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Public\Communications\2024\2024_General_Election_Activity\"/>
    </mc:Choice>
  </mc:AlternateContent>
  <xr:revisionPtr revIDLastSave="0" documentId="13_ncr:1_{623DA688-2062-4E22-87C8-7095EEAAECA5}" xr6:coauthVersionLast="47" xr6:coauthVersionMax="47" xr10:uidLastSave="{00000000-0000-0000-0000-000000000000}"/>
  <bookViews>
    <workbookView xWindow="-21885" yWindow="-2250" windowWidth="19095" windowHeight="11805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By_County" sheetId="10" r:id="rId4"/>
    <sheet name="Returned_Mail_Ballots_GenderAge" sheetId="5" r:id="rId5"/>
    <sheet name="In_Person_Ballots_By_County" sheetId="8" r:id="rId6"/>
    <sheet name="In_Person_Ballots_GenderAg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6" i="10" l="1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M67" i="10" l="1"/>
  <c r="M30" i="6"/>
  <c r="M12" i="6"/>
  <c r="M31" i="6"/>
  <c r="M32" i="6"/>
  <c r="M33" i="6"/>
  <c r="M34" i="6"/>
  <c r="M35" i="6"/>
  <c r="M36" i="6"/>
  <c r="M37" i="6"/>
  <c r="M38" i="6"/>
  <c r="M39" i="6"/>
  <c r="M39" i="5"/>
  <c r="M28" i="5"/>
  <c r="M29" i="5"/>
  <c r="M30" i="5"/>
  <c r="M31" i="5"/>
  <c r="M32" i="5"/>
  <c r="M33" i="5"/>
  <c r="M34" i="5"/>
  <c r="M35" i="5"/>
  <c r="M36" i="5"/>
  <c r="M37" i="5"/>
  <c r="M38" i="5"/>
  <c r="AI37" i="9"/>
  <c r="AI5" i="9"/>
  <c r="AI6" i="9"/>
  <c r="AI7" i="9"/>
  <c r="AI8" i="9"/>
  <c r="AI9" i="9"/>
  <c r="AI10" i="9"/>
  <c r="AI11" i="9"/>
  <c r="AI14" i="9"/>
  <c r="AI15" i="9"/>
  <c r="AI16" i="9"/>
  <c r="AI17" i="9"/>
  <c r="AI18" i="9"/>
  <c r="AI19" i="9"/>
  <c r="AI20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8" i="9"/>
  <c r="M4" i="3" l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AI22" i="9" l="1"/>
  <c r="AI4" i="9"/>
  <c r="AI13" i="9"/>
  <c r="AI21" i="9"/>
  <c r="AI3" i="9"/>
  <c r="M4" i="5"/>
  <c r="M5" i="5"/>
  <c r="M6" i="5"/>
  <c r="M7" i="5"/>
  <c r="M8" i="5"/>
  <c r="M9" i="5"/>
  <c r="M10" i="5"/>
  <c r="M11" i="5"/>
  <c r="M13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1" i="5"/>
  <c r="M12" i="5"/>
  <c r="M3" i="5"/>
  <c r="AI12" i="9" l="1"/>
  <c r="AI39" i="9" s="1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67" i="8" s="1"/>
  <c r="M27" i="6"/>
  <c r="M26" i="6"/>
  <c r="M29" i="6" l="1"/>
  <c r="M28" i="6"/>
  <c r="M4" i="6"/>
  <c r="M5" i="6"/>
  <c r="M6" i="6"/>
  <c r="M8" i="6"/>
  <c r="M9" i="6"/>
  <c r="M10" i="6"/>
  <c r="M11" i="6"/>
  <c r="M14" i="6"/>
  <c r="M15" i="6"/>
  <c r="M16" i="6"/>
  <c r="M17" i="6"/>
  <c r="M18" i="6"/>
  <c r="M19" i="6"/>
  <c r="M20" i="6"/>
  <c r="M22" i="6"/>
  <c r="M24" i="6"/>
  <c r="M25" i="6"/>
  <c r="M23" i="6"/>
  <c r="M7" i="6"/>
  <c r="M3" i="3"/>
  <c r="M13" i="6" l="1"/>
  <c r="M21" i="6"/>
  <c r="M67" i="3"/>
  <c r="M3" i="6"/>
</calcChain>
</file>

<file path=xl/sharedStrings.xml><?xml version="1.0" encoding="utf-8"?>
<sst xmlns="http://schemas.openxmlformats.org/spreadsheetml/2006/main" count="460" uniqueCount="146">
  <si>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</si>
  <si>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</si>
  <si>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</si>
  <si>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</si>
  <si>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</si>
  <si>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</si>
  <si>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</si>
  <si>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</si>
  <si>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</si>
  <si>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</si>
  <si>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</si>
  <si>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</si>
  <si>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</si>
  <si>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</si>
  <si>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</si>
  <si>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</si>
  <si>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</si>
  <si>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</si>
  <si>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</si>
  <si>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</si>
  <si>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</si>
  <si>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</si>
  <si>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</si>
  <si>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</si>
  <si>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</si>
  <si>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</si>
  <si>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</si>
  <si>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</si>
  <si>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</si>
  <si>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</si>
  <si>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</si>
  <si>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</si>
  <si>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</si>
  <si>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</si>
  <si>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</si>
  <si>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</si>
  <si>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</si>
  <si>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</si>
  <si>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</si>
  <si>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</si>
  <si>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</si>
  <si>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</si>
  <si>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</si>
  <si>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</si>
  <si>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</si>
  <si>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</si>
  <si>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</si>
  <si>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</si>
  <si>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</si>
  <si>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</si>
  <si>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</si>
  <si>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</si>
  <si>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</si>
  <si>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</si>
  <si>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</si>
  <si>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</si>
  <si>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</si>
  <si>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</si>
  <si>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</si>
  <si>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</si>
  <si>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</si>
  <si>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</si>
  <si>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</si>
  <si>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</si>
  <si>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</si>
  <si>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</si>
  <si>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</si>
  <si>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</si>
  <si>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</si>
  <si>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</si>
  <si>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</si>
  <si>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</si>
  <si>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</si>
  <si>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</si>
  <si>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</si>
  <si>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</si>
  <si>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</si>
  <si>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</si>
  <si>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</si>
  <si>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</si>
  <si>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</si>
  <si>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</si>
  <si>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</si>
  <si>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</si>
  <si>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</si>
  <si>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</si>
  <si>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</si>
  <si>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</si>
  <si>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</si>
  <si>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</si>
  <si>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</si>
  <si>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</si>
  <si>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</si>
  <si>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</si>
  <si>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</si>
  <si>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</si>
  <si>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</si>
  <si>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</si>
  <si>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</si>
  <si>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CTR</t>
  </si>
  <si>
    <t>CTR Total</t>
  </si>
  <si>
    <t>DEM Total</t>
  </si>
  <si>
    <t>FWD</t>
  </si>
  <si>
    <t>NOL</t>
  </si>
  <si>
    <t>Party Code</t>
  </si>
  <si>
    <t>Party Name</t>
  </si>
  <si>
    <t>Colorado Democratic Party</t>
  </si>
  <si>
    <t>Colorado Republican Party</t>
  </si>
  <si>
    <t>Unaffiliated</t>
  </si>
  <si>
    <t>American Constitution Party</t>
  </si>
  <si>
    <t>Approval Voting Party</t>
  </si>
  <si>
    <t>Colorado Center Party</t>
  </si>
  <si>
    <t>Colorado Forward Party</t>
  </si>
  <si>
    <t>Green Party of Colorado</t>
  </si>
  <si>
    <t>Libertarian Party of Colorado</t>
  </si>
  <si>
    <t>No Labels Colorado Party</t>
  </si>
  <si>
    <t>Unity Party of Colorado</t>
  </si>
  <si>
    <t>DEM - In Person</t>
  </si>
  <si>
    <t>DEM - Mail</t>
  </si>
  <si>
    <t>REP - In Person</t>
  </si>
  <si>
    <t>REP - Mail</t>
  </si>
  <si>
    <t>ACN - In Person</t>
  </si>
  <si>
    <t>ACN - Mail</t>
  </si>
  <si>
    <t>APV - In Person</t>
  </si>
  <si>
    <t>APV - Mail</t>
  </si>
  <si>
    <t>CTR - In Person</t>
  </si>
  <si>
    <t>CTR - Mail</t>
  </si>
  <si>
    <t>FWD - In Person</t>
  </si>
  <si>
    <t>FWD - Mail</t>
  </si>
  <si>
    <t>FWD Total</t>
  </si>
  <si>
    <t>GRN - In Person</t>
  </si>
  <si>
    <t>GRN - Mail</t>
  </si>
  <si>
    <t>LIB - In Person</t>
  </si>
  <si>
    <t>LIB - Mail</t>
  </si>
  <si>
    <t>LIB Total</t>
  </si>
  <si>
    <t>NOL - In Person</t>
  </si>
  <si>
    <t>NOL - Mail</t>
  </si>
  <si>
    <t>NOL Total</t>
  </si>
  <si>
    <t>Not Disclosed</t>
  </si>
  <si>
    <t>X</t>
  </si>
  <si>
    <t>UAF - In Person</t>
  </si>
  <si>
    <t>UAF - Mail</t>
  </si>
  <si>
    <t>UNI - In Person</t>
  </si>
  <si>
    <t>UNI - Mail</t>
  </si>
  <si>
    <t>end of worksheet</t>
  </si>
  <si>
    <t>Total Eligible Registered Voter Counts (Includes Pre-Registrants who will be 18 by 11/05/2024)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</si>
</sst>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71">
    <xf numFmtId="0" fontId="0" fillId="0" borderId="0" xfId="0"/>
    <xf numFmtId="0" fontId="5" fillId="0" borderId="0" xfId="1"/>
    <xf numFmtId="3" fontId="5" fillId="0" borderId="0" xfId="1" applyNumberForma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3" fillId="0" borderId="0" xfId="2"/>
    <xf numFmtId="3" fontId="0" fillId="0" borderId="1" xfId="0" applyNumberFormat="1" applyBorder="1" applyAlignment="1">
      <alignment horizontal="left"/>
    </xf>
    <xf numFmtId="0" fontId="6" fillId="0" borderId="0" xfId="1" applyFont="1" applyAlignment="1">
      <alignment horizontal="left"/>
    </xf>
    <xf numFmtId="3" fontId="6" fillId="3" borderId="1" xfId="0" applyNumberFormat="1" applyFont="1" applyFill="1" applyBorder="1"/>
    <xf numFmtId="3" fontId="0" fillId="0" borderId="1" xfId="0" applyNumberFormat="1" applyBorder="1" applyAlignment="1">
      <alignment horizontal="right"/>
    </xf>
    <xf numFmtId="3" fontId="6" fillId="0" borderId="1" xfId="0" applyNumberFormat="1" applyFont="1" applyBorder="1"/>
    <xf numFmtId="3" fontId="6" fillId="3" borderId="1" xfId="3" applyNumberFormat="1" applyFont="1" applyFill="1" applyBorder="1" applyAlignment="1">
      <alignment horizontal="left"/>
    </xf>
    <xf numFmtId="0" fontId="3" fillId="0" borderId="0" xfId="2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9" borderId="1" xfId="0" applyNumberFormat="1" applyFont="1" applyFill="1" applyBorder="1" applyAlignment="1">
      <alignment horizontal="center"/>
    </xf>
    <xf numFmtId="3" fontId="7" fillId="7" borderId="1" xfId="0" applyNumberFormat="1" applyFont="1" applyFill="1" applyBorder="1" applyAlignment="1">
      <alignment horizontal="center"/>
    </xf>
    <xf numFmtId="3" fontId="6" fillId="8" borderId="1" xfId="0" applyNumberFormat="1" applyFont="1" applyFill="1" applyBorder="1"/>
    <xf numFmtId="3" fontId="6" fillId="0" borderId="1" xfId="0" applyNumberFormat="1" applyFont="1" applyBorder="1" applyAlignment="1">
      <alignment horizontal="left"/>
    </xf>
    <xf numFmtId="3" fontId="6" fillId="8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/>
    <xf numFmtId="0" fontId="3" fillId="0" borderId="1" xfId="2" applyBorder="1" applyAlignment="1">
      <alignment horizontal="left" indent="1"/>
    </xf>
    <xf numFmtId="0" fontId="6" fillId="0" borderId="1" xfId="1" applyFont="1" applyBorder="1"/>
    <xf numFmtId="0" fontId="5" fillId="0" borderId="1" xfId="1" applyBorder="1" applyAlignment="1">
      <alignment horizontal="left" indent="1"/>
    </xf>
    <xf numFmtId="0" fontId="1" fillId="0" borderId="0" xfId="1" applyFont="1"/>
    <xf numFmtId="0" fontId="1" fillId="0" borderId="0" xfId="2" applyFont="1"/>
    <xf numFmtId="0" fontId="5" fillId="0" borderId="4" xfId="1" applyBorder="1"/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10" borderId="4" xfId="1" applyFill="1" applyBorder="1"/>
    <xf numFmtId="3" fontId="9" fillId="0" borderId="1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/>
    <xf numFmtId="0" fontId="10" fillId="0" borderId="1" xfId="1" applyFont="1" applyBorder="1"/>
    <xf numFmtId="0" fontId="0" fillId="0" borderId="4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4" fillId="2" borderId="5" xfId="1" applyNumberFormat="1" applyFont="1" applyFill="1" applyBorder="1" applyAlignment="1">
      <alignment horizontal="left"/>
    </xf>
    <xf numFmtId="3" fontId="4" fillId="3" borderId="6" xfId="1" applyNumberFormat="1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3" fontId="4" fillId="4" borderId="6" xfId="1" applyNumberFormat="1" applyFont="1" applyFill="1" applyBorder="1" applyAlignment="1">
      <alignment horizontal="left"/>
    </xf>
    <xf numFmtId="3" fontId="4" fillId="2" borderId="6" xfId="1" applyNumberFormat="1" applyFont="1" applyFill="1" applyBorder="1" applyAlignment="1">
      <alignment horizontal="left"/>
    </xf>
    <xf numFmtId="3" fontId="4" fillId="2" borderId="7" xfId="1" applyNumberFormat="1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3" fontId="6" fillId="2" borderId="9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left"/>
    </xf>
    <xf numFmtId="0" fontId="7" fillId="10" borderId="6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left" vertical="center"/>
    </xf>
    <xf numFmtId="3" fontId="0" fillId="0" borderId="4" xfId="0" applyNumberFormat="1" applyBorder="1" applyAlignment="1">
      <alignment horizontal="left"/>
    </xf>
    <xf numFmtId="3" fontId="6" fillId="3" borderId="4" xfId="0" applyNumberFormat="1" applyFont="1" applyFill="1" applyBorder="1" applyAlignment="1">
      <alignment horizontal="left"/>
    </xf>
    <xf numFmtId="3" fontId="0" fillId="0" borderId="12" xfId="0" applyNumberFormat="1" applyBorder="1" applyAlignment="1">
      <alignment horizontal="left"/>
    </xf>
    <xf numFmtId="3" fontId="6" fillId="3" borderId="5" xfId="0" applyNumberFormat="1" applyFont="1" applyFill="1" applyBorder="1"/>
    <xf numFmtId="3" fontId="6" fillId="3" borderId="6" xfId="0" applyNumberFormat="1" applyFont="1" applyFill="1" applyBorder="1" applyAlignment="1">
      <alignment horizontal="center"/>
    </xf>
    <xf numFmtId="3" fontId="7" fillId="5" borderId="6" xfId="0" applyNumberFormat="1" applyFont="1" applyFill="1" applyBorder="1"/>
    <xf numFmtId="3" fontId="7" fillId="6" borderId="6" xfId="0" quotePrefix="1" applyNumberFormat="1" applyFont="1" applyFill="1" applyBorder="1" applyAlignment="1">
      <alignment horizontal="center"/>
    </xf>
    <xf numFmtId="3" fontId="7" fillId="5" borderId="6" xfId="0" applyNumberFormat="1" applyFont="1" applyFill="1" applyBorder="1" applyAlignment="1">
      <alignment horizontal="center"/>
    </xf>
    <xf numFmtId="3" fontId="7" fillId="6" borderId="6" xfId="0" applyNumberFormat="1" applyFont="1" applyFill="1" applyBorder="1" applyAlignment="1">
      <alignment horizontal="center"/>
    </xf>
    <xf numFmtId="3" fontId="6" fillId="8" borderId="6" xfId="0" applyNumberFormat="1" applyFont="1" applyFill="1" applyBorder="1"/>
    <xf numFmtId="3" fontId="6" fillId="8" borderId="6" xfId="0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left"/>
    </xf>
    <xf numFmtId="3" fontId="7" fillId="5" borderId="1" xfId="0" applyNumberFormat="1" applyFont="1" applyFill="1" applyBorder="1" applyAlignment="1">
      <alignment horizontal="left"/>
    </xf>
    <xf numFmtId="3" fontId="6" fillId="2" borderId="2" xfId="1" applyNumberFormat="1" applyFont="1" applyFill="1" applyBorder="1" applyAlignment="1">
      <alignment horizontal="left"/>
    </xf>
    <xf numFmtId="3" fontId="6" fillId="2" borderId="3" xfId="1" applyNumberFormat="1" applyFont="1" applyFill="1" applyBorder="1" applyAlignment="1">
      <alignment horizontal="left"/>
    </xf>
    <xf numFmtId="3" fontId="6" fillId="2" borderId="4" xfId="1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</cellXfs>
  <cellStyles count="4">
    <cellStyle name="Normal" xfId="0" builtinId="0"/>
    <cellStyle name="Normal 2" xfId="1" xr:uid="{F619CC17-5DB6-4FE4-B506-B353259DD901}"/>
    <cellStyle name="Normal 2 2" xfId="2" xr:uid="{1BDECA9E-EE1E-4096-A1DC-9A6C22E2ED8C}"/>
    <cellStyle name="Normal 2 3" xfId="3" xr:uid="{66C7052A-362D-4FF9-94E8-14B0EED36540}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8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D9D9"/>
          <bgColor rgb="FFD9D9D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solid">
          <fgColor rgb="FFD9E1F2"/>
          <bgColor rgb="FFDDEBF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638C2F-3394-4D9F-933B-EAE171EC49CE}" name="Voter_Counts" displayName="Voter_Counts" ref="A1:M4" totalsRowShown="0" headerRowBorderDxfId="130" tableBorderDxfId="129" totalsRowBorderDxfId="128">
  <autoFilter ref="A1:M4" xr:uid="{58638C2F-3394-4D9F-933B-EAE171EC49C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E5222193-6B5B-4571-9D2A-F463DD9E4E49}" name="Voter Status"/>
    <tableColumn id="2" xr3:uid="{ADF834BD-CF73-43CD-B935-EE9815728506}" name="ACN"/>
    <tableColumn id="3" xr3:uid="{F7236EF0-089B-43D9-9B99-EC861D0CFE6D}" name="APV"/>
    <tableColumn id="4" xr3:uid="{4085AF40-B9DD-480D-8C98-AB120BB53A87}" name="CTR"/>
    <tableColumn id="5" xr3:uid="{AA85F487-6F37-4D6C-915C-866F10FD97BF}" name="DEM"/>
    <tableColumn id="6" xr3:uid="{7D3BD1B7-4415-4844-8739-8FD0319EE60E}" name="FWD"/>
    <tableColumn id="7" xr3:uid="{E72B8A0D-4DA0-4C41-B2BF-A38EC6F05A03}" name="GRN"/>
    <tableColumn id="8" xr3:uid="{8211528D-D44E-46CE-BFD9-710C65AE5BA6}" name="LBR"/>
    <tableColumn id="9" xr3:uid="{2A07288B-D344-4AD7-A334-47C9B10BC9A2}" name="NOL"/>
    <tableColumn id="10" xr3:uid="{92DE7812-2EAC-4799-A937-7DD603360656}" name="REP"/>
    <tableColumn id="11" xr3:uid="{4DB3838F-DA03-4331-AB2C-0129CDC5209E}" name="UAF"/>
    <tableColumn id="12" xr3:uid="{E5BC1EEF-22F6-4263-BAFE-EC80AA244240}" name="UNI"/>
    <tableColumn id="13" xr3:uid="{1593AD2D-459C-4961-A400-9D7816D94853}" name="Grand Tot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906F9D-E66D-4638-B6F3-94B44DC4BFB1}" name="Party_Table" displayName="Party_Table" ref="A8:B19" totalsRowShown="0" headerRowDxfId="127" headerRowBorderDxfId="126" tableBorderDxfId="125">
  <autoFilter ref="A8:B19" xr:uid="{36906F9D-E66D-4638-B6F3-94B44DC4BFB1}">
    <filterColumn colId="0" hiddenButton="1"/>
    <filterColumn colId="1" hiddenButton="1"/>
  </autoFilter>
  <tableColumns count="2">
    <tableColumn id="1" xr3:uid="{49E31149-9E53-4D16-8E2D-0322FC4728F4}" name="Party Code" dataDxfId="124"/>
    <tableColumn id="2" xr3:uid="{413435DD-16D8-48C2-91BA-45B2D3CD5418}" name="Party Name" dataDxfId="12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780E43-37BD-4D70-9E37-68E7BE6E8845}" name="All_Returned_Ballots_By_County" displayName="All_Returned_Ballots_By_County" ref="A2:M67" totalsRowShown="0" headerRowDxfId="122" dataDxfId="120" headerRowBorderDxfId="121" tableBorderDxfId="119">
  <autoFilter ref="A2:M67" xr:uid="{C0780E43-37BD-4D70-9E37-68E7BE6E88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1AF2942B-B211-41B2-ADF8-7F2F4130C211}" name="COUNTY" dataDxfId="118"/>
    <tableColumn id="2" xr3:uid="{87668A6B-E7A0-43CD-8104-AA3654B0570B}" name="ACN" dataDxfId="117"/>
    <tableColumn id="3" xr3:uid="{A024D5D1-1BE3-4CA0-9556-782F08401B76}" name="APV" dataDxfId="116"/>
    <tableColumn id="4" xr3:uid="{0D72E2CC-ED30-48AD-B73B-2FE77D45E6F1}" name="CTR" dataDxfId="115"/>
    <tableColumn id="5" xr3:uid="{C32BAFE1-B387-4985-ABF5-ED6ED13090CC}" name="DEM" dataDxfId="114"/>
    <tableColumn id="6" xr3:uid="{C5241BDD-3482-4C7F-A927-437804B4917F}" name="FWD" dataDxfId="113"/>
    <tableColumn id="7" xr3:uid="{BFA61061-1F37-4948-A2E5-40FD151E7FF2}" name="GRN" dataDxfId="112"/>
    <tableColumn id="8" xr3:uid="{E458FD74-DEDD-4848-A7B7-AF93A92D9004}" name="LBR" dataDxfId="111"/>
    <tableColumn id="9" xr3:uid="{A2CC8209-A9AF-4B5A-867D-0D8916F4048D}" name="NOL" dataDxfId="110"/>
    <tableColumn id="10" xr3:uid="{638864F6-AFED-43EA-B4D0-DA12F7BE47F8}" name="REP" dataDxfId="109"/>
    <tableColumn id="11" xr3:uid="{2FC476BB-C092-4071-98BA-28E70F27CC73}" name="UAF" dataDxfId="108"/>
    <tableColumn id="12" xr3:uid="{EBC1A145-76AF-4792-8B1E-3FEC7D2947F5}" name="UNI" dataDxfId="107"/>
    <tableColumn id="13" xr3:uid="{E3E3D54F-5809-4AB9-8BDA-B5BA3D918333}" name="Grand Total" dataDxfId="10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514F62-7DA6-41F7-BCB0-44FCFE189EB5}" name="All_Returned_Ballots_GenderAge" displayName="All_Returned_Ballots_GenderAge" ref="A2:AI39" totalsRowShown="0" headerRowDxfId="105" headerRowBorderDxfId="104" tableBorderDxfId="103">
  <autoFilter ref="A2:AI39" xr:uid="{76514F62-7DA6-41F7-BCB0-44FCFE189E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1EEB9D37-D8D7-49DC-812B-388BFDF155A1}" name="GENDER/AGE RANGE" dataDxfId="102" dataCellStyle="Normal 2 2"/>
    <tableColumn id="2" xr3:uid="{61087FEA-A666-432A-BE34-A80B97FEB6E6}" name="ACN - In Person" dataDxfId="101" dataCellStyle="Normal 2 2"/>
    <tableColumn id="3" xr3:uid="{F2C7C677-209D-499C-BBED-6C991022BC70}" name="ACN - Mail" dataDxfId="100" dataCellStyle="Normal 2 2"/>
    <tableColumn id="4" xr3:uid="{71ACD483-B260-4115-8225-446FE4B140DB}" name="ACN Total" dataDxfId="99"/>
    <tableColumn id="5" xr3:uid="{9E667B29-20F2-4DE7-A60C-6BFBC4A0BD3F}" name="APV - In Person" dataDxfId="98" dataCellStyle="Normal 2 2"/>
    <tableColumn id="6" xr3:uid="{621DF502-E40D-426E-BEEC-08E371DB2048}" name="APV - Mail" dataDxfId="97" dataCellStyle="Normal 2 2"/>
    <tableColumn id="7" xr3:uid="{B38FF330-2D22-46E4-AAE5-2ACCFA2B1D68}" name="APV Total" dataDxfId="96"/>
    <tableColumn id="8" xr3:uid="{F9910468-D43E-433A-BE4D-064C58172505}" name="CTR - In Person" dataDxfId="95" dataCellStyle="Normal 2 2"/>
    <tableColumn id="9" xr3:uid="{6CA45983-F2F0-4B24-9B6D-7B9AD6470CAA}" name="CTR - Mail" dataDxfId="94" dataCellStyle="Normal 2 2"/>
    <tableColumn id="10" xr3:uid="{DC35ABC3-8B26-470A-A75D-84EC9E73572E}" name="CTR Total" dataDxfId="93"/>
    <tableColumn id="11" xr3:uid="{893B34F2-22DE-4256-85E0-FC54E04C7352}" name="DEM - In Person" dataDxfId="92" dataCellStyle="Normal 2 2"/>
    <tableColumn id="12" xr3:uid="{CE0C8774-3280-47E2-BF16-08F6170587A8}" name="DEM - Mail" dataDxfId="91" dataCellStyle="Normal 2 2"/>
    <tableColumn id="13" xr3:uid="{37214CE5-43B1-4258-8F7A-B7A3AE2EADEF}" name="DEM Total" dataDxfId="90"/>
    <tableColumn id="14" xr3:uid="{0EC7CE0B-ADC6-4DC2-A05C-50AF0D81A5E0}" name="FWD - In Person" dataDxfId="89" dataCellStyle="Normal 2 2"/>
    <tableColumn id="15" xr3:uid="{AE21E1FF-F835-4566-9C1A-1776A5CBD34B}" name="FWD - Mail" dataDxfId="88" dataCellStyle="Normal 2 2"/>
    <tableColumn id="16" xr3:uid="{5D424797-BC9F-4911-8F41-4697B0499FDB}" name="FWD Total" dataDxfId="87"/>
    <tableColumn id="17" xr3:uid="{1FA54351-98BD-4962-8608-15DA59B87115}" name="GRN - In Person" dataDxfId="86" dataCellStyle="Normal 2 2"/>
    <tableColumn id="18" xr3:uid="{F13294F7-4D4A-409F-9E9F-A4F5199C4417}" name="GRN - Mail" dataDxfId="85" dataCellStyle="Normal 2 2"/>
    <tableColumn id="19" xr3:uid="{EF708192-946D-4545-8211-A8EC3C9F8D46}" name="GRN Total" dataDxfId="84"/>
    <tableColumn id="20" xr3:uid="{6A5648C0-38AD-426A-8BB4-E599A26FAC4A}" name="LIB - In Person" dataDxfId="83" dataCellStyle="Normal 2 2"/>
    <tableColumn id="21" xr3:uid="{423CF8ED-2C7E-4C7A-8115-783177A60961}" name="LIB - Mail" dataDxfId="82" dataCellStyle="Normal 2 2"/>
    <tableColumn id="22" xr3:uid="{6A41C6D1-BC12-4360-B71D-9E5E5C6EDF57}" name="LIB Total" dataDxfId="81"/>
    <tableColumn id="23" xr3:uid="{92FBE7A6-9D2B-4282-B4E7-CC3323C3AFB0}" name="NOL - In Person" dataDxfId="80" dataCellStyle="Normal 2 2"/>
    <tableColumn id="24" xr3:uid="{3F2B2829-CD78-408C-AE68-E76B151B28F6}" name="NOL - Mail" dataDxfId="79" dataCellStyle="Normal 2 2"/>
    <tableColumn id="25" xr3:uid="{FDDA21CC-12CB-46EE-A584-6A6BA7D8C82D}" name="NOL Total" dataDxfId="78"/>
    <tableColumn id="26" xr3:uid="{FC7CDF7B-E2AA-4E83-BE1D-C15448D03E79}" name="REP - In Person" dataDxfId="77" dataCellStyle="Normal 2 2"/>
    <tableColumn id="27" xr3:uid="{8969914B-A762-4E5B-A1EA-CC088CAB8D34}" name="REP - Mail" dataDxfId="76" dataCellStyle="Normal 2 2"/>
    <tableColumn id="28" xr3:uid="{D846716E-BB4E-455E-B169-9FC1A127C2DE}" name="REP Total" dataDxfId="75"/>
    <tableColumn id="29" xr3:uid="{B6EC96B5-8A61-4C0F-89D5-F9056768D817}" name="UAF - In Person" dataDxfId="74" dataCellStyle="Normal 2 2"/>
    <tableColumn id="30" xr3:uid="{DD3B3941-B819-4709-AE79-89795F535493}" name="UAF - Mail" dataDxfId="73" dataCellStyle="Normal 2 2"/>
    <tableColumn id="31" xr3:uid="{54B84B96-308E-47A4-B2D9-C343385D9BF7}" name="UAF Total" dataDxfId="72"/>
    <tableColumn id="32" xr3:uid="{EB4FE00E-24C1-4A4F-8DB7-F09D3CB48627}" name="UNI - In Person" dataDxfId="71" dataCellStyle="Normal 2 2"/>
    <tableColumn id="33" xr3:uid="{E0980598-2B9F-4F57-81C0-D0229B8A671B}" name="UNI - Mail" dataDxfId="70" dataCellStyle="Normal 2 2"/>
    <tableColumn id="34" xr3:uid="{5353A222-57AD-4C99-A999-BAB77237C50F}" name="UNI Total" dataDxfId="69"/>
    <tableColumn id="35" xr3:uid="{B2F7D255-EA48-4159-9624-A528D66206AB}" name="GRAND TOTAL" dataDxfId="6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8BC8CC6-CF11-4A32-8634-EBEC42ADF27C}" name="Returned_Mail_Ballots_By_County" displayName="Returned_Mail_Ballots_By_County" ref="A2:M67" totalsRowShown="0" headerRowDxfId="67" dataDxfId="65" headerRowBorderDxfId="66" tableBorderDxfId="64">
  <autoFilter ref="A2:M67" xr:uid="{B8BC8CC6-CF11-4A32-8634-EBEC42ADF2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D303FE0-031B-44AF-AF0F-62A271EC2FD2}" name="COUNTY" dataDxfId="63"/>
    <tableColumn id="2" xr3:uid="{E068C399-BD05-430B-A494-F80411AF0446}" name="ACN" dataDxfId="62"/>
    <tableColumn id="3" xr3:uid="{0A652CCE-CC81-4FF4-9B15-4A2F4366B633}" name="APV" dataDxfId="61"/>
    <tableColumn id="4" xr3:uid="{43E26AAD-D627-462F-8DB7-67F7B6EAD230}" name="CTR" dataDxfId="60"/>
    <tableColumn id="5" xr3:uid="{8FE1E607-C404-423A-B9F7-1FBB1530F141}" name="DEM" dataDxfId="59"/>
    <tableColumn id="6" xr3:uid="{F8F85F02-B44B-4AD7-BD59-D88713B0E691}" name="FWD" dataDxfId="58"/>
    <tableColumn id="7" xr3:uid="{E8671850-8C04-4E4C-AC51-541CF4BD4435}" name="GRN" dataDxfId="57"/>
    <tableColumn id="8" xr3:uid="{4D908689-6EA0-4153-95EF-2F76FABC923C}" name="LBR" dataDxfId="56"/>
    <tableColumn id="9" xr3:uid="{A9534236-4651-49B2-83BF-B222D76F17E5}" name="NOL" dataDxfId="55"/>
    <tableColumn id="10" xr3:uid="{1AF1F55A-7C9D-4FA0-B22C-6A7BD19A22F8}" name="REP" dataDxfId="54"/>
    <tableColumn id="11" xr3:uid="{EB431896-EA87-4B90-9967-AC649D0F662C}" name="UAF" dataDxfId="53"/>
    <tableColumn id="12" xr3:uid="{3EA64823-AF9B-4A37-94C2-1D990B002FBD}" name="UNI" dataDxfId="52"/>
    <tableColumn id="13" xr3:uid="{C3101230-9029-4759-82E0-2E81C5F62AD5}" name="Grand Total" dataDxfId="5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D12841-46E1-454E-9247-BC4AF37F5247}" name="Returned_Mail_Ballots_GenderAge" displayName="Returned_Mail_Ballots_GenderAge" ref="A2:M39" totalsRowShown="0" headerRowDxfId="50" dataDxfId="48" headerRowBorderDxfId="49" tableBorderDxfId="47" dataCellStyle="Normal 2">
  <autoFilter ref="A2:M39" xr:uid="{70D12841-46E1-454E-9247-BC4AF37F524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FB4A0819-88A5-49E0-9669-7FBAEA5BFADC}" name="Gender/Age Range" dataDxfId="46" dataCellStyle="Normal 2"/>
    <tableColumn id="2" xr3:uid="{04FE81C6-FB65-4995-BD3A-9D3131601222}" name="ACN" dataDxfId="45" dataCellStyle="Normal 2"/>
    <tableColumn id="3" xr3:uid="{E4EE98E4-87DE-4363-95F3-5B71045E3C73}" name="APV" dataDxfId="44" dataCellStyle="Normal 2"/>
    <tableColumn id="4" xr3:uid="{05A7C5AA-85CA-4FB9-8B26-68B35D359013}" name="CTR" dataDxfId="43" dataCellStyle="Normal 2"/>
    <tableColumn id="5" xr3:uid="{A3B20A6A-0991-4D0D-B1EE-709B0CC3CC6F}" name="DEM" dataDxfId="42" dataCellStyle="Normal 2"/>
    <tableColumn id="6" xr3:uid="{4FF9183A-41E8-4942-80A1-979E00E48106}" name="FWD" dataDxfId="41" dataCellStyle="Normal 2"/>
    <tableColumn id="7" xr3:uid="{FD886824-C110-434B-805C-2314EF4DEEDA}" name="GRN" dataDxfId="40" dataCellStyle="Normal 2"/>
    <tableColumn id="8" xr3:uid="{F0B17CDB-DEEE-4D26-A5E3-ABB8BFFEF8BB}" name="LBR" dataDxfId="39" dataCellStyle="Normal 2"/>
    <tableColumn id="9" xr3:uid="{C7C37935-8F61-4E3E-9D53-98FDDC957577}" name="NOL" dataDxfId="38" dataCellStyle="Normal 2"/>
    <tableColumn id="10" xr3:uid="{D80B611B-06A6-4625-8FFA-9E960F618312}" name="REP" dataDxfId="37" dataCellStyle="Normal 2"/>
    <tableColumn id="11" xr3:uid="{0879DE0B-6EBA-426C-BF42-9E2A286735DB}" name="UAF" dataDxfId="36" dataCellStyle="Normal 2"/>
    <tableColumn id="12" xr3:uid="{1CE38573-1864-4229-B1D0-F5462341CA28}" name="UNI" dataDxfId="35" dataCellStyle="Normal 2"/>
    <tableColumn id="13" xr3:uid="{129E2593-750E-46C7-9B67-1CFF36A5F838}" name="Grand Total" dataDxfId="3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7C93DE-8C7A-41B5-AD54-FE80CE19C8E1}" name="In_Person_Ballots_By_County" displayName="In_Person_Ballots_By_County" ref="A2:M67" totalsRowShown="0" headerRowDxfId="33" dataDxfId="31" headerRowBorderDxfId="32" tableBorderDxfId="30">
  <autoFilter ref="A2:M67" xr:uid="{857C93DE-8C7A-41B5-AD54-FE80CE19C8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7F2A3DBD-6D9C-41BA-B278-4CB925BB7D8A}" name="COUNTY" dataDxfId="29"/>
    <tableColumn id="2" xr3:uid="{9B94DD07-5378-4A93-8D17-1FAE48332C8C}" name="ACN" dataDxfId="28"/>
    <tableColumn id="3" xr3:uid="{9C83904B-5C7B-41D4-A998-6B017AA771EA}" name="APV" dataDxfId="27"/>
    <tableColumn id="4" xr3:uid="{221D7059-57AE-455E-BCC2-C6146B5BE2E9}" name="CTR" dataDxfId="26"/>
    <tableColumn id="5" xr3:uid="{08010839-0F47-454B-8DE9-C02FD774F484}" name="DEM" dataDxfId="25"/>
    <tableColumn id="6" xr3:uid="{CF302CB6-EB90-471C-A95D-FE2AF4688C69}" name="FWD" dataDxfId="24"/>
    <tableColumn id="7" xr3:uid="{31BB585C-6957-4396-B649-8CA94D3BA09F}" name="GRN" dataDxfId="23"/>
    <tableColumn id="8" xr3:uid="{B38C9946-E3B5-48A8-B96B-50B46A142351}" name="LBR" dataDxfId="22"/>
    <tableColumn id="9" xr3:uid="{FB55DF6A-C36A-42CF-B6F6-0D32481F91FA}" name="NOL" dataDxfId="21"/>
    <tableColumn id="10" xr3:uid="{404C160D-A60A-4EA6-8C35-7C7DF022EA63}" name="REP" dataDxfId="20"/>
    <tableColumn id="11" xr3:uid="{52C228C3-1C1B-41AF-8998-234D9C39BB6D}" name="UAF" dataDxfId="19"/>
    <tableColumn id="12" xr3:uid="{BFF04143-720F-4754-A7BE-4D0DBDBA181F}" name="UNI" dataDxfId="18"/>
    <tableColumn id="13" xr3:uid="{134B8FC5-6D98-42EB-9BC7-D978CE24DD26}" name="Grand Total" dataDxfId="1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12FAA80-C742-4CBB-9E61-E22A9E6DABDC}" name="In_Person_Ballots_GenderAge" displayName="In_Person_Ballots_GenderAge" ref="A2:M39" totalsRowShown="0" headerRowDxfId="16" dataDxfId="14" headerRowBorderDxfId="15" tableBorderDxfId="13" dataCellStyle="Normal 2">
  <autoFilter ref="A2:M39" xr:uid="{212FAA80-C742-4CBB-9E61-E22A9E6DAB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5C1EF68A-F8A7-424A-8A0E-7F05867C40B9}" name="Gender/Age Range" dataDxfId="12" dataCellStyle="Normal 2"/>
    <tableColumn id="2" xr3:uid="{F70910C2-4FEA-402E-BA7C-8E321C0B323F}" name="ACN" dataDxfId="11" dataCellStyle="Normal 2"/>
    <tableColumn id="3" xr3:uid="{A106D388-FD14-497B-923F-01857CF22D4D}" name="APV" dataDxfId="10" dataCellStyle="Normal 2"/>
    <tableColumn id="4" xr3:uid="{4C59463C-647D-4515-9EB1-6D311F326E27}" name="CTR" dataDxfId="9" dataCellStyle="Normal 2"/>
    <tableColumn id="5" xr3:uid="{96B1390B-D6B1-44AF-8B03-1B39897E60E7}" name="DEM" dataDxfId="8" dataCellStyle="Normal 2"/>
    <tableColumn id="6" xr3:uid="{ECEC3800-2AF9-48EA-B092-D204E57B5951}" name="FWD" dataDxfId="7" dataCellStyle="Normal 2"/>
    <tableColumn id="7" xr3:uid="{032F2627-675E-4D4E-89B5-B85A75F7538A}" name="GRN" dataDxfId="6" dataCellStyle="Normal 2"/>
    <tableColumn id="8" xr3:uid="{A3BCF8C4-AD8A-4534-801D-E65A5C1271E1}" name="LBR" dataDxfId="5" dataCellStyle="Normal 2"/>
    <tableColumn id="9" xr3:uid="{7EF70062-85B9-426E-96FA-C44A922897B4}" name="NOL" dataDxfId="4" dataCellStyle="Normal 2"/>
    <tableColumn id="10" xr3:uid="{19EFD689-209D-49DA-ACA1-043026D6A7F6}" name="REP" dataDxfId="3" dataCellStyle="Normal 2"/>
    <tableColumn id="11" xr3:uid="{A12E9F3B-ED85-4F75-ACF9-3E4A7F6E9318}" name="UAF" dataDxfId="2" dataCellStyle="Normal 2"/>
    <tableColumn id="12" xr3:uid="{77E22645-7F74-401E-9BD6-CBAF944C74C1}" name="UNI" dataDxfId="1" dataCellStyle="Normal 2"/>
    <tableColumn id="13" xr3:uid="{C73467E4-D478-4E39-9332-0BAE7EF32499}" name="Grand 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M20"/>
  <sheetViews>
    <sheetView tabSelected="1" workbookViewId="0"/>
  </sheetViews>
  <sheetFormatPr defaultColWidth="0" defaultRowHeight="14.4" zeroHeight="1" x14ac:dyDescent="0.3"/>
  <cols>
    <col min="1" max="1" width="17.109375" style="1" customWidth="1"/>
    <col min="2" max="12" width="13.44140625" style="1" customWidth="1"/>
    <col min="13" max="13" width="14.33203125" style="1" customWidth="1"/>
    <col min="14" max="16384" width="8.6640625" style="1" hidden="1"/>
  </cols>
  <sheetData>
    <row r="1" spans="1:13" x14ac:dyDescent="0.3">
      <c r="A1" s="41" t="s">
        <v>87</v>
      </c>
      <c r="B1" s="42" t="s">
        <v>88</v>
      </c>
      <c r="C1" s="42" t="s">
        <v>89</v>
      </c>
      <c r="D1" s="42" t="s">
        <v>99</v>
      </c>
      <c r="E1" s="42" t="s">
        <v>0</v>
      </c>
      <c r="F1" s="43" t="s">
        <v>102</v>
      </c>
      <c r="G1" s="42" t="s">
        <v>90</v>
      </c>
      <c r="H1" s="42" t="s">
        <v>1</v>
      </c>
      <c r="I1" s="43" t="s">
        <v>103</v>
      </c>
      <c r="J1" s="42" t="s">
        <v>2</v>
      </c>
      <c r="K1" s="44" t="s">
        <v>86</v>
      </c>
      <c r="L1" s="45" t="s">
        <v>91</v>
      </c>
      <c r="M1" s="46" t="s">
        <v>6</v>
      </c>
    </row>
    <row r="2" spans="1:13" x14ac:dyDescent="0.3">
      <c r="A2" s="39" t="s">
        <v>4</v>
      </c>
      <c r="B2" s="6">
        <v>11576</v>
      </c>
      <c r="C2" s="6">
        <v>4932</v>
      </c>
      <c r="D2" s="6">
        <v>2951</v>
      </c>
      <c r="E2" s="6">
        <v>1037939</v>
      </c>
      <c r="F2" s="6">
        <v>239</v>
      </c>
      <c r="G2" s="6">
        <v>8650</v>
      </c>
      <c r="H2" s="6">
        <v>37382</v>
      </c>
      <c r="I2" s="6">
        <v>19056</v>
      </c>
      <c r="J2" s="6">
        <v>927529</v>
      </c>
      <c r="K2" s="6">
        <v>1931150</v>
      </c>
      <c r="L2" s="6">
        <v>3195</v>
      </c>
      <c r="M2" s="40">
        <v>3984599</v>
      </c>
    </row>
    <row r="3" spans="1:13" x14ac:dyDescent="0.3">
      <c r="A3" s="39" t="s">
        <v>5</v>
      </c>
      <c r="B3" s="6">
        <v>2397</v>
      </c>
      <c r="C3" s="6">
        <v>745</v>
      </c>
      <c r="D3" s="6">
        <v>104</v>
      </c>
      <c r="E3" s="6">
        <v>125213</v>
      </c>
      <c r="F3" s="6">
        <v>1</v>
      </c>
      <c r="G3" s="6">
        <v>1807</v>
      </c>
      <c r="H3" s="6">
        <v>7508</v>
      </c>
      <c r="I3" s="6">
        <v>306</v>
      </c>
      <c r="J3" s="6">
        <v>111667</v>
      </c>
      <c r="K3" s="6">
        <v>302815</v>
      </c>
      <c r="L3" s="6">
        <v>714</v>
      </c>
      <c r="M3" s="40">
        <v>553277</v>
      </c>
    </row>
    <row r="4" spans="1:13" x14ac:dyDescent="0.3">
      <c r="A4" s="47" t="s">
        <v>6</v>
      </c>
      <c r="B4" s="48">
        <v>13973</v>
      </c>
      <c r="C4" s="48">
        <v>5677</v>
      </c>
      <c r="D4" s="48">
        <v>3055</v>
      </c>
      <c r="E4" s="48">
        <v>1163152</v>
      </c>
      <c r="F4" s="48">
        <v>240</v>
      </c>
      <c r="G4" s="48">
        <v>10457</v>
      </c>
      <c r="H4" s="48">
        <v>44890</v>
      </c>
      <c r="I4" s="48">
        <v>19362</v>
      </c>
      <c r="J4" s="48">
        <v>1039196</v>
      </c>
      <c r="K4" s="48">
        <v>2233965</v>
      </c>
      <c r="L4" s="48">
        <v>3909</v>
      </c>
      <c r="M4" s="49">
        <v>4537876</v>
      </c>
    </row>
    <row r="5" spans="1:13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3">
      <c r="A6" s="7" t="s">
        <v>145</v>
      </c>
    </row>
    <row r="7" spans="1:13" x14ac:dyDescent="0.3"/>
    <row r="8" spans="1:13" x14ac:dyDescent="0.3">
      <c r="A8" s="50" t="s">
        <v>104</v>
      </c>
      <c r="B8" s="51" t="s">
        <v>105</v>
      </c>
      <c r="C8" s="33"/>
    </row>
    <row r="9" spans="1:13" x14ac:dyDescent="0.3">
      <c r="A9" s="32" t="s">
        <v>0</v>
      </c>
      <c r="B9" s="31" t="s">
        <v>106</v>
      </c>
      <c r="C9" s="30"/>
    </row>
    <row r="10" spans="1:13" x14ac:dyDescent="0.3">
      <c r="A10" s="32" t="s">
        <v>2</v>
      </c>
      <c r="B10" s="31" t="s">
        <v>107</v>
      </c>
      <c r="C10" s="30"/>
    </row>
    <row r="11" spans="1:13" x14ac:dyDescent="0.3">
      <c r="A11" s="32" t="s">
        <v>86</v>
      </c>
      <c r="B11" s="31" t="s">
        <v>108</v>
      </c>
      <c r="C11" s="30"/>
    </row>
    <row r="12" spans="1:13" x14ac:dyDescent="0.3">
      <c r="A12" s="32" t="s">
        <v>88</v>
      </c>
      <c r="B12" s="31" t="s">
        <v>109</v>
      </c>
      <c r="C12" s="30"/>
    </row>
    <row r="13" spans="1:13" x14ac:dyDescent="0.3">
      <c r="A13" s="32" t="s">
        <v>89</v>
      </c>
      <c r="B13" s="31" t="s">
        <v>110</v>
      </c>
      <c r="C13" s="30"/>
    </row>
    <row r="14" spans="1:13" x14ac:dyDescent="0.3">
      <c r="A14" s="32" t="s">
        <v>99</v>
      </c>
      <c r="B14" s="31" t="s">
        <v>111</v>
      </c>
      <c r="C14" s="30"/>
    </row>
    <row r="15" spans="1:13" x14ac:dyDescent="0.3">
      <c r="A15" s="32" t="s">
        <v>102</v>
      </c>
      <c r="B15" s="31" t="s">
        <v>112</v>
      </c>
      <c r="C15" s="30"/>
    </row>
    <row r="16" spans="1:13" x14ac:dyDescent="0.3">
      <c r="A16" s="32" t="s">
        <v>90</v>
      </c>
      <c r="B16" s="31" t="s">
        <v>113</v>
      </c>
      <c r="C16" s="30"/>
    </row>
    <row r="17" spans="1:3" x14ac:dyDescent="0.3">
      <c r="A17" s="32" t="s">
        <v>1</v>
      </c>
      <c r="B17" s="31" t="s">
        <v>114</v>
      </c>
      <c r="C17" s="30"/>
    </row>
    <row r="18" spans="1:3" x14ac:dyDescent="0.3">
      <c r="A18" s="32" t="s">
        <v>103</v>
      </c>
      <c r="B18" s="31" t="s">
        <v>115</v>
      </c>
      <c r="C18" s="30"/>
    </row>
    <row r="19" spans="1:3" x14ac:dyDescent="0.3">
      <c r="A19" s="32" t="s">
        <v>91</v>
      </c>
      <c r="B19" s="31" t="s">
        <v>116</v>
      </c>
      <c r="C19" s="30"/>
    </row>
    <row r="20" spans="1:3" x14ac:dyDescent="0.3">
      <c r="A20" s="28" t="s">
        <v>144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S71"/>
  <sheetViews>
    <sheetView workbookViewId="0">
      <selection activeCell="N1" sqref="N1:XFD1048576"/>
    </sheetView>
  </sheetViews>
  <sheetFormatPr defaultColWidth="0" defaultRowHeight="14.4" zeroHeight="1" x14ac:dyDescent="0.3"/>
  <cols>
    <col min="1" max="1" width="11.5546875" style="2" bestFit="1" customWidth="1"/>
    <col min="2" max="12" width="11.109375" style="2" customWidth="1"/>
    <col min="13" max="13" width="12.6640625" style="2" customWidth="1"/>
    <col min="14" max="14" width="6.6640625" style="2" hidden="1" customWidth="1"/>
    <col min="15" max="15" width="9.44140625" style="2" hidden="1" customWidth="1"/>
    <col min="16" max="16" width="7" style="2" hidden="1" customWidth="1"/>
    <col min="17" max="17" width="9.33203125" style="2" hidden="1" customWidth="1"/>
    <col min="18" max="18" width="6.6640625" style="2" hidden="1" customWidth="1"/>
    <col min="19" max="19" width="11.33203125" style="2" hidden="1" customWidth="1"/>
    <col min="20" max="16384" width="13.33203125" style="2" hidden="1"/>
  </cols>
  <sheetData>
    <row r="1" spans="1:19" x14ac:dyDescent="0.3">
      <c r="A1" s="63" t="s">
        <v>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9" x14ac:dyDescent="0.3">
      <c r="A2" s="55" t="s">
        <v>7</v>
      </c>
      <c r="B2" s="56" t="s">
        <v>88</v>
      </c>
      <c r="C2" s="56" t="s">
        <v>89</v>
      </c>
      <c r="D2" s="56" t="s">
        <v>99</v>
      </c>
      <c r="E2" s="56" t="s">
        <v>0</v>
      </c>
      <c r="F2" s="56" t="s">
        <v>102</v>
      </c>
      <c r="G2" s="56" t="s">
        <v>90</v>
      </c>
      <c r="H2" s="56" t="s">
        <v>1</v>
      </c>
      <c r="I2" s="56" t="s">
        <v>103</v>
      </c>
      <c r="J2" s="56" t="s">
        <v>2</v>
      </c>
      <c r="K2" s="56" t="s">
        <v>86</v>
      </c>
      <c r="L2" s="56" t="s">
        <v>91</v>
      </c>
      <c r="M2" s="56" t="s">
        <v>6</v>
      </c>
      <c r="N2"/>
      <c r="O2"/>
      <c r="P2"/>
      <c r="Q2"/>
      <c r="R2"/>
      <c r="S2"/>
    </row>
    <row r="3" spans="1:19" x14ac:dyDescent="0.3">
      <c r="A3" s="52" t="s">
        <v>8</v>
      </c>
      <c r="B3" s="9">
        <v>95</v>
      </c>
      <c r="C3" s="9">
        <v>42</v>
      </c>
      <c r="D3" s="9">
        <v>27</v>
      </c>
      <c r="E3" s="9">
        <v>16612</v>
      </c>
      <c r="F3" s="9">
        <v>2</v>
      </c>
      <c r="G3" s="9">
        <v>57</v>
      </c>
      <c r="H3" s="9">
        <v>282</v>
      </c>
      <c r="I3" s="9">
        <v>156</v>
      </c>
      <c r="J3" s="9">
        <v>11643</v>
      </c>
      <c r="K3" s="9">
        <v>18126</v>
      </c>
      <c r="L3" s="9">
        <v>30</v>
      </c>
      <c r="M3" s="10">
        <f>SUM(B3:L3)</f>
        <v>47072</v>
      </c>
      <c r="N3"/>
      <c r="O3"/>
      <c r="P3"/>
      <c r="Q3"/>
      <c r="R3"/>
      <c r="S3"/>
    </row>
    <row r="4" spans="1:19" x14ac:dyDescent="0.3">
      <c r="A4" s="52" t="s">
        <v>9</v>
      </c>
      <c r="B4" s="9">
        <v>4</v>
      </c>
      <c r="C4" s="9">
        <v>2</v>
      </c>
      <c r="D4" s="9">
        <v>0</v>
      </c>
      <c r="E4" s="9">
        <v>630</v>
      </c>
      <c r="F4" s="9">
        <v>0</v>
      </c>
      <c r="G4" s="9">
        <v>0</v>
      </c>
      <c r="H4" s="9">
        <v>5</v>
      </c>
      <c r="I4" s="9">
        <v>6</v>
      </c>
      <c r="J4" s="9">
        <v>565</v>
      </c>
      <c r="K4" s="9">
        <v>543</v>
      </c>
      <c r="L4" s="9">
        <v>0</v>
      </c>
      <c r="M4" s="10">
        <f t="shared" ref="M4:M66" si="0">SUM(B4:L4)</f>
        <v>1755</v>
      </c>
      <c r="N4"/>
      <c r="O4"/>
      <c r="P4"/>
      <c r="Q4"/>
      <c r="R4"/>
      <c r="S4"/>
    </row>
    <row r="5" spans="1:19" x14ac:dyDescent="0.3">
      <c r="A5" s="52" t="s">
        <v>10</v>
      </c>
      <c r="B5" s="9">
        <v>105</v>
      </c>
      <c r="C5" s="9">
        <v>34</v>
      </c>
      <c r="D5" s="9">
        <v>33</v>
      </c>
      <c r="E5" s="9">
        <v>25849</v>
      </c>
      <c r="F5" s="9">
        <v>6</v>
      </c>
      <c r="G5" s="9">
        <v>93</v>
      </c>
      <c r="H5" s="9">
        <v>438</v>
      </c>
      <c r="I5" s="9">
        <v>193</v>
      </c>
      <c r="J5" s="9">
        <v>18948</v>
      </c>
      <c r="K5" s="9">
        <v>28725</v>
      </c>
      <c r="L5" s="9">
        <v>27</v>
      </c>
      <c r="M5" s="10">
        <f t="shared" si="0"/>
        <v>74451</v>
      </c>
      <c r="N5"/>
      <c r="O5"/>
      <c r="P5"/>
      <c r="Q5"/>
      <c r="R5"/>
      <c r="S5"/>
    </row>
    <row r="6" spans="1:19" x14ac:dyDescent="0.3">
      <c r="A6" s="52" t="s">
        <v>11</v>
      </c>
      <c r="B6" s="9">
        <v>7</v>
      </c>
      <c r="C6" s="9">
        <v>1</v>
      </c>
      <c r="D6" s="9">
        <v>0</v>
      </c>
      <c r="E6" s="9">
        <v>666</v>
      </c>
      <c r="F6" s="9">
        <v>0</v>
      </c>
      <c r="G6" s="9">
        <v>4</v>
      </c>
      <c r="H6" s="9">
        <v>13</v>
      </c>
      <c r="I6" s="9">
        <v>4</v>
      </c>
      <c r="J6" s="9">
        <v>1139</v>
      </c>
      <c r="K6" s="9">
        <v>1291</v>
      </c>
      <c r="L6" s="9">
        <v>0</v>
      </c>
      <c r="M6" s="10">
        <f t="shared" si="0"/>
        <v>3125</v>
      </c>
      <c r="N6"/>
      <c r="O6"/>
      <c r="P6"/>
      <c r="Q6"/>
      <c r="R6"/>
      <c r="S6"/>
    </row>
    <row r="7" spans="1:19" x14ac:dyDescent="0.3">
      <c r="A7" s="52" t="s">
        <v>12</v>
      </c>
      <c r="B7" s="9">
        <v>0</v>
      </c>
      <c r="C7" s="9">
        <v>0</v>
      </c>
      <c r="D7" s="9">
        <v>0</v>
      </c>
      <c r="E7" s="9">
        <v>67</v>
      </c>
      <c r="F7" s="9">
        <v>0</v>
      </c>
      <c r="G7" s="9">
        <v>0</v>
      </c>
      <c r="H7" s="9">
        <v>2</v>
      </c>
      <c r="I7" s="9">
        <v>0</v>
      </c>
      <c r="J7" s="9">
        <v>332</v>
      </c>
      <c r="K7" s="9">
        <v>148</v>
      </c>
      <c r="L7" s="9">
        <v>0</v>
      </c>
      <c r="M7" s="10">
        <f t="shared" si="0"/>
        <v>549</v>
      </c>
      <c r="N7"/>
      <c r="O7"/>
      <c r="P7"/>
      <c r="Q7"/>
      <c r="R7"/>
      <c r="S7"/>
    </row>
    <row r="8" spans="1:19" x14ac:dyDescent="0.3">
      <c r="A8" s="52" t="s">
        <v>13</v>
      </c>
      <c r="B8" s="9">
        <v>3</v>
      </c>
      <c r="C8" s="9">
        <v>0</v>
      </c>
      <c r="D8" s="9">
        <v>0</v>
      </c>
      <c r="E8" s="9">
        <v>145</v>
      </c>
      <c r="F8" s="9">
        <v>0</v>
      </c>
      <c r="G8" s="9">
        <v>2</v>
      </c>
      <c r="H8" s="9">
        <v>3</v>
      </c>
      <c r="I8" s="9">
        <v>4</v>
      </c>
      <c r="J8" s="9">
        <v>286</v>
      </c>
      <c r="K8" s="9">
        <v>204</v>
      </c>
      <c r="L8" s="9">
        <v>0</v>
      </c>
      <c r="M8" s="10">
        <f t="shared" si="0"/>
        <v>647</v>
      </c>
      <c r="N8"/>
      <c r="O8"/>
      <c r="P8"/>
      <c r="Q8"/>
      <c r="R8"/>
      <c r="S8"/>
    </row>
    <row r="9" spans="1:19" x14ac:dyDescent="0.3">
      <c r="A9" s="52" t="s">
        <v>14</v>
      </c>
      <c r="B9" s="9">
        <v>27</v>
      </c>
      <c r="C9" s="9">
        <v>11</v>
      </c>
      <c r="D9" s="9">
        <v>19</v>
      </c>
      <c r="E9" s="9">
        <v>25704</v>
      </c>
      <c r="F9" s="9">
        <v>2</v>
      </c>
      <c r="G9" s="9">
        <v>104</v>
      </c>
      <c r="H9" s="9">
        <v>210</v>
      </c>
      <c r="I9" s="9">
        <v>120</v>
      </c>
      <c r="J9" s="9">
        <v>6031</v>
      </c>
      <c r="K9" s="9">
        <v>20106</v>
      </c>
      <c r="L9" s="9">
        <v>8</v>
      </c>
      <c r="M9" s="10">
        <f t="shared" si="0"/>
        <v>52342</v>
      </c>
      <c r="N9"/>
      <c r="O9"/>
      <c r="P9"/>
      <c r="Q9"/>
      <c r="R9"/>
      <c r="S9"/>
    </row>
    <row r="10" spans="1:19" x14ac:dyDescent="0.3">
      <c r="A10" s="52" t="s">
        <v>15</v>
      </c>
      <c r="B10" s="9">
        <v>8</v>
      </c>
      <c r="C10" s="9">
        <v>5</v>
      </c>
      <c r="D10" s="9">
        <v>5</v>
      </c>
      <c r="E10" s="9">
        <v>4001</v>
      </c>
      <c r="F10" s="9">
        <v>1</v>
      </c>
      <c r="G10" s="9">
        <v>18</v>
      </c>
      <c r="H10" s="9">
        <v>53</v>
      </c>
      <c r="I10" s="9">
        <v>28</v>
      </c>
      <c r="J10" s="9">
        <v>2401</v>
      </c>
      <c r="K10" s="9">
        <v>4877</v>
      </c>
      <c r="L10" s="9">
        <v>1</v>
      </c>
      <c r="M10" s="10">
        <f t="shared" si="0"/>
        <v>11398</v>
      </c>
      <c r="N10"/>
      <c r="O10"/>
      <c r="P10"/>
      <c r="Q10"/>
      <c r="R10"/>
      <c r="S10"/>
    </row>
    <row r="11" spans="1:19" x14ac:dyDescent="0.3">
      <c r="A11" s="52" t="s">
        <v>16</v>
      </c>
      <c r="B11" s="9">
        <v>3</v>
      </c>
      <c r="C11" s="9">
        <v>1</v>
      </c>
      <c r="D11" s="9">
        <v>0</v>
      </c>
      <c r="E11" s="9">
        <v>1238</v>
      </c>
      <c r="F11" s="9">
        <v>0</v>
      </c>
      <c r="G11" s="9">
        <v>6</v>
      </c>
      <c r="H11" s="9">
        <v>18</v>
      </c>
      <c r="I11" s="9">
        <v>12</v>
      </c>
      <c r="J11" s="9">
        <v>1028</v>
      </c>
      <c r="K11" s="9">
        <v>1646</v>
      </c>
      <c r="L11" s="9">
        <v>1</v>
      </c>
      <c r="M11" s="10">
        <f t="shared" si="0"/>
        <v>3953</v>
      </c>
      <c r="N11"/>
      <c r="O11"/>
      <c r="P11"/>
      <c r="Q11"/>
      <c r="R11"/>
      <c r="S11"/>
    </row>
    <row r="12" spans="1:19" x14ac:dyDescent="0.3">
      <c r="A12" s="52" t="s">
        <v>17</v>
      </c>
      <c r="B12" s="9">
        <v>0</v>
      </c>
      <c r="C12" s="9">
        <v>0</v>
      </c>
      <c r="D12" s="9">
        <v>0</v>
      </c>
      <c r="E12" s="9">
        <v>14</v>
      </c>
      <c r="F12" s="9">
        <v>0</v>
      </c>
      <c r="G12" s="9">
        <v>0</v>
      </c>
      <c r="H12" s="9">
        <v>0</v>
      </c>
      <c r="I12" s="9">
        <v>1</v>
      </c>
      <c r="J12" s="9">
        <v>153</v>
      </c>
      <c r="K12" s="9">
        <v>43</v>
      </c>
      <c r="L12" s="9">
        <v>0</v>
      </c>
      <c r="M12" s="10">
        <f t="shared" si="0"/>
        <v>211</v>
      </c>
      <c r="N12"/>
      <c r="O12"/>
      <c r="P12"/>
      <c r="Q12"/>
      <c r="R12"/>
      <c r="S12"/>
    </row>
    <row r="13" spans="1:19" x14ac:dyDescent="0.3">
      <c r="A13" s="52" t="s">
        <v>18</v>
      </c>
      <c r="B13" s="9">
        <v>1</v>
      </c>
      <c r="C13" s="9">
        <v>0</v>
      </c>
      <c r="D13" s="9">
        <v>3</v>
      </c>
      <c r="E13" s="9">
        <v>548</v>
      </c>
      <c r="F13" s="9">
        <v>0</v>
      </c>
      <c r="G13" s="9">
        <v>1</v>
      </c>
      <c r="H13" s="9">
        <v>12</v>
      </c>
      <c r="I13" s="9">
        <v>0</v>
      </c>
      <c r="J13" s="9">
        <v>356</v>
      </c>
      <c r="K13" s="9">
        <v>631</v>
      </c>
      <c r="L13" s="9">
        <v>2</v>
      </c>
      <c r="M13" s="10">
        <f t="shared" si="0"/>
        <v>1554</v>
      </c>
      <c r="N13"/>
      <c r="O13"/>
      <c r="P13"/>
      <c r="Q13"/>
      <c r="R13"/>
      <c r="S13"/>
    </row>
    <row r="14" spans="1:19" x14ac:dyDescent="0.3">
      <c r="A14" s="52" t="s">
        <v>19</v>
      </c>
      <c r="B14" s="9">
        <v>1</v>
      </c>
      <c r="C14" s="9">
        <v>2</v>
      </c>
      <c r="D14" s="9">
        <v>1</v>
      </c>
      <c r="E14" s="9">
        <v>427</v>
      </c>
      <c r="F14" s="9">
        <v>0</v>
      </c>
      <c r="G14" s="9">
        <v>1</v>
      </c>
      <c r="H14" s="9">
        <v>4</v>
      </c>
      <c r="I14" s="9">
        <v>0</v>
      </c>
      <c r="J14" s="9">
        <v>278</v>
      </c>
      <c r="K14" s="9">
        <v>168</v>
      </c>
      <c r="L14" s="9">
        <v>0</v>
      </c>
      <c r="M14" s="10">
        <f t="shared" si="0"/>
        <v>882</v>
      </c>
      <c r="N14"/>
      <c r="O14"/>
      <c r="P14"/>
      <c r="Q14"/>
      <c r="R14"/>
      <c r="S14"/>
    </row>
    <row r="15" spans="1:19" x14ac:dyDescent="0.3">
      <c r="A15" s="52" t="s">
        <v>20</v>
      </c>
      <c r="B15" s="9">
        <v>2</v>
      </c>
      <c r="C15" s="9">
        <v>0</v>
      </c>
      <c r="D15" s="9">
        <v>0</v>
      </c>
      <c r="E15" s="9">
        <v>305</v>
      </c>
      <c r="F15" s="9">
        <v>0</v>
      </c>
      <c r="G15" s="9">
        <v>1</v>
      </c>
      <c r="H15" s="9">
        <v>2</v>
      </c>
      <c r="I15" s="9">
        <v>3</v>
      </c>
      <c r="J15" s="9">
        <v>95</v>
      </c>
      <c r="K15" s="9">
        <v>137</v>
      </c>
      <c r="L15" s="9">
        <v>0</v>
      </c>
      <c r="M15" s="10">
        <f t="shared" si="0"/>
        <v>545</v>
      </c>
      <c r="N15"/>
      <c r="O15"/>
      <c r="P15"/>
      <c r="Q15"/>
      <c r="R15"/>
      <c r="S15"/>
    </row>
    <row r="16" spans="1:19" x14ac:dyDescent="0.3">
      <c r="A16" s="52" t="s">
        <v>21</v>
      </c>
      <c r="B16" s="9">
        <v>0</v>
      </c>
      <c r="C16" s="9">
        <v>0</v>
      </c>
      <c r="D16" s="9">
        <v>1</v>
      </c>
      <c r="E16" s="9">
        <v>35</v>
      </c>
      <c r="F16" s="9">
        <v>0</v>
      </c>
      <c r="G16" s="9">
        <v>0</v>
      </c>
      <c r="H16" s="9">
        <v>2</v>
      </c>
      <c r="I16" s="9">
        <v>1</v>
      </c>
      <c r="J16" s="9">
        <v>103</v>
      </c>
      <c r="K16" s="9">
        <v>53</v>
      </c>
      <c r="L16" s="9">
        <v>1</v>
      </c>
      <c r="M16" s="10">
        <f t="shared" si="0"/>
        <v>196</v>
      </c>
      <c r="N16"/>
      <c r="O16"/>
      <c r="P16"/>
      <c r="Q16"/>
      <c r="R16"/>
      <c r="S16"/>
    </row>
    <row r="17" spans="1:19" x14ac:dyDescent="0.3">
      <c r="A17" s="52" t="s">
        <v>22</v>
      </c>
      <c r="B17" s="9">
        <v>4</v>
      </c>
      <c r="C17" s="9">
        <v>0</v>
      </c>
      <c r="D17" s="9">
        <v>0</v>
      </c>
      <c r="E17" s="9">
        <v>183</v>
      </c>
      <c r="F17" s="9">
        <v>0</v>
      </c>
      <c r="G17" s="9">
        <v>1</v>
      </c>
      <c r="H17" s="9">
        <v>4</v>
      </c>
      <c r="I17" s="9">
        <v>2</v>
      </c>
      <c r="J17" s="9">
        <v>634</v>
      </c>
      <c r="K17" s="9">
        <v>503</v>
      </c>
      <c r="L17" s="9">
        <v>0</v>
      </c>
      <c r="M17" s="10">
        <f t="shared" si="0"/>
        <v>1331</v>
      </c>
      <c r="N17"/>
      <c r="O17"/>
      <c r="P17"/>
      <c r="Q17"/>
      <c r="R17"/>
      <c r="S17"/>
    </row>
    <row r="18" spans="1:19" x14ac:dyDescent="0.3">
      <c r="A18" s="52" t="s">
        <v>23</v>
      </c>
      <c r="B18" s="9">
        <v>15</v>
      </c>
      <c r="C18" s="9">
        <v>2</v>
      </c>
      <c r="D18" s="9">
        <v>1</v>
      </c>
      <c r="E18" s="9">
        <v>861</v>
      </c>
      <c r="F18" s="9">
        <v>0</v>
      </c>
      <c r="G18" s="9">
        <v>10</v>
      </c>
      <c r="H18" s="9">
        <v>31</v>
      </c>
      <c r="I18" s="9">
        <v>9</v>
      </c>
      <c r="J18" s="9">
        <v>2549</v>
      </c>
      <c r="K18" s="9">
        <v>2138</v>
      </c>
      <c r="L18" s="9">
        <v>1</v>
      </c>
      <c r="M18" s="10">
        <f t="shared" si="0"/>
        <v>5617</v>
      </c>
      <c r="N18"/>
      <c r="O18"/>
      <c r="P18"/>
      <c r="Q18"/>
      <c r="R18"/>
      <c r="S18"/>
    </row>
    <row r="19" spans="1:19" x14ac:dyDescent="0.3">
      <c r="A19" s="52" t="s">
        <v>24</v>
      </c>
      <c r="B19" s="9">
        <v>78</v>
      </c>
      <c r="C19" s="9">
        <v>30</v>
      </c>
      <c r="D19" s="9">
        <v>42</v>
      </c>
      <c r="E19" s="9">
        <v>32673</v>
      </c>
      <c r="F19" s="9">
        <v>7</v>
      </c>
      <c r="G19" s="9">
        <v>115</v>
      </c>
      <c r="H19" s="9">
        <v>290</v>
      </c>
      <c r="I19" s="9">
        <v>197</v>
      </c>
      <c r="J19" s="9">
        <v>7465</v>
      </c>
      <c r="K19" s="9">
        <v>23443</v>
      </c>
      <c r="L19" s="9">
        <v>21</v>
      </c>
      <c r="M19" s="10">
        <f t="shared" si="0"/>
        <v>64361</v>
      </c>
      <c r="N19"/>
      <c r="O19"/>
      <c r="P19"/>
      <c r="Q19"/>
      <c r="R19"/>
      <c r="S19"/>
    </row>
    <row r="20" spans="1:19" x14ac:dyDescent="0.3">
      <c r="A20" s="52" t="s">
        <v>25</v>
      </c>
      <c r="B20" s="9">
        <v>0</v>
      </c>
      <c r="C20" s="9">
        <v>0</v>
      </c>
      <c r="D20" s="9">
        <v>0</v>
      </c>
      <c r="E20" s="9">
        <v>52</v>
      </c>
      <c r="F20" s="9">
        <v>1</v>
      </c>
      <c r="G20" s="9">
        <v>0</v>
      </c>
      <c r="H20" s="9">
        <v>1</v>
      </c>
      <c r="I20" s="9">
        <v>0</v>
      </c>
      <c r="J20" s="9">
        <v>207</v>
      </c>
      <c r="K20" s="9">
        <v>144</v>
      </c>
      <c r="L20" s="9">
        <v>0</v>
      </c>
      <c r="M20" s="10">
        <f t="shared" si="0"/>
        <v>405</v>
      </c>
      <c r="N20"/>
      <c r="O20"/>
      <c r="P20"/>
      <c r="Q20"/>
      <c r="R20"/>
      <c r="S20"/>
    </row>
    <row r="21" spans="1:19" x14ac:dyDescent="0.3">
      <c r="A21" s="52" t="s">
        <v>26</v>
      </c>
      <c r="B21" s="9">
        <v>59</v>
      </c>
      <c r="C21" s="9">
        <v>16</v>
      </c>
      <c r="D21" s="9">
        <v>30</v>
      </c>
      <c r="E21" s="9">
        <v>14721</v>
      </c>
      <c r="F21" s="9">
        <v>1</v>
      </c>
      <c r="G21" s="9">
        <v>40</v>
      </c>
      <c r="H21" s="9">
        <v>396</v>
      </c>
      <c r="I21" s="9">
        <v>125</v>
      </c>
      <c r="J21" s="9">
        <v>23777</v>
      </c>
      <c r="K21" s="9">
        <v>27081</v>
      </c>
      <c r="L21" s="9">
        <v>7</v>
      </c>
      <c r="M21" s="10">
        <f t="shared" si="0"/>
        <v>66253</v>
      </c>
      <c r="N21"/>
      <c r="O21"/>
      <c r="P21"/>
      <c r="Q21"/>
      <c r="R21"/>
      <c r="S21"/>
    </row>
    <row r="22" spans="1:19" x14ac:dyDescent="0.3">
      <c r="A22" s="52" t="s">
        <v>27</v>
      </c>
      <c r="B22" s="9">
        <v>1</v>
      </c>
      <c r="C22" s="9">
        <v>1</v>
      </c>
      <c r="D22" s="9">
        <v>3</v>
      </c>
      <c r="E22" s="9">
        <v>2090</v>
      </c>
      <c r="F22" s="9">
        <v>3</v>
      </c>
      <c r="G22" s="9">
        <v>5</v>
      </c>
      <c r="H22" s="9">
        <v>32</v>
      </c>
      <c r="I22" s="9">
        <v>19</v>
      </c>
      <c r="J22" s="9">
        <v>1460</v>
      </c>
      <c r="K22" s="9">
        <v>3128</v>
      </c>
      <c r="L22" s="9">
        <v>3</v>
      </c>
      <c r="M22" s="10">
        <f t="shared" si="0"/>
        <v>6745</v>
      </c>
      <c r="N22"/>
      <c r="O22"/>
      <c r="P22"/>
      <c r="Q22"/>
      <c r="R22"/>
      <c r="S22"/>
    </row>
    <row r="23" spans="1:19" x14ac:dyDescent="0.3">
      <c r="A23" s="52" t="s">
        <v>28</v>
      </c>
      <c r="B23" s="9">
        <v>181</v>
      </c>
      <c r="C23" s="9">
        <v>39</v>
      </c>
      <c r="D23" s="9">
        <v>48</v>
      </c>
      <c r="E23" s="9">
        <v>20303</v>
      </c>
      <c r="F23" s="9">
        <v>6</v>
      </c>
      <c r="G23" s="9">
        <v>124</v>
      </c>
      <c r="H23" s="9">
        <v>693</v>
      </c>
      <c r="I23" s="9">
        <v>301</v>
      </c>
      <c r="J23" s="9">
        <v>34186</v>
      </c>
      <c r="K23" s="9">
        <v>37074</v>
      </c>
      <c r="L23" s="9">
        <v>32</v>
      </c>
      <c r="M23" s="10">
        <f t="shared" si="0"/>
        <v>92987</v>
      </c>
      <c r="N23"/>
      <c r="O23"/>
      <c r="P23"/>
      <c r="Q23"/>
      <c r="R23"/>
      <c r="S23"/>
    </row>
    <row r="24" spans="1:19" x14ac:dyDescent="0.3">
      <c r="A24" s="52" t="s">
        <v>29</v>
      </c>
      <c r="B24" s="9">
        <v>5</v>
      </c>
      <c r="C24" s="9">
        <v>2</v>
      </c>
      <c r="D24" s="9">
        <v>3</v>
      </c>
      <c r="E24" s="9">
        <v>541</v>
      </c>
      <c r="F24" s="9">
        <v>0</v>
      </c>
      <c r="G24" s="9">
        <v>4</v>
      </c>
      <c r="H24" s="9">
        <v>32</v>
      </c>
      <c r="I24" s="9">
        <v>4</v>
      </c>
      <c r="J24" s="9">
        <v>2422</v>
      </c>
      <c r="K24" s="9">
        <v>1695</v>
      </c>
      <c r="L24" s="9">
        <v>4</v>
      </c>
      <c r="M24" s="10">
        <f t="shared" si="0"/>
        <v>4712</v>
      </c>
      <c r="N24"/>
      <c r="O24"/>
      <c r="P24"/>
      <c r="Q24"/>
      <c r="R24"/>
      <c r="S24"/>
    </row>
    <row r="25" spans="1:19" x14ac:dyDescent="0.3">
      <c r="A25" s="52" t="s">
        <v>30</v>
      </c>
      <c r="B25" s="9">
        <v>19</v>
      </c>
      <c r="C25" s="9">
        <v>3</v>
      </c>
      <c r="D25" s="9">
        <v>1</v>
      </c>
      <c r="E25" s="9">
        <v>972</v>
      </c>
      <c r="F25" s="9">
        <v>0</v>
      </c>
      <c r="G25" s="9">
        <v>5</v>
      </c>
      <c r="H25" s="9">
        <v>34</v>
      </c>
      <c r="I25" s="9">
        <v>15</v>
      </c>
      <c r="J25" s="9">
        <v>2491</v>
      </c>
      <c r="K25" s="9">
        <v>2066</v>
      </c>
      <c r="L25" s="9">
        <v>0</v>
      </c>
      <c r="M25" s="10">
        <f t="shared" si="0"/>
        <v>5606</v>
      </c>
      <c r="N25"/>
      <c r="O25"/>
      <c r="P25"/>
      <c r="Q25"/>
      <c r="R25"/>
      <c r="S25"/>
    </row>
    <row r="26" spans="1:19" x14ac:dyDescent="0.3">
      <c r="A26" s="52" t="s">
        <v>31</v>
      </c>
      <c r="B26" s="9">
        <v>12</v>
      </c>
      <c r="C26" s="9">
        <v>1</v>
      </c>
      <c r="D26" s="9">
        <v>4</v>
      </c>
      <c r="E26" s="9">
        <v>2024</v>
      </c>
      <c r="F26" s="9">
        <v>0</v>
      </c>
      <c r="G26" s="9">
        <v>19</v>
      </c>
      <c r="H26" s="9">
        <v>40</v>
      </c>
      <c r="I26" s="9">
        <v>14</v>
      </c>
      <c r="J26" s="9">
        <v>2358</v>
      </c>
      <c r="K26" s="9">
        <v>3429</v>
      </c>
      <c r="L26" s="9">
        <v>4</v>
      </c>
      <c r="M26" s="10">
        <f t="shared" si="0"/>
        <v>7905</v>
      </c>
      <c r="N26"/>
      <c r="O26"/>
      <c r="P26"/>
      <c r="Q26"/>
      <c r="R26"/>
      <c r="S26"/>
    </row>
    <row r="27" spans="1:19" x14ac:dyDescent="0.3">
      <c r="A27" s="52" t="s">
        <v>32</v>
      </c>
      <c r="B27" s="9">
        <v>0</v>
      </c>
      <c r="C27" s="9">
        <v>0</v>
      </c>
      <c r="D27" s="9">
        <v>2</v>
      </c>
      <c r="E27" s="9">
        <v>261</v>
      </c>
      <c r="F27" s="9">
        <v>0</v>
      </c>
      <c r="G27" s="9">
        <v>0</v>
      </c>
      <c r="H27" s="9">
        <v>5</v>
      </c>
      <c r="I27" s="9">
        <v>3</v>
      </c>
      <c r="J27" s="9">
        <v>203</v>
      </c>
      <c r="K27" s="9">
        <v>389</v>
      </c>
      <c r="L27" s="9">
        <v>0</v>
      </c>
      <c r="M27" s="10">
        <f t="shared" si="0"/>
        <v>863</v>
      </c>
      <c r="N27"/>
      <c r="O27"/>
      <c r="P27"/>
      <c r="Q27"/>
      <c r="R27"/>
      <c r="S27"/>
    </row>
    <row r="28" spans="1:19" x14ac:dyDescent="0.3">
      <c r="A28" s="52" t="s">
        <v>33</v>
      </c>
      <c r="B28" s="9">
        <v>8</v>
      </c>
      <c r="C28" s="9">
        <v>1</v>
      </c>
      <c r="D28" s="9">
        <v>0</v>
      </c>
      <c r="E28" s="9">
        <v>537</v>
      </c>
      <c r="F28" s="9">
        <v>0</v>
      </c>
      <c r="G28" s="9">
        <v>2</v>
      </c>
      <c r="H28" s="9">
        <v>20</v>
      </c>
      <c r="I28" s="9">
        <v>9</v>
      </c>
      <c r="J28" s="9">
        <v>810</v>
      </c>
      <c r="K28" s="9">
        <v>955</v>
      </c>
      <c r="L28" s="9">
        <v>0</v>
      </c>
      <c r="M28" s="10">
        <f t="shared" si="0"/>
        <v>2342</v>
      </c>
      <c r="N28"/>
      <c r="O28"/>
      <c r="P28"/>
      <c r="Q28"/>
      <c r="R28"/>
      <c r="S28"/>
    </row>
    <row r="29" spans="1:19" x14ac:dyDescent="0.3">
      <c r="A29" s="52" t="s">
        <v>34</v>
      </c>
      <c r="B29" s="9">
        <v>4</v>
      </c>
      <c r="C29" s="9">
        <v>0</v>
      </c>
      <c r="D29" s="9">
        <v>2</v>
      </c>
      <c r="E29" s="9">
        <v>707</v>
      </c>
      <c r="F29" s="9">
        <v>0</v>
      </c>
      <c r="G29" s="9">
        <v>6</v>
      </c>
      <c r="H29" s="9">
        <v>9</v>
      </c>
      <c r="I29" s="9">
        <v>9</v>
      </c>
      <c r="J29" s="9">
        <v>485</v>
      </c>
      <c r="K29" s="9">
        <v>963</v>
      </c>
      <c r="L29" s="9">
        <v>1</v>
      </c>
      <c r="M29" s="10">
        <f t="shared" si="0"/>
        <v>2186</v>
      </c>
      <c r="N29"/>
      <c r="O29"/>
      <c r="P29"/>
      <c r="Q29"/>
      <c r="R29"/>
      <c r="S29"/>
    </row>
    <row r="30" spans="1:19" x14ac:dyDescent="0.3">
      <c r="A30" s="52" t="s">
        <v>35</v>
      </c>
      <c r="B30" s="9">
        <v>1</v>
      </c>
      <c r="C30" s="9">
        <v>0</v>
      </c>
      <c r="D30" s="9">
        <v>0</v>
      </c>
      <c r="E30" s="9">
        <v>32</v>
      </c>
      <c r="F30" s="9">
        <v>0</v>
      </c>
      <c r="G30" s="9">
        <v>1</v>
      </c>
      <c r="H30" s="9">
        <v>0</v>
      </c>
      <c r="I30" s="9">
        <v>1</v>
      </c>
      <c r="J30" s="9">
        <v>110</v>
      </c>
      <c r="K30" s="9">
        <v>99</v>
      </c>
      <c r="L30" s="9">
        <v>0</v>
      </c>
      <c r="M30" s="10">
        <f t="shared" si="0"/>
        <v>244</v>
      </c>
      <c r="N30"/>
      <c r="O30"/>
      <c r="P30"/>
      <c r="Q30"/>
      <c r="R30"/>
      <c r="S30"/>
    </row>
    <row r="31" spans="1:19" x14ac:dyDescent="0.3">
      <c r="A31" s="52" t="s">
        <v>36</v>
      </c>
      <c r="B31" s="9">
        <v>2</v>
      </c>
      <c r="C31" s="9">
        <v>0</v>
      </c>
      <c r="D31" s="9">
        <v>1</v>
      </c>
      <c r="E31" s="9">
        <v>390</v>
      </c>
      <c r="F31" s="9">
        <v>0</v>
      </c>
      <c r="G31" s="9">
        <v>1</v>
      </c>
      <c r="H31" s="9">
        <v>3</v>
      </c>
      <c r="I31" s="9">
        <v>4</v>
      </c>
      <c r="J31" s="9">
        <v>306</v>
      </c>
      <c r="K31" s="9">
        <v>447</v>
      </c>
      <c r="L31" s="9">
        <v>0</v>
      </c>
      <c r="M31" s="10">
        <f t="shared" si="0"/>
        <v>1154</v>
      </c>
      <c r="N31"/>
      <c r="O31"/>
      <c r="P31"/>
      <c r="Q31"/>
      <c r="R31"/>
      <c r="S31"/>
    </row>
    <row r="32" spans="1:19" x14ac:dyDescent="0.3">
      <c r="A32" s="52" t="s">
        <v>37</v>
      </c>
      <c r="B32" s="9">
        <v>0</v>
      </c>
      <c r="C32" s="9">
        <v>1</v>
      </c>
      <c r="D32" s="9">
        <v>0</v>
      </c>
      <c r="E32" s="9">
        <v>8</v>
      </c>
      <c r="F32" s="9">
        <v>0</v>
      </c>
      <c r="G32" s="9">
        <v>0</v>
      </c>
      <c r="H32" s="9">
        <v>0</v>
      </c>
      <c r="I32" s="9">
        <v>0</v>
      </c>
      <c r="J32" s="9">
        <v>82</v>
      </c>
      <c r="K32" s="9">
        <v>29</v>
      </c>
      <c r="L32" s="9">
        <v>0</v>
      </c>
      <c r="M32" s="10">
        <f t="shared" si="0"/>
        <v>120</v>
      </c>
      <c r="N32"/>
      <c r="O32"/>
      <c r="P32"/>
      <c r="Q32"/>
      <c r="R32"/>
      <c r="S32"/>
    </row>
    <row r="33" spans="1:19" x14ac:dyDescent="0.3">
      <c r="A33" s="52" t="s">
        <v>38</v>
      </c>
      <c r="B33" s="9">
        <v>113</v>
      </c>
      <c r="C33" s="9">
        <v>36</v>
      </c>
      <c r="D33" s="9">
        <v>35</v>
      </c>
      <c r="E33" s="9">
        <v>32324</v>
      </c>
      <c r="F33" s="9">
        <v>4</v>
      </c>
      <c r="G33" s="9">
        <v>104</v>
      </c>
      <c r="H33" s="9">
        <v>530</v>
      </c>
      <c r="I33" s="9">
        <v>185</v>
      </c>
      <c r="J33" s="9">
        <v>23716</v>
      </c>
      <c r="K33" s="9">
        <v>40038</v>
      </c>
      <c r="L33" s="9">
        <v>28</v>
      </c>
      <c r="M33" s="10">
        <f t="shared" si="0"/>
        <v>97113</v>
      </c>
      <c r="N33"/>
      <c r="O33"/>
      <c r="P33"/>
      <c r="Q33"/>
      <c r="R33"/>
      <c r="S33"/>
    </row>
    <row r="34" spans="1:19" x14ac:dyDescent="0.3">
      <c r="A34" s="52" t="s">
        <v>39</v>
      </c>
      <c r="B34" s="9">
        <v>0</v>
      </c>
      <c r="C34" s="9">
        <v>0</v>
      </c>
      <c r="D34" s="9">
        <v>0</v>
      </c>
      <c r="E34" s="9">
        <v>18</v>
      </c>
      <c r="F34" s="9">
        <v>0</v>
      </c>
      <c r="G34" s="9">
        <v>0</v>
      </c>
      <c r="H34" s="9">
        <v>1</v>
      </c>
      <c r="I34" s="9">
        <v>0</v>
      </c>
      <c r="J34" s="9">
        <v>121</v>
      </c>
      <c r="K34" s="9">
        <v>48</v>
      </c>
      <c r="L34" s="9">
        <v>0</v>
      </c>
      <c r="M34" s="10">
        <f t="shared" si="0"/>
        <v>188</v>
      </c>
      <c r="N34"/>
      <c r="O34"/>
      <c r="P34"/>
      <c r="Q34"/>
      <c r="R34"/>
      <c r="S34"/>
    </row>
    <row r="35" spans="1:19" x14ac:dyDescent="0.3">
      <c r="A35" s="52" t="s">
        <v>40</v>
      </c>
      <c r="B35" s="9">
        <v>1</v>
      </c>
      <c r="C35" s="9">
        <v>1</v>
      </c>
      <c r="D35" s="9">
        <v>0</v>
      </c>
      <c r="E35" s="9">
        <v>89</v>
      </c>
      <c r="F35" s="9">
        <v>0</v>
      </c>
      <c r="G35" s="9">
        <v>0</v>
      </c>
      <c r="H35" s="9">
        <v>1</v>
      </c>
      <c r="I35" s="9">
        <v>1</v>
      </c>
      <c r="J35" s="9">
        <v>481</v>
      </c>
      <c r="K35" s="9">
        <v>229</v>
      </c>
      <c r="L35" s="9">
        <v>0</v>
      </c>
      <c r="M35" s="10">
        <f t="shared" si="0"/>
        <v>803</v>
      </c>
      <c r="N35"/>
      <c r="O35"/>
      <c r="P35"/>
      <c r="Q35"/>
      <c r="R35"/>
      <c r="S35"/>
    </row>
    <row r="36" spans="1:19" x14ac:dyDescent="0.3">
      <c r="A36" s="52" t="s">
        <v>41</v>
      </c>
      <c r="B36" s="9">
        <v>15</v>
      </c>
      <c r="C36" s="9">
        <v>2</v>
      </c>
      <c r="D36" s="9">
        <v>6</v>
      </c>
      <c r="E36" s="9">
        <v>2937</v>
      </c>
      <c r="F36" s="9">
        <v>0</v>
      </c>
      <c r="G36" s="9">
        <v>12</v>
      </c>
      <c r="H36" s="9">
        <v>50</v>
      </c>
      <c r="I36" s="9">
        <v>15</v>
      </c>
      <c r="J36" s="9">
        <v>2378</v>
      </c>
      <c r="K36" s="9">
        <v>4486</v>
      </c>
      <c r="L36" s="9">
        <v>2</v>
      </c>
      <c r="M36" s="10">
        <f t="shared" si="0"/>
        <v>9903</v>
      </c>
      <c r="N36"/>
      <c r="O36"/>
      <c r="P36"/>
      <c r="Q36"/>
      <c r="R36"/>
      <c r="S36"/>
    </row>
    <row r="37" spans="1:19" x14ac:dyDescent="0.3">
      <c r="A37" s="52" t="s">
        <v>42</v>
      </c>
      <c r="B37" s="9">
        <v>2</v>
      </c>
      <c r="C37" s="9">
        <v>0</v>
      </c>
      <c r="D37" s="9">
        <v>1</v>
      </c>
      <c r="E37" s="9">
        <v>349</v>
      </c>
      <c r="F37" s="9">
        <v>0</v>
      </c>
      <c r="G37" s="9">
        <v>1</v>
      </c>
      <c r="H37" s="9">
        <v>8</v>
      </c>
      <c r="I37" s="9">
        <v>1</v>
      </c>
      <c r="J37" s="9">
        <v>164</v>
      </c>
      <c r="K37" s="9">
        <v>351</v>
      </c>
      <c r="L37" s="9">
        <v>0</v>
      </c>
      <c r="M37" s="10">
        <f t="shared" si="0"/>
        <v>877</v>
      </c>
      <c r="N37"/>
      <c r="O37"/>
      <c r="P37"/>
      <c r="Q37"/>
      <c r="R37"/>
      <c r="S37"/>
    </row>
    <row r="38" spans="1:19" x14ac:dyDescent="0.3">
      <c r="A38" s="52" t="s">
        <v>43</v>
      </c>
      <c r="B38" s="9">
        <v>77</v>
      </c>
      <c r="C38" s="9">
        <v>24</v>
      </c>
      <c r="D38" s="9">
        <v>24</v>
      </c>
      <c r="E38" s="9">
        <v>18068</v>
      </c>
      <c r="F38" s="9">
        <v>4</v>
      </c>
      <c r="G38" s="9">
        <v>117</v>
      </c>
      <c r="H38" s="9">
        <v>332</v>
      </c>
      <c r="I38" s="9">
        <v>124</v>
      </c>
      <c r="J38" s="9">
        <v>14560</v>
      </c>
      <c r="K38" s="9">
        <v>23271</v>
      </c>
      <c r="L38" s="9">
        <v>8</v>
      </c>
      <c r="M38" s="10">
        <f t="shared" si="0"/>
        <v>56609</v>
      </c>
      <c r="N38"/>
      <c r="O38"/>
      <c r="P38"/>
      <c r="Q38"/>
      <c r="R38"/>
      <c r="S38"/>
    </row>
    <row r="39" spans="1:19" x14ac:dyDescent="0.3">
      <c r="A39" s="52" t="s">
        <v>44</v>
      </c>
      <c r="B39" s="9">
        <v>1</v>
      </c>
      <c r="C39" s="9">
        <v>1</v>
      </c>
      <c r="D39" s="9">
        <v>0</v>
      </c>
      <c r="E39" s="9">
        <v>537</v>
      </c>
      <c r="F39" s="9">
        <v>0</v>
      </c>
      <c r="G39" s="9">
        <v>0</v>
      </c>
      <c r="H39" s="9">
        <v>5</v>
      </c>
      <c r="I39" s="9">
        <v>1</v>
      </c>
      <c r="J39" s="9">
        <v>430</v>
      </c>
      <c r="K39" s="9">
        <v>514</v>
      </c>
      <c r="L39" s="9">
        <v>0</v>
      </c>
      <c r="M39" s="10">
        <f t="shared" si="0"/>
        <v>1489</v>
      </c>
      <c r="N39"/>
      <c r="O39"/>
      <c r="P39"/>
      <c r="Q39"/>
      <c r="R39"/>
      <c r="S39"/>
    </row>
    <row r="40" spans="1:19" x14ac:dyDescent="0.3">
      <c r="A40" s="52" t="s">
        <v>45</v>
      </c>
      <c r="B40" s="9">
        <v>2</v>
      </c>
      <c r="C40" s="9">
        <v>0</v>
      </c>
      <c r="D40" s="9">
        <v>1</v>
      </c>
      <c r="E40" s="9">
        <v>69</v>
      </c>
      <c r="F40" s="9">
        <v>0</v>
      </c>
      <c r="G40" s="9">
        <v>0</v>
      </c>
      <c r="H40" s="9">
        <v>4</v>
      </c>
      <c r="I40" s="9">
        <v>2</v>
      </c>
      <c r="J40" s="9">
        <v>333</v>
      </c>
      <c r="K40" s="9">
        <v>170</v>
      </c>
      <c r="L40" s="9">
        <v>0</v>
      </c>
      <c r="M40" s="10">
        <f t="shared" si="0"/>
        <v>581</v>
      </c>
      <c r="N40"/>
      <c r="O40"/>
      <c r="P40"/>
      <c r="Q40"/>
      <c r="R40"/>
      <c r="S40"/>
    </row>
    <row r="41" spans="1:19" x14ac:dyDescent="0.3">
      <c r="A41" s="52" t="s">
        <v>46</v>
      </c>
      <c r="B41" s="9">
        <v>4</v>
      </c>
      <c r="C41" s="9">
        <v>3</v>
      </c>
      <c r="D41" s="9">
        <v>1</v>
      </c>
      <c r="E41" s="9">
        <v>429</v>
      </c>
      <c r="F41" s="9">
        <v>0</v>
      </c>
      <c r="G41" s="9">
        <v>0</v>
      </c>
      <c r="H41" s="9">
        <v>15</v>
      </c>
      <c r="I41" s="9">
        <v>6</v>
      </c>
      <c r="J41" s="9">
        <v>1530</v>
      </c>
      <c r="K41" s="9">
        <v>898</v>
      </c>
      <c r="L41" s="9">
        <v>1</v>
      </c>
      <c r="M41" s="10">
        <f t="shared" si="0"/>
        <v>2887</v>
      </c>
      <c r="N41"/>
      <c r="O41"/>
      <c r="P41"/>
      <c r="Q41"/>
      <c r="R41"/>
      <c r="S41"/>
    </row>
    <row r="42" spans="1:19" x14ac:dyDescent="0.3">
      <c r="A42" s="52" t="s">
        <v>47</v>
      </c>
      <c r="B42" s="9">
        <v>67</v>
      </c>
      <c r="C42" s="9">
        <v>13</v>
      </c>
      <c r="D42" s="9">
        <v>9</v>
      </c>
      <c r="E42" s="9">
        <v>4958</v>
      </c>
      <c r="F42" s="9">
        <v>3</v>
      </c>
      <c r="G42" s="9">
        <v>29</v>
      </c>
      <c r="H42" s="9">
        <v>151</v>
      </c>
      <c r="I42" s="9">
        <v>73</v>
      </c>
      <c r="J42" s="9">
        <v>10929</v>
      </c>
      <c r="K42" s="9">
        <v>11383</v>
      </c>
      <c r="L42" s="9">
        <v>10</v>
      </c>
      <c r="M42" s="10">
        <f t="shared" si="0"/>
        <v>27625</v>
      </c>
      <c r="N42"/>
      <c r="O42"/>
      <c r="P42"/>
      <c r="Q42"/>
      <c r="R42"/>
      <c r="S42"/>
    </row>
    <row r="43" spans="1:19" x14ac:dyDescent="0.3">
      <c r="A43" s="52" t="s">
        <v>48</v>
      </c>
      <c r="B43" s="9">
        <v>0</v>
      </c>
      <c r="C43" s="9">
        <v>0</v>
      </c>
      <c r="D43" s="9">
        <v>0</v>
      </c>
      <c r="E43" s="9">
        <v>56</v>
      </c>
      <c r="F43" s="9">
        <v>0</v>
      </c>
      <c r="G43" s="9">
        <v>0</v>
      </c>
      <c r="H43" s="9">
        <v>1</v>
      </c>
      <c r="I43" s="9">
        <v>0</v>
      </c>
      <c r="J43" s="9">
        <v>81</v>
      </c>
      <c r="K43" s="9">
        <v>96</v>
      </c>
      <c r="L43" s="9">
        <v>0</v>
      </c>
      <c r="M43" s="10">
        <f t="shared" si="0"/>
        <v>234</v>
      </c>
      <c r="N43"/>
      <c r="O43"/>
      <c r="P43"/>
      <c r="Q43"/>
      <c r="R43"/>
      <c r="S43"/>
    </row>
    <row r="44" spans="1:19" x14ac:dyDescent="0.3">
      <c r="A44" s="52" t="s">
        <v>49</v>
      </c>
      <c r="B44" s="9">
        <v>5</v>
      </c>
      <c r="C44" s="9">
        <v>1</v>
      </c>
      <c r="D44" s="9">
        <v>0</v>
      </c>
      <c r="E44" s="9">
        <v>135</v>
      </c>
      <c r="F44" s="9">
        <v>0</v>
      </c>
      <c r="G44" s="9">
        <v>3</v>
      </c>
      <c r="H44" s="9">
        <v>10</v>
      </c>
      <c r="I44" s="9">
        <v>4</v>
      </c>
      <c r="J44" s="9">
        <v>789</v>
      </c>
      <c r="K44" s="9">
        <v>408</v>
      </c>
      <c r="L44" s="9">
        <v>1</v>
      </c>
      <c r="M44" s="10">
        <f t="shared" si="0"/>
        <v>1356</v>
      </c>
      <c r="N44"/>
      <c r="O44"/>
      <c r="P44"/>
      <c r="Q44"/>
      <c r="R44"/>
      <c r="S44"/>
    </row>
    <row r="45" spans="1:19" x14ac:dyDescent="0.3">
      <c r="A45" s="52" t="s">
        <v>50</v>
      </c>
      <c r="B45" s="9">
        <v>5</v>
      </c>
      <c r="C45" s="9">
        <v>1</v>
      </c>
      <c r="D45" s="9">
        <v>0</v>
      </c>
      <c r="E45" s="9">
        <v>543</v>
      </c>
      <c r="F45" s="9">
        <v>0</v>
      </c>
      <c r="G45" s="9">
        <v>6</v>
      </c>
      <c r="H45" s="9">
        <v>19</v>
      </c>
      <c r="I45" s="9">
        <v>7</v>
      </c>
      <c r="J45" s="9">
        <v>1217</v>
      </c>
      <c r="K45" s="9">
        <v>1008</v>
      </c>
      <c r="L45" s="9">
        <v>2</v>
      </c>
      <c r="M45" s="10">
        <f t="shared" si="0"/>
        <v>2808</v>
      </c>
      <c r="N45"/>
      <c r="O45"/>
      <c r="P45"/>
      <c r="Q45"/>
      <c r="R45"/>
      <c r="S45"/>
    </row>
    <row r="46" spans="1:19" x14ac:dyDescent="0.3">
      <c r="A46" s="52" t="s">
        <v>51</v>
      </c>
      <c r="B46" s="9">
        <v>26</v>
      </c>
      <c r="C46" s="9">
        <v>2</v>
      </c>
      <c r="D46" s="9">
        <v>0</v>
      </c>
      <c r="E46" s="9">
        <v>1539</v>
      </c>
      <c r="F46" s="9">
        <v>0</v>
      </c>
      <c r="G46" s="9">
        <v>19</v>
      </c>
      <c r="H46" s="9">
        <v>44</v>
      </c>
      <c r="I46" s="9">
        <v>16</v>
      </c>
      <c r="J46" s="9">
        <v>4150</v>
      </c>
      <c r="K46" s="9">
        <v>3700</v>
      </c>
      <c r="L46" s="9">
        <v>8</v>
      </c>
      <c r="M46" s="10">
        <f t="shared" si="0"/>
        <v>9504</v>
      </c>
      <c r="N46"/>
      <c r="O46"/>
      <c r="P46"/>
      <c r="Q46"/>
      <c r="R46"/>
      <c r="S46"/>
    </row>
    <row r="47" spans="1:19" x14ac:dyDescent="0.3">
      <c r="A47" s="52" t="s">
        <v>52</v>
      </c>
      <c r="B47" s="9">
        <v>11</v>
      </c>
      <c r="C47" s="9">
        <v>3</v>
      </c>
      <c r="D47" s="9">
        <v>1</v>
      </c>
      <c r="E47" s="9">
        <v>548</v>
      </c>
      <c r="F47" s="9">
        <v>0</v>
      </c>
      <c r="G47" s="9">
        <v>4</v>
      </c>
      <c r="H47" s="9">
        <v>15</v>
      </c>
      <c r="I47" s="9">
        <v>12</v>
      </c>
      <c r="J47" s="9">
        <v>1675</v>
      </c>
      <c r="K47" s="9">
        <v>1185</v>
      </c>
      <c r="L47" s="9">
        <v>0</v>
      </c>
      <c r="M47" s="10">
        <f t="shared" si="0"/>
        <v>3454</v>
      </c>
      <c r="N47"/>
      <c r="O47"/>
      <c r="P47"/>
      <c r="Q47"/>
      <c r="R47"/>
      <c r="S47"/>
    </row>
    <row r="48" spans="1:19" x14ac:dyDescent="0.3">
      <c r="A48" s="52" t="s">
        <v>53</v>
      </c>
      <c r="B48" s="9">
        <v>7</v>
      </c>
      <c r="C48" s="9">
        <v>0</v>
      </c>
      <c r="D48" s="9">
        <v>4</v>
      </c>
      <c r="E48" s="9">
        <v>664</v>
      </c>
      <c r="F48" s="9">
        <v>0</v>
      </c>
      <c r="G48" s="9">
        <v>2</v>
      </c>
      <c r="H48" s="9">
        <v>10</v>
      </c>
      <c r="I48" s="9">
        <v>8</v>
      </c>
      <c r="J48" s="9">
        <v>899</v>
      </c>
      <c r="K48" s="9">
        <v>641</v>
      </c>
      <c r="L48" s="9">
        <v>3</v>
      </c>
      <c r="M48" s="10">
        <f t="shared" si="0"/>
        <v>2238</v>
      </c>
      <c r="N48"/>
      <c r="O48"/>
      <c r="P48"/>
      <c r="Q48"/>
      <c r="R48"/>
      <c r="S48"/>
    </row>
    <row r="49" spans="1:19" x14ac:dyDescent="0.3">
      <c r="A49" s="52" t="s">
        <v>54</v>
      </c>
      <c r="B49" s="9">
        <v>1</v>
      </c>
      <c r="C49" s="9">
        <v>0</v>
      </c>
      <c r="D49" s="9">
        <v>0</v>
      </c>
      <c r="E49" s="9">
        <v>352</v>
      </c>
      <c r="F49" s="9">
        <v>0</v>
      </c>
      <c r="G49" s="9">
        <v>2</v>
      </c>
      <c r="H49" s="9">
        <v>8</v>
      </c>
      <c r="I49" s="9">
        <v>1</v>
      </c>
      <c r="J49" s="9">
        <v>356</v>
      </c>
      <c r="K49" s="9">
        <v>687</v>
      </c>
      <c r="L49" s="9">
        <v>0</v>
      </c>
      <c r="M49" s="10">
        <f t="shared" si="0"/>
        <v>1407</v>
      </c>
      <c r="N49"/>
      <c r="O49"/>
      <c r="P49"/>
      <c r="Q49"/>
      <c r="R49"/>
      <c r="S49"/>
    </row>
    <row r="50" spans="1:19" x14ac:dyDescent="0.3">
      <c r="A50" s="52" t="s">
        <v>55</v>
      </c>
      <c r="B50" s="9">
        <v>9</v>
      </c>
      <c r="C50" s="9">
        <v>1</v>
      </c>
      <c r="D50" s="9">
        <v>1</v>
      </c>
      <c r="E50" s="9">
        <v>685</v>
      </c>
      <c r="F50" s="9">
        <v>0</v>
      </c>
      <c r="G50" s="9">
        <v>9</v>
      </c>
      <c r="H50" s="9">
        <v>26</v>
      </c>
      <c r="I50" s="9">
        <v>8</v>
      </c>
      <c r="J50" s="9">
        <v>1213</v>
      </c>
      <c r="K50" s="9">
        <v>1482</v>
      </c>
      <c r="L50" s="9">
        <v>1</v>
      </c>
      <c r="M50" s="10">
        <f t="shared" si="0"/>
        <v>3435</v>
      </c>
      <c r="N50"/>
      <c r="O50"/>
      <c r="P50"/>
      <c r="Q50"/>
      <c r="R50"/>
      <c r="S50"/>
    </row>
    <row r="51" spans="1:19" x14ac:dyDescent="0.3">
      <c r="A51" s="52" t="s">
        <v>56</v>
      </c>
      <c r="B51" s="9">
        <v>0</v>
      </c>
      <c r="C51" s="9">
        <v>0</v>
      </c>
      <c r="D51" s="9">
        <v>0</v>
      </c>
      <c r="E51" s="9">
        <v>63</v>
      </c>
      <c r="F51" s="9">
        <v>0</v>
      </c>
      <c r="G51" s="9">
        <v>1</v>
      </c>
      <c r="H51" s="9">
        <v>3</v>
      </c>
      <c r="I51" s="9">
        <v>0</v>
      </c>
      <c r="J51" s="9">
        <v>395</v>
      </c>
      <c r="K51" s="9">
        <v>188</v>
      </c>
      <c r="L51" s="9">
        <v>0</v>
      </c>
      <c r="M51" s="10">
        <f t="shared" si="0"/>
        <v>650</v>
      </c>
      <c r="N51"/>
      <c r="O51"/>
      <c r="P51"/>
      <c r="Q51"/>
      <c r="R51"/>
      <c r="S51"/>
    </row>
    <row r="52" spans="1:19" x14ac:dyDescent="0.3">
      <c r="A52" s="52" t="s">
        <v>57</v>
      </c>
      <c r="B52" s="9">
        <v>1</v>
      </c>
      <c r="C52" s="9">
        <v>1</v>
      </c>
      <c r="D52" s="9">
        <v>0</v>
      </c>
      <c r="E52" s="9">
        <v>758</v>
      </c>
      <c r="F52" s="9">
        <v>0</v>
      </c>
      <c r="G52" s="9">
        <v>4</v>
      </c>
      <c r="H52" s="9">
        <v>6</v>
      </c>
      <c r="I52" s="9">
        <v>2</v>
      </c>
      <c r="J52" s="9">
        <v>264</v>
      </c>
      <c r="K52" s="9">
        <v>929</v>
      </c>
      <c r="L52" s="9">
        <v>1</v>
      </c>
      <c r="M52" s="10">
        <f t="shared" si="0"/>
        <v>1966</v>
      </c>
      <c r="N52"/>
      <c r="O52"/>
      <c r="P52"/>
      <c r="Q52"/>
      <c r="R52"/>
      <c r="S52"/>
    </row>
    <row r="53" spans="1:19" x14ac:dyDescent="0.3">
      <c r="A53" s="52" t="s">
        <v>58</v>
      </c>
      <c r="B53" s="9">
        <v>6</v>
      </c>
      <c r="C53" s="9">
        <v>2</v>
      </c>
      <c r="D53" s="9">
        <v>0</v>
      </c>
      <c r="E53" s="9">
        <v>226</v>
      </c>
      <c r="F53" s="9">
        <v>0</v>
      </c>
      <c r="G53" s="9">
        <v>1</v>
      </c>
      <c r="H53" s="9">
        <v>2</v>
      </c>
      <c r="I53" s="9">
        <v>4</v>
      </c>
      <c r="J53" s="9">
        <v>714</v>
      </c>
      <c r="K53" s="9">
        <v>431</v>
      </c>
      <c r="L53" s="9">
        <v>1</v>
      </c>
      <c r="M53" s="10">
        <f t="shared" si="0"/>
        <v>1387</v>
      </c>
      <c r="N53"/>
      <c r="O53"/>
      <c r="P53"/>
      <c r="Q53"/>
      <c r="R53"/>
      <c r="S53"/>
    </row>
    <row r="54" spans="1:19" x14ac:dyDescent="0.3">
      <c r="A54" s="52" t="s">
        <v>59</v>
      </c>
      <c r="B54" s="9">
        <v>49</v>
      </c>
      <c r="C54" s="9">
        <v>26</v>
      </c>
      <c r="D54" s="9">
        <v>9</v>
      </c>
      <c r="E54" s="9">
        <v>9066</v>
      </c>
      <c r="F54" s="9">
        <v>1</v>
      </c>
      <c r="G54" s="9">
        <v>31</v>
      </c>
      <c r="H54" s="9">
        <v>109</v>
      </c>
      <c r="I54" s="9">
        <v>64</v>
      </c>
      <c r="J54" s="9">
        <v>6925</v>
      </c>
      <c r="K54" s="9">
        <v>7735</v>
      </c>
      <c r="L54" s="9">
        <v>12</v>
      </c>
      <c r="M54" s="10">
        <f t="shared" si="0"/>
        <v>24027</v>
      </c>
      <c r="N54"/>
      <c r="O54"/>
      <c r="P54"/>
      <c r="Q54"/>
      <c r="R54"/>
      <c r="S54"/>
    </row>
    <row r="55" spans="1:19" x14ac:dyDescent="0.3">
      <c r="A55" s="52" t="s">
        <v>60</v>
      </c>
      <c r="B55" s="9">
        <v>2</v>
      </c>
      <c r="C55" s="9">
        <v>0</v>
      </c>
      <c r="D55" s="9">
        <v>0</v>
      </c>
      <c r="E55" s="9">
        <v>63</v>
      </c>
      <c r="F55" s="9">
        <v>0</v>
      </c>
      <c r="G55" s="9">
        <v>0</v>
      </c>
      <c r="H55" s="9">
        <v>4</v>
      </c>
      <c r="I55" s="9">
        <v>1</v>
      </c>
      <c r="J55" s="9">
        <v>741</v>
      </c>
      <c r="K55" s="9">
        <v>303</v>
      </c>
      <c r="L55" s="9">
        <v>0</v>
      </c>
      <c r="M55" s="10">
        <f t="shared" si="0"/>
        <v>1114</v>
      </c>
      <c r="N55"/>
      <c r="O55"/>
      <c r="P55"/>
      <c r="Q55"/>
      <c r="R55"/>
      <c r="S55"/>
    </row>
    <row r="56" spans="1:19" x14ac:dyDescent="0.3">
      <c r="A56" s="52" t="s">
        <v>61</v>
      </c>
      <c r="B56" s="9">
        <v>3</v>
      </c>
      <c r="C56" s="9">
        <v>1</v>
      </c>
      <c r="D56" s="9">
        <v>0</v>
      </c>
      <c r="E56" s="9">
        <v>368</v>
      </c>
      <c r="F56" s="9">
        <v>0</v>
      </c>
      <c r="G56" s="9">
        <v>1</v>
      </c>
      <c r="H56" s="9">
        <v>2</v>
      </c>
      <c r="I56" s="9">
        <v>1</v>
      </c>
      <c r="J56" s="9">
        <v>578</v>
      </c>
      <c r="K56" s="9">
        <v>518</v>
      </c>
      <c r="L56" s="9">
        <v>4</v>
      </c>
      <c r="M56" s="10">
        <f t="shared" si="0"/>
        <v>1476</v>
      </c>
      <c r="N56"/>
      <c r="O56"/>
      <c r="P56"/>
      <c r="Q56"/>
      <c r="R56"/>
      <c r="S56"/>
    </row>
    <row r="57" spans="1:19" x14ac:dyDescent="0.3">
      <c r="A57" s="52" t="s">
        <v>62</v>
      </c>
      <c r="B57" s="9">
        <v>4</v>
      </c>
      <c r="C57" s="9">
        <v>1</v>
      </c>
      <c r="D57" s="9">
        <v>6</v>
      </c>
      <c r="E57" s="9">
        <v>1457</v>
      </c>
      <c r="F57" s="9">
        <v>0</v>
      </c>
      <c r="G57" s="9">
        <v>5</v>
      </c>
      <c r="H57" s="9">
        <v>22</v>
      </c>
      <c r="I57" s="9">
        <v>12</v>
      </c>
      <c r="J57" s="9">
        <v>961</v>
      </c>
      <c r="K57" s="9">
        <v>2105</v>
      </c>
      <c r="L57" s="9">
        <v>2</v>
      </c>
      <c r="M57" s="10">
        <f t="shared" si="0"/>
        <v>4575</v>
      </c>
      <c r="N57"/>
      <c r="O57"/>
      <c r="P57"/>
      <c r="Q57"/>
      <c r="R57"/>
      <c r="S57"/>
    </row>
    <row r="58" spans="1:19" x14ac:dyDescent="0.3">
      <c r="A58" s="52" t="s">
        <v>63</v>
      </c>
      <c r="B58" s="9">
        <v>0</v>
      </c>
      <c r="C58" s="9">
        <v>0</v>
      </c>
      <c r="D58" s="9">
        <v>0</v>
      </c>
      <c r="E58" s="9">
        <v>369</v>
      </c>
      <c r="F58" s="9">
        <v>0</v>
      </c>
      <c r="G58" s="9">
        <v>0</v>
      </c>
      <c r="H58" s="9">
        <v>6</v>
      </c>
      <c r="I58" s="9">
        <v>1</v>
      </c>
      <c r="J58" s="9">
        <v>198</v>
      </c>
      <c r="K58" s="9">
        <v>330</v>
      </c>
      <c r="L58" s="9">
        <v>0</v>
      </c>
      <c r="M58" s="10">
        <f t="shared" si="0"/>
        <v>904</v>
      </c>
      <c r="N58"/>
      <c r="O58"/>
      <c r="P58"/>
      <c r="Q58"/>
      <c r="R58"/>
      <c r="S58"/>
    </row>
    <row r="59" spans="1:19" x14ac:dyDescent="0.3">
      <c r="A59" s="52" t="s">
        <v>64</v>
      </c>
      <c r="B59" s="9">
        <v>0</v>
      </c>
      <c r="C59" s="9">
        <v>0</v>
      </c>
      <c r="D59" s="9">
        <v>0</v>
      </c>
      <c r="E59" s="9">
        <v>22</v>
      </c>
      <c r="F59" s="9">
        <v>0</v>
      </c>
      <c r="G59" s="9">
        <v>0</v>
      </c>
      <c r="H59" s="9">
        <v>1</v>
      </c>
      <c r="I59" s="9">
        <v>0</v>
      </c>
      <c r="J59" s="9">
        <v>18</v>
      </c>
      <c r="K59" s="9">
        <v>56</v>
      </c>
      <c r="L59" s="9">
        <v>0</v>
      </c>
      <c r="M59" s="10">
        <f t="shared" si="0"/>
        <v>97</v>
      </c>
      <c r="N59"/>
      <c r="O59"/>
      <c r="P59"/>
      <c r="Q59"/>
      <c r="R59"/>
      <c r="S59"/>
    </row>
    <row r="60" spans="1:19" x14ac:dyDescent="0.3">
      <c r="A60" s="52" t="s">
        <v>65</v>
      </c>
      <c r="B60" s="9">
        <v>1</v>
      </c>
      <c r="C60" s="9">
        <v>1</v>
      </c>
      <c r="D60" s="9">
        <v>1</v>
      </c>
      <c r="E60" s="9">
        <v>395</v>
      </c>
      <c r="F60" s="9">
        <v>0</v>
      </c>
      <c r="G60" s="9">
        <v>7</v>
      </c>
      <c r="H60" s="9">
        <v>4</v>
      </c>
      <c r="I60" s="9">
        <v>1</v>
      </c>
      <c r="J60" s="9">
        <v>99</v>
      </c>
      <c r="K60" s="9">
        <v>417</v>
      </c>
      <c r="L60" s="9">
        <v>0</v>
      </c>
      <c r="M60" s="10">
        <f t="shared" si="0"/>
        <v>926</v>
      </c>
      <c r="N60"/>
      <c r="O60"/>
      <c r="P60"/>
      <c r="Q60"/>
      <c r="R60"/>
      <c r="S60"/>
    </row>
    <row r="61" spans="1:19" x14ac:dyDescent="0.3">
      <c r="A61" s="52" t="s">
        <v>66</v>
      </c>
      <c r="B61" s="9">
        <v>2</v>
      </c>
      <c r="C61" s="9">
        <v>0</v>
      </c>
      <c r="D61" s="9">
        <v>0</v>
      </c>
      <c r="E61" s="9">
        <v>52</v>
      </c>
      <c r="F61" s="9">
        <v>0</v>
      </c>
      <c r="G61" s="9">
        <v>0</v>
      </c>
      <c r="H61" s="9">
        <v>0</v>
      </c>
      <c r="I61" s="9">
        <v>1</v>
      </c>
      <c r="J61" s="9">
        <v>216</v>
      </c>
      <c r="K61" s="9">
        <v>104</v>
      </c>
      <c r="L61" s="9">
        <v>0</v>
      </c>
      <c r="M61" s="10">
        <f t="shared" si="0"/>
        <v>375</v>
      </c>
      <c r="N61"/>
      <c r="O61"/>
      <c r="P61"/>
      <c r="Q61"/>
      <c r="R61"/>
      <c r="S61"/>
    </row>
    <row r="62" spans="1:19" x14ac:dyDescent="0.3">
      <c r="A62" s="52" t="s">
        <v>67</v>
      </c>
      <c r="B62" s="9">
        <v>1</v>
      </c>
      <c r="C62" s="9">
        <v>1</v>
      </c>
      <c r="D62" s="9">
        <v>1</v>
      </c>
      <c r="E62" s="9">
        <v>1682</v>
      </c>
      <c r="F62" s="9">
        <v>0</v>
      </c>
      <c r="G62" s="9">
        <v>11</v>
      </c>
      <c r="H62" s="9">
        <v>32</v>
      </c>
      <c r="I62" s="9">
        <v>16</v>
      </c>
      <c r="J62" s="9">
        <v>858</v>
      </c>
      <c r="K62" s="9">
        <v>2250</v>
      </c>
      <c r="L62" s="9">
        <v>2</v>
      </c>
      <c r="M62" s="10">
        <f t="shared" si="0"/>
        <v>4854</v>
      </c>
      <c r="N62"/>
      <c r="O62"/>
      <c r="P62"/>
      <c r="Q62"/>
      <c r="R62"/>
      <c r="S62"/>
    </row>
    <row r="63" spans="1:19" x14ac:dyDescent="0.3">
      <c r="A63" s="52" t="s">
        <v>68</v>
      </c>
      <c r="B63" s="9">
        <v>7</v>
      </c>
      <c r="C63" s="9">
        <v>1</v>
      </c>
      <c r="D63" s="9">
        <v>0</v>
      </c>
      <c r="E63" s="9">
        <v>776</v>
      </c>
      <c r="F63" s="9">
        <v>0</v>
      </c>
      <c r="G63" s="9">
        <v>2</v>
      </c>
      <c r="H63" s="9">
        <v>40</v>
      </c>
      <c r="I63" s="9">
        <v>21</v>
      </c>
      <c r="J63" s="9">
        <v>1903</v>
      </c>
      <c r="K63" s="9">
        <v>1785</v>
      </c>
      <c r="L63" s="9">
        <v>0</v>
      </c>
      <c r="M63" s="10">
        <f t="shared" si="0"/>
        <v>4535</v>
      </c>
      <c r="N63"/>
      <c r="O63"/>
      <c r="P63"/>
      <c r="Q63"/>
      <c r="R63"/>
      <c r="S63"/>
    </row>
    <row r="64" spans="1:19" x14ac:dyDescent="0.3">
      <c r="A64" s="52" t="s">
        <v>69</v>
      </c>
      <c r="B64" s="9">
        <v>1</v>
      </c>
      <c r="C64" s="9">
        <v>0</v>
      </c>
      <c r="D64" s="9">
        <v>1</v>
      </c>
      <c r="E64" s="9">
        <v>47</v>
      </c>
      <c r="F64" s="9">
        <v>0</v>
      </c>
      <c r="G64" s="9">
        <v>1</v>
      </c>
      <c r="H64" s="9">
        <v>3</v>
      </c>
      <c r="I64" s="9">
        <v>2</v>
      </c>
      <c r="J64" s="9">
        <v>577</v>
      </c>
      <c r="K64" s="9">
        <v>187</v>
      </c>
      <c r="L64" s="9">
        <v>0</v>
      </c>
      <c r="M64" s="10">
        <f t="shared" si="0"/>
        <v>819</v>
      </c>
      <c r="N64"/>
      <c r="O64"/>
      <c r="P64"/>
      <c r="Q64"/>
      <c r="R64"/>
      <c r="S64"/>
    </row>
    <row r="65" spans="1:19" x14ac:dyDescent="0.3">
      <c r="A65" s="52" t="s">
        <v>70</v>
      </c>
      <c r="B65" s="9">
        <v>109</v>
      </c>
      <c r="C65" s="9">
        <v>12</v>
      </c>
      <c r="D65" s="9">
        <v>14</v>
      </c>
      <c r="E65" s="9">
        <v>9076</v>
      </c>
      <c r="F65" s="9">
        <v>0</v>
      </c>
      <c r="G65" s="9">
        <v>41</v>
      </c>
      <c r="H65" s="9">
        <v>233</v>
      </c>
      <c r="I65" s="9">
        <v>118</v>
      </c>
      <c r="J65" s="9">
        <v>14953</v>
      </c>
      <c r="K65" s="9">
        <v>15105</v>
      </c>
      <c r="L65" s="9">
        <v>18</v>
      </c>
      <c r="M65" s="10">
        <f t="shared" si="0"/>
        <v>39679</v>
      </c>
      <c r="N65"/>
      <c r="O65"/>
      <c r="P65"/>
      <c r="Q65"/>
      <c r="R65"/>
      <c r="S65"/>
    </row>
    <row r="66" spans="1:19" x14ac:dyDescent="0.3">
      <c r="A66" s="52" t="s">
        <v>71</v>
      </c>
      <c r="B66" s="9">
        <v>2</v>
      </c>
      <c r="C66" s="9">
        <v>0</v>
      </c>
      <c r="D66" s="9">
        <v>0</v>
      </c>
      <c r="E66" s="9">
        <v>102</v>
      </c>
      <c r="F66" s="9">
        <v>0</v>
      </c>
      <c r="G66" s="9">
        <v>1</v>
      </c>
      <c r="H66" s="9">
        <v>1</v>
      </c>
      <c r="I66" s="9">
        <v>3</v>
      </c>
      <c r="J66" s="9">
        <v>662</v>
      </c>
      <c r="K66" s="9">
        <v>291</v>
      </c>
      <c r="L66" s="9">
        <v>0</v>
      </c>
      <c r="M66" s="10">
        <f t="shared" si="0"/>
        <v>1062</v>
      </c>
      <c r="N66"/>
      <c r="O66"/>
      <c r="P66"/>
      <c r="Q66"/>
      <c r="R66"/>
      <c r="S66"/>
    </row>
    <row r="67" spans="1:19" x14ac:dyDescent="0.3">
      <c r="A67" s="53" t="s">
        <v>6</v>
      </c>
      <c r="B67" s="8">
        <v>1179</v>
      </c>
      <c r="C67" s="8">
        <v>328</v>
      </c>
      <c r="D67" s="8">
        <v>341</v>
      </c>
      <c r="E67" s="8">
        <v>241418</v>
      </c>
      <c r="F67" s="8">
        <v>41</v>
      </c>
      <c r="G67" s="8">
        <v>1034</v>
      </c>
      <c r="H67" s="8">
        <v>4332</v>
      </c>
      <c r="I67" s="8">
        <v>1951</v>
      </c>
      <c r="J67" s="8">
        <v>217987</v>
      </c>
      <c r="K67" s="8">
        <v>303610</v>
      </c>
      <c r="L67" s="8">
        <v>247</v>
      </c>
      <c r="M67" s="8">
        <f>SUM(M3:M66)</f>
        <v>772468</v>
      </c>
      <c r="N67"/>
      <c r="O67"/>
      <c r="P67"/>
      <c r="Q67"/>
      <c r="R67"/>
      <c r="S67"/>
    </row>
    <row r="68" spans="1:19" x14ac:dyDescent="0.3">
      <c r="A68" s="54" t="s">
        <v>144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idden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idden="1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idden="1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</sheetData>
  <mergeCells count="1">
    <mergeCell ref="A1:M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sheetPr codeName="Sheet3"/>
  <dimension ref="A1:AI40"/>
  <sheetViews>
    <sheetView workbookViewId="0">
      <pane xSplit="1" topLeftCell="B1" activePane="topRight" state="frozen"/>
      <selection pane="topRight" activeCell="A41" sqref="A41:XFD1048576"/>
    </sheetView>
  </sheetViews>
  <sheetFormatPr defaultColWidth="9.5546875" defaultRowHeight="14.4" zeroHeight="1" x14ac:dyDescent="0.3"/>
  <cols>
    <col min="1" max="1" width="20.88671875" style="5" customWidth="1"/>
    <col min="2" max="2" width="16" style="12" customWidth="1"/>
    <col min="3" max="4" width="15" style="12" customWidth="1"/>
    <col min="5" max="5" width="15.88671875" style="12" customWidth="1"/>
    <col min="6" max="7" width="15" style="12" customWidth="1"/>
    <col min="8" max="8" width="15.5546875" style="12" customWidth="1"/>
    <col min="9" max="10" width="15" style="12" customWidth="1"/>
    <col min="11" max="11" width="16.33203125" style="12" customWidth="1"/>
    <col min="12" max="13" width="15" style="12" customWidth="1"/>
    <col min="14" max="14" width="16.21875" style="12" customWidth="1"/>
    <col min="15" max="16" width="15" style="12" customWidth="1"/>
    <col min="17" max="17" width="16" style="12" customWidth="1"/>
    <col min="18" max="22" width="15" style="12" customWidth="1"/>
    <col min="23" max="23" width="15.88671875" style="12" customWidth="1"/>
    <col min="24" max="25" width="15" style="12" customWidth="1"/>
    <col min="26" max="26" width="15.5546875" style="12" customWidth="1"/>
    <col min="27" max="28" width="15" style="12" customWidth="1"/>
    <col min="29" max="29" width="15.77734375" style="12" customWidth="1"/>
    <col min="30" max="31" width="15" style="12" customWidth="1"/>
    <col min="32" max="32" width="15.5546875" style="12" customWidth="1"/>
    <col min="33" max="34" width="15" style="12" customWidth="1"/>
    <col min="35" max="35" width="14.88671875" style="12" customWidth="1"/>
    <col min="36" max="16384" width="9.5546875" style="5"/>
  </cols>
  <sheetData>
    <row r="1" spans="1:35" x14ac:dyDescent="0.3">
      <c r="A1" s="64" t="s">
        <v>84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</row>
    <row r="2" spans="1:35" x14ac:dyDescent="0.3">
      <c r="A2" s="57" t="s">
        <v>72</v>
      </c>
      <c r="B2" s="58" t="s">
        <v>121</v>
      </c>
      <c r="C2" s="58" t="s">
        <v>122</v>
      </c>
      <c r="D2" s="58" t="s">
        <v>92</v>
      </c>
      <c r="E2" s="59" t="s">
        <v>123</v>
      </c>
      <c r="F2" s="59" t="s">
        <v>124</v>
      </c>
      <c r="G2" s="58" t="s">
        <v>98</v>
      </c>
      <c r="H2" s="58" t="s">
        <v>125</v>
      </c>
      <c r="I2" s="58" t="s">
        <v>126</v>
      </c>
      <c r="J2" s="58" t="s">
        <v>100</v>
      </c>
      <c r="K2" s="59" t="s">
        <v>117</v>
      </c>
      <c r="L2" s="59" t="s">
        <v>118</v>
      </c>
      <c r="M2" s="60" t="s">
        <v>101</v>
      </c>
      <c r="N2" s="59" t="s">
        <v>127</v>
      </c>
      <c r="O2" s="59" t="s">
        <v>128</v>
      </c>
      <c r="P2" s="58" t="s">
        <v>129</v>
      </c>
      <c r="Q2" s="59" t="s">
        <v>130</v>
      </c>
      <c r="R2" s="59" t="s">
        <v>131</v>
      </c>
      <c r="S2" s="60" t="s">
        <v>93</v>
      </c>
      <c r="T2" s="60" t="s">
        <v>132</v>
      </c>
      <c r="U2" s="60" t="s">
        <v>133</v>
      </c>
      <c r="V2" s="60" t="s">
        <v>134</v>
      </c>
      <c r="W2" s="59" t="s">
        <v>135</v>
      </c>
      <c r="X2" s="59" t="s">
        <v>136</v>
      </c>
      <c r="Y2" s="60" t="s">
        <v>137</v>
      </c>
      <c r="Z2" s="59" t="s">
        <v>119</v>
      </c>
      <c r="AA2" s="59" t="s">
        <v>120</v>
      </c>
      <c r="AB2" s="58" t="s">
        <v>73</v>
      </c>
      <c r="AC2" s="59" t="s">
        <v>140</v>
      </c>
      <c r="AD2" s="59" t="s">
        <v>141</v>
      </c>
      <c r="AE2" s="60" t="s">
        <v>94</v>
      </c>
      <c r="AF2" s="59" t="s">
        <v>142</v>
      </c>
      <c r="AG2" s="59" t="s">
        <v>143</v>
      </c>
      <c r="AH2" s="59" t="s">
        <v>95</v>
      </c>
      <c r="AI2" s="59" t="s">
        <v>3</v>
      </c>
    </row>
    <row r="3" spans="1:35" x14ac:dyDescent="0.3">
      <c r="A3" s="14" t="s">
        <v>74</v>
      </c>
      <c r="B3" s="18">
        <v>9</v>
      </c>
      <c r="C3" s="18">
        <v>380</v>
      </c>
      <c r="D3" s="19">
        <v>389</v>
      </c>
      <c r="E3" s="18">
        <v>6</v>
      </c>
      <c r="F3" s="18">
        <v>156</v>
      </c>
      <c r="G3" s="19">
        <v>162</v>
      </c>
      <c r="H3" s="18">
        <v>1</v>
      </c>
      <c r="I3" s="18">
        <v>95</v>
      </c>
      <c r="J3" s="19">
        <v>96</v>
      </c>
      <c r="K3" s="18">
        <v>780</v>
      </c>
      <c r="L3" s="18">
        <v>139379</v>
      </c>
      <c r="M3" s="19">
        <v>140159</v>
      </c>
      <c r="N3" s="18">
        <v>0</v>
      </c>
      <c r="O3" s="18">
        <v>10</v>
      </c>
      <c r="P3" s="19">
        <v>10</v>
      </c>
      <c r="Q3" s="18">
        <v>2</v>
      </c>
      <c r="R3" s="18">
        <v>422</v>
      </c>
      <c r="S3" s="19">
        <v>424</v>
      </c>
      <c r="T3" s="18">
        <v>23</v>
      </c>
      <c r="U3" s="18">
        <v>1379</v>
      </c>
      <c r="V3" s="19">
        <v>1402</v>
      </c>
      <c r="W3" s="18">
        <v>30</v>
      </c>
      <c r="X3" s="18">
        <v>1014</v>
      </c>
      <c r="Y3" s="19">
        <v>1044</v>
      </c>
      <c r="Z3" s="18">
        <v>1573</v>
      </c>
      <c r="AA3" s="18">
        <v>102024</v>
      </c>
      <c r="AB3" s="19">
        <v>103597</v>
      </c>
      <c r="AC3" s="18">
        <v>1507</v>
      </c>
      <c r="AD3" s="18">
        <v>141461</v>
      </c>
      <c r="AE3" s="19">
        <v>142968</v>
      </c>
      <c r="AF3" s="18">
        <v>1</v>
      </c>
      <c r="AG3" s="18">
        <v>118</v>
      </c>
      <c r="AH3" s="19">
        <v>119</v>
      </c>
      <c r="AI3" s="18">
        <f>SUM(M3,AB3,D3,G3,P3,S3,Y3,AE3,AH3,J3,V3)</f>
        <v>390370</v>
      </c>
    </row>
    <row r="4" spans="1:35" x14ac:dyDescent="0.3">
      <c r="A4" s="15" t="s">
        <v>75</v>
      </c>
      <c r="B4" s="34">
        <v>0</v>
      </c>
      <c r="C4" s="34">
        <v>0</v>
      </c>
      <c r="D4" s="20">
        <v>0</v>
      </c>
      <c r="E4" s="34">
        <v>0</v>
      </c>
      <c r="F4" s="34">
        <v>0</v>
      </c>
      <c r="G4" s="20">
        <v>0</v>
      </c>
      <c r="H4" s="34">
        <v>0</v>
      </c>
      <c r="I4" s="34">
        <v>0</v>
      </c>
      <c r="J4" s="19">
        <v>0</v>
      </c>
      <c r="K4" s="34">
        <v>0</v>
      </c>
      <c r="L4" s="34">
        <v>10</v>
      </c>
      <c r="M4" s="20">
        <v>10</v>
      </c>
      <c r="N4" s="34">
        <v>0</v>
      </c>
      <c r="O4" s="34">
        <v>0</v>
      </c>
      <c r="P4" s="20">
        <v>0</v>
      </c>
      <c r="Q4" s="34">
        <v>0</v>
      </c>
      <c r="R4" s="34">
        <v>0</v>
      </c>
      <c r="S4" s="20">
        <v>0</v>
      </c>
      <c r="T4" s="34">
        <v>0</v>
      </c>
      <c r="U4" s="34">
        <v>0</v>
      </c>
      <c r="V4" s="19">
        <v>0</v>
      </c>
      <c r="W4" s="34">
        <v>0</v>
      </c>
      <c r="X4" s="34">
        <v>4</v>
      </c>
      <c r="Y4" s="20">
        <v>4</v>
      </c>
      <c r="Z4" s="34">
        <v>0</v>
      </c>
      <c r="AA4" s="34">
        <v>6</v>
      </c>
      <c r="AB4" s="20">
        <v>6</v>
      </c>
      <c r="AC4" s="34">
        <v>0</v>
      </c>
      <c r="AD4" s="34">
        <v>31</v>
      </c>
      <c r="AE4" s="20">
        <v>31</v>
      </c>
      <c r="AF4" s="34">
        <v>0</v>
      </c>
      <c r="AG4" s="34">
        <v>0</v>
      </c>
      <c r="AH4" s="20">
        <v>0</v>
      </c>
      <c r="AI4" s="18">
        <f t="shared" ref="AI4:AI38" si="0">SUM(M4,AB4,D4,G4,P4,S4,Y4,AE4,AH4,J4,V4)</f>
        <v>51</v>
      </c>
    </row>
    <row r="5" spans="1:35" x14ac:dyDescent="0.3">
      <c r="A5" s="16" t="s">
        <v>76</v>
      </c>
      <c r="B5" s="34">
        <v>0</v>
      </c>
      <c r="C5" s="34">
        <v>14</v>
      </c>
      <c r="D5" s="20">
        <v>14</v>
      </c>
      <c r="E5" s="34">
        <v>1</v>
      </c>
      <c r="F5" s="34">
        <v>17</v>
      </c>
      <c r="G5" s="20">
        <v>18</v>
      </c>
      <c r="H5" s="34">
        <v>1</v>
      </c>
      <c r="I5" s="34">
        <v>16</v>
      </c>
      <c r="J5" s="19">
        <v>17</v>
      </c>
      <c r="K5" s="34">
        <v>64</v>
      </c>
      <c r="L5" s="34">
        <v>4078</v>
      </c>
      <c r="M5" s="20">
        <v>4142</v>
      </c>
      <c r="N5" s="34">
        <v>0</v>
      </c>
      <c r="O5" s="34">
        <v>1</v>
      </c>
      <c r="P5" s="20">
        <v>1</v>
      </c>
      <c r="Q5" s="34">
        <v>0</v>
      </c>
      <c r="R5" s="34">
        <v>47</v>
      </c>
      <c r="S5" s="20">
        <v>47</v>
      </c>
      <c r="T5" s="34">
        <v>4</v>
      </c>
      <c r="U5" s="34">
        <v>74</v>
      </c>
      <c r="V5" s="19">
        <v>78</v>
      </c>
      <c r="W5" s="34">
        <v>5</v>
      </c>
      <c r="X5" s="34">
        <v>176</v>
      </c>
      <c r="Y5" s="20">
        <v>181</v>
      </c>
      <c r="Z5" s="34">
        <v>47</v>
      </c>
      <c r="AA5" s="34">
        <v>2198</v>
      </c>
      <c r="AB5" s="20">
        <v>2245</v>
      </c>
      <c r="AC5" s="34">
        <v>126</v>
      </c>
      <c r="AD5" s="34">
        <v>8080</v>
      </c>
      <c r="AE5" s="20">
        <v>8206</v>
      </c>
      <c r="AF5" s="34">
        <v>0</v>
      </c>
      <c r="AG5" s="34">
        <v>7</v>
      </c>
      <c r="AH5" s="20">
        <v>7</v>
      </c>
      <c r="AI5" s="18">
        <f t="shared" si="0"/>
        <v>14956</v>
      </c>
    </row>
    <row r="6" spans="1:35" x14ac:dyDescent="0.3">
      <c r="A6" s="16" t="s">
        <v>77</v>
      </c>
      <c r="B6" s="34">
        <v>3</v>
      </c>
      <c r="C6" s="34">
        <v>29</v>
      </c>
      <c r="D6" s="20">
        <v>32</v>
      </c>
      <c r="E6" s="34">
        <v>1</v>
      </c>
      <c r="F6" s="34">
        <v>22</v>
      </c>
      <c r="G6" s="20">
        <v>23</v>
      </c>
      <c r="H6" s="34">
        <v>0</v>
      </c>
      <c r="I6" s="34">
        <v>18</v>
      </c>
      <c r="J6" s="19">
        <v>18</v>
      </c>
      <c r="K6" s="34">
        <v>128</v>
      </c>
      <c r="L6" s="34">
        <v>11210</v>
      </c>
      <c r="M6" s="20">
        <v>11338</v>
      </c>
      <c r="N6" s="34">
        <v>0</v>
      </c>
      <c r="O6" s="34">
        <v>2</v>
      </c>
      <c r="P6" s="20">
        <v>2</v>
      </c>
      <c r="Q6" s="34">
        <v>1</v>
      </c>
      <c r="R6" s="34">
        <v>78</v>
      </c>
      <c r="S6" s="20">
        <v>79</v>
      </c>
      <c r="T6" s="34">
        <v>4</v>
      </c>
      <c r="U6" s="34">
        <v>232</v>
      </c>
      <c r="V6" s="19">
        <v>236</v>
      </c>
      <c r="W6" s="34">
        <v>10</v>
      </c>
      <c r="X6" s="34">
        <v>177</v>
      </c>
      <c r="Y6" s="20">
        <v>187</v>
      </c>
      <c r="Z6" s="34">
        <v>153</v>
      </c>
      <c r="AA6" s="34">
        <v>4389</v>
      </c>
      <c r="AB6" s="20">
        <v>4542</v>
      </c>
      <c r="AC6" s="34">
        <v>264</v>
      </c>
      <c r="AD6" s="34">
        <v>13473</v>
      </c>
      <c r="AE6" s="20">
        <v>13737</v>
      </c>
      <c r="AF6" s="34">
        <v>0</v>
      </c>
      <c r="AG6" s="34">
        <v>18</v>
      </c>
      <c r="AH6" s="20">
        <v>18</v>
      </c>
      <c r="AI6" s="18">
        <f t="shared" si="0"/>
        <v>30212</v>
      </c>
    </row>
    <row r="7" spans="1:35" x14ac:dyDescent="0.3">
      <c r="A7" s="16" t="s">
        <v>78</v>
      </c>
      <c r="B7" s="34">
        <v>4</v>
      </c>
      <c r="C7" s="34">
        <v>65</v>
      </c>
      <c r="D7" s="20">
        <v>69</v>
      </c>
      <c r="E7" s="34">
        <v>1</v>
      </c>
      <c r="F7" s="34">
        <v>13</v>
      </c>
      <c r="G7" s="20">
        <v>14</v>
      </c>
      <c r="H7" s="34">
        <v>0</v>
      </c>
      <c r="I7" s="34">
        <v>15</v>
      </c>
      <c r="J7" s="19">
        <v>15</v>
      </c>
      <c r="K7" s="34">
        <v>114</v>
      </c>
      <c r="L7" s="34">
        <v>15019</v>
      </c>
      <c r="M7" s="20">
        <v>15133</v>
      </c>
      <c r="N7" s="34">
        <v>0</v>
      </c>
      <c r="O7" s="34">
        <v>2</v>
      </c>
      <c r="P7" s="20">
        <v>2</v>
      </c>
      <c r="Q7" s="34">
        <v>0</v>
      </c>
      <c r="R7" s="34">
        <v>83</v>
      </c>
      <c r="S7" s="20">
        <v>83</v>
      </c>
      <c r="T7" s="34">
        <v>8</v>
      </c>
      <c r="U7" s="34">
        <v>289</v>
      </c>
      <c r="V7" s="19">
        <v>297</v>
      </c>
      <c r="W7" s="34">
        <v>7</v>
      </c>
      <c r="X7" s="34">
        <v>161</v>
      </c>
      <c r="Y7" s="20">
        <v>168</v>
      </c>
      <c r="Z7" s="34">
        <v>194</v>
      </c>
      <c r="AA7" s="34">
        <v>7103</v>
      </c>
      <c r="AB7" s="20">
        <v>7297</v>
      </c>
      <c r="AC7" s="34">
        <v>237</v>
      </c>
      <c r="AD7" s="34">
        <v>17421</v>
      </c>
      <c r="AE7" s="20">
        <v>17658</v>
      </c>
      <c r="AF7" s="34">
        <v>0</v>
      </c>
      <c r="AG7" s="34">
        <v>19</v>
      </c>
      <c r="AH7" s="20">
        <v>19</v>
      </c>
      <c r="AI7" s="18">
        <f t="shared" si="0"/>
        <v>40755</v>
      </c>
    </row>
    <row r="8" spans="1:35" x14ac:dyDescent="0.3">
      <c r="A8" s="16" t="s">
        <v>79</v>
      </c>
      <c r="B8" s="34">
        <v>1</v>
      </c>
      <c r="C8" s="34">
        <v>53</v>
      </c>
      <c r="D8" s="20">
        <v>54</v>
      </c>
      <c r="E8" s="34">
        <v>1</v>
      </c>
      <c r="F8" s="34">
        <v>16</v>
      </c>
      <c r="G8" s="20">
        <v>17</v>
      </c>
      <c r="H8" s="34">
        <v>0</v>
      </c>
      <c r="I8" s="34">
        <v>16</v>
      </c>
      <c r="J8" s="19">
        <v>16</v>
      </c>
      <c r="K8" s="34">
        <v>85</v>
      </c>
      <c r="L8" s="34">
        <v>17171</v>
      </c>
      <c r="M8" s="20">
        <v>17256</v>
      </c>
      <c r="N8" s="34">
        <v>0</v>
      </c>
      <c r="O8" s="34">
        <v>1</v>
      </c>
      <c r="P8" s="20">
        <v>1</v>
      </c>
      <c r="Q8" s="34">
        <v>0</v>
      </c>
      <c r="R8" s="34">
        <v>70</v>
      </c>
      <c r="S8" s="20">
        <v>70</v>
      </c>
      <c r="T8" s="34">
        <v>3</v>
      </c>
      <c r="U8" s="34">
        <v>256</v>
      </c>
      <c r="V8" s="19">
        <v>259</v>
      </c>
      <c r="W8" s="34">
        <v>4</v>
      </c>
      <c r="X8" s="34">
        <v>136</v>
      </c>
      <c r="Y8" s="20">
        <v>140</v>
      </c>
      <c r="Z8" s="34">
        <v>194</v>
      </c>
      <c r="AA8" s="34">
        <v>10671</v>
      </c>
      <c r="AB8" s="20">
        <v>10865</v>
      </c>
      <c r="AC8" s="34">
        <v>223</v>
      </c>
      <c r="AD8" s="34">
        <v>18628</v>
      </c>
      <c r="AE8" s="20">
        <v>18851</v>
      </c>
      <c r="AF8" s="34">
        <v>1</v>
      </c>
      <c r="AG8" s="34">
        <v>17</v>
      </c>
      <c r="AH8" s="20">
        <v>18</v>
      </c>
      <c r="AI8" s="18">
        <f t="shared" si="0"/>
        <v>47547</v>
      </c>
    </row>
    <row r="9" spans="1:35" x14ac:dyDescent="0.3">
      <c r="A9" s="16" t="s">
        <v>80</v>
      </c>
      <c r="B9" s="34">
        <v>0</v>
      </c>
      <c r="C9" s="34">
        <v>82</v>
      </c>
      <c r="D9" s="20">
        <v>82</v>
      </c>
      <c r="E9" s="34">
        <v>1</v>
      </c>
      <c r="F9" s="34">
        <v>28</v>
      </c>
      <c r="G9" s="20">
        <v>29</v>
      </c>
      <c r="H9" s="34">
        <v>0</v>
      </c>
      <c r="I9" s="34">
        <v>19</v>
      </c>
      <c r="J9" s="19">
        <v>19</v>
      </c>
      <c r="K9" s="34">
        <v>144</v>
      </c>
      <c r="L9" s="34">
        <v>24141</v>
      </c>
      <c r="M9" s="20">
        <v>24285</v>
      </c>
      <c r="N9" s="34">
        <v>0</v>
      </c>
      <c r="O9" s="34">
        <v>0</v>
      </c>
      <c r="P9" s="20">
        <v>0</v>
      </c>
      <c r="Q9" s="34">
        <v>0</v>
      </c>
      <c r="R9" s="34">
        <v>55</v>
      </c>
      <c r="S9" s="20">
        <v>55</v>
      </c>
      <c r="T9" s="34">
        <v>1</v>
      </c>
      <c r="U9" s="34">
        <v>232</v>
      </c>
      <c r="V9" s="19">
        <v>233</v>
      </c>
      <c r="W9" s="34">
        <v>2</v>
      </c>
      <c r="X9" s="34">
        <v>151</v>
      </c>
      <c r="Y9" s="20">
        <v>153</v>
      </c>
      <c r="Z9" s="34">
        <v>369</v>
      </c>
      <c r="AA9" s="34">
        <v>20941</v>
      </c>
      <c r="AB9" s="20">
        <v>21310</v>
      </c>
      <c r="AC9" s="34">
        <v>285</v>
      </c>
      <c r="AD9" s="34">
        <v>26388</v>
      </c>
      <c r="AE9" s="20">
        <v>26673</v>
      </c>
      <c r="AF9" s="34">
        <v>0</v>
      </c>
      <c r="AG9" s="34">
        <v>29</v>
      </c>
      <c r="AH9" s="20">
        <v>29</v>
      </c>
      <c r="AI9" s="18">
        <f t="shared" si="0"/>
        <v>72868</v>
      </c>
    </row>
    <row r="10" spans="1:35" x14ac:dyDescent="0.3">
      <c r="A10" s="16" t="s">
        <v>81</v>
      </c>
      <c r="B10" s="34">
        <v>1</v>
      </c>
      <c r="C10" s="34">
        <v>81</v>
      </c>
      <c r="D10" s="20">
        <v>82</v>
      </c>
      <c r="E10" s="34">
        <v>1</v>
      </c>
      <c r="F10" s="34">
        <v>36</v>
      </c>
      <c r="G10" s="20">
        <v>37</v>
      </c>
      <c r="H10" s="34">
        <v>0</v>
      </c>
      <c r="I10" s="34">
        <v>7</v>
      </c>
      <c r="J10" s="19">
        <v>7</v>
      </c>
      <c r="K10" s="34">
        <v>168</v>
      </c>
      <c r="L10" s="34">
        <v>37476</v>
      </c>
      <c r="M10" s="20">
        <v>37644</v>
      </c>
      <c r="N10" s="34">
        <v>0</v>
      </c>
      <c r="O10" s="34">
        <v>2</v>
      </c>
      <c r="P10" s="20">
        <v>2</v>
      </c>
      <c r="Q10" s="34">
        <v>1</v>
      </c>
      <c r="R10" s="34">
        <v>54</v>
      </c>
      <c r="S10" s="20">
        <v>55</v>
      </c>
      <c r="T10" s="34">
        <v>3</v>
      </c>
      <c r="U10" s="34">
        <v>220</v>
      </c>
      <c r="V10" s="19">
        <v>223</v>
      </c>
      <c r="W10" s="34">
        <v>1</v>
      </c>
      <c r="X10" s="34">
        <v>139</v>
      </c>
      <c r="Y10" s="20">
        <v>140</v>
      </c>
      <c r="Z10" s="34">
        <v>420</v>
      </c>
      <c r="AA10" s="34">
        <v>28238</v>
      </c>
      <c r="AB10" s="20">
        <v>28658</v>
      </c>
      <c r="AC10" s="34">
        <v>293</v>
      </c>
      <c r="AD10" s="34">
        <v>34144</v>
      </c>
      <c r="AE10" s="20">
        <v>34437</v>
      </c>
      <c r="AF10" s="34">
        <v>0</v>
      </c>
      <c r="AG10" s="34">
        <v>20</v>
      </c>
      <c r="AH10" s="20">
        <v>20</v>
      </c>
      <c r="AI10" s="18">
        <f t="shared" si="0"/>
        <v>101305</v>
      </c>
    </row>
    <row r="11" spans="1:35" x14ac:dyDescent="0.3">
      <c r="A11" s="16" t="s">
        <v>82</v>
      </c>
      <c r="B11" s="34">
        <v>0</v>
      </c>
      <c r="C11" s="34">
        <v>56</v>
      </c>
      <c r="D11" s="20">
        <v>56</v>
      </c>
      <c r="E11" s="34">
        <v>0</v>
      </c>
      <c r="F11" s="34">
        <v>24</v>
      </c>
      <c r="G11" s="20">
        <v>24</v>
      </c>
      <c r="H11" s="34">
        <v>0</v>
      </c>
      <c r="I11" s="34">
        <v>4</v>
      </c>
      <c r="J11" s="19">
        <v>4</v>
      </c>
      <c r="K11" s="34">
        <v>77</v>
      </c>
      <c r="L11" s="34">
        <v>30274</v>
      </c>
      <c r="M11" s="20">
        <v>30351</v>
      </c>
      <c r="N11" s="34">
        <v>0</v>
      </c>
      <c r="O11" s="34">
        <v>2</v>
      </c>
      <c r="P11" s="20">
        <v>2</v>
      </c>
      <c r="Q11" s="34">
        <v>0</v>
      </c>
      <c r="R11" s="34">
        <v>35</v>
      </c>
      <c r="S11" s="20">
        <v>35</v>
      </c>
      <c r="T11" s="34">
        <v>0</v>
      </c>
      <c r="U11" s="34">
        <v>76</v>
      </c>
      <c r="V11" s="19">
        <v>76</v>
      </c>
      <c r="W11" s="34">
        <v>1</v>
      </c>
      <c r="X11" s="34">
        <v>70</v>
      </c>
      <c r="Y11" s="20">
        <v>71</v>
      </c>
      <c r="Z11" s="34">
        <v>196</v>
      </c>
      <c r="AA11" s="34">
        <v>28478</v>
      </c>
      <c r="AB11" s="20">
        <v>28674</v>
      </c>
      <c r="AC11" s="34">
        <v>79</v>
      </c>
      <c r="AD11" s="34">
        <v>23296</v>
      </c>
      <c r="AE11" s="20">
        <v>23375</v>
      </c>
      <c r="AF11" s="34">
        <v>0</v>
      </c>
      <c r="AG11" s="34">
        <v>8</v>
      </c>
      <c r="AH11" s="20">
        <v>8</v>
      </c>
      <c r="AI11" s="18">
        <f t="shared" si="0"/>
        <v>82676</v>
      </c>
    </row>
    <row r="12" spans="1:35" x14ac:dyDescent="0.3">
      <c r="A12" s="17" t="s">
        <v>83</v>
      </c>
      <c r="B12" s="18">
        <v>22</v>
      </c>
      <c r="C12" s="18">
        <v>753</v>
      </c>
      <c r="D12" s="20">
        <v>775</v>
      </c>
      <c r="E12" s="18">
        <v>9</v>
      </c>
      <c r="F12" s="18">
        <v>151</v>
      </c>
      <c r="G12" s="20">
        <v>160</v>
      </c>
      <c r="H12" s="18">
        <v>10</v>
      </c>
      <c r="I12" s="18">
        <v>228</v>
      </c>
      <c r="J12" s="19">
        <v>238</v>
      </c>
      <c r="K12" s="18">
        <v>701</v>
      </c>
      <c r="L12" s="18">
        <v>99361</v>
      </c>
      <c r="M12" s="20">
        <v>100062</v>
      </c>
      <c r="N12" s="18">
        <v>1</v>
      </c>
      <c r="O12" s="18">
        <v>28</v>
      </c>
      <c r="P12" s="20">
        <v>29</v>
      </c>
      <c r="Q12" s="18">
        <v>4</v>
      </c>
      <c r="R12" s="18">
        <v>569</v>
      </c>
      <c r="S12" s="20">
        <v>573</v>
      </c>
      <c r="T12" s="18">
        <v>57</v>
      </c>
      <c r="U12" s="18">
        <v>2850</v>
      </c>
      <c r="V12" s="19">
        <v>2907</v>
      </c>
      <c r="W12" s="18">
        <v>18</v>
      </c>
      <c r="X12" s="18">
        <v>797</v>
      </c>
      <c r="Y12" s="20">
        <v>815</v>
      </c>
      <c r="Z12" s="18">
        <v>1698</v>
      </c>
      <c r="AA12" s="18">
        <v>112129</v>
      </c>
      <c r="AB12" s="20">
        <v>113827</v>
      </c>
      <c r="AC12" s="18">
        <v>1901</v>
      </c>
      <c r="AD12" s="18">
        <v>156759</v>
      </c>
      <c r="AE12" s="20">
        <v>158660</v>
      </c>
      <c r="AF12" s="18">
        <v>3</v>
      </c>
      <c r="AG12" s="18">
        <v>120</v>
      </c>
      <c r="AH12" s="20">
        <v>123</v>
      </c>
      <c r="AI12" s="18">
        <f t="shared" si="0"/>
        <v>378169</v>
      </c>
    </row>
    <row r="13" spans="1:35" x14ac:dyDescent="0.3">
      <c r="A13" s="16" t="s">
        <v>75</v>
      </c>
      <c r="B13" s="34">
        <v>0</v>
      </c>
      <c r="C13" s="34">
        <v>0</v>
      </c>
      <c r="D13" s="20">
        <v>0</v>
      </c>
      <c r="E13" s="34">
        <v>0</v>
      </c>
      <c r="F13" s="34">
        <v>0</v>
      </c>
      <c r="G13" s="20">
        <v>0</v>
      </c>
      <c r="H13" s="34">
        <v>0</v>
      </c>
      <c r="I13" s="34">
        <v>0</v>
      </c>
      <c r="J13" s="19">
        <v>0</v>
      </c>
      <c r="K13" s="34">
        <v>0</v>
      </c>
      <c r="L13" s="34">
        <v>9</v>
      </c>
      <c r="M13" s="20">
        <v>9</v>
      </c>
      <c r="N13" s="34">
        <v>0</v>
      </c>
      <c r="O13" s="34">
        <v>0</v>
      </c>
      <c r="P13" s="20">
        <v>0</v>
      </c>
      <c r="Q13" s="34">
        <v>0</v>
      </c>
      <c r="R13" s="34">
        <v>0</v>
      </c>
      <c r="S13" s="20">
        <v>0</v>
      </c>
      <c r="T13" s="34">
        <v>0</v>
      </c>
      <c r="U13" s="34">
        <v>0</v>
      </c>
      <c r="V13" s="19">
        <v>0</v>
      </c>
      <c r="W13" s="34">
        <v>0</v>
      </c>
      <c r="X13" s="34">
        <v>1</v>
      </c>
      <c r="Y13" s="20">
        <v>1</v>
      </c>
      <c r="Z13" s="34">
        <v>0</v>
      </c>
      <c r="AA13" s="34">
        <v>12</v>
      </c>
      <c r="AB13" s="20">
        <v>12</v>
      </c>
      <c r="AC13" s="34">
        <v>0</v>
      </c>
      <c r="AD13" s="34">
        <v>46</v>
      </c>
      <c r="AE13" s="20">
        <v>46</v>
      </c>
      <c r="AF13" s="34">
        <v>0</v>
      </c>
      <c r="AG13" s="34">
        <v>0</v>
      </c>
      <c r="AH13" s="20">
        <v>0</v>
      </c>
      <c r="AI13" s="18">
        <f t="shared" si="0"/>
        <v>68</v>
      </c>
    </row>
    <row r="14" spans="1:35" x14ac:dyDescent="0.3">
      <c r="A14" s="16" t="s">
        <v>76</v>
      </c>
      <c r="B14" s="34">
        <v>1</v>
      </c>
      <c r="C14" s="34">
        <v>32</v>
      </c>
      <c r="D14" s="20">
        <v>33</v>
      </c>
      <c r="E14" s="34">
        <v>0</v>
      </c>
      <c r="F14" s="34">
        <v>14</v>
      </c>
      <c r="G14" s="20">
        <v>14</v>
      </c>
      <c r="H14" s="34">
        <v>3</v>
      </c>
      <c r="I14" s="34">
        <v>40</v>
      </c>
      <c r="J14" s="19">
        <v>43</v>
      </c>
      <c r="K14" s="34">
        <v>59</v>
      </c>
      <c r="L14" s="34">
        <v>2648</v>
      </c>
      <c r="M14" s="20">
        <v>2707</v>
      </c>
      <c r="N14" s="34">
        <v>0</v>
      </c>
      <c r="O14" s="34">
        <v>2</v>
      </c>
      <c r="P14" s="20">
        <v>2</v>
      </c>
      <c r="Q14" s="34">
        <v>0</v>
      </c>
      <c r="R14" s="34">
        <v>40</v>
      </c>
      <c r="S14" s="20">
        <v>40</v>
      </c>
      <c r="T14" s="34">
        <v>1</v>
      </c>
      <c r="U14" s="34">
        <v>109</v>
      </c>
      <c r="V14" s="19">
        <v>110</v>
      </c>
      <c r="W14" s="34">
        <v>5</v>
      </c>
      <c r="X14" s="34">
        <v>99</v>
      </c>
      <c r="Y14" s="20">
        <v>104</v>
      </c>
      <c r="Z14" s="34">
        <v>81</v>
      </c>
      <c r="AA14" s="34">
        <v>3234</v>
      </c>
      <c r="AB14" s="20">
        <v>3315</v>
      </c>
      <c r="AC14" s="34">
        <v>168</v>
      </c>
      <c r="AD14" s="34">
        <v>8825</v>
      </c>
      <c r="AE14" s="20">
        <v>8993</v>
      </c>
      <c r="AF14" s="34">
        <v>0</v>
      </c>
      <c r="AG14" s="34">
        <v>11</v>
      </c>
      <c r="AH14" s="20">
        <v>11</v>
      </c>
      <c r="AI14" s="18">
        <f t="shared" si="0"/>
        <v>15372</v>
      </c>
    </row>
    <row r="15" spans="1:35" x14ac:dyDescent="0.3">
      <c r="A15" s="16" t="s">
        <v>77</v>
      </c>
      <c r="B15" s="34">
        <v>4</v>
      </c>
      <c r="C15" s="34">
        <v>95</v>
      </c>
      <c r="D15" s="20">
        <v>99</v>
      </c>
      <c r="E15" s="34">
        <v>3</v>
      </c>
      <c r="F15" s="34">
        <v>16</v>
      </c>
      <c r="G15" s="20">
        <v>19</v>
      </c>
      <c r="H15" s="34">
        <v>2</v>
      </c>
      <c r="I15" s="34">
        <v>60</v>
      </c>
      <c r="J15" s="19">
        <v>62</v>
      </c>
      <c r="K15" s="34">
        <v>133</v>
      </c>
      <c r="L15" s="34">
        <v>8950</v>
      </c>
      <c r="M15" s="20">
        <v>9083</v>
      </c>
      <c r="N15" s="34">
        <v>0</v>
      </c>
      <c r="O15" s="34">
        <v>7</v>
      </c>
      <c r="P15" s="20">
        <v>7</v>
      </c>
      <c r="Q15" s="34">
        <v>0</v>
      </c>
      <c r="R15" s="34">
        <v>80</v>
      </c>
      <c r="S15" s="20">
        <v>80</v>
      </c>
      <c r="T15" s="34">
        <v>22</v>
      </c>
      <c r="U15" s="34">
        <v>529</v>
      </c>
      <c r="V15" s="19">
        <v>551</v>
      </c>
      <c r="W15" s="34">
        <v>3</v>
      </c>
      <c r="X15" s="34">
        <v>154</v>
      </c>
      <c r="Y15" s="20">
        <v>157</v>
      </c>
      <c r="Z15" s="34">
        <v>217</v>
      </c>
      <c r="AA15" s="34">
        <v>5943</v>
      </c>
      <c r="AB15" s="20">
        <v>6160</v>
      </c>
      <c r="AC15" s="34">
        <v>374</v>
      </c>
      <c r="AD15" s="34">
        <v>15878</v>
      </c>
      <c r="AE15" s="20">
        <v>16252</v>
      </c>
      <c r="AF15" s="34">
        <v>0</v>
      </c>
      <c r="AG15" s="34">
        <v>20</v>
      </c>
      <c r="AH15" s="20">
        <v>20</v>
      </c>
      <c r="AI15" s="18">
        <f t="shared" si="0"/>
        <v>32490</v>
      </c>
    </row>
    <row r="16" spans="1:35" x14ac:dyDescent="0.3">
      <c r="A16" s="16" t="s">
        <v>78</v>
      </c>
      <c r="B16" s="34">
        <v>6</v>
      </c>
      <c r="C16" s="34">
        <v>136</v>
      </c>
      <c r="D16" s="20">
        <v>142</v>
      </c>
      <c r="E16" s="34">
        <v>3</v>
      </c>
      <c r="F16" s="34">
        <v>21</v>
      </c>
      <c r="G16" s="20">
        <v>24</v>
      </c>
      <c r="H16" s="34">
        <v>3</v>
      </c>
      <c r="I16" s="34">
        <v>48</v>
      </c>
      <c r="J16" s="19">
        <v>51</v>
      </c>
      <c r="K16" s="34">
        <v>113</v>
      </c>
      <c r="L16" s="34">
        <v>12246</v>
      </c>
      <c r="M16" s="20">
        <v>12359</v>
      </c>
      <c r="N16" s="34">
        <v>0</v>
      </c>
      <c r="O16" s="34">
        <v>6</v>
      </c>
      <c r="P16" s="20">
        <v>6</v>
      </c>
      <c r="Q16" s="34">
        <v>3</v>
      </c>
      <c r="R16" s="34">
        <v>97</v>
      </c>
      <c r="S16" s="20">
        <v>100</v>
      </c>
      <c r="T16" s="34">
        <v>17</v>
      </c>
      <c r="U16" s="34">
        <v>634</v>
      </c>
      <c r="V16" s="19">
        <v>651</v>
      </c>
      <c r="W16" s="34">
        <v>6</v>
      </c>
      <c r="X16" s="34">
        <v>137</v>
      </c>
      <c r="Y16" s="20">
        <v>143</v>
      </c>
      <c r="Z16" s="34">
        <v>216</v>
      </c>
      <c r="AA16" s="34">
        <v>8686</v>
      </c>
      <c r="AB16" s="20">
        <v>8902</v>
      </c>
      <c r="AC16" s="34">
        <v>315</v>
      </c>
      <c r="AD16" s="34">
        <v>21316</v>
      </c>
      <c r="AE16" s="20">
        <v>21631</v>
      </c>
      <c r="AF16" s="34">
        <v>2</v>
      </c>
      <c r="AG16" s="34">
        <v>20</v>
      </c>
      <c r="AH16" s="20">
        <v>22</v>
      </c>
      <c r="AI16" s="18">
        <f t="shared" si="0"/>
        <v>44031</v>
      </c>
    </row>
    <row r="17" spans="1:35" x14ac:dyDescent="0.3">
      <c r="A17" s="16" t="s">
        <v>79</v>
      </c>
      <c r="B17" s="34">
        <v>2</v>
      </c>
      <c r="C17" s="34">
        <v>119</v>
      </c>
      <c r="D17" s="20">
        <v>121</v>
      </c>
      <c r="E17" s="34">
        <v>0</v>
      </c>
      <c r="F17" s="34">
        <v>15</v>
      </c>
      <c r="G17" s="20">
        <v>15</v>
      </c>
      <c r="H17" s="34">
        <v>1</v>
      </c>
      <c r="I17" s="34">
        <v>25</v>
      </c>
      <c r="J17" s="19">
        <v>26</v>
      </c>
      <c r="K17" s="34">
        <v>80</v>
      </c>
      <c r="L17" s="34">
        <v>12769</v>
      </c>
      <c r="M17" s="20">
        <v>12849</v>
      </c>
      <c r="N17" s="34">
        <v>0</v>
      </c>
      <c r="O17" s="34">
        <v>2</v>
      </c>
      <c r="P17" s="20">
        <v>2</v>
      </c>
      <c r="Q17" s="34">
        <v>1</v>
      </c>
      <c r="R17" s="34">
        <v>106</v>
      </c>
      <c r="S17" s="20">
        <v>107</v>
      </c>
      <c r="T17" s="34">
        <v>5</v>
      </c>
      <c r="U17" s="34">
        <v>580</v>
      </c>
      <c r="V17" s="19">
        <v>585</v>
      </c>
      <c r="W17" s="34">
        <v>3</v>
      </c>
      <c r="X17" s="34">
        <v>107</v>
      </c>
      <c r="Y17" s="20">
        <v>110</v>
      </c>
      <c r="Z17" s="34">
        <v>242</v>
      </c>
      <c r="AA17" s="34">
        <v>12752</v>
      </c>
      <c r="AB17" s="20">
        <v>12994</v>
      </c>
      <c r="AC17" s="34">
        <v>312</v>
      </c>
      <c r="AD17" s="34">
        <v>22311</v>
      </c>
      <c r="AE17" s="20">
        <v>22623</v>
      </c>
      <c r="AF17" s="34">
        <v>1</v>
      </c>
      <c r="AG17" s="34">
        <v>21</v>
      </c>
      <c r="AH17" s="20">
        <v>22</v>
      </c>
      <c r="AI17" s="18">
        <f t="shared" si="0"/>
        <v>49454</v>
      </c>
    </row>
    <row r="18" spans="1:35" x14ac:dyDescent="0.3">
      <c r="A18" s="16" t="s">
        <v>80</v>
      </c>
      <c r="B18" s="34">
        <v>7</v>
      </c>
      <c r="C18" s="34">
        <v>161</v>
      </c>
      <c r="D18" s="20">
        <v>168</v>
      </c>
      <c r="E18" s="34">
        <v>3</v>
      </c>
      <c r="F18" s="34">
        <v>32</v>
      </c>
      <c r="G18" s="20">
        <v>35</v>
      </c>
      <c r="H18" s="34">
        <v>1</v>
      </c>
      <c r="I18" s="34">
        <v>25</v>
      </c>
      <c r="J18" s="19">
        <v>26</v>
      </c>
      <c r="K18" s="34">
        <v>131</v>
      </c>
      <c r="L18" s="34">
        <v>16579</v>
      </c>
      <c r="M18" s="20">
        <v>16710</v>
      </c>
      <c r="N18" s="34">
        <v>0</v>
      </c>
      <c r="O18" s="34">
        <v>6</v>
      </c>
      <c r="P18" s="20">
        <v>6</v>
      </c>
      <c r="Q18" s="34">
        <v>0</v>
      </c>
      <c r="R18" s="34">
        <v>112</v>
      </c>
      <c r="S18" s="20">
        <v>112</v>
      </c>
      <c r="T18" s="34">
        <v>5</v>
      </c>
      <c r="U18" s="34">
        <v>456</v>
      </c>
      <c r="V18" s="19">
        <v>461</v>
      </c>
      <c r="W18" s="34">
        <v>0</v>
      </c>
      <c r="X18" s="34">
        <v>109</v>
      </c>
      <c r="Y18" s="20">
        <v>109</v>
      </c>
      <c r="Z18" s="34">
        <v>369</v>
      </c>
      <c r="AA18" s="34">
        <v>23651</v>
      </c>
      <c r="AB18" s="20">
        <v>24020</v>
      </c>
      <c r="AC18" s="34">
        <v>302</v>
      </c>
      <c r="AD18" s="34">
        <v>27751</v>
      </c>
      <c r="AE18" s="20">
        <v>28053</v>
      </c>
      <c r="AF18" s="34">
        <v>0</v>
      </c>
      <c r="AG18" s="34">
        <v>23</v>
      </c>
      <c r="AH18" s="20">
        <v>23</v>
      </c>
      <c r="AI18" s="18">
        <f t="shared" si="0"/>
        <v>69723</v>
      </c>
    </row>
    <row r="19" spans="1:35" x14ac:dyDescent="0.3">
      <c r="A19" s="16" t="s">
        <v>81</v>
      </c>
      <c r="B19" s="34">
        <v>2</v>
      </c>
      <c r="C19" s="34">
        <v>150</v>
      </c>
      <c r="D19" s="20">
        <v>152</v>
      </c>
      <c r="E19" s="34">
        <v>0</v>
      </c>
      <c r="F19" s="34">
        <v>28</v>
      </c>
      <c r="G19" s="20">
        <v>28</v>
      </c>
      <c r="H19" s="34">
        <v>0</v>
      </c>
      <c r="I19" s="34">
        <v>17</v>
      </c>
      <c r="J19" s="19">
        <v>17</v>
      </c>
      <c r="K19" s="34">
        <v>122</v>
      </c>
      <c r="L19" s="34">
        <v>25410</v>
      </c>
      <c r="M19" s="20">
        <v>25532</v>
      </c>
      <c r="N19" s="34">
        <v>0</v>
      </c>
      <c r="O19" s="34">
        <v>4</v>
      </c>
      <c r="P19" s="20">
        <v>4</v>
      </c>
      <c r="Q19" s="34">
        <v>0</v>
      </c>
      <c r="R19" s="34">
        <v>88</v>
      </c>
      <c r="S19" s="20">
        <v>88</v>
      </c>
      <c r="T19" s="34">
        <v>5</v>
      </c>
      <c r="U19" s="34">
        <v>377</v>
      </c>
      <c r="V19" s="19">
        <v>382</v>
      </c>
      <c r="W19" s="34">
        <v>1</v>
      </c>
      <c r="X19" s="34">
        <v>120</v>
      </c>
      <c r="Y19" s="20">
        <v>121</v>
      </c>
      <c r="Z19" s="34">
        <v>402</v>
      </c>
      <c r="AA19" s="34">
        <v>30116</v>
      </c>
      <c r="AB19" s="20">
        <v>30518</v>
      </c>
      <c r="AC19" s="34">
        <v>310</v>
      </c>
      <c r="AD19" s="34">
        <v>35981</v>
      </c>
      <c r="AE19" s="20">
        <v>36291</v>
      </c>
      <c r="AF19" s="34">
        <v>0</v>
      </c>
      <c r="AG19" s="34">
        <v>15</v>
      </c>
      <c r="AH19" s="20">
        <v>15</v>
      </c>
      <c r="AI19" s="18">
        <f t="shared" si="0"/>
        <v>93148</v>
      </c>
    </row>
    <row r="20" spans="1:35" x14ac:dyDescent="0.3">
      <c r="A20" s="16" t="s">
        <v>82</v>
      </c>
      <c r="B20" s="34">
        <v>0</v>
      </c>
      <c r="C20" s="34">
        <v>60</v>
      </c>
      <c r="D20" s="20">
        <v>60</v>
      </c>
      <c r="E20" s="34">
        <v>0</v>
      </c>
      <c r="F20" s="34">
        <v>25</v>
      </c>
      <c r="G20" s="20">
        <v>25</v>
      </c>
      <c r="H20" s="34">
        <v>0</v>
      </c>
      <c r="I20" s="34">
        <v>13</v>
      </c>
      <c r="J20" s="19">
        <v>13</v>
      </c>
      <c r="K20" s="34">
        <v>63</v>
      </c>
      <c r="L20" s="34">
        <v>20750</v>
      </c>
      <c r="M20" s="20">
        <v>20813</v>
      </c>
      <c r="N20" s="34">
        <v>1</v>
      </c>
      <c r="O20" s="34">
        <v>1</v>
      </c>
      <c r="P20" s="20">
        <v>2</v>
      </c>
      <c r="Q20" s="34">
        <v>0</v>
      </c>
      <c r="R20" s="34">
        <v>46</v>
      </c>
      <c r="S20" s="20">
        <v>46</v>
      </c>
      <c r="T20" s="34">
        <v>2</v>
      </c>
      <c r="U20" s="34">
        <v>165</v>
      </c>
      <c r="V20" s="19">
        <v>167</v>
      </c>
      <c r="W20" s="34">
        <v>0</v>
      </c>
      <c r="X20" s="34">
        <v>70</v>
      </c>
      <c r="Y20" s="20">
        <v>70</v>
      </c>
      <c r="Z20" s="34">
        <v>171</v>
      </c>
      <c r="AA20" s="34">
        <v>27735</v>
      </c>
      <c r="AB20" s="20">
        <v>27906</v>
      </c>
      <c r="AC20" s="34">
        <v>120</v>
      </c>
      <c r="AD20" s="34">
        <v>24651</v>
      </c>
      <c r="AE20" s="20">
        <v>24771</v>
      </c>
      <c r="AF20" s="34">
        <v>0</v>
      </c>
      <c r="AG20" s="34">
        <v>10</v>
      </c>
      <c r="AH20" s="20">
        <v>10</v>
      </c>
      <c r="AI20" s="18">
        <f t="shared" si="0"/>
        <v>73883</v>
      </c>
    </row>
    <row r="21" spans="1:35" x14ac:dyDescent="0.3">
      <c r="A21" s="17" t="s">
        <v>138</v>
      </c>
      <c r="B21" s="18">
        <v>1</v>
      </c>
      <c r="C21" s="18">
        <v>5</v>
      </c>
      <c r="D21" s="20">
        <v>6</v>
      </c>
      <c r="E21" s="18">
        <v>0</v>
      </c>
      <c r="F21" s="18">
        <v>1</v>
      </c>
      <c r="G21" s="20">
        <v>1</v>
      </c>
      <c r="H21" s="18">
        <v>1</v>
      </c>
      <c r="I21" s="18">
        <v>3</v>
      </c>
      <c r="J21" s="19">
        <v>4</v>
      </c>
      <c r="K21" s="18">
        <v>37</v>
      </c>
      <c r="L21" s="18">
        <v>502</v>
      </c>
      <c r="M21" s="20">
        <v>539</v>
      </c>
      <c r="N21" s="18">
        <v>0</v>
      </c>
      <c r="O21" s="18">
        <v>2</v>
      </c>
      <c r="P21" s="20">
        <v>2</v>
      </c>
      <c r="Q21" s="18">
        <v>0</v>
      </c>
      <c r="R21" s="18">
        <v>18</v>
      </c>
      <c r="S21" s="20">
        <v>18</v>
      </c>
      <c r="T21" s="18">
        <v>0</v>
      </c>
      <c r="U21" s="18">
        <v>14</v>
      </c>
      <c r="V21" s="19">
        <v>14</v>
      </c>
      <c r="W21" s="18">
        <v>2</v>
      </c>
      <c r="X21" s="18">
        <v>70</v>
      </c>
      <c r="Y21" s="20">
        <v>72</v>
      </c>
      <c r="Z21" s="18">
        <v>34</v>
      </c>
      <c r="AA21" s="18">
        <v>315</v>
      </c>
      <c r="AB21" s="20">
        <v>349</v>
      </c>
      <c r="AC21" s="18">
        <v>58</v>
      </c>
      <c r="AD21" s="18">
        <v>957</v>
      </c>
      <c r="AE21" s="20">
        <v>1015</v>
      </c>
      <c r="AF21" s="18">
        <v>0</v>
      </c>
      <c r="AG21" s="18">
        <v>1</v>
      </c>
      <c r="AH21" s="20">
        <v>1</v>
      </c>
      <c r="AI21" s="18">
        <f t="shared" si="0"/>
        <v>2021</v>
      </c>
    </row>
    <row r="22" spans="1:35" x14ac:dyDescent="0.3">
      <c r="A22" s="16" t="s">
        <v>75</v>
      </c>
      <c r="B22" s="34">
        <v>0</v>
      </c>
      <c r="C22" s="34">
        <v>0</v>
      </c>
      <c r="D22" s="20">
        <v>0</v>
      </c>
      <c r="E22" s="34">
        <v>0</v>
      </c>
      <c r="F22" s="34">
        <v>0</v>
      </c>
      <c r="G22" s="20">
        <v>0</v>
      </c>
      <c r="H22" s="34">
        <v>0</v>
      </c>
      <c r="I22" s="34">
        <v>0</v>
      </c>
      <c r="J22" s="19">
        <v>0</v>
      </c>
      <c r="K22" s="36">
        <v>0</v>
      </c>
      <c r="L22" s="34">
        <v>1</v>
      </c>
      <c r="M22" s="20">
        <v>1</v>
      </c>
      <c r="N22" s="34">
        <v>0</v>
      </c>
      <c r="O22" s="34">
        <v>0</v>
      </c>
      <c r="P22" s="20">
        <v>0</v>
      </c>
      <c r="Q22" s="34">
        <v>0</v>
      </c>
      <c r="R22" s="34">
        <v>0</v>
      </c>
      <c r="S22" s="20">
        <v>0</v>
      </c>
      <c r="T22" s="34">
        <v>0</v>
      </c>
      <c r="U22" s="34">
        <v>0</v>
      </c>
      <c r="V22" s="19">
        <v>0</v>
      </c>
      <c r="W22" s="34">
        <v>0</v>
      </c>
      <c r="X22" s="34">
        <v>1</v>
      </c>
      <c r="Y22" s="20">
        <v>1</v>
      </c>
      <c r="Z22" s="34">
        <v>0</v>
      </c>
      <c r="AA22" s="34">
        <v>0</v>
      </c>
      <c r="AB22" s="20">
        <v>0</v>
      </c>
      <c r="AC22" s="34">
        <v>0</v>
      </c>
      <c r="AD22" s="34">
        <v>1</v>
      </c>
      <c r="AE22" s="20">
        <v>1</v>
      </c>
      <c r="AF22" s="34">
        <v>0</v>
      </c>
      <c r="AG22" s="34">
        <v>0</v>
      </c>
      <c r="AH22" s="20">
        <v>0</v>
      </c>
      <c r="AI22" s="18">
        <f t="shared" si="0"/>
        <v>3</v>
      </c>
    </row>
    <row r="23" spans="1:35" x14ac:dyDescent="0.3">
      <c r="A23" s="16" t="s">
        <v>76</v>
      </c>
      <c r="B23" s="34">
        <v>0</v>
      </c>
      <c r="C23" s="34">
        <v>0</v>
      </c>
      <c r="D23" s="20">
        <v>0</v>
      </c>
      <c r="E23" s="34">
        <v>0</v>
      </c>
      <c r="F23" s="34">
        <v>1</v>
      </c>
      <c r="G23" s="20">
        <v>1</v>
      </c>
      <c r="H23" s="34">
        <v>0</v>
      </c>
      <c r="I23" s="34">
        <v>0</v>
      </c>
      <c r="J23" s="19">
        <v>0</v>
      </c>
      <c r="K23" s="36">
        <v>11</v>
      </c>
      <c r="L23" s="34">
        <v>107</v>
      </c>
      <c r="M23" s="20">
        <v>118</v>
      </c>
      <c r="N23" s="34">
        <v>0</v>
      </c>
      <c r="O23" s="34">
        <v>0</v>
      </c>
      <c r="P23" s="20">
        <v>0</v>
      </c>
      <c r="Q23" s="34">
        <v>0</v>
      </c>
      <c r="R23" s="34">
        <v>2</v>
      </c>
      <c r="S23" s="20">
        <v>2</v>
      </c>
      <c r="T23" s="34">
        <v>0</v>
      </c>
      <c r="U23" s="34">
        <v>2</v>
      </c>
      <c r="V23" s="19">
        <v>2</v>
      </c>
      <c r="W23" s="34">
        <v>0</v>
      </c>
      <c r="X23" s="34">
        <v>10</v>
      </c>
      <c r="Y23" s="20">
        <v>10</v>
      </c>
      <c r="Z23" s="34">
        <v>6</v>
      </c>
      <c r="AA23" s="34">
        <v>39</v>
      </c>
      <c r="AB23" s="20">
        <v>45</v>
      </c>
      <c r="AC23" s="34">
        <v>14</v>
      </c>
      <c r="AD23" s="34">
        <v>197</v>
      </c>
      <c r="AE23" s="20">
        <v>211</v>
      </c>
      <c r="AF23" s="34">
        <v>0</v>
      </c>
      <c r="AG23" s="34">
        <v>0</v>
      </c>
      <c r="AH23" s="20">
        <v>0</v>
      </c>
      <c r="AI23" s="18">
        <f t="shared" si="0"/>
        <v>389</v>
      </c>
    </row>
    <row r="24" spans="1:35" x14ac:dyDescent="0.3">
      <c r="A24" s="16" t="s">
        <v>77</v>
      </c>
      <c r="B24" s="34">
        <v>0</v>
      </c>
      <c r="C24" s="34">
        <v>1</v>
      </c>
      <c r="D24" s="20">
        <v>1</v>
      </c>
      <c r="E24" s="34">
        <v>0</v>
      </c>
      <c r="F24" s="34">
        <v>0</v>
      </c>
      <c r="G24" s="20">
        <v>0</v>
      </c>
      <c r="H24" s="34">
        <v>1</v>
      </c>
      <c r="I24" s="34">
        <v>0</v>
      </c>
      <c r="J24" s="19">
        <v>1</v>
      </c>
      <c r="K24" s="36">
        <v>8</v>
      </c>
      <c r="L24" s="34">
        <v>93</v>
      </c>
      <c r="M24" s="20">
        <v>101</v>
      </c>
      <c r="N24" s="34">
        <v>0</v>
      </c>
      <c r="O24" s="34">
        <v>1</v>
      </c>
      <c r="P24" s="20">
        <v>1</v>
      </c>
      <c r="Q24" s="34">
        <v>0</v>
      </c>
      <c r="R24" s="34">
        <v>8</v>
      </c>
      <c r="S24" s="20">
        <v>8</v>
      </c>
      <c r="T24" s="34">
        <v>0</v>
      </c>
      <c r="U24" s="34">
        <v>3</v>
      </c>
      <c r="V24" s="19">
        <v>3</v>
      </c>
      <c r="W24" s="34">
        <v>0</v>
      </c>
      <c r="X24" s="34">
        <v>14</v>
      </c>
      <c r="Y24" s="20">
        <v>14</v>
      </c>
      <c r="Z24" s="34">
        <v>4</v>
      </c>
      <c r="AA24" s="34">
        <v>26</v>
      </c>
      <c r="AB24" s="20">
        <v>30</v>
      </c>
      <c r="AC24" s="34">
        <v>18</v>
      </c>
      <c r="AD24" s="34">
        <v>166</v>
      </c>
      <c r="AE24" s="20">
        <v>184</v>
      </c>
      <c r="AF24" s="34">
        <v>0</v>
      </c>
      <c r="AG24" s="34">
        <v>0</v>
      </c>
      <c r="AH24" s="20">
        <v>0</v>
      </c>
      <c r="AI24" s="18">
        <f t="shared" si="0"/>
        <v>343</v>
      </c>
    </row>
    <row r="25" spans="1:35" x14ac:dyDescent="0.3">
      <c r="A25" s="16" t="s">
        <v>78</v>
      </c>
      <c r="B25" s="34">
        <v>1</v>
      </c>
      <c r="C25" s="34">
        <v>0</v>
      </c>
      <c r="D25" s="20">
        <v>1</v>
      </c>
      <c r="E25" s="34">
        <v>0</v>
      </c>
      <c r="F25" s="34">
        <v>0</v>
      </c>
      <c r="G25" s="20">
        <v>0</v>
      </c>
      <c r="H25" s="34">
        <v>0</v>
      </c>
      <c r="I25" s="34">
        <v>0</v>
      </c>
      <c r="J25" s="19">
        <v>0</v>
      </c>
      <c r="K25" s="36">
        <v>3</v>
      </c>
      <c r="L25" s="34">
        <v>59</v>
      </c>
      <c r="M25" s="20">
        <v>62</v>
      </c>
      <c r="N25" s="34">
        <v>0</v>
      </c>
      <c r="O25" s="34">
        <v>0</v>
      </c>
      <c r="P25" s="20">
        <v>0</v>
      </c>
      <c r="Q25" s="34">
        <v>0</v>
      </c>
      <c r="R25" s="34">
        <v>4</v>
      </c>
      <c r="S25" s="20">
        <v>4</v>
      </c>
      <c r="T25" s="34">
        <v>0</v>
      </c>
      <c r="U25" s="34">
        <v>3</v>
      </c>
      <c r="V25" s="19">
        <v>3</v>
      </c>
      <c r="W25" s="34">
        <v>0</v>
      </c>
      <c r="X25" s="34">
        <v>15</v>
      </c>
      <c r="Y25" s="20">
        <v>15</v>
      </c>
      <c r="Z25" s="34">
        <v>3</v>
      </c>
      <c r="AA25" s="34">
        <v>34</v>
      </c>
      <c r="AB25" s="20">
        <v>37</v>
      </c>
      <c r="AC25" s="34">
        <v>9</v>
      </c>
      <c r="AD25" s="34">
        <v>169</v>
      </c>
      <c r="AE25" s="20">
        <v>178</v>
      </c>
      <c r="AF25" s="34">
        <v>0</v>
      </c>
      <c r="AG25" s="34">
        <v>1</v>
      </c>
      <c r="AH25" s="20">
        <v>1</v>
      </c>
      <c r="AI25" s="18">
        <f t="shared" si="0"/>
        <v>301</v>
      </c>
    </row>
    <row r="26" spans="1:35" x14ac:dyDescent="0.3">
      <c r="A26" s="16" t="s">
        <v>79</v>
      </c>
      <c r="B26" s="34">
        <v>0</v>
      </c>
      <c r="C26" s="34">
        <v>0</v>
      </c>
      <c r="D26" s="20">
        <v>0</v>
      </c>
      <c r="E26" s="34">
        <v>0</v>
      </c>
      <c r="F26" s="34">
        <v>0</v>
      </c>
      <c r="G26" s="20">
        <v>0</v>
      </c>
      <c r="H26" s="34">
        <v>0</v>
      </c>
      <c r="I26" s="34">
        <v>0</v>
      </c>
      <c r="J26" s="19">
        <v>0</v>
      </c>
      <c r="K26" s="36">
        <v>3</v>
      </c>
      <c r="L26" s="34">
        <v>50</v>
      </c>
      <c r="M26" s="20">
        <v>53</v>
      </c>
      <c r="N26" s="34">
        <v>0</v>
      </c>
      <c r="O26" s="34">
        <v>0</v>
      </c>
      <c r="P26" s="20">
        <v>0</v>
      </c>
      <c r="Q26" s="34">
        <v>0</v>
      </c>
      <c r="R26" s="34">
        <v>0</v>
      </c>
      <c r="S26" s="20">
        <v>0</v>
      </c>
      <c r="T26" s="34">
        <v>0</v>
      </c>
      <c r="U26" s="34">
        <v>2</v>
      </c>
      <c r="V26" s="19">
        <v>2</v>
      </c>
      <c r="W26" s="34">
        <v>1</v>
      </c>
      <c r="X26" s="34">
        <v>10</v>
      </c>
      <c r="Y26" s="20">
        <v>11</v>
      </c>
      <c r="Z26" s="34">
        <v>9</v>
      </c>
      <c r="AA26" s="34">
        <v>45</v>
      </c>
      <c r="AB26" s="20">
        <v>54</v>
      </c>
      <c r="AC26" s="34">
        <v>2</v>
      </c>
      <c r="AD26" s="34">
        <v>122</v>
      </c>
      <c r="AE26" s="20">
        <v>124</v>
      </c>
      <c r="AF26" s="34">
        <v>0</v>
      </c>
      <c r="AG26" s="34">
        <v>0</v>
      </c>
      <c r="AH26" s="20">
        <v>0</v>
      </c>
      <c r="AI26" s="18">
        <f t="shared" si="0"/>
        <v>244</v>
      </c>
    </row>
    <row r="27" spans="1:35" x14ac:dyDescent="0.3">
      <c r="A27" s="16" t="s">
        <v>80</v>
      </c>
      <c r="B27" s="34">
        <v>0</v>
      </c>
      <c r="C27" s="34">
        <v>1</v>
      </c>
      <c r="D27" s="20">
        <v>1</v>
      </c>
      <c r="E27" s="34">
        <v>0</v>
      </c>
      <c r="F27" s="34">
        <v>0</v>
      </c>
      <c r="G27" s="20">
        <v>0</v>
      </c>
      <c r="H27" s="34">
        <v>0</v>
      </c>
      <c r="I27" s="34">
        <v>3</v>
      </c>
      <c r="J27" s="19">
        <v>3</v>
      </c>
      <c r="K27" s="36">
        <v>6</v>
      </c>
      <c r="L27" s="34">
        <v>55</v>
      </c>
      <c r="M27" s="20">
        <v>61</v>
      </c>
      <c r="N27" s="34">
        <v>0</v>
      </c>
      <c r="O27" s="34">
        <v>1</v>
      </c>
      <c r="P27" s="20">
        <v>1</v>
      </c>
      <c r="Q27" s="34">
        <v>0</v>
      </c>
      <c r="R27" s="34">
        <v>4</v>
      </c>
      <c r="S27" s="20">
        <v>4</v>
      </c>
      <c r="T27" s="34">
        <v>0</v>
      </c>
      <c r="U27" s="34">
        <v>4</v>
      </c>
      <c r="V27" s="19">
        <v>4</v>
      </c>
      <c r="W27" s="34">
        <v>0</v>
      </c>
      <c r="X27" s="34">
        <v>6</v>
      </c>
      <c r="Y27" s="20">
        <v>6</v>
      </c>
      <c r="Z27" s="34">
        <v>2</v>
      </c>
      <c r="AA27" s="34">
        <v>66</v>
      </c>
      <c r="AB27" s="20">
        <v>68</v>
      </c>
      <c r="AC27" s="34">
        <v>8</v>
      </c>
      <c r="AD27" s="34">
        <v>124</v>
      </c>
      <c r="AE27" s="20">
        <v>132</v>
      </c>
      <c r="AF27" s="34">
        <v>0</v>
      </c>
      <c r="AG27" s="34">
        <v>0</v>
      </c>
      <c r="AH27" s="20">
        <v>0</v>
      </c>
      <c r="AI27" s="18">
        <f t="shared" si="0"/>
        <v>280</v>
      </c>
    </row>
    <row r="28" spans="1:35" x14ac:dyDescent="0.3">
      <c r="A28" s="16" t="s">
        <v>81</v>
      </c>
      <c r="B28" s="34">
        <v>0</v>
      </c>
      <c r="C28" s="34">
        <v>3</v>
      </c>
      <c r="D28" s="20">
        <v>3</v>
      </c>
      <c r="E28" s="34">
        <v>0</v>
      </c>
      <c r="F28" s="34">
        <v>0</v>
      </c>
      <c r="G28" s="20">
        <v>0</v>
      </c>
      <c r="H28" s="34">
        <v>0</v>
      </c>
      <c r="I28" s="34">
        <v>0</v>
      </c>
      <c r="J28" s="19">
        <v>0</v>
      </c>
      <c r="K28" s="36">
        <v>4</v>
      </c>
      <c r="L28" s="34">
        <v>77</v>
      </c>
      <c r="M28" s="20">
        <v>81</v>
      </c>
      <c r="N28" s="34">
        <v>0</v>
      </c>
      <c r="O28" s="34">
        <v>0</v>
      </c>
      <c r="P28" s="20">
        <v>0</v>
      </c>
      <c r="Q28" s="34">
        <v>0</v>
      </c>
      <c r="R28" s="34">
        <v>0</v>
      </c>
      <c r="S28" s="20">
        <v>0</v>
      </c>
      <c r="T28" s="34">
        <v>0</v>
      </c>
      <c r="U28" s="34">
        <v>0</v>
      </c>
      <c r="V28" s="19">
        <v>0</v>
      </c>
      <c r="W28" s="34">
        <v>1</v>
      </c>
      <c r="X28" s="34">
        <v>9</v>
      </c>
      <c r="Y28" s="20">
        <v>10</v>
      </c>
      <c r="Z28" s="34">
        <v>9</v>
      </c>
      <c r="AA28" s="34">
        <v>59</v>
      </c>
      <c r="AB28" s="20">
        <v>68</v>
      </c>
      <c r="AC28" s="34">
        <v>4</v>
      </c>
      <c r="AD28" s="34">
        <v>105</v>
      </c>
      <c r="AE28" s="20">
        <v>109</v>
      </c>
      <c r="AF28" s="34">
        <v>0</v>
      </c>
      <c r="AG28" s="34">
        <v>0</v>
      </c>
      <c r="AH28" s="20">
        <v>0</v>
      </c>
      <c r="AI28" s="18">
        <f t="shared" si="0"/>
        <v>271</v>
      </c>
    </row>
    <row r="29" spans="1:35" x14ac:dyDescent="0.3">
      <c r="A29" s="16" t="s">
        <v>82</v>
      </c>
      <c r="B29" s="34">
        <v>0</v>
      </c>
      <c r="C29" s="34">
        <v>0</v>
      </c>
      <c r="D29" s="20">
        <v>0</v>
      </c>
      <c r="E29" s="34">
        <v>0</v>
      </c>
      <c r="F29" s="34">
        <v>0</v>
      </c>
      <c r="G29" s="20">
        <v>0</v>
      </c>
      <c r="H29" s="34">
        <v>0</v>
      </c>
      <c r="I29" s="34">
        <v>0</v>
      </c>
      <c r="J29" s="19">
        <v>0</v>
      </c>
      <c r="K29" s="36">
        <v>2</v>
      </c>
      <c r="L29" s="34">
        <v>60</v>
      </c>
      <c r="M29" s="20">
        <v>62</v>
      </c>
      <c r="N29" s="34">
        <v>0</v>
      </c>
      <c r="O29" s="34">
        <v>0</v>
      </c>
      <c r="P29" s="20">
        <v>0</v>
      </c>
      <c r="Q29" s="34">
        <v>0</v>
      </c>
      <c r="R29" s="34">
        <v>0</v>
      </c>
      <c r="S29" s="20">
        <v>0</v>
      </c>
      <c r="T29" s="34">
        <v>0</v>
      </c>
      <c r="U29" s="34">
        <v>0</v>
      </c>
      <c r="V29" s="19">
        <v>0</v>
      </c>
      <c r="W29" s="34">
        <v>0</v>
      </c>
      <c r="X29" s="34">
        <v>5</v>
      </c>
      <c r="Y29" s="20">
        <v>5</v>
      </c>
      <c r="Z29" s="34">
        <v>1</v>
      </c>
      <c r="AA29" s="34">
        <v>46</v>
      </c>
      <c r="AB29" s="20">
        <v>47</v>
      </c>
      <c r="AC29" s="34">
        <v>3</v>
      </c>
      <c r="AD29" s="34">
        <v>73</v>
      </c>
      <c r="AE29" s="20">
        <v>76</v>
      </c>
      <c r="AF29" s="34">
        <v>0</v>
      </c>
      <c r="AG29" s="34">
        <v>0</v>
      </c>
      <c r="AH29" s="20">
        <v>0</v>
      </c>
      <c r="AI29" s="18">
        <f t="shared" si="0"/>
        <v>190</v>
      </c>
    </row>
    <row r="30" spans="1:35" x14ac:dyDescent="0.3">
      <c r="A30" s="14" t="s">
        <v>139</v>
      </c>
      <c r="B30" s="18">
        <v>0</v>
      </c>
      <c r="C30" s="18">
        <v>9</v>
      </c>
      <c r="D30" s="20">
        <v>9</v>
      </c>
      <c r="E30" s="18">
        <v>0</v>
      </c>
      <c r="F30" s="18">
        <v>5</v>
      </c>
      <c r="G30" s="20">
        <v>5</v>
      </c>
      <c r="H30" s="18">
        <v>0</v>
      </c>
      <c r="I30" s="18">
        <v>3</v>
      </c>
      <c r="J30" s="19">
        <v>3</v>
      </c>
      <c r="K30" s="18">
        <v>8</v>
      </c>
      <c r="L30" s="18">
        <v>650</v>
      </c>
      <c r="M30" s="20">
        <v>658</v>
      </c>
      <c r="N30" s="18">
        <v>0</v>
      </c>
      <c r="O30" s="18">
        <v>0</v>
      </c>
      <c r="P30" s="20">
        <v>0</v>
      </c>
      <c r="Q30" s="18">
        <v>0</v>
      </c>
      <c r="R30" s="18">
        <v>19</v>
      </c>
      <c r="S30" s="20">
        <v>19</v>
      </c>
      <c r="T30" s="18">
        <v>1</v>
      </c>
      <c r="U30" s="18">
        <v>8</v>
      </c>
      <c r="V30" s="19">
        <v>9</v>
      </c>
      <c r="W30" s="18">
        <v>0</v>
      </c>
      <c r="X30" s="18">
        <v>20</v>
      </c>
      <c r="Y30" s="20">
        <v>20</v>
      </c>
      <c r="Z30" s="18">
        <v>7</v>
      </c>
      <c r="AA30" s="18">
        <v>207</v>
      </c>
      <c r="AB30" s="20">
        <v>214</v>
      </c>
      <c r="AC30" s="18">
        <v>17</v>
      </c>
      <c r="AD30" s="18">
        <v>950</v>
      </c>
      <c r="AE30" s="20">
        <v>967</v>
      </c>
      <c r="AF30" s="18">
        <v>0</v>
      </c>
      <c r="AG30" s="18">
        <v>4</v>
      </c>
      <c r="AH30" s="20">
        <v>4</v>
      </c>
      <c r="AI30" s="18">
        <f t="shared" si="0"/>
        <v>1908</v>
      </c>
    </row>
    <row r="31" spans="1:35" x14ac:dyDescent="0.3">
      <c r="A31" s="25" t="s">
        <v>75</v>
      </c>
      <c r="B31" s="35">
        <v>0</v>
      </c>
      <c r="C31" s="35">
        <v>0</v>
      </c>
      <c r="D31" s="20">
        <v>0</v>
      </c>
      <c r="E31" s="35">
        <v>0</v>
      </c>
      <c r="F31" s="35">
        <v>0</v>
      </c>
      <c r="G31" s="20">
        <v>0</v>
      </c>
      <c r="H31" s="35">
        <v>0</v>
      </c>
      <c r="I31" s="35">
        <v>0</v>
      </c>
      <c r="J31" s="19">
        <v>0</v>
      </c>
      <c r="K31" s="35">
        <v>0</v>
      </c>
      <c r="L31" s="35">
        <v>0</v>
      </c>
      <c r="M31" s="20">
        <v>0</v>
      </c>
      <c r="N31" s="35">
        <v>0</v>
      </c>
      <c r="O31" s="35">
        <v>0</v>
      </c>
      <c r="P31" s="20">
        <v>0</v>
      </c>
      <c r="Q31" s="35">
        <v>0</v>
      </c>
      <c r="R31" s="35">
        <v>0</v>
      </c>
      <c r="S31" s="20">
        <v>0</v>
      </c>
      <c r="T31" s="35">
        <v>0</v>
      </c>
      <c r="U31" s="35">
        <v>0</v>
      </c>
      <c r="V31" s="19">
        <v>0</v>
      </c>
      <c r="W31" s="35">
        <v>0</v>
      </c>
      <c r="X31" s="35">
        <v>0</v>
      </c>
      <c r="Y31" s="20">
        <v>0</v>
      </c>
      <c r="Z31" s="35">
        <v>0</v>
      </c>
      <c r="AA31" s="35">
        <v>0</v>
      </c>
      <c r="AB31" s="20">
        <v>0</v>
      </c>
      <c r="AC31" s="35">
        <v>0</v>
      </c>
      <c r="AD31" s="35">
        <v>0</v>
      </c>
      <c r="AE31" s="20">
        <v>0</v>
      </c>
      <c r="AF31" s="35">
        <v>0</v>
      </c>
      <c r="AG31" s="35">
        <v>0</v>
      </c>
      <c r="AH31" s="20">
        <v>0</v>
      </c>
      <c r="AI31" s="18">
        <f t="shared" si="0"/>
        <v>0</v>
      </c>
    </row>
    <row r="32" spans="1:35" x14ac:dyDescent="0.3">
      <c r="A32" s="25" t="s">
        <v>76</v>
      </c>
      <c r="B32" s="35">
        <v>0</v>
      </c>
      <c r="C32" s="35">
        <v>1</v>
      </c>
      <c r="D32" s="20">
        <v>1</v>
      </c>
      <c r="E32" s="35">
        <v>0</v>
      </c>
      <c r="F32" s="35">
        <v>1</v>
      </c>
      <c r="G32" s="20">
        <v>1</v>
      </c>
      <c r="H32" s="35">
        <v>0</v>
      </c>
      <c r="I32" s="35">
        <v>1</v>
      </c>
      <c r="J32" s="19">
        <v>1</v>
      </c>
      <c r="K32" s="35">
        <v>4</v>
      </c>
      <c r="L32" s="35">
        <v>108</v>
      </c>
      <c r="M32" s="20">
        <v>112</v>
      </c>
      <c r="N32" s="35">
        <v>0</v>
      </c>
      <c r="O32" s="35">
        <v>0</v>
      </c>
      <c r="P32" s="20">
        <v>0</v>
      </c>
      <c r="Q32" s="35">
        <v>0</v>
      </c>
      <c r="R32" s="35">
        <v>6</v>
      </c>
      <c r="S32" s="20">
        <v>6</v>
      </c>
      <c r="T32" s="35">
        <v>0</v>
      </c>
      <c r="U32" s="35">
        <v>1</v>
      </c>
      <c r="V32" s="19">
        <v>1</v>
      </c>
      <c r="W32" s="35">
        <v>0</v>
      </c>
      <c r="X32" s="35">
        <v>9</v>
      </c>
      <c r="Y32" s="20">
        <v>9</v>
      </c>
      <c r="Z32" s="35">
        <v>0</v>
      </c>
      <c r="AA32" s="35">
        <v>25</v>
      </c>
      <c r="AB32" s="20">
        <v>25</v>
      </c>
      <c r="AC32" s="35">
        <v>5</v>
      </c>
      <c r="AD32" s="35">
        <v>222</v>
      </c>
      <c r="AE32" s="20">
        <v>227</v>
      </c>
      <c r="AF32" s="35">
        <v>0</v>
      </c>
      <c r="AG32" s="35">
        <v>1</v>
      </c>
      <c r="AH32" s="20">
        <v>1</v>
      </c>
      <c r="AI32" s="18">
        <f t="shared" si="0"/>
        <v>384</v>
      </c>
    </row>
    <row r="33" spans="1:35" x14ac:dyDescent="0.3">
      <c r="A33" s="25" t="s">
        <v>77</v>
      </c>
      <c r="B33" s="35">
        <v>0</v>
      </c>
      <c r="C33" s="35">
        <v>2</v>
      </c>
      <c r="D33" s="20">
        <v>2</v>
      </c>
      <c r="E33" s="35">
        <v>0</v>
      </c>
      <c r="F33" s="35">
        <v>0</v>
      </c>
      <c r="G33" s="20">
        <v>0</v>
      </c>
      <c r="H33" s="35">
        <v>0</v>
      </c>
      <c r="I33" s="35">
        <v>0</v>
      </c>
      <c r="J33" s="19">
        <v>0</v>
      </c>
      <c r="K33" s="35">
        <v>3</v>
      </c>
      <c r="L33" s="35">
        <v>155</v>
      </c>
      <c r="M33" s="20">
        <v>158</v>
      </c>
      <c r="N33" s="35">
        <v>0</v>
      </c>
      <c r="O33" s="35">
        <v>0</v>
      </c>
      <c r="P33" s="20">
        <v>0</v>
      </c>
      <c r="Q33" s="35">
        <v>0</v>
      </c>
      <c r="R33" s="35">
        <v>7</v>
      </c>
      <c r="S33" s="20">
        <v>7</v>
      </c>
      <c r="T33" s="35">
        <v>0</v>
      </c>
      <c r="U33" s="35">
        <v>2</v>
      </c>
      <c r="V33" s="19">
        <v>2</v>
      </c>
      <c r="W33" s="35">
        <v>0</v>
      </c>
      <c r="X33" s="35">
        <v>6</v>
      </c>
      <c r="Y33" s="20">
        <v>6</v>
      </c>
      <c r="Z33" s="35">
        <v>0</v>
      </c>
      <c r="AA33" s="35">
        <v>8</v>
      </c>
      <c r="AB33" s="20">
        <v>8</v>
      </c>
      <c r="AC33" s="35">
        <v>8</v>
      </c>
      <c r="AD33" s="35">
        <v>197</v>
      </c>
      <c r="AE33" s="20">
        <v>205</v>
      </c>
      <c r="AF33" s="35">
        <v>0</v>
      </c>
      <c r="AG33" s="35">
        <v>1</v>
      </c>
      <c r="AH33" s="20">
        <v>1</v>
      </c>
      <c r="AI33" s="18">
        <f t="shared" si="0"/>
        <v>389</v>
      </c>
    </row>
    <row r="34" spans="1:35" x14ac:dyDescent="0.3">
      <c r="A34" s="25" t="s">
        <v>78</v>
      </c>
      <c r="B34" s="35">
        <v>0</v>
      </c>
      <c r="C34" s="35">
        <v>0</v>
      </c>
      <c r="D34" s="20">
        <v>0</v>
      </c>
      <c r="E34" s="35">
        <v>0</v>
      </c>
      <c r="F34" s="35">
        <v>0</v>
      </c>
      <c r="G34" s="20">
        <v>0</v>
      </c>
      <c r="H34" s="35">
        <v>0</v>
      </c>
      <c r="I34" s="35">
        <v>0</v>
      </c>
      <c r="J34" s="19">
        <v>0</v>
      </c>
      <c r="K34" s="35">
        <v>0</v>
      </c>
      <c r="L34" s="35">
        <v>114</v>
      </c>
      <c r="M34" s="20">
        <v>114</v>
      </c>
      <c r="N34" s="35">
        <v>0</v>
      </c>
      <c r="O34" s="35">
        <v>0</v>
      </c>
      <c r="P34" s="20">
        <v>0</v>
      </c>
      <c r="Q34" s="35">
        <v>0</v>
      </c>
      <c r="R34" s="35">
        <v>2</v>
      </c>
      <c r="S34" s="20">
        <v>2</v>
      </c>
      <c r="T34" s="35">
        <v>0</v>
      </c>
      <c r="U34" s="35">
        <v>1</v>
      </c>
      <c r="V34" s="19">
        <v>1</v>
      </c>
      <c r="W34" s="35">
        <v>0</v>
      </c>
      <c r="X34" s="35">
        <v>3</v>
      </c>
      <c r="Y34" s="20">
        <v>3</v>
      </c>
      <c r="Z34" s="35">
        <v>0</v>
      </c>
      <c r="AA34" s="35">
        <v>11</v>
      </c>
      <c r="AB34" s="20">
        <v>11</v>
      </c>
      <c r="AC34" s="35">
        <v>2</v>
      </c>
      <c r="AD34" s="35">
        <v>145</v>
      </c>
      <c r="AE34" s="20">
        <v>147</v>
      </c>
      <c r="AF34" s="35">
        <v>0</v>
      </c>
      <c r="AG34" s="35">
        <v>0</v>
      </c>
      <c r="AH34" s="20">
        <v>0</v>
      </c>
      <c r="AI34" s="18">
        <f t="shared" si="0"/>
        <v>278</v>
      </c>
    </row>
    <row r="35" spans="1:35" x14ac:dyDescent="0.3">
      <c r="A35" s="25" t="s">
        <v>79</v>
      </c>
      <c r="B35" s="35">
        <v>0</v>
      </c>
      <c r="C35" s="35">
        <v>0</v>
      </c>
      <c r="D35" s="20">
        <v>0</v>
      </c>
      <c r="E35" s="35">
        <v>0</v>
      </c>
      <c r="F35" s="35">
        <v>0</v>
      </c>
      <c r="G35" s="20">
        <v>0</v>
      </c>
      <c r="H35" s="35">
        <v>0</v>
      </c>
      <c r="I35" s="35">
        <v>2</v>
      </c>
      <c r="J35" s="19">
        <v>2</v>
      </c>
      <c r="K35" s="35">
        <v>0</v>
      </c>
      <c r="L35" s="35">
        <v>51</v>
      </c>
      <c r="M35" s="20">
        <v>51</v>
      </c>
      <c r="N35" s="35">
        <v>0</v>
      </c>
      <c r="O35" s="35">
        <v>0</v>
      </c>
      <c r="P35" s="20">
        <v>0</v>
      </c>
      <c r="Q35" s="35">
        <v>0</v>
      </c>
      <c r="R35" s="35">
        <v>2</v>
      </c>
      <c r="S35" s="20">
        <v>2</v>
      </c>
      <c r="T35" s="35">
        <v>1</v>
      </c>
      <c r="U35" s="35">
        <v>0</v>
      </c>
      <c r="V35" s="19">
        <v>1</v>
      </c>
      <c r="W35" s="35">
        <v>0</v>
      </c>
      <c r="X35" s="35">
        <v>0</v>
      </c>
      <c r="Y35" s="20">
        <v>0</v>
      </c>
      <c r="Z35" s="35">
        <v>1</v>
      </c>
      <c r="AA35" s="35">
        <v>16</v>
      </c>
      <c r="AB35" s="20">
        <v>17</v>
      </c>
      <c r="AC35" s="35">
        <v>1</v>
      </c>
      <c r="AD35" s="35">
        <v>101</v>
      </c>
      <c r="AE35" s="20">
        <v>102</v>
      </c>
      <c r="AF35" s="35">
        <v>0</v>
      </c>
      <c r="AG35" s="35">
        <v>0</v>
      </c>
      <c r="AH35" s="20">
        <v>0</v>
      </c>
      <c r="AI35" s="18">
        <f t="shared" si="0"/>
        <v>175</v>
      </c>
    </row>
    <row r="36" spans="1:35" x14ac:dyDescent="0.3">
      <c r="A36" s="25" t="s">
        <v>80</v>
      </c>
      <c r="B36" s="35">
        <v>0</v>
      </c>
      <c r="C36" s="35">
        <v>2</v>
      </c>
      <c r="D36" s="20">
        <v>2</v>
      </c>
      <c r="E36" s="35">
        <v>0</v>
      </c>
      <c r="F36" s="35">
        <v>2</v>
      </c>
      <c r="G36" s="20">
        <v>2</v>
      </c>
      <c r="H36" s="35">
        <v>0</v>
      </c>
      <c r="I36" s="35">
        <v>0</v>
      </c>
      <c r="J36" s="19">
        <v>0</v>
      </c>
      <c r="K36" s="35">
        <v>0</v>
      </c>
      <c r="L36" s="35">
        <v>50</v>
      </c>
      <c r="M36" s="20">
        <v>50</v>
      </c>
      <c r="N36" s="35">
        <v>0</v>
      </c>
      <c r="O36" s="35">
        <v>0</v>
      </c>
      <c r="P36" s="20">
        <v>0</v>
      </c>
      <c r="Q36" s="35">
        <v>0</v>
      </c>
      <c r="R36" s="35">
        <v>1</v>
      </c>
      <c r="S36" s="20">
        <v>1</v>
      </c>
      <c r="T36" s="35">
        <v>0</v>
      </c>
      <c r="U36" s="35">
        <v>0</v>
      </c>
      <c r="V36" s="19">
        <v>0</v>
      </c>
      <c r="W36" s="35">
        <v>0</v>
      </c>
      <c r="X36" s="35">
        <v>0</v>
      </c>
      <c r="Y36" s="20">
        <v>0</v>
      </c>
      <c r="Z36" s="35">
        <v>2</v>
      </c>
      <c r="AA36" s="35">
        <v>42</v>
      </c>
      <c r="AB36" s="20">
        <v>44</v>
      </c>
      <c r="AC36" s="35">
        <v>0</v>
      </c>
      <c r="AD36" s="35">
        <v>108</v>
      </c>
      <c r="AE36" s="20">
        <v>108</v>
      </c>
      <c r="AF36" s="35">
        <v>0</v>
      </c>
      <c r="AG36" s="35">
        <v>1</v>
      </c>
      <c r="AH36" s="20">
        <v>1</v>
      </c>
      <c r="AI36" s="18">
        <f t="shared" si="0"/>
        <v>208</v>
      </c>
    </row>
    <row r="37" spans="1:35" x14ac:dyDescent="0.3">
      <c r="A37" s="25" t="s">
        <v>81</v>
      </c>
      <c r="B37" s="35">
        <v>0</v>
      </c>
      <c r="C37" s="35">
        <v>3</v>
      </c>
      <c r="D37" s="20">
        <v>3</v>
      </c>
      <c r="E37" s="35">
        <v>0</v>
      </c>
      <c r="F37" s="35">
        <v>1</v>
      </c>
      <c r="G37" s="20">
        <v>1</v>
      </c>
      <c r="H37" s="35">
        <v>0</v>
      </c>
      <c r="I37" s="35">
        <v>0</v>
      </c>
      <c r="J37" s="19">
        <v>0</v>
      </c>
      <c r="K37" s="35">
        <v>0</v>
      </c>
      <c r="L37" s="35">
        <v>80</v>
      </c>
      <c r="M37" s="20">
        <v>80</v>
      </c>
      <c r="N37" s="35">
        <v>0</v>
      </c>
      <c r="O37" s="35">
        <v>0</v>
      </c>
      <c r="P37" s="20">
        <v>0</v>
      </c>
      <c r="Q37" s="35">
        <v>0</v>
      </c>
      <c r="R37" s="35">
        <v>0</v>
      </c>
      <c r="S37" s="20">
        <v>0</v>
      </c>
      <c r="T37" s="35">
        <v>0</v>
      </c>
      <c r="U37" s="35">
        <v>3</v>
      </c>
      <c r="V37" s="19">
        <v>3</v>
      </c>
      <c r="W37" s="35">
        <v>0</v>
      </c>
      <c r="X37" s="35">
        <v>0</v>
      </c>
      <c r="Y37" s="20">
        <v>0</v>
      </c>
      <c r="Z37" s="35">
        <v>3</v>
      </c>
      <c r="AA37" s="35">
        <v>43</v>
      </c>
      <c r="AB37" s="20">
        <v>46</v>
      </c>
      <c r="AC37" s="35">
        <v>1</v>
      </c>
      <c r="AD37" s="35">
        <v>89</v>
      </c>
      <c r="AE37" s="20">
        <v>90</v>
      </c>
      <c r="AF37" s="35">
        <v>0</v>
      </c>
      <c r="AG37" s="35">
        <v>1</v>
      </c>
      <c r="AH37" s="20">
        <v>1</v>
      </c>
      <c r="AI37" s="18">
        <f>SUM(M37,AB37,D37,G37,P37,S37,Y37,AE37,AH37,J37,V37)</f>
        <v>224</v>
      </c>
    </row>
    <row r="38" spans="1:35" x14ac:dyDescent="0.3">
      <c r="A38" s="25" t="s">
        <v>82</v>
      </c>
      <c r="B38" s="35">
        <v>0</v>
      </c>
      <c r="C38" s="35">
        <v>1</v>
      </c>
      <c r="D38" s="20">
        <v>1</v>
      </c>
      <c r="E38" s="35">
        <v>0</v>
      </c>
      <c r="F38" s="35">
        <v>1</v>
      </c>
      <c r="G38" s="20">
        <v>1</v>
      </c>
      <c r="H38" s="35">
        <v>0</v>
      </c>
      <c r="I38" s="35">
        <v>0</v>
      </c>
      <c r="J38" s="19">
        <v>0</v>
      </c>
      <c r="K38" s="35">
        <v>1</v>
      </c>
      <c r="L38" s="35">
        <v>92</v>
      </c>
      <c r="M38" s="20">
        <v>93</v>
      </c>
      <c r="N38" s="35">
        <v>0</v>
      </c>
      <c r="O38" s="35">
        <v>0</v>
      </c>
      <c r="P38" s="20">
        <v>0</v>
      </c>
      <c r="Q38" s="35">
        <v>0</v>
      </c>
      <c r="R38" s="35">
        <v>1</v>
      </c>
      <c r="S38" s="20">
        <v>1</v>
      </c>
      <c r="T38" s="35">
        <v>0</v>
      </c>
      <c r="U38" s="35">
        <v>1</v>
      </c>
      <c r="V38" s="19">
        <v>1</v>
      </c>
      <c r="W38" s="35">
        <v>0</v>
      </c>
      <c r="X38" s="35">
        <v>2</v>
      </c>
      <c r="Y38" s="20">
        <v>2</v>
      </c>
      <c r="Z38" s="35">
        <v>1</v>
      </c>
      <c r="AA38" s="35">
        <v>62</v>
      </c>
      <c r="AB38" s="20">
        <v>63</v>
      </c>
      <c r="AC38" s="35">
        <v>0</v>
      </c>
      <c r="AD38" s="35">
        <v>88</v>
      </c>
      <c r="AE38" s="20">
        <v>88</v>
      </c>
      <c r="AF38" s="35">
        <v>0</v>
      </c>
      <c r="AG38" s="35">
        <v>0</v>
      </c>
      <c r="AH38" s="20">
        <v>0</v>
      </c>
      <c r="AI38" s="18">
        <f t="shared" si="0"/>
        <v>250</v>
      </c>
    </row>
    <row r="39" spans="1:35" x14ac:dyDescent="0.3">
      <c r="A39" s="11" t="s">
        <v>6</v>
      </c>
      <c r="B39" s="13">
        <v>32</v>
      </c>
      <c r="C39" s="13">
        <v>1147</v>
      </c>
      <c r="D39" s="13">
        <v>1179</v>
      </c>
      <c r="E39" s="13">
        <v>15</v>
      </c>
      <c r="F39" s="13">
        <v>313</v>
      </c>
      <c r="G39" s="13">
        <v>328</v>
      </c>
      <c r="H39" s="13">
        <v>12</v>
      </c>
      <c r="I39" s="13">
        <v>329</v>
      </c>
      <c r="J39" s="13">
        <v>341</v>
      </c>
      <c r="K39" s="13">
        <v>1526</v>
      </c>
      <c r="L39" s="13">
        <v>239892</v>
      </c>
      <c r="M39" s="13">
        <v>241418</v>
      </c>
      <c r="N39" s="13">
        <v>1</v>
      </c>
      <c r="O39" s="13">
        <v>40</v>
      </c>
      <c r="P39" s="13">
        <v>41</v>
      </c>
      <c r="Q39" s="13">
        <v>6</v>
      </c>
      <c r="R39" s="13">
        <v>1028</v>
      </c>
      <c r="S39" s="13">
        <v>1034</v>
      </c>
      <c r="T39" s="13">
        <v>81</v>
      </c>
      <c r="U39" s="13">
        <v>4251</v>
      </c>
      <c r="V39" s="13">
        <v>4332</v>
      </c>
      <c r="W39" s="13">
        <v>50</v>
      </c>
      <c r="X39" s="13">
        <v>1901</v>
      </c>
      <c r="Y39" s="13">
        <v>1951</v>
      </c>
      <c r="Z39" s="13">
        <v>3312</v>
      </c>
      <c r="AA39" s="13">
        <v>214675</v>
      </c>
      <c r="AB39" s="13">
        <v>217987</v>
      </c>
      <c r="AC39" s="13">
        <v>3483</v>
      </c>
      <c r="AD39" s="13">
        <v>300127</v>
      </c>
      <c r="AE39" s="13">
        <v>303610</v>
      </c>
      <c r="AF39" s="13">
        <v>4</v>
      </c>
      <c r="AG39" s="13">
        <v>243</v>
      </c>
      <c r="AH39" s="13">
        <v>247</v>
      </c>
      <c r="AI39" s="13">
        <f>SUM(AI3,AI12,AI21,AI30)</f>
        <v>772468</v>
      </c>
    </row>
    <row r="40" spans="1:35" x14ac:dyDescent="0.3">
      <c r="A40" s="29" t="s">
        <v>144</v>
      </c>
    </row>
  </sheetData>
  <mergeCells count="1">
    <mergeCell ref="A1:A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4CF12-9DDC-46C1-BBD4-13D0CF7A8CC0}">
  <sheetPr codeName="Sheet7"/>
  <dimension ref="A1:S71"/>
  <sheetViews>
    <sheetView workbookViewId="0">
      <selection activeCell="N1" sqref="N1:XFD1048576"/>
    </sheetView>
  </sheetViews>
  <sheetFormatPr defaultColWidth="0" defaultRowHeight="14.4" zeroHeight="1" x14ac:dyDescent="0.3"/>
  <cols>
    <col min="1" max="1" width="11.5546875" style="2" bestFit="1" customWidth="1"/>
    <col min="2" max="12" width="11.109375" style="2" customWidth="1"/>
    <col min="13" max="13" width="12.6640625" style="2" customWidth="1"/>
    <col min="14" max="14" width="6.6640625" style="2" hidden="1" customWidth="1"/>
    <col min="15" max="15" width="9.44140625" style="2" hidden="1" customWidth="1"/>
    <col min="16" max="16" width="7" style="2" hidden="1" customWidth="1"/>
    <col min="17" max="17" width="9.33203125" style="2" hidden="1" customWidth="1"/>
    <col min="18" max="18" width="6.6640625" style="2" hidden="1" customWidth="1"/>
    <col min="19" max="19" width="11.33203125" style="2" hidden="1" customWidth="1"/>
    <col min="20" max="16384" width="13.33203125" style="2" hidden="1"/>
  </cols>
  <sheetData>
    <row r="1" spans="1:19" x14ac:dyDescent="0.3">
      <c r="A1" s="65" t="s">
        <v>85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9" x14ac:dyDescent="0.3">
      <c r="A2" s="55" t="s">
        <v>7</v>
      </c>
      <c r="B2" s="56" t="s">
        <v>88</v>
      </c>
      <c r="C2" s="56" t="s">
        <v>89</v>
      </c>
      <c r="D2" s="56" t="s">
        <v>99</v>
      </c>
      <c r="E2" s="56" t="s">
        <v>0</v>
      </c>
      <c r="F2" s="56" t="s">
        <v>102</v>
      </c>
      <c r="G2" s="56" t="s">
        <v>90</v>
      </c>
      <c r="H2" s="56" t="s">
        <v>1</v>
      </c>
      <c r="I2" s="56" t="s">
        <v>103</v>
      </c>
      <c r="J2" s="56" t="s">
        <v>2</v>
      </c>
      <c r="K2" s="56" t="s">
        <v>86</v>
      </c>
      <c r="L2" s="56" t="s">
        <v>91</v>
      </c>
      <c r="M2" s="56" t="s">
        <v>6</v>
      </c>
      <c r="N2"/>
      <c r="O2"/>
      <c r="P2"/>
      <c r="Q2"/>
      <c r="R2"/>
      <c r="S2"/>
    </row>
    <row r="3" spans="1:19" x14ac:dyDescent="0.3">
      <c r="A3" s="52" t="s">
        <v>8</v>
      </c>
      <c r="B3" s="9">
        <v>93</v>
      </c>
      <c r="C3" s="9">
        <v>40</v>
      </c>
      <c r="D3" s="9">
        <v>27</v>
      </c>
      <c r="E3" s="9">
        <v>16501</v>
      </c>
      <c r="F3" s="9">
        <v>2</v>
      </c>
      <c r="G3" s="9">
        <v>57</v>
      </c>
      <c r="H3" s="9">
        <v>276</v>
      </c>
      <c r="I3" s="9">
        <v>152</v>
      </c>
      <c r="J3" s="9">
        <v>11403</v>
      </c>
      <c r="K3" s="9">
        <v>17911</v>
      </c>
      <c r="L3" s="9">
        <v>30</v>
      </c>
      <c r="M3" s="10">
        <f>SUM(B3:L3)</f>
        <v>46492</v>
      </c>
      <c r="N3"/>
      <c r="O3"/>
      <c r="P3"/>
      <c r="Q3"/>
      <c r="R3"/>
      <c r="S3"/>
    </row>
    <row r="4" spans="1:19" x14ac:dyDescent="0.3">
      <c r="A4" s="52" t="s">
        <v>9</v>
      </c>
      <c r="B4" s="9">
        <v>4</v>
      </c>
      <c r="C4" s="9">
        <v>2</v>
      </c>
      <c r="D4" s="9">
        <v>0</v>
      </c>
      <c r="E4" s="9">
        <v>630</v>
      </c>
      <c r="F4" s="9">
        <v>0</v>
      </c>
      <c r="G4" s="9">
        <v>0</v>
      </c>
      <c r="H4" s="9">
        <v>5</v>
      </c>
      <c r="I4" s="9">
        <v>6</v>
      </c>
      <c r="J4" s="9">
        <v>565</v>
      </c>
      <c r="K4" s="9">
        <v>541</v>
      </c>
      <c r="L4" s="9">
        <v>0</v>
      </c>
      <c r="M4" s="10">
        <f t="shared" ref="M4:M66" si="0">SUM(B4:L4)</f>
        <v>1753</v>
      </c>
      <c r="N4"/>
      <c r="O4"/>
      <c r="P4"/>
      <c r="Q4"/>
      <c r="R4"/>
      <c r="S4"/>
    </row>
    <row r="5" spans="1:19" x14ac:dyDescent="0.3">
      <c r="A5" s="52" t="s">
        <v>10</v>
      </c>
      <c r="B5" s="9">
        <v>101</v>
      </c>
      <c r="C5" s="9">
        <v>33</v>
      </c>
      <c r="D5" s="9">
        <v>33</v>
      </c>
      <c r="E5" s="9">
        <v>25698</v>
      </c>
      <c r="F5" s="9">
        <v>6</v>
      </c>
      <c r="G5" s="9">
        <v>93</v>
      </c>
      <c r="H5" s="9">
        <v>435</v>
      </c>
      <c r="I5" s="9">
        <v>188</v>
      </c>
      <c r="J5" s="9">
        <v>18579</v>
      </c>
      <c r="K5" s="9">
        <v>28350</v>
      </c>
      <c r="L5" s="9">
        <v>26</v>
      </c>
      <c r="M5" s="10">
        <f t="shared" si="0"/>
        <v>73542</v>
      </c>
      <c r="N5"/>
      <c r="O5"/>
      <c r="P5"/>
      <c r="Q5"/>
      <c r="R5"/>
      <c r="S5"/>
    </row>
    <row r="6" spans="1:19" x14ac:dyDescent="0.3">
      <c r="A6" s="52" t="s">
        <v>11</v>
      </c>
      <c r="B6" s="9">
        <v>7</v>
      </c>
      <c r="C6" s="9">
        <v>1</v>
      </c>
      <c r="D6" s="9">
        <v>0</v>
      </c>
      <c r="E6" s="9">
        <v>664</v>
      </c>
      <c r="F6" s="9">
        <v>0</v>
      </c>
      <c r="G6" s="9">
        <v>4</v>
      </c>
      <c r="H6" s="9">
        <v>12</v>
      </c>
      <c r="I6" s="9">
        <v>4</v>
      </c>
      <c r="J6" s="9">
        <v>1131</v>
      </c>
      <c r="K6" s="9">
        <v>1274</v>
      </c>
      <c r="L6" s="9">
        <v>0</v>
      </c>
      <c r="M6" s="10">
        <f t="shared" si="0"/>
        <v>3097</v>
      </c>
      <c r="N6"/>
      <c r="O6"/>
      <c r="P6"/>
      <c r="Q6"/>
      <c r="R6"/>
      <c r="S6"/>
    </row>
    <row r="7" spans="1:19" x14ac:dyDescent="0.3">
      <c r="A7" s="52" t="s">
        <v>12</v>
      </c>
      <c r="B7" s="9">
        <v>0</v>
      </c>
      <c r="C7" s="9">
        <v>0</v>
      </c>
      <c r="D7" s="9">
        <v>0</v>
      </c>
      <c r="E7" s="9">
        <v>66</v>
      </c>
      <c r="F7" s="9">
        <v>0</v>
      </c>
      <c r="G7" s="9">
        <v>0</v>
      </c>
      <c r="H7" s="9">
        <v>2</v>
      </c>
      <c r="I7" s="9">
        <v>0</v>
      </c>
      <c r="J7" s="9">
        <v>328</v>
      </c>
      <c r="K7" s="9">
        <v>145</v>
      </c>
      <c r="L7" s="9">
        <v>0</v>
      </c>
      <c r="M7" s="10">
        <f t="shared" si="0"/>
        <v>541</v>
      </c>
      <c r="N7"/>
      <c r="O7"/>
      <c r="P7"/>
      <c r="Q7"/>
      <c r="R7"/>
      <c r="S7"/>
    </row>
    <row r="8" spans="1:19" x14ac:dyDescent="0.3">
      <c r="A8" s="52" t="s">
        <v>13</v>
      </c>
      <c r="B8" s="9">
        <v>3</v>
      </c>
      <c r="C8" s="9">
        <v>0</v>
      </c>
      <c r="D8" s="9">
        <v>0</v>
      </c>
      <c r="E8" s="9">
        <v>143</v>
      </c>
      <c r="F8" s="9">
        <v>0</v>
      </c>
      <c r="G8" s="9">
        <v>2</v>
      </c>
      <c r="H8" s="9">
        <v>3</v>
      </c>
      <c r="I8" s="9">
        <v>4</v>
      </c>
      <c r="J8" s="9">
        <v>279</v>
      </c>
      <c r="K8" s="9">
        <v>202</v>
      </c>
      <c r="L8" s="9">
        <v>0</v>
      </c>
      <c r="M8" s="10">
        <f t="shared" si="0"/>
        <v>636</v>
      </c>
      <c r="N8"/>
      <c r="O8"/>
      <c r="P8"/>
      <c r="Q8"/>
      <c r="R8"/>
      <c r="S8"/>
    </row>
    <row r="9" spans="1:19" x14ac:dyDescent="0.3">
      <c r="A9" s="52" t="s">
        <v>14</v>
      </c>
      <c r="B9" s="9">
        <v>26</v>
      </c>
      <c r="C9" s="9">
        <v>10</v>
      </c>
      <c r="D9" s="9">
        <v>17</v>
      </c>
      <c r="E9" s="9">
        <v>25485</v>
      </c>
      <c r="F9" s="9">
        <v>2</v>
      </c>
      <c r="G9" s="9">
        <v>103</v>
      </c>
      <c r="H9" s="9">
        <v>204</v>
      </c>
      <c r="I9" s="9">
        <v>114</v>
      </c>
      <c r="J9" s="9">
        <v>5915</v>
      </c>
      <c r="K9" s="9">
        <v>19808</v>
      </c>
      <c r="L9" s="9">
        <v>8</v>
      </c>
      <c r="M9" s="10">
        <f t="shared" si="0"/>
        <v>51692</v>
      </c>
      <c r="N9"/>
      <c r="O9"/>
      <c r="P9"/>
      <c r="Q9"/>
      <c r="R9"/>
      <c r="S9"/>
    </row>
    <row r="10" spans="1:19" x14ac:dyDescent="0.3">
      <c r="A10" s="52" t="s">
        <v>15</v>
      </c>
      <c r="B10" s="9">
        <v>6</v>
      </c>
      <c r="C10" s="9">
        <v>4</v>
      </c>
      <c r="D10" s="9">
        <v>5</v>
      </c>
      <c r="E10" s="9">
        <v>3979</v>
      </c>
      <c r="F10" s="9">
        <v>1</v>
      </c>
      <c r="G10" s="9">
        <v>18</v>
      </c>
      <c r="H10" s="9">
        <v>53</v>
      </c>
      <c r="I10" s="9">
        <v>27</v>
      </c>
      <c r="J10" s="9">
        <v>2376</v>
      </c>
      <c r="K10" s="9">
        <v>4821</v>
      </c>
      <c r="L10" s="9">
        <v>1</v>
      </c>
      <c r="M10" s="10">
        <f t="shared" si="0"/>
        <v>11291</v>
      </c>
      <c r="N10"/>
      <c r="O10"/>
      <c r="P10"/>
      <c r="Q10"/>
      <c r="R10"/>
      <c r="S10"/>
    </row>
    <row r="11" spans="1:19" x14ac:dyDescent="0.3">
      <c r="A11" s="52" t="s">
        <v>16</v>
      </c>
      <c r="B11" s="9">
        <v>3</v>
      </c>
      <c r="C11" s="9">
        <v>1</v>
      </c>
      <c r="D11" s="9">
        <v>0</v>
      </c>
      <c r="E11" s="9">
        <v>1232</v>
      </c>
      <c r="F11" s="9">
        <v>0</v>
      </c>
      <c r="G11" s="9">
        <v>6</v>
      </c>
      <c r="H11" s="9">
        <v>18</v>
      </c>
      <c r="I11" s="9">
        <v>12</v>
      </c>
      <c r="J11" s="9">
        <v>1023</v>
      </c>
      <c r="K11" s="9">
        <v>1636</v>
      </c>
      <c r="L11" s="9">
        <v>1</v>
      </c>
      <c r="M11" s="10">
        <f t="shared" si="0"/>
        <v>3932</v>
      </c>
      <c r="N11"/>
      <c r="O11"/>
      <c r="P11"/>
      <c r="Q11"/>
      <c r="R11"/>
      <c r="S11"/>
    </row>
    <row r="12" spans="1:19" x14ac:dyDescent="0.3">
      <c r="A12" s="52" t="s">
        <v>17</v>
      </c>
      <c r="B12" s="9">
        <v>0</v>
      </c>
      <c r="C12" s="9">
        <v>0</v>
      </c>
      <c r="D12" s="9">
        <v>0</v>
      </c>
      <c r="E12" s="9">
        <v>14</v>
      </c>
      <c r="F12" s="9">
        <v>0</v>
      </c>
      <c r="G12" s="9">
        <v>0</v>
      </c>
      <c r="H12" s="9">
        <v>0</v>
      </c>
      <c r="I12" s="9">
        <v>1</v>
      </c>
      <c r="J12" s="9">
        <v>151</v>
      </c>
      <c r="K12" s="9">
        <v>43</v>
      </c>
      <c r="L12" s="9">
        <v>0</v>
      </c>
      <c r="M12" s="10">
        <f t="shared" si="0"/>
        <v>209</v>
      </c>
      <c r="N12"/>
      <c r="O12"/>
      <c r="P12"/>
      <c r="Q12"/>
      <c r="R12"/>
      <c r="S12"/>
    </row>
    <row r="13" spans="1:19" x14ac:dyDescent="0.3">
      <c r="A13" s="52" t="s">
        <v>18</v>
      </c>
      <c r="B13" s="9">
        <v>1</v>
      </c>
      <c r="C13" s="9">
        <v>0</v>
      </c>
      <c r="D13" s="9">
        <v>3</v>
      </c>
      <c r="E13" s="9">
        <v>539</v>
      </c>
      <c r="F13" s="9">
        <v>0</v>
      </c>
      <c r="G13" s="9">
        <v>1</v>
      </c>
      <c r="H13" s="9">
        <v>12</v>
      </c>
      <c r="I13" s="9">
        <v>0</v>
      </c>
      <c r="J13" s="9">
        <v>351</v>
      </c>
      <c r="K13" s="9">
        <v>621</v>
      </c>
      <c r="L13" s="9">
        <v>2</v>
      </c>
      <c r="M13" s="10">
        <f t="shared" si="0"/>
        <v>1530</v>
      </c>
      <c r="N13"/>
      <c r="O13"/>
      <c r="P13"/>
      <c r="Q13"/>
      <c r="R13"/>
      <c r="S13"/>
    </row>
    <row r="14" spans="1:19" x14ac:dyDescent="0.3">
      <c r="A14" s="52" t="s">
        <v>19</v>
      </c>
      <c r="B14" s="9">
        <v>1</v>
      </c>
      <c r="C14" s="9">
        <v>2</v>
      </c>
      <c r="D14" s="9">
        <v>1</v>
      </c>
      <c r="E14" s="9">
        <v>425</v>
      </c>
      <c r="F14" s="9">
        <v>0</v>
      </c>
      <c r="G14" s="9">
        <v>1</v>
      </c>
      <c r="H14" s="9">
        <v>4</v>
      </c>
      <c r="I14" s="9">
        <v>0</v>
      </c>
      <c r="J14" s="9">
        <v>276</v>
      </c>
      <c r="K14" s="9">
        <v>165</v>
      </c>
      <c r="L14" s="9">
        <v>0</v>
      </c>
      <c r="M14" s="10">
        <f t="shared" si="0"/>
        <v>875</v>
      </c>
      <c r="N14"/>
      <c r="O14"/>
      <c r="P14"/>
      <c r="Q14"/>
      <c r="R14"/>
      <c r="S14"/>
    </row>
    <row r="15" spans="1:19" x14ac:dyDescent="0.3">
      <c r="A15" s="52" t="s">
        <v>20</v>
      </c>
      <c r="B15" s="9">
        <v>2</v>
      </c>
      <c r="C15" s="9">
        <v>0</v>
      </c>
      <c r="D15" s="9">
        <v>0</v>
      </c>
      <c r="E15" s="9">
        <v>305</v>
      </c>
      <c r="F15" s="9">
        <v>0</v>
      </c>
      <c r="G15" s="9">
        <v>1</v>
      </c>
      <c r="H15" s="9">
        <v>2</v>
      </c>
      <c r="I15" s="9">
        <v>3</v>
      </c>
      <c r="J15" s="9">
        <v>94</v>
      </c>
      <c r="K15" s="9">
        <v>137</v>
      </c>
      <c r="L15" s="9">
        <v>0</v>
      </c>
      <c r="M15" s="10">
        <f t="shared" si="0"/>
        <v>544</v>
      </c>
      <c r="N15"/>
      <c r="O15"/>
      <c r="P15"/>
      <c r="Q15"/>
      <c r="R15"/>
      <c r="S15"/>
    </row>
    <row r="16" spans="1:19" x14ac:dyDescent="0.3">
      <c r="A16" s="52" t="s">
        <v>21</v>
      </c>
      <c r="B16" s="9">
        <v>0</v>
      </c>
      <c r="C16" s="9">
        <v>0</v>
      </c>
      <c r="D16" s="9">
        <v>1</v>
      </c>
      <c r="E16" s="9">
        <v>35</v>
      </c>
      <c r="F16" s="9">
        <v>0</v>
      </c>
      <c r="G16" s="9">
        <v>0</v>
      </c>
      <c r="H16" s="9">
        <v>2</v>
      </c>
      <c r="I16" s="9">
        <v>1</v>
      </c>
      <c r="J16" s="9">
        <v>103</v>
      </c>
      <c r="K16" s="9">
        <v>53</v>
      </c>
      <c r="L16" s="9">
        <v>1</v>
      </c>
      <c r="M16" s="10">
        <f t="shared" si="0"/>
        <v>196</v>
      </c>
      <c r="N16"/>
      <c r="O16"/>
      <c r="P16"/>
      <c r="Q16"/>
      <c r="R16"/>
      <c r="S16"/>
    </row>
    <row r="17" spans="1:19" x14ac:dyDescent="0.3">
      <c r="A17" s="52" t="s">
        <v>22</v>
      </c>
      <c r="B17" s="9">
        <v>4</v>
      </c>
      <c r="C17" s="9">
        <v>0</v>
      </c>
      <c r="D17" s="9">
        <v>0</v>
      </c>
      <c r="E17" s="9">
        <v>181</v>
      </c>
      <c r="F17" s="9">
        <v>0</v>
      </c>
      <c r="G17" s="9">
        <v>1</v>
      </c>
      <c r="H17" s="9">
        <v>4</v>
      </c>
      <c r="I17" s="9">
        <v>1</v>
      </c>
      <c r="J17" s="9">
        <v>619</v>
      </c>
      <c r="K17" s="9">
        <v>498</v>
      </c>
      <c r="L17" s="9">
        <v>0</v>
      </c>
      <c r="M17" s="10">
        <f t="shared" si="0"/>
        <v>1308</v>
      </c>
      <c r="N17"/>
      <c r="O17"/>
      <c r="P17"/>
      <c r="Q17"/>
      <c r="R17"/>
      <c r="S17"/>
    </row>
    <row r="18" spans="1:19" x14ac:dyDescent="0.3">
      <c r="A18" s="52" t="s">
        <v>23</v>
      </c>
      <c r="B18" s="9">
        <v>15</v>
      </c>
      <c r="C18" s="9">
        <v>2</v>
      </c>
      <c r="D18" s="9">
        <v>1</v>
      </c>
      <c r="E18" s="9">
        <v>856</v>
      </c>
      <c r="F18" s="9">
        <v>0</v>
      </c>
      <c r="G18" s="9">
        <v>10</v>
      </c>
      <c r="H18" s="9">
        <v>31</v>
      </c>
      <c r="I18" s="9">
        <v>9</v>
      </c>
      <c r="J18" s="9">
        <v>2522</v>
      </c>
      <c r="K18" s="9">
        <v>2125</v>
      </c>
      <c r="L18" s="9">
        <v>1</v>
      </c>
      <c r="M18" s="10">
        <f t="shared" si="0"/>
        <v>5572</v>
      </c>
      <c r="N18"/>
      <c r="O18"/>
      <c r="P18"/>
      <c r="Q18"/>
      <c r="R18"/>
      <c r="S18"/>
    </row>
    <row r="19" spans="1:19" x14ac:dyDescent="0.3">
      <c r="A19" s="52" t="s">
        <v>24</v>
      </c>
      <c r="B19" s="9">
        <v>76</v>
      </c>
      <c r="C19" s="9">
        <v>28</v>
      </c>
      <c r="D19" s="9">
        <v>41</v>
      </c>
      <c r="E19" s="9">
        <v>32414</v>
      </c>
      <c r="F19" s="9">
        <v>7</v>
      </c>
      <c r="G19" s="9">
        <v>115</v>
      </c>
      <c r="H19" s="9">
        <v>283</v>
      </c>
      <c r="I19" s="9">
        <v>191</v>
      </c>
      <c r="J19" s="9">
        <v>7328</v>
      </c>
      <c r="K19" s="9">
        <v>23152</v>
      </c>
      <c r="L19" s="9">
        <v>20</v>
      </c>
      <c r="M19" s="10">
        <f t="shared" si="0"/>
        <v>63655</v>
      </c>
      <c r="N19"/>
      <c r="O19"/>
      <c r="P19"/>
      <c r="Q19"/>
      <c r="R19"/>
      <c r="S19"/>
    </row>
    <row r="20" spans="1:19" x14ac:dyDescent="0.3">
      <c r="A20" s="52" t="s">
        <v>25</v>
      </c>
      <c r="B20" s="9">
        <v>0</v>
      </c>
      <c r="C20" s="9">
        <v>0</v>
      </c>
      <c r="D20" s="9">
        <v>0</v>
      </c>
      <c r="E20" s="9">
        <v>52</v>
      </c>
      <c r="F20" s="9">
        <v>1</v>
      </c>
      <c r="G20" s="9">
        <v>0</v>
      </c>
      <c r="H20" s="9">
        <v>1</v>
      </c>
      <c r="I20" s="9">
        <v>0</v>
      </c>
      <c r="J20" s="9">
        <v>207</v>
      </c>
      <c r="K20" s="9">
        <v>144</v>
      </c>
      <c r="L20" s="9">
        <v>0</v>
      </c>
      <c r="M20" s="10">
        <f t="shared" si="0"/>
        <v>405</v>
      </c>
      <c r="N20"/>
      <c r="O20"/>
      <c r="P20"/>
      <c r="Q20"/>
      <c r="R20"/>
      <c r="S20"/>
    </row>
    <row r="21" spans="1:19" x14ac:dyDescent="0.3">
      <c r="A21" s="52" t="s">
        <v>26</v>
      </c>
      <c r="B21" s="9">
        <v>59</v>
      </c>
      <c r="C21" s="9">
        <v>15</v>
      </c>
      <c r="D21" s="9">
        <v>30</v>
      </c>
      <c r="E21" s="9">
        <v>14677</v>
      </c>
      <c r="F21" s="9">
        <v>1</v>
      </c>
      <c r="G21" s="9">
        <v>39</v>
      </c>
      <c r="H21" s="9">
        <v>392</v>
      </c>
      <c r="I21" s="9">
        <v>121</v>
      </c>
      <c r="J21" s="9">
        <v>23554</v>
      </c>
      <c r="K21" s="9">
        <v>26860</v>
      </c>
      <c r="L21" s="9">
        <v>7</v>
      </c>
      <c r="M21" s="10">
        <f t="shared" si="0"/>
        <v>65755</v>
      </c>
      <c r="N21"/>
      <c r="O21"/>
      <c r="P21"/>
      <c r="Q21"/>
      <c r="R21"/>
      <c r="S21"/>
    </row>
    <row r="22" spans="1:19" x14ac:dyDescent="0.3">
      <c r="A22" s="52" t="s">
        <v>27</v>
      </c>
      <c r="B22" s="9">
        <v>0</v>
      </c>
      <c r="C22" s="9">
        <v>1</v>
      </c>
      <c r="D22" s="9">
        <v>3</v>
      </c>
      <c r="E22" s="9">
        <v>2064</v>
      </c>
      <c r="F22" s="9">
        <v>3</v>
      </c>
      <c r="G22" s="9">
        <v>5</v>
      </c>
      <c r="H22" s="9">
        <v>32</v>
      </c>
      <c r="I22" s="9">
        <v>19</v>
      </c>
      <c r="J22" s="9">
        <v>1433</v>
      </c>
      <c r="K22" s="9">
        <v>3091</v>
      </c>
      <c r="L22" s="9">
        <v>3</v>
      </c>
      <c r="M22" s="10">
        <f t="shared" si="0"/>
        <v>6654</v>
      </c>
      <c r="N22"/>
      <c r="O22"/>
      <c r="P22"/>
      <c r="Q22"/>
      <c r="R22"/>
      <c r="S22"/>
    </row>
    <row r="23" spans="1:19" x14ac:dyDescent="0.3">
      <c r="A23" s="52" t="s">
        <v>28</v>
      </c>
      <c r="B23" s="9">
        <v>180</v>
      </c>
      <c r="C23" s="9">
        <v>37</v>
      </c>
      <c r="D23" s="9">
        <v>47</v>
      </c>
      <c r="E23" s="9">
        <v>20184</v>
      </c>
      <c r="F23" s="9">
        <v>5</v>
      </c>
      <c r="G23" s="9">
        <v>123</v>
      </c>
      <c r="H23" s="9">
        <v>679</v>
      </c>
      <c r="I23" s="9">
        <v>292</v>
      </c>
      <c r="J23" s="9">
        <v>33693</v>
      </c>
      <c r="K23" s="9">
        <v>36648</v>
      </c>
      <c r="L23" s="9">
        <v>31</v>
      </c>
      <c r="M23" s="10">
        <f t="shared" si="0"/>
        <v>91919</v>
      </c>
      <c r="N23"/>
      <c r="O23"/>
      <c r="P23"/>
      <c r="Q23"/>
      <c r="R23"/>
      <c r="S23"/>
    </row>
    <row r="24" spans="1:19" x14ac:dyDescent="0.3">
      <c r="A24" s="52" t="s">
        <v>29</v>
      </c>
      <c r="B24" s="9">
        <v>4</v>
      </c>
      <c r="C24" s="9">
        <v>2</v>
      </c>
      <c r="D24" s="9">
        <v>3</v>
      </c>
      <c r="E24" s="9">
        <v>535</v>
      </c>
      <c r="F24" s="9">
        <v>0</v>
      </c>
      <c r="G24" s="9">
        <v>4</v>
      </c>
      <c r="H24" s="9">
        <v>31</v>
      </c>
      <c r="I24" s="9">
        <v>4</v>
      </c>
      <c r="J24" s="9">
        <v>2380</v>
      </c>
      <c r="K24" s="9">
        <v>1663</v>
      </c>
      <c r="L24" s="9">
        <v>4</v>
      </c>
      <c r="M24" s="10">
        <f t="shared" si="0"/>
        <v>4630</v>
      </c>
      <c r="N24"/>
      <c r="O24"/>
      <c r="P24"/>
      <c r="Q24"/>
      <c r="R24"/>
      <c r="S24"/>
    </row>
    <row r="25" spans="1:19" x14ac:dyDescent="0.3">
      <c r="A25" s="52" t="s">
        <v>30</v>
      </c>
      <c r="B25" s="9">
        <v>17</v>
      </c>
      <c r="C25" s="9">
        <v>2</v>
      </c>
      <c r="D25" s="9">
        <v>1</v>
      </c>
      <c r="E25" s="9">
        <v>963</v>
      </c>
      <c r="F25" s="9">
        <v>0</v>
      </c>
      <c r="G25" s="9">
        <v>5</v>
      </c>
      <c r="H25" s="9">
        <v>31</v>
      </c>
      <c r="I25" s="9">
        <v>12</v>
      </c>
      <c r="J25" s="9">
        <v>2432</v>
      </c>
      <c r="K25" s="9">
        <v>2003</v>
      </c>
      <c r="L25" s="9">
        <v>0</v>
      </c>
      <c r="M25" s="10">
        <f t="shared" si="0"/>
        <v>5466</v>
      </c>
      <c r="N25"/>
      <c r="O25"/>
      <c r="P25"/>
      <c r="Q25"/>
      <c r="R25"/>
      <c r="S25"/>
    </row>
    <row r="26" spans="1:19" x14ac:dyDescent="0.3">
      <c r="A26" s="52" t="s">
        <v>31</v>
      </c>
      <c r="B26" s="9">
        <v>11</v>
      </c>
      <c r="C26" s="9">
        <v>1</v>
      </c>
      <c r="D26" s="9">
        <v>4</v>
      </c>
      <c r="E26" s="9">
        <v>2015</v>
      </c>
      <c r="F26" s="9">
        <v>0</v>
      </c>
      <c r="G26" s="9">
        <v>19</v>
      </c>
      <c r="H26" s="9">
        <v>39</v>
      </c>
      <c r="I26" s="9">
        <v>14</v>
      </c>
      <c r="J26" s="9">
        <v>2328</v>
      </c>
      <c r="K26" s="9">
        <v>3397</v>
      </c>
      <c r="L26" s="9">
        <v>4</v>
      </c>
      <c r="M26" s="10">
        <f t="shared" si="0"/>
        <v>7832</v>
      </c>
      <c r="N26"/>
      <c r="O26"/>
      <c r="P26"/>
      <c r="Q26"/>
      <c r="R26"/>
      <c r="S26"/>
    </row>
    <row r="27" spans="1:19" x14ac:dyDescent="0.3">
      <c r="A27" s="52" t="s">
        <v>32</v>
      </c>
      <c r="B27" s="9">
        <v>0</v>
      </c>
      <c r="C27" s="9">
        <v>0</v>
      </c>
      <c r="D27" s="9">
        <v>1</v>
      </c>
      <c r="E27" s="9">
        <v>260</v>
      </c>
      <c r="F27" s="9">
        <v>0</v>
      </c>
      <c r="G27" s="9">
        <v>0</v>
      </c>
      <c r="H27" s="9">
        <v>4</v>
      </c>
      <c r="I27" s="9">
        <v>3</v>
      </c>
      <c r="J27" s="9">
        <v>190</v>
      </c>
      <c r="K27" s="9">
        <v>378</v>
      </c>
      <c r="L27" s="9">
        <v>0</v>
      </c>
      <c r="M27" s="10">
        <f t="shared" si="0"/>
        <v>836</v>
      </c>
      <c r="N27"/>
      <c r="O27"/>
      <c r="P27"/>
      <c r="Q27"/>
      <c r="R27"/>
      <c r="S27"/>
    </row>
    <row r="28" spans="1:19" x14ac:dyDescent="0.3">
      <c r="A28" s="52" t="s">
        <v>33</v>
      </c>
      <c r="B28" s="9">
        <v>7</v>
      </c>
      <c r="C28" s="9">
        <v>1</v>
      </c>
      <c r="D28" s="9">
        <v>0</v>
      </c>
      <c r="E28" s="9">
        <v>536</v>
      </c>
      <c r="F28" s="9">
        <v>0</v>
      </c>
      <c r="G28" s="9">
        <v>2</v>
      </c>
      <c r="H28" s="9">
        <v>20</v>
      </c>
      <c r="I28" s="9">
        <v>9</v>
      </c>
      <c r="J28" s="9">
        <v>798</v>
      </c>
      <c r="K28" s="9">
        <v>943</v>
      </c>
      <c r="L28" s="9">
        <v>0</v>
      </c>
      <c r="M28" s="10">
        <f t="shared" si="0"/>
        <v>2316</v>
      </c>
      <c r="N28"/>
      <c r="O28"/>
      <c r="P28"/>
      <c r="Q28"/>
      <c r="R28"/>
      <c r="S28"/>
    </row>
    <row r="29" spans="1:19" x14ac:dyDescent="0.3">
      <c r="A29" s="52" t="s">
        <v>34</v>
      </c>
      <c r="B29" s="9">
        <v>4</v>
      </c>
      <c r="C29" s="9">
        <v>0</v>
      </c>
      <c r="D29" s="9">
        <v>2</v>
      </c>
      <c r="E29" s="9">
        <v>707</v>
      </c>
      <c r="F29" s="9">
        <v>0</v>
      </c>
      <c r="G29" s="9">
        <v>6</v>
      </c>
      <c r="H29" s="9">
        <v>9</v>
      </c>
      <c r="I29" s="9">
        <v>9</v>
      </c>
      <c r="J29" s="9">
        <v>485</v>
      </c>
      <c r="K29" s="9">
        <v>963</v>
      </c>
      <c r="L29" s="9">
        <v>1</v>
      </c>
      <c r="M29" s="10">
        <f t="shared" si="0"/>
        <v>2186</v>
      </c>
      <c r="N29"/>
      <c r="O29"/>
      <c r="P29"/>
      <c r="Q29"/>
      <c r="R29"/>
      <c r="S29"/>
    </row>
    <row r="30" spans="1:19" x14ac:dyDescent="0.3">
      <c r="A30" s="52" t="s">
        <v>35</v>
      </c>
      <c r="B30" s="9">
        <v>1</v>
      </c>
      <c r="C30" s="9">
        <v>0</v>
      </c>
      <c r="D30" s="9">
        <v>0</v>
      </c>
      <c r="E30" s="9">
        <v>32</v>
      </c>
      <c r="F30" s="9">
        <v>0</v>
      </c>
      <c r="G30" s="9">
        <v>1</v>
      </c>
      <c r="H30" s="9">
        <v>0</v>
      </c>
      <c r="I30" s="9">
        <v>1</v>
      </c>
      <c r="J30" s="9">
        <v>110</v>
      </c>
      <c r="K30" s="9">
        <v>99</v>
      </c>
      <c r="L30" s="9">
        <v>0</v>
      </c>
      <c r="M30" s="10">
        <f t="shared" si="0"/>
        <v>244</v>
      </c>
      <c r="N30"/>
      <c r="O30"/>
      <c r="P30"/>
      <c r="Q30"/>
      <c r="R30"/>
      <c r="S30"/>
    </row>
    <row r="31" spans="1:19" x14ac:dyDescent="0.3">
      <c r="A31" s="52" t="s">
        <v>36</v>
      </c>
      <c r="B31" s="9">
        <v>2</v>
      </c>
      <c r="C31" s="9">
        <v>0</v>
      </c>
      <c r="D31" s="9">
        <v>1</v>
      </c>
      <c r="E31" s="9">
        <v>390</v>
      </c>
      <c r="F31" s="9">
        <v>0</v>
      </c>
      <c r="G31" s="9">
        <v>1</v>
      </c>
      <c r="H31" s="9">
        <v>3</v>
      </c>
      <c r="I31" s="9">
        <v>4</v>
      </c>
      <c r="J31" s="9">
        <v>306</v>
      </c>
      <c r="K31" s="9">
        <v>447</v>
      </c>
      <c r="L31" s="9">
        <v>0</v>
      </c>
      <c r="M31" s="10">
        <f t="shared" si="0"/>
        <v>1154</v>
      </c>
      <c r="N31"/>
      <c r="O31"/>
      <c r="P31"/>
      <c r="Q31"/>
      <c r="R31"/>
      <c r="S31"/>
    </row>
    <row r="32" spans="1:19" x14ac:dyDescent="0.3">
      <c r="A32" s="52" t="s">
        <v>37</v>
      </c>
      <c r="B32" s="9">
        <v>0</v>
      </c>
      <c r="C32" s="9">
        <v>1</v>
      </c>
      <c r="D32" s="9">
        <v>0</v>
      </c>
      <c r="E32" s="9">
        <v>8</v>
      </c>
      <c r="F32" s="9">
        <v>0</v>
      </c>
      <c r="G32" s="9">
        <v>0</v>
      </c>
      <c r="H32" s="9">
        <v>0</v>
      </c>
      <c r="I32" s="9">
        <v>0</v>
      </c>
      <c r="J32" s="9">
        <v>82</v>
      </c>
      <c r="K32" s="9">
        <v>29</v>
      </c>
      <c r="L32" s="9">
        <v>0</v>
      </c>
      <c r="M32" s="10">
        <f t="shared" si="0"/>
        <v>120</v>
      </c>
      <c r="N32"/>
      <c r="O32"/>
      <c r="P32"/>
      <c r="Q32"/>
      <c r="R32"/>
      <c r="S32"/>
    </row>
    <row r="33" spans="1:19" x14ac:dyDescent="0.3">
      <c r="A33" s="52" t="s">
        <v>38</v>
      </c>
      <c r="B33" s="9">
        <v>107</v>
      </c>
      <c r="C33" s="9">
        <v>35</v>
      </c>
      <c r="D33" s="9">
        <v>33</v>
      </c>
      <c r="E33" s="9">
        <v>32156</v>
      </c>
      <c r="F33" s="9">
        <v>4</v>
      </c>
      <c r="G33" s="9">
        <v>104</v>
      </c>
      <c r="H33" s="9">
        <v>517</v>
      </c>
      <c r="I33" s="9">
        <v>180</v>
      </c>
      <c r="J33" s="9">
        <v>23281</v>
      </c>
      <c r="K33" s="9">
        <v>39613</v>
      </c>
      <c r="L33" s="9">
        <v>28</v>
      </c>
      <c r="M33" s="10">
        <f t="shared" si="0"/>
        <v>96058</v>
      </c>
      <c r="N33"/>
      <c r="O33"/>
      <c r="P33"/>
      <c r="Q33"/>
      <c r="R33"/>
      <c r="S33"/>
    </row>
    <row r="34" spans="1:19" x14ac:dyDescent="0.3">
      <c r="A34" s="52" t="s">
        <v>39</v>
      </c>
      <c r="B34" s="9">
        <v>0</v>
      </c>
      <c r="C34" s="9">
        <v>0</v>
      </c>
      <c r="D34" s="9">
        <v>0</v>
      </c>
      <c r="E34" s="9">
        <v>18</v>
      </c>
      <c r="F34" s="9">
        <v>0</v>
      </c>
      <c r="G34" s="9">
        <v>0</v>
      </c>
      <c r="H34" s="9">
        <v>1</v>
      </c>
      <c r="I34" s="9">
        <v>0</v>
      </c>
      <c r="J34" s="9">
        <v>121</v>
      </c>
      <c r="K34" s="9">
        <v>48</v>
      </c>
      <c r="L34" s="9">
        <v>0</v>
      </c>
      <c r="M34" s="10">
        <f t="shared" si="0"/>
        <v>188</v>
      </c>
      <c r="N34"/>
      <c r="O34"/>
      <c r="P34"/>
      <c r="Q34"/>
      <c r="R34"/>
      <c r="S34"/>
    </row>
    <row r="35" spans="1:19" x14ac:dyDescent="0.3">
      <c r="A35" s="52" t="s">
        <v>40</v>
      </c>
      <c r="B35" s="9">
        <v>1</v>
      </c>
      <c r="C35" s="9">
        <v>1</v>
      </c>
      <c r="D35" s="9">
        <v>0</v>
      </c>
      <c r="E35" s="9">
        <v>89</v>
      </c>
      <c r="F35" s="9">
        <v>0</v>
      </c>
      <c r="G35" s="9">
        <v>0</v>
      </c>
      <c r="H35" s="9">
        <v>1</v>
      </c>
      <c r="I35" s="9">
        <v>1</v>
      </c>
      <c r="J35" s="9">
        <v>473</v>
      </c>
      <c r="K35" s="9">
        <v>226</v>
      </c>
      <c r="L35" s="9">
        <v>0</v>
      </c>
      <c r="M35" s="10">
        <f t="shared" si="0"/>
        <v>792</v>
      </c>
      <c r="N35"/>
      <c r="O35"/>
      <c r="P35"/>
      <c r="Q35"/>
      <c r="R35"/>
      <c r="S35"/>
    </row>
    <row r="36" spans="1:19" x14ac:dyDescent="0.3">
      <c r="A36" s="52" t="s">
        <v>41</v>
      </c>
      <c r="B36" s="9">
        <v>12</v>
      </c>
      <c r="C36" s="9">
        <v>2</v>
      </c>
      <c r="D36" s="9">
        <v>5</v>
      </c>
      <c r="E36" s="9">
        <v>2909</v>
      </c>
      <c r="F36" s="9">
        <v>0</v>
      </c>
      <c r="G36" s="9">
        <v>12</v>
      </c>
      <c r="H36" s="9">
        <v>46</v>
      </c>
      <c r="I36" s="9">
        <v>15</v>
      </c>
      <c r="J36" s="9">
        <v>2324</v>
      </c>
      <c r="K36" s="9">
        <v>4424</v>
      </c>
      <c r="L36" s="9">
        <v>2</v>
      </c>
      <c r="M36" s="10">
        <f t="shared" si="0"/>
        <v>9751</v>
      </c>
      <c r="N36"/>
      <c r="O36"/>
      <c r="P36"/>
      <c r="Q36"/>
      <c r="R36"/>
      <c r="S36"/>
    </row>
    <row r="37" spans="1:19" x14ac:dyDescent="0.3">
      <c r="A37" s="52" t="s">
        <v>42</v>
      </c>
      <c r="B37" s="9">
        <v>2</v>
      </c>
      <c r="C37" s="9">
        <v>0</v>
      </c>
      <c r="D37" s="9">
        <v>0</v>
      </c>
      <c r="E37" s="9">
        <v>332</v>
      </c>
      <c r="F37" s="9">
        <v>0</v>
      </c>
      <c r="G37" s="9">
        <v>1</v>
      </c>
      <c r="H37" s="9">
        <v>8</v>
      </c>
      <c r="I37" s="9">
        <v>1</v>
      </c>
      <c r="J37" s="9">
        <v>155</v>
      </c>
      <c r="K37" s="9">
        <v>343</v>
      </c>
      <c r="L37" s="9">
        <v>0</v>
      </c>
      <c r="M37" s="10">
        <f t="shared" si="0"/>
        <v>842</v>
      </c>
      <c r="N37"/>
      <c r="O37"/>
      <c r="P37"/>
      <c r="Q37"/>
      <c r="R37"/>
      <c r="S37"/>
    </row>
    <row r="38" spans="1:19" x14ac:dyDescent="0.3">
      <c r="A38" s="52" t="s">
        <v>43</v>
      </c>
      <c r="B38" s="9">
        <v>77</v>
      </c>
      <c r="C38" s="9">
        <v>24</v>
      </c>
      <c r="D38" s="9">
        <v>23</v>
      </c>
      <c r="E38" s="9">
        <v>17988</v>
      </c>
      <c r="F38" s="9">
        <v>4</v>
      </c>
      <c r="G38" s="9">
        <v>114</v>
      </c>
      <c r="H38" s="9">
        <v>329</v>
      </c>
      <c r="I38" s="9">
        <v>122</v>
      </c>
      <c r="J38" s="9">
        <v>14379</v>
      </c>
      <c r="K38" s="9">
        <v>23081</v>
      </c>
      <c r="L38" s="9">
        <v>8</v>
      </c>
      <c r="M38" s="10">
        <f t="shared" si="0"/>
        <v>56149</v>
      </c>
      <c r="N38"/>
      <c r="O38"/>
      <c r="P38"/>
      <c r="Q38"/>
      <c r="R38"/>
      <c r="S38"/>
    </row>
    <row r="39" spans="1:19" x14ac:dyDescent="0.3">
      <c r="A39" s="52" t="s">
        <v>44</v>
      </c>
      <c r="B39" s="9">
        <v>1</v>
      </c>
      <c r="C39" s="9">
        <v>1</v>
      </c>
      <c r="D39" s="9">
        <v>0</v>
      </c>
      <c r="E39" s="9">
        <v>522</v>
      </c>
      <c r="F39" s="9">
        <v>0</v>
      </c>
      <c r="G39" s="9">
        <v>0</v>
      </c>
      <c r="H39" s="9">
        <v>5</v>
      </c>
      <c r="I39" s="9">
        <v>0</v>
      </c>
      <c r="J39" s="9">
        <v>408</v>
      </c>
      <c r="K39" s="9">
        <v>475</v>
      </c>
      <c r="L39" s="9">
        <v>0</v>
      </c>
      <c r="M39" s="10">
        <f t="shared" si="0"/>
        <v>1412</v>
      </c>
      <c r="N39"/>
      <c r="O39"/>
      <c r="P39"/>
      <c r="Q39"/>
      <c r="R39"/>
      <c r="S39"/>
    </row>
    <row r="40" spans="1:19" x14ac:dyDescent="0.3">
      <c r="A40" s="52" t="s">
        <v>45</v>
      </c>
      <c r="B40" s="9">
        <v>2</v>
      </c>
      <c r="C40" s="9">
        <v>0</v>
      </c>
      <c r="D40" s="9">
        <v>1</v>
      </c>
      <c r="E40" s="9">
        <v>68</v>
      </c>
      <c r="F40" s="9">
        <v>0</v>
      </c>
      <c r="G40" s="9">
        <v>0</v>
      </c>
      <c r="H40" s="9">
        <v>4</v>
      </c>
      <c r="I40" s="9">
        <v>2</v>
      </c>
      <c r="J40" s="9">
        <v>332</v>
      </c>
      <c r="K40" s="9">
        <v>168</v>
      </c>
      <c r="L40" s="9">
        <v>0</v>
      </c>
      <c r="M40" s="10">
        <f t="shared" si="0"/>
        <v>577</v>
      </c>
      <c r="N40"/>
      <c r="O40"/>
      <c r="P40"/>
      <c r="Q40"/>
      <c r="R40"/>
      <c r="S40"/>
    </row>
    <row r="41" spans="1:19" x14ac:dyDescent="0.3">
      <c r="A41" s="52" t="s">
        <v>46</v>
      </c>
      <c r="B41" s="9">
        <v>4</v>
      </c>
      <c r="C41" s="9">
        <v>2</v>
      </c>
      <c r="D41" s="9">
        <v>1</v>
      </c>
      <c r="E41" s="9">
        <v>427</v>
      </c>
      <c r="F41" s="9">
        <v>0</v>
      </c>
      <c r="G41" s="9">
        <v>0</v>
      </c>
      <c r="H41" s="9">
        <v>15</v>
      </c>
      <c r="I41" s="9">
        <v>6</v>
      </c>
      <c r="J41" s="9">
        <v>1525</v>
      </c>
      <c r="K41" s="9">
        <v>895</v>
      </c>
      <c r="L41" s="9">
        <v>1</v>
      </c>
      <c r="M41" s="10">
        <f t="shared" si="0"/>
        <v>2876</v>
      </c>
      <c r="N41"/>
      <c r="O41"/>
      <c r="P41"/>
      <c r="Q41"/>
      <c r="R41"/>
      <c r="S41"/>
    </row>
    <row r="42" spans="1:19" x14ac:dyDescent="0.3">
      <c r="A42" s="52" t="s">
        <v>47</v>
      </c>
      <c r="B42" s="9">
        <v>67</v>
      </c>
      <c r="C42" s="9">
        <v>13</v>
      </c>
      <c r="D42" s="9">
        <v>9</v>
      </c>
      <c r="E42" s="9">
        <v>4934</v>
      </c>
      <c r="F42" s="9">
        <v>3</v>
      </c>
      <c r="G42" s="9">
        <v>29</v>
      </c>
      <c r="H42" s="9">
        <v>147</v>
      </c>
      <c r="I42" s="9">
        <v>73</v>
      </c>
      <c r="J42" s="9">
        <v>10799</v>
      </c>
      <c r="K42" s="9">
        <v>11292</v>
      </c>
      <c r="L42" s="9">
        <v>10</v>
      </c>
      <c r="M42" s="10">
        <f t="shared" si="0"/>
        <v>27376</v>
      </c>
      <c r="N42"/>
      <c r="O42"/>
      <c r="P42"/>
      <c r="Q42"/>
      <c r="R42"/>
      <c r="S42"/>
    </row>
    <row r="43" spans="1:19" x14ac:dyDescent="0.3">
      <c r="A43" s="52" t="s">
        <v>48</v>
      </c>
      <c r="B43" s="9">
        <v>0</v>
      </c>
      <c r="C43" s="9">
        <v>0</v>
      </c>
      <c r="D43" s="9">
        <v>0</v>
      </c>
      <c r="E43" s="9">
        <v>56</v>
      </c>
      <c r="F43" s="9">
        <v>0</v>
      </c>
      <c r="G43" s="9">
        <v>0</v>
      </c>
      <c r="H43" s="9">
        <v>1</v>
      </c>
      <c r="I43" s="9">
        <v>0</v>
      </c>
      <c r="J43" s="9">
        <v>81</v>
      </c>
      <c r="K43" s="9">
        <v>96</v>
      </c>
      <c r="L43" s="9">
        <v>0</v>
      </c>
      <c r="M43" s="10">
        <f t="shared" si="0"/>
        <v>234</v>
      </c>
      <c r="N43"/>
      <c r="O43"/>
      <c r="P43"/>
      <c r="Q43"/>
      <c r="R43"/>
      <c r="S43"/>
    </row>
    <row r="44" spans="1:19" x14ac:dyDescent="0.3">
      <c r="A44" s="52" t="s">
        <v>49</v>
      </c>
      <c r="B44" s="9">
        <v>4</v>
      </c>
      <c r="C44" s="9">
        <v>1</v>
      </c>
      <c r="D44" s="9">
        <v>0</v>
      </c>
      <c r="E44" s="9">
        <v>132</v>
      </c>
      <c r="F44" s="9">
        <v>0</v>
      </c>
      <c r="G44" s="9">
        <v>3</v>
      </c>
      <c r="H44" s="9">
        <v>10</v>
      </c>
      <c r="I44" s="9">
        <v>4</v>
      </c>
      <c r="J44" s="9">
        <v>764</v>
      </c>
      <c r="K44" s="9">
        <v>397</v>
      </c>
      <c r="L44" s="9">
        <v>1</v>
      </c>
      <c r="M44" s="10">
        <f t="shared" si="0"/>
        <v>1316</v>
      </c>
      <c r="N44"/>
      <c r="O44"/>
      <c r="P44"/>
      <c r="Q44"/>
      <c r="R44"/>
      <c r="S44"/>
    </row>
    <row r="45" spans="1:19" x14ac:dyDescent="0.3">
      <c r="A45" s="52" t="s">
        <v>50</v>
      </c>
      <c r="B45" s="9">
        <v>5</v>
      </c>
      <c r="C45" s="9">
        <v>1</v>
      </c>
      <c r="D45" s="9">
        <v>0</v>
      </c>
      <c r="E45" s="9">
        <v>534</v>
      </c>
      <c r="F45" s="9">
        <v>0</v>
      </c>
      <c r="G45" s="9">
        <v>6</v>
      </c>
      <c r="H45" s="9">
        <v>19</v>
      </c>
      <c r="I45" s="9">
        <v>6</v>
      </c>
      <c r="J45" s="9">
        <v>1206</v>
      </c>
      <c r="K45" s="9">
        <v>989</v>
      </c>
      <c r="L45" s="9">
        <v>2</v>
      </c>
      <c r="M45" s="10">
        <f t="shared" si="0"/>
        <v>2768</v>
      </c>
      <c r="N45"/>
      <c r="O45"/>
      <c r="P45"/>
      <c r="Q45"/>
      <c r="R45"/>
      <c r="S45"/>
    </row>
    <row r="46" spans="1:19" x14ac:dyDescent="0.3">
      <c r="A46" s="52" t="s">
        <v>51</v>
      </c>
      <c r="B46" s="9">
        <v>25</v>
      </c>
      <c r="C46" s="9">
        <v>2</v>
      </c>
      <c r="D46" s="9">
        <v>0</v>
      </c>
      <c r="E46" s="9">
        <v>1531</v>
      </c>
      <c r="F46" s="9">
        <v>0</v>
      </c>
      <c r="G46" s="9">
        <v>19</v>
      </c>
      <c r="H46" s="9">
        <v>43</v>
      </c>
      <c r="I46" s="9">
        <v>16</v>
      </c>
      <c r="J46" s="9">
        <v>4095</v>
      </c>
      <c r="K46" s="9">
        <v>3670</v>
      </c>
      <c r="L46" s="9">
        <v>8</v>
      </c>
      <c r="M46" s="10">
        <f t="shared" si="0"/>
        <v>9409</v>
      </c>
      <c r="N46"/>
      <c r="O46"/>
      <c r="P46"/>
      <c r="Q46"/>
      <c r="R46"/>
      <c r="S46"/>
    </row>
    <row r="47" spans="1:19" x14ac:dyDescent="0.3">
      <c r="A47" s="52" t="s">
        <v>52</v>
      </c>
      <c r="B47" s="9">
        <v>11</v>
      </c>
      <c r="C47" s="9">
        <v>3</v>
      </c>
      <c r="D47" s="9">
        <v>1</v>
      </c>
      <c r="E47" s="9">
        <v>547</v>
      </c>
      <c r="F47" s="9">
        <v>0</v>
      </c>
      <c r="G47" s="9">
        <v>4</v>
      </c>
      <c r="H47" s="9">
        <v>15</v>
      </c>
      <c r="I47" s="9">
        <v>12</v>
      </c>
      <c r="J47" s="9">
        <v>1664</v>
      </c>
      <c r="K47" s="9">
        <v>1169</v>
      </c>
      <c r="L47" s="9">
        <v>0</v>
      </c>
      <c r="M47" s="10">
        <f t="shared" si="0"/>
        <v>3426</v>
      </c>
      <c r="N47"/>
      <c r="O47"/>
      <c r="P47"/>
      <c r="Q47"/>
      <c r="R47"/>
      <c r="S47"/>
    </row>
    <row r="48" spans="1:19" x14ac:dyDescent="0.3">
      <c r="A48" s="52" t="s">
        <v>53</v>
      </c>
      <c r="B48" s="9">
        <v>7</v>
      </c>
      <c r="C48" s="9">
        <v>0</v>
      </c>
      <c r="D48" s="9">
        <v>4</v>
      </c>
      <c r="E48" s="9">
        <v>662</v>
      </c>
      <c r="F48" s="9">
        <v>0</v>
      </c>
      <c r="G48" s="9">
        <v>2</v>
      </c>
      <c r="H48" s="9">
        <v>10</v>
      </c>
      <c r="I48" s="9">
        <v>8</v>
      </c>
      <c r="J48" s="9">
        <v>894</v>
      </c>
      <c r="K48" s="9">
        <v>635</v>
      </c>
      <c r="L48" s="9">
        <v>3</v>
      </c>
      <c r="M48" s="10">
        <f t="shared" si="0"/>
        <v>2225</v>
      </c>
      <c r="N48"/>
      <c r="O48"/>
      <c r="P48"/>
      <c r="Q48"/>
      <c r="R48"/>
      <c r="S48"/>
    </row>
    <row r="49" spans="1:19" x14ac:dyDescent="0.3">
      <c r="A49" s="52" t="s">
        <v>54</v>
      </c>
      <c r="B49" s="9">
        <v>1</v>
      </c>
      <c r="C49" s="9">
        <v>0</v>
      </c>
      <c r="D49" s="9">
        <v>0</v>
      </c>
      <c r="E49" s="9">
        <v>352</v>
      </c>
      <c r="F49" s="9">
        <v>0</v>
      </c>
      <c r="G49" s="9">
        <v>2</v>
      </c>
      <c r="H49" s="9">
        <v>8</v>
      </c>
      <c r="I49" s="9">
        <v>1</v>
      </c>
      <c r="J49" s="9">
        <v>350</v>
      </c>
      <c r="K49" s="9">
        <v>675</v>
      </c>
      <c r="L49" s="9">
        <v>0</v>
      </c>
      <c r="M49" s="10">
        <f t="shared" si="0"/>
        <v>1389</v>
      </c>
      <c r="N49"/>
      <c r="O49"/>
      <c r="P49"/>
      <c r="Q49"/>
      <c r="R49"/>
      <c r="S49"/>
    </row>
    <row r="50" spans="1:19" x14ac:dyDescent="0.3">
      <c r="A50" s="52" t="s">
        <v>55</v>
      </c>
      <c r="B50" s="9">
        <v>8</v>
      </c>
      <c r="C50" s="9">
        <v>1</v>
      </c>
      <c r="D50" s="9">
        <v>1</v>
      </c>
      <c r="E50" s="9">
        <v>678</v>
      </c>
      <c r="F50" s="9">
        <v>0</v>
      </c>
      <c r="G50" s="9">
        <v>9</v>
      </c>
      <c r="H50" s="9">
        <v>25</v>
      </c>
      <c r="I50" s="9">
        <v>6</v>
      </c>
      <c r="J50" s="9">
        <v>1187</v>
      </c>
      <c r="K50" s="9">
        <v>1457</v>
      </c>
      <c r="L50" s="9">
        <v>1</v>
      </c>
      <c r="M50" s="10">
        <f t="shared" si="0"/>
        <v>3373</v>
      </c>
      <c r="N50"/>
      <c r="O50"/>
      <c r="P50"/>
      <c r="Q50"/>
      <c r="R50"/>
      <c r="S50"/>
    </row>
    <row r="51" spans="1:19" x14ac:dyDescent="0.3">
      <c r="A51" s="52" t="s">
        <v>56</v>
      </c>
      <c r="B51" s="9">
        <v>0</v>
      </c>
      <c r="C51" s="9">
        <v>0</v>
      </c>
      <c r="D51" s="9">
        <v>0</v>
      </c>
      <c r="E51" s="9">
        <v>63</v>
      </c>
      <c r="F51" s="9">
        <v>0</v>
      </c>
      <c r="G51" s="9">
        <v>1</v>
      </c>
      <c r="H51" s="9">
        <v>3</v>
      </c>
      <c r="I51" s="9">
        <v>0</v>
      </c>
      <c r="J51" s="9">
        <v>395</v>
      </c>
      <c r="K51" s="9">
        <v>188</v>
      </c>
      <c r="L51" s="9">
        <v>0</v>
      </c>
      <c r="M51" s="10">
        <f t="shared" si="0"/>
        <v>650</v>
      </c>
      <c r="N51"/>
      <c r="O51"/>
      <c r="P51"/>
      <c r="Q51"/>
      <c r="R51"/>
      <c r="S51"/>
    </row>
    <row r="52" spans="1:19" x14ac:dyDescent="0.3">
      <c r="A52" s="52" t="s">
        <v>57</v>
      </c>
      <c r="B52" s="9">
        <v>1</v>
      </c>
      <c r="C52" s="9">
        <v>0</v>
      </c>
      <c r="D52" s="9">
        <v>0</v>
      </c>
      <c r="E52" s="9">
        <v>739</v>
      </c>
      <c r="F52" s="9">
        <v>0</v>
      </c>
      <c r="G52" s="9">
        <v>4</v>
      </c>
      <c r="H52" s="9">
        <v>5</v>
      </c>
      <c r="I52" s="9">
        <v>2</v>
      </c>
      <c r="J52" s="9">
        <v>253</v>
      </c>
      <c r="K52" s="9">
        <v>887</v>
      </c>
      <c r="L52" s="9">
        <v>1</v>
      </c>
      <c r="M52" s="10">
        <f t="shared" si="0"/>
        <v>1892</v>
      </c>
      <c r="N52"/>
      <c r="O52"/>
      <c r="P52"/>
      <c r="Q52"/>
      <c r="R52"/>
      <c r="S52"/>
    </row>
    <row r="53" spans="1:19" x14ac:dyDescent="0.3">
      <c r="A53" s="52" t="s">
        <v>58</v>
      </c>
      <c r="B53" s="9">
        <v>6</v>
      </c>
      <c r="C53" s="9">
        <v>2</v>
      </c>
      <c r="D53" s="9">
        <v>0</v>
      </c>
      <c r="E53" s="9">
        <v>226</v>
      </c>
      <c r="F53" s="9">
        <v>0</v>
      </c>
      <c r="G53" s="9">
        <v>1</v>
      </c>
      <c r="H53" s="9">
        <v>2</v>
      </c>
      <c r="I53" s="9">
        <v>4</v>
      </c>
      <c r="J53" s="9">
        <v>714</v>
      </c>
      <c r="K53" s="9">
        <v>431</v>
      </c>
      <c r="L53" s="9">
        <v>1</v>
      </c>
      <c r="M53" s="10">
        <f t="shared" si="0"/>
        <v>1387</v>
      </c>
      <c r="N53"/>
      <c r="O53"/>
      <c r="P53"/>
      <c r="Q53"/>
      <c r="R53"/>
      <c r="S53"/>
    </row>
    <row r="54" spans="1:19" x14ac:dyDescent="0.3">
      <c r="A54" s="52" t="s">
        <v>59</v>
      </c>
      <c r="B54" s="9">
        <v>48</v>
      </c>
      <c r="C54" s="9">
        <v>25</v>
      </c>
      <c r="D54" s="9">
        <v>8</v>
      </c>
      <c r="E54" s="9">
        <v>9013</v>
      </c>
      <c r="F54" s="9">
        <v>1</v>
      </c>
      <c r="G54" s="9">
        <v>31</v>
      </c>
      <c r="H54" s="9">
        <v>107</v>
      </c>
      <c r="I54" s="9">
        <v>64</v>
      </c>
      <c r="J54" s="9">
        <v>6802</v>
      </c>
      <c r="K54" s="9">
        <v>7635</v>
      </c>
      <c r="L54" s="9">
        <v>12</v>
      </c>
      <c r="M54" s="10">
        <f t="shared" si="0"/>
        <v>23746</v>
      </c>
      <c r="N54"/>
      <c r="O54"/>
      <c r="P54"/>
      <c r="Q54"/>
      <c r="R54"/>
      <c r="S54"/>
    </row>
    <row r="55" spans="1:19" x14ac:dyDescent="0.3">
      <c r="A55" s="52" t="s">
        <v>60</v>
      </c>
      <c r="B55" s="9">
        <v>2</v>
      </c>
      <c r="C55" s="9">
        <v>0</v>
      </c>
      <c r="D55" s="9">
        <v>0</v>
      </c>
      <c r="E55" s="9">
        <v>63</v>
      </c>
      <c r="F55" s="9">
        <v>0</v>
      </c>
      <c r="G55" s="9">
        <v>0</v>
      </c>
      <c r="H55" s="9">
        <v>4</v>
      </c>
      <c r="I55" s="9">
        <v>1</v>
      </c>
      <c r="J55" s="9">
        <v>733</v>
      </c>
      <c r="K55" s="9">
        <v>301</v>
      </c>
      <c r="L55" s="9">
        <v>0</v>
      </c>
      <c r="M55" s="10">
        <f t="shared" si="0"/>
        <v>1104</v>
      </c>
      <c r="N55"/>
      <c r="O55"/>
      <c r="P55"/>
      <c r="Q55"/>
      <c r="R55"/>
      <c r="S55"/>
    </row>
    <row r="56" spans="1:19" x14ac:dyDescent="0.3">
      <c r="A56" s="52" t="s">
        <v>61</v>
      </c>
      <c r="B56" s="9">
        <v>3</v>
      </c>
      <c r="C56" s="9">
        <v>1</v>
      </c>
      <c r="D56" s="9">
        <v>0</v>
      </c>
      <c r="E56" s="9">
        <v>363</v>
      </c>
      <c r="F56" s="9">
        <v>0</v>
      </c>
      <c r="G56" s="9">
        <v>1</v>
      </c>
      <c r="H56" s="9">
        <v>2</v>
      </c>
      <c r="I56" s="9">
        <v>1</v>
      </c>
      <c r="J56" s="9">
        <v>567</v>
      </c>
      <c r="K56" s="9">
        <v>506</v>
      </c>
      <c r="L56" s="9">
        <v>4</v>
      </c>
      <c r="M56" s="10">
        <f t="shared" si="0"/>
        <v>1448</v>
      </c>
      <c r="N56"/>
      <c r="O56"/>
      <c r="P56"/>
      <c r="Q56"/>
      <c r="R56"/>
      <c r="S56"/>
    </row>
    <row r="57" spans="1:19" x14ac:dyDescent="0.3">
      <c r="A57" s="52" t="s">
        <v>62</v>
      </c>
      <c r="B57" s="9">
        <v>4</v>
      </c>
      <c r="C57" s="9">
        <v>1</v>
      </c>
      <c r="D57" s="9">
        <v>6</v>
      </c>
      <c r="E57" s="9">
        <v>1449</v>
      </c>
      <c r="F57" s="9">
        <v>0</v>
      </c>
      <c r="G57" s="9">
        <v>5</v>
      </c>
      <c r="H57" s="9">
        <v>22</v>
      </c>
      <c r="I57" s="9">
        <v>12</v>
      </c>
      <c r="J57" s="9">
        <v>946</v>
      </c>
      <c r="K57" s="9">
        <v>2088</v>
      </c>
      <c r="L57" s="9">
        <v>2</v>
      </c>
      <c r="M57" s="10">
        <f t="shared" si="0"/>
        <v>4535</v>
      </c>
      <c r="N57"/>
      <c r="O57"/>
      <c r="P57"/>
      <c r="Q57"/>
      <c r="R57"/>
      <c r="S57"/>
    </row>
    <row r="58" spans="1:19" x14ac:dyDescent="0.3">
      <c r="A58" s="52" t="s">
        <v>63</v>
      </c>
      <c r="B58" s="9">
        <v>0</v>
      </c>
      <c r="C58" s="9">
        <v>0</v>
      </c>
      <c r="D58" s="9">
        <v>0</v>
      </c>
      <c r="E58" s="9">
        <v>368</v>
      </c>
      <c r="F58" s="9">
        <v>0</v>
      </c>
      <c r="G58" s="9">
        <v>0</v>
      </c>
      <c r="H58" s="9">
        <v>6</v>
      </c>
      <c r="I58" s="9">
        <v>1</v>
      </c>
      <c r="J58" s="9">
        <v>197</v>
      </c>
      <c r="K58" s="9">
        <v>323</v>
      </c>
      <c r="L58" s="9">
        <v>0</v>
      </c>
      <c r="M58" s="10">
        <f t="shared" si="0"/>
        <v>895</v>
      </c>
      <c r="N58"/>
      <c r="O58"/>
      <c r="P58"/>
      <c r="Q58"/>
      <c r="R58"/>
      <c r="S58"/>
    </row>
    <row r="59" spans="1:19" x14ac:dyDescent="0.3">
      <c r="A59" s="52" t="s">
        <v>64</v>
      </c>
      <c r="B59" s="9">
        <v>0</v>
      </c>
      <c r="C59" s="9">
        <v>0</v>
      </c>
      <c r="D59" s="9">
        <v>0</v>
      </c>
      <c r="E59" s="9">
        <v>22</v>
      </c>
      <c r="F59" s="9">
        <v>0</v>
      </c>
      <c r="G59" s="9">
        <v>0</v>
      </c>
      <c r="H59" s="9">
        <v>1</v>
      </c>
      <c r="I59" s="9">
        <v>0</v>
      </c>
      <c r="J59" s="9">
        <v>18</v>
      </c>
      <c r="K59" s="9">
        <v>56</v>
      </c>
      <c r="L59" s="9">
        <v>0</v>
      </c>
      <c r="M59" s="10">
        <f t="shared" si="0"/>
        <v>97</v>
      </c>
      <c r="N59"/>
      <c r="O59"/>
      <c r="P59"/>
      <c r="Q59"/>
      <c r="R59"/>
      <c r="S59"/>
    </row>
    <row r="60" spans="1:19" x14ac:dyDescent="0.3">
      <c r="A60" s="52" t="s">
        <v>65</v>
      </c>
      <c r="B60" s="9">
        <v>1</v>
      </c>
      <c r="C60" s="9">
        <v>1</v>
      </c>
      <c r="D60" s="9">
        <v>1</v>
      </c>
      <c r="E60" s="9">
        <v>385</v>
      </c>
      <c r="F60" s="9">
        <v>0</v>
      </c>
      <c r="G60" s="9">
        <v>7</v>
      </c>
      <c r="H60" s="9">
        <v>4</v>
      </c>
      <c r="I60" s="9">
        <v>1</v>
      </c>
      <c r="J60" s="9">
        <v>94</v>
      </c>
      <c r="K60" s="9">
        <v>407</v>
      </c>
      <c r="L60" s="9">
        <v>0</v>
      </c>
      <c r="M60" s="10">
        <f t="shared" si="0"/>
        <v>901</v>
      </c>
      <c r="N60"/>
      <c r="O60"/>
      <c r="P60"/>
      <c r="Q60"/>
      <c r="R60"/>
      <c r="S60"/>
    </row>
    <row r="61" spans="1:19" x14ac:dyDescent="0.3">
      <c r="A61" s="52" t="s">
        <v>66</v>
      </c>
      <c r="B61" s="9">
        <v>2</v>
      </c>
      <c r="C61" s="9">
        <v>0</v>
      </c>
      <c r="D61" s="9">
        <v>0</v>
      </c>
      <c r="E61" s="9">
        <v>50</v>
      </c>
      <c r="F61" s="9">
        <v>0</v>
      </c>
      <c r="G61" s="9">
        <v>0</v>
      </c>
      <c r="H61" s="9">
        <v>0</v>
      </c>
      <c r="I61" s="9">
        <v>1</v>
      </c>
      <c r="J61" s="9">
        <v>211</v>
      </c>
      <c r="K61" s="9">
        <v>103</v>
      </c>
      <c r="L61" s="9">
        <v>0</v>
      </c>
      <c r="M61" s="10">
        <f t="shared" si="0"/>
        <v>367</v>
      </c>
      <c r="N61"/>
      <c r="O61"/>
      <c r="P61"/>
      <c r="Q61"/>
      <c r="R61"/>
      <c r="S61"/>
    </row>
    <row r="62" spans="1:19" x14ac:dyDescent="0.3">
      <c r="A62" s="52" t="s">
        <v>67</v>
      </c>
      <c r="B62" s="9">
        <v>1</v>
      </c>
      <c r="C62" s="9">
        <v>1</v>
      </c>
      <c r="D62" s="9">
        <v>1</v>
      </c>
      <c r="E62" s="9">
        <v>1675</v>
      </c>
      <c r="F62" s="9">
        <v>0</v>
      </c>
      <c r="G62" s="9">
        <v>11</v>
      </c>
      <c r="H62" s="9">
        <v>30</v>
      </c>
      <c r="I62" s="9">
        <v>16</v>
      </c>
      <c r="J62" s="9">
        <v>840</v>
      </c>
      <c r="K62" s="9">
        <v>2222</v>
      </c>
      <c r="L62" s="9">
        <v>2</v>
      </c>
      <c r="M62" s="10">
        <f t="shared" si="0"/>
        <v>4799</v>
      </c>
      <c r="N62"/>
      <c r="O62"/>
      <c r="P62"/>
      <c r="Q62"/>
      <c r="R62"/>
      <c r="S62"/>
    </row>
    <row r="63" spans="1:19" x14ac:dyDescent="0.3">
      <c r="A63" s="52" t="s">
        <v>68</v>
      </c>
      <c r="B63" s="9">
        <v>7</v>
      </c>
      <c r="C63" s="9">
        <v>1</v>
      </c>
      <c r="D63" s="9">
        <v>0</v>
      </c>
      <c r="E63" s="9">
        <v>771</v>
      </c>
      <c r="F63" s="9">
        <v>0</v>
      </c>
      <c r="G63" s="9">
        <v>2</v>
      </c>
      <c r="H63" s="9">
        <v>39</v>
      </c>
      <c r="I63" s="9">
        <v>21</v>
      </c>
      <c r="J63" s="9">
        <v>1838</v>
      </c>
      <c r="K63" s="9">
        <v>1741</v>
      </c>
      <c r="L63" s="9">
        <v>0</v>
      </c>
      <c r="M63" s="10">
        <f t="shared" si="0"/>
        <v>4420</v>
      </c>
      <c r="N63"/>
      <c r="O63"/>
      <c r="P63"/>
      <c r="Q63"/>
      <c r="R63"/>
      <c r="S63"/>
    </row>
    <row r="64" spans="1:19" x14ac:dyDescent="0.3">
      <c r="A64" s="52" t="s">
        <v>69</v>
      </c>
      <c r="B64" s="9">
        <v>1</v>
      </c>
      <c r="C64" s="9">
        <v>0</v>
      </c>
      <c r="D64" s="9">
        <v>1</v>
      </c>
      <c r="E64" s="9">
        <v>47</v>
      </c>
      <c r="F64" s="9">
        <v>0</v>
      </c>
      <c r="G64" s="9">
        <v>1</v>
      </c>
      <c r="H64" s="9">
        <v>3</v>
      </c>
      <c r="I64" s="9">
        <v>2</v>
      </c>
      <c r="J64" s="9">
        <v>574</v>
      </c>
      <c r="K64" s="9">
        <v>184</v>
      </c>
      <c r="L64" s="9">
        <v>0</v>
      </c>
      <c r="M64" s="10">
        <f t="shared" si="0"/>
        <v>813</v>
      </c>
      <c r="N64"/>
      <c r="O64"/>
      <c r="P64"/>
      <c r="Q64"/>
      <c r="R64"/>
      <c r="S64"/>
    </row>
    <row r="65" spans="1:19" x14ac:dyDescent="0.3">
      <c r="A65" s="52" t="s">
        <v>70</v>
      </c>
      <c r="B65" s="9">
        <v>108</v>
      </c>
      <c r="C65" s="9">
        <v>12</v>
      </c>
      <c r="D65" s="9">
        <v>13</v>
      </c>
      <c r="E65" s="9">
        <v>9031</v>
      </c>
      <c r="F65" s="9">
        <v>0</v>
      </c>
      <c r="G65" s="9">
        <v>41</v>
      </c>
      <c r="H65" s="9">
        <v>231</v>
      </c>
      <c r="I65" s="9">
        <v>118</v>
      </c>
      <c r="J65" s="9">
        <v>14756</v>
      </c>
      <c r="K65" s="9">
        <v>14966</v>
      </c>
      <c r="L65" s="9">
        <v>17</v>
      </c>
      <c r="M65" s="10">
        <f t="shared" si="0"/>
        <v>39293</v>
      </c>
      <c r="N65"/>
      <c r="O65"/>
      <c r="P65"/>
      <c r="Q65"/>
      <c r="R65"/>
      <c r="S65"/>
    </row>
    <row r="66" spans="1:19" x14ac:dyDescent="0.3">
      <c r="A66" s="52" t="s">
        <v>71</v>
      </c>
      <c r="B66" s="9">
        <v>2</v>
      </c>
      <c r="C66" s="9">
        <v>0</v>
      </c>
      <c r="D66" s="9">
        <v>0</v>
      </c>
      <c r="E66" s="9">
        <v>102</v>
      </c>
      <c r="F66" s="9">
        <v>0</v>
      </c>
      <c r="G66" s="9">
        <v>1</v>
      </c>
      <c r="H66" s="9">
        <v>1</v>
      </c>
      <c r="I66" s="9">
        <v>3</v>
      </c>
      <c r="J66" s="9">
        <v>658</v>
      </c>
      <c r="K66" s="9">
        <v>289</v>
      </c>
      <c r="L66" s="9">
        <v>0</v>
      </c>
      <c r="M66" s="10">
        <f t="shared" si="0"/>
        <v>1056</v>
      </c>
      <c r="N66"/>
      <c r="O66"/>
      <c r="P66"/>
      <c r="Q66"/>
      <c r="R66"/>
      <c r="S66"/>
    </row>
    <row r="67" spans="1:19" x14ac:dyDescent="0.3">
      <c r="A67" s="53" t="s">
        <v>6</v>
      </c>
      <c r="B67" s="8">
        <v>1147</v>
      </c>
      <c r="C67" s="8">
        <v>313</v>
      </c>
      <c r="D67" s="8">
        <v>329</v>
      </c>
      <c r="E67" s="8">
        <v>239892</v>
      </c>
      <c r="F67" s="8">
        <v>40</v>
      </c>
      <c r="G67" s="8">
        <v>1028</v>
      </c>
      <c r="H67" s="8">
        <v>4251</v>
      </c>
      <c r="I67" s="8">
        <v>1901</v>
      </c>
      <c r="J67" s="8">
        <v>214675</v>
      </c>
      <c r="K67" s="8">
        <v>300127</v>
      </c>
      <c r="L67" s="8">
        <v>243</v>
      </c>
      <c r="M67" s="8">
        <f>SUM(M3:M66)</f>
        <v>763946</v>
      </c>
      <c r="N67"/>
      <c r="O67"/>
      <c r="P67"/>
      <c r="Q67"/>
      <c r="R67"/>
      <c r="S67"/>
    </row>
    <row r="68" spans="1:19" x14ac:dyDescent="0.3">
      <c r="A68" s="54" t="s">
        <v>144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idden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idden="1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idden="1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</sheetData>
  <mergeCells count="1">
    <mergeCell ref="A1:M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M40"/>
  <sheetViews>
    <sheetView workbookViewId="0">
      <selection activeCell="N1" sqref="N1:XFD1048576"/>
    </sheetView>
  </sheetViews>
  <sheetFormatPr defaultColWidth="0" defaultRowHeight="14.4" zeroHeight="1" x14ac:dyDescent="0.3"/>
  <cols>
    <col min="1" max="1" width="18.77734375" style="1" customWidth="1"/>
    <col min="2" max="12" width="11.109375" style="1" customWidth="1"/>
    <col min="13" max="13" width="12.6640625" style="1" customWidth="1"/>
    <col min="14" max="16384" width="9.5546875" style="1" hidden="1"/>
  </cols>
  <sheetData>
    <row r="1" spans="1:13" x14ac:dyDescent="0.3">
      <c r="A1" s="65" t="s">
        <v>85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x14ac:dyDescent="0.3">
      <c r="A2" s="61" t="s">
        <v>96</v>
      </c>
      <c r="B2" s="62" t="s">
        <v>88</v>
      </c>
      <c r="C2" s="62" t="s">
        <v>89</v>
      </c>
      <c r="D2" s="62" t="s">
        <v>99</v>
      </c>
      <c r="E2" s="62" t="s">
        <v>0</v>
      </c>
      <c r="F2" s="62" t="s">
        <v>102</v>
      </c>
      <c r="G2" s="62" t="s">
        <v>90</v>
      </c>
      <c r="H2" s="62" t="s">
        <v>1</v>
      </c>
      <c r="I2" s="62" t="s">
        <v>103</v>
      </c>
      <c r="J2" s="62" t="s">
        <v>2</v>
      </c>
      <c r="K2" s="62" t="s">
        <v>86</v>
      </c>
      <c r="L2" s="62" t="s">
        <v>91</v>
      </c>
      <c r="M2" s="62" t="s">
        <v>6</v>
      </c>
    </row>
    <row r="3" spans="1:13" x14ac:dyDescent="0.3">
      <c r="A3" s="22" t="s">
        <v>74</v>
      </c>
      <c r="B3" s="10">
        <v>380</v>
      </c>
      <c r="C3" s="10">
        <v>156</v>
      </c>
      <c r="D3" s="10">
        <v>95</v>
      </c>
      <c r="E3" s="10">
        <v>139379</v>
      </c>
      <c r="F3" s="10">
        <v>10</v>
      </c>
      <c r="G3" s="10">
        <v>422</v>
      </c>
      <c r="H3" s="10">
        <v>1379</v>
      </c>
      <c r="I3" s="10">
        <v>1014</v>
      </c>
      <c r="J3" s="10">
        <v>102024</v>
      </c>
      <c r="K3" s="10">
        <v>141461</v>
      </c>
      <c r="L3" s="10">
        <v>118</v>
      </c>
      <c r="M3" s="10">
        <f>SUM(B3:L3)</f>
        <v>386438</v>
      </c>
    </row>
    <row r="4" spans="1:13" x14ac:dyDescent="0.3">
      <c r="A4" s="15" t="s">
        <v>75</v>
      </c>
      <c r="B4" s="37">
        <v>0</v>
      </c>
      <c r="C4" s="37">
        <v>0</v>
      </c>
      <c r="D4" s="37">
        <v>0</v>
      </c>
      <c r="E4" s="37">
        <v>10</v>
      </c>
      <c r="F4" s="37">
        <v>0</v>
      </c>
      <c r="G4" s="37">
        <v>0</v>
      </c>
      <c r="H4" s="37">
        <v>0</v>
      </c>
      <c r="I4" s="37">
        <v>4</v>
      </c>
      <c r="J4" s="37">
        <v>6</v>
      </c>
      <c r="K4" s="37">
        <v>31</v>
      </c>
      <c r="L4" s="37">
        <v>0</v>
      </c>
      <c r="M4" s="37">
        <f t="shared" ref="M4:M38" si="0">SUM(B4:L4)</f>
        <v>51</v>
      </c>
    </row>
    <row r="5" spans="1:13" x14ac:dyDescent="0.3">
      <c r="A5" s="15" t="s">
        <v>76</v>
      </c>
      <c r="B5" s="37">
        <v>14</v>
      </c>
      <c r="C5" s="37">
        <v>17</v>
      </c>
      <c r="D5" s="37">
        <v>16</v>
      </c>
      <c r="E5" s="37">
        <v>4078</v>
      </c>
      <c r="F5" s="37">
        <v>1</v>
      </c>
      <c r="G5" s="37">
        <v>47</v>
      </c>
      <c r="H5" s="37">
        <v>74</v>
      </c>
      <c r="I5" s="37">
        <v>176</v>
      </c>
      <c r="J5" s="37">
        <v>2198</v>
      </c>
      <c r="K5" s="37">
        <v>8080</v>
      </c>
      <c r="L5" s="37">
        <v>7</v>
      </c>
      <c r="M5" s="37">
        <f t="shared" si="0"/>
        <v>14708</v>
      </c>
    </row>
    <row r="6" spans="1:13" x14ac:dyDescent="0.3">
      <c r="A6" s="15" t="s">
        <v>77</v>
      </c>
      <c r="B6" s="37">
        <v>29</v>
      </c>
      <c r="C6" s="37">
        <v>22</v>
      </c>
      <c r="D6" s="37">
        <v>18</v>
      </c>
      <c r="E6" s="37">
        <v>11210</v>
      </c>
      <c r="F6" s="37">
        <v>2</v>
      </c>
      <c r="G6" s="37">
        <v>78</v>
      </c>
      <c r="H6" s="37">
        <v>232</v>
      </c>
      <c r="I6" s="37">
        <v>177</v>
      </c>
      <c r="J6" s="37">
        <v>4389</v>
      </c>
      <c r="K6" s="37">
        <v>13473</v>
      </c>
      <c r="L6" s="37">
        <v>18</v>
      </c>
      <c r="M6" s="37">
        <f t="shared" si="0"/>
        <v>29648</v>
      </c>
    </row>
    <row r="7" spans="1:13" x14ac:dyDescent="0.3">
      <c r="A7" s="15" t="s">
        <v>78</v>
      </c>
      <c r="B7" s="37">
        <v>65</v>
      </c>
      <c r="C7" s="37">
        <v>13</v>
      </c>
      <c r="D7" s="37">
        <v>15</v>
      </c>
      <c r="E7" s="37">
        <v>15019</v>
      </c>
      <c r="F7" s="37">
        <v>2</v>
      </c>
      <c r="G7" s="37">
        <v>83</v>
      </c>
      <c r="H7" s="37">
        <v>289</v>
      </c>
      <c r="I7" s="37">
        <v>161</v>
      </c>
      <c r="J7" s="37">
        <v>7103</v>
      </c>
      <c r="K7" s="37">
        <v>17421</v>
      </c>
      <c r="L7" s="37">
        <v>19</v>
      </c>
      <c r="M7" s="37">
        <f t="shared" si="0"/>
        <v>40190</v>
      </c>
    </row>
    <row r="8" spans="1:13" x14ac:dyDescent="0.3">
      <c r="A8" s="15" t="s">
        <v>79</v>
      </c>
      <c r="B8" s="37">
        <v>53</v>
      </c>
      <c r="C8" s="37">
        <v>16</v>
      </c>
      <c r="D8" s="37">
        <v>16</v>
      </c>
      <c r="E8" s="37">
        <v>17171</v>
      </c>
      <c r="F8" s="37">
        <v>1</v>
      </c>
      <c r="G8" s="37">
        <v>70</v>
      </c>
      <c r="H8" s="37">
        <v>256</v>
      </c>
      <c r="I8" s="37">
        <v>136</v>
      </c>
      <c r="J8" s="37">
        <v>10671</v>
      </c>
      <c r="K8" s="37">
        <v>18628</v>
      </c>
      <c r="L8" s="37">
        <v>17</v>
      </c>
      <c r="M8" s="37">
        <f t="shared" si="0"/>
        <v>47035</v>
      </c>
    </row>
    <row r="9" spans="1:13" x14ac:dyDescent="0.3">
      <c r="A9" s="15" t="s">
        <v>80</v>
      </c>
      <c r="B9" s="37">
        <v>82</v>
      </c>
      <c r="C9" s="37">
        <v>28</v>
      </c>
      <c r="D9" s="37">
        <v>19</v>
      </c>
      <c r="E9" s="37">
        <v>24141</v>
      </c>
      <c r="F9" s="37">
        <v>0</v>
      </c>
      <c r="G9" s="37">
        <v>55</v>
      </c>
      <c r="H9" s="37">
        <v>232</v>
      </c>
      <c r="I9" s="37">
        <v>151</v>
      </c>
      <c r="J9" s="37">
        <v>20941</v>
      </c>
      <c r="K9" s="37">
        <v>26388</v>
      </c>
      <c r="L9" s="37">
        <v>29</v>
      </c>
      <c r="M9" s="37">
        <f t="shared" si="0"/>
        <v>72066</v>
      </c>
    </row>
    <row r="10" spans="1:13" x14ac:dyDescent="0.3">
      <c r="A10" s="15" t="s">
        <v>81</v>
      </c>
      <c r="B10" s="37">
        <v>81</v>
      </c>
      <c r="C10" s="37">
        <v>36</v>
      </c>
      <c r="D10" s="37">
        <v>7</v>
      </c>
      <c r="E10" s="37">
        <v>37476</v>
      </c>
      <c r="F10" s="37">
        <v>2</v>
      </c>
      <c r="G10" s="37">
        <v>54</v>
      </c>
      <c r="H10" s="37">
        <v>220</v>
      </c>
      <c r="I10" s="37">
        <v>139</v>
      </c>
      <c r="J10" s="37">
        <v>28238</v>
      </c>
      <c r="K10" s="37">
        <v>34144</v>
      </c>
      <c r="L10" s="37">
        <v>20</v>
      </c>
      <c r="M10" s="37">
        <f t="shared" si="0"/>
        <v>100417</v>
      </c>
    </row>
    <row r="11" spans="1:13" x14ac:dyDescent="0.3">
      <c r="A11" s="15" t="s">
        <v>82</v>
      </c>
      <c r="B11" s="37">
        <v>56</v>
      </c>
      <c r="C11" s="37">
        <v>24</v>
      </c>
      <c r="D11" s="37">
        <v>4</v>
      </c>
      <c r="E11" s="37">
        <v>30274</v>
      </c>
      <c r="F11" s="37">
        <v>2</v>
      </c>
      <c r="G11" s="37">
        <v>35</v>
      </c>
      <c r="H11" s="37">
        <v>76</v>
      </c>
      <c r="I11" s="37">
        <v>70</v>
      </c>
      <c r="J11" s="37">
        <v>28478</v>
      </c>
      <c r="K11" s="37">
        <v>23296</v>
      </c>
      <c r="L11" s="37">
        <v>8</v>
      </c>
      <c r="M11" s="37">
        <f t="shared" si="0"/>
        <v>82323</v>
      </c>
    </row>
    <row r="12" spans="1:13" x14ac:dyDescent="0.3">
      <c r="A12" s="22" t="s">
        <v>83</v>
      </c>
      <c r="B12" s="10">
        <v>753</v>
      </c>
      <c r="C12" s="10">
        <v>151</v>
      </c>
      <c r="D12" s="10">
        <v>228</v>
      </c>
      <c r="E12" s="10">
        <v>99361</v>
      </c>
      <c r="F12" s="10">
        <v>28</v>
      </c>
      <c r="G12" s="10">
        <v>569</v>
      </c>
      <c r="H12" s="10">
        <v>2850</v>
      </c>
      <c r="I12" s="10">
        <v>797</v>
      </c>
      <c r="J12" s="10">
        <v>112129</v>
      </c>
      <c r="K12" s="10">
        <v>156759</v>
      </c>
      <c r="L12" s="10">
        <v>120</v>
      </c>
      <c r="M12" s="10">
        <f t="shared" si="0"/>
        <v>373745</v>
      </c>
    </row>
    <row r="13" spans="1:13" x14ac:dyDescent="0.3">
      <c r="A13" s="15" t="s">
        <v>75</v>
      </c>
      <c r="B13" s="37">
        <v>0</v>
      </c>
      <c r="C13" s="37">
        <v>0</v>
      </c>
      <c r="D13" s="37">
        <v>0</v>
      </c>
      <c r="E13" s="37">
        <v>9</v>
      </c>
      <c r="F13" s="37">
        <v>0</v>
      </c>
      <c r="G13" s="37">
        <v>0</v>
      </c>
      <c r="H13" s="37">
        <v>0</v>
      </c>
      <c r="I13" s="37">
        <v>1</v>
      </c>
      <c r="J13" s="37">
        <v>12</v>
      </c>
      <c r="K13" s="37">
        <v>46</v>
      </c>
      <c r="L13" s="37">
        <v>0</v>
      </c>
      <c r="M13" s="37">
        <f t="shared" si="0"/>
        <v>68</v>
      </c>
    </row>
    <row r="14" spans="1:13" x14ac:dyDescent="0.3">
      <c r="A14" s="15" t="s">
        <v>76</v>
      </c>
      <c r="B14" s="37">
        <v>32</v>
      </c>
      <c r="C14" s="37">
        <v>14</v>
      </c>
      <c r="D14" s="37">
        <v>40</v>
      </c>
      <c r="E14" s="37">
        <v>2648</v>
      </c>
      <c r="F14" s="37">
        <v>2</v>
      </c>
      <c r="G14" s="37">
        <v>40</v>
      </c>
      <c r="H14" s="37">
        <v>109</v>
      </c>
      <c r="I14" s="37">
        <v>99</v>
      </c>
      <c r="J14" s="37">
        <v>3234</v>
      </c>
      <c r="K14" s="37">
        <v>8825</v>
      </c>
      <c r="L14" s="37">
        <v>11</v>
      </c>
      <c r="M14" s="37">
        <f t="shared" si="0"/>
        <v>15054</v>
      </c>
    </row>
    <row r="15" spans="1:13" x14ac:dyDescent="0.3">
      <c r="A15" s="15" t="s">
        <v>77</v>
      </c>
      <c r="B15" s="37">
        <v>95</v>
      </c>
      <c r="C15" s="37">
        <v>16</v>
      </c>
      <c r="D15" s="37">
        <v>60</v>
      </c>
      <c r="E15" s="37">
        <v>8950</v>
      </c>
      <c r="F15" s="37">
        <v>7</v>
      </c>
      <c r="G15" s="37">
        <v>80</v>
      </c>
      <c r="H15" s="37">
        <v>529</v>
      </c>
      <c r="I15" s="37">
        <v>154</v>
      </c>
      <c r="J15" s="37">
        <v>5943</v>
      </c>
      <c r="K15" s="37">
        <v>15878</v>
      </c>
      <c r="L15" s="37">
        <v>20</v>
      </c>
      <c r="M15" s="37">
        <f t="shared" si="0"/>
        <v>31732</v>
      </c>
    </row>
    <row r="16" spans="1:13" x14ac:dyDescent="0.3">
      <c r="A16" s="15" t="s">
        <v>78</v>
      </c>
      <c r="B16" s="37">
        <v>136</v>
      </c>
      <c r="C16" s="37">
        <v>21</v>
      </c>
      <c r="D16" s="37">
        <v>48</v>
      </c>
      <c r="E16" s="37">
        <v>12246</v>
      </c>
      <c r="F16" s="37">
        <v>6</v>
      </c>
      <c r="G16" s="37">
        <v>97</v>
      </c>
      <c r="H16" s="37">
        <v>634</v>
      </c>
      <c r="I16" s="37">
        <v>137</v>
      </c>
      <c r="J16" s="37">
        <v>8686</v>
      </c>
      <c r="K16" s="37">
        <v>21316</v>
      </c>
      <c r="L16" s="37">
        <v>20</v>
      </c>
      <c r="M16" s="37">
        <f t="shared" si="0"/>
        <v>43347</v>
      </c>
    </row>
    <row r="17" spans="1:13" x14ac:dyDescent="0.3">
      <c r="A17" s="15" t="s">
        <v>79</v>
      </c>
      <c r="B17" s="37">
        <v>119</v>
      </c>
      <c r="C17" s="37">
        <v>15</v>
      </c>
      <c r="D17" s="37">
        <v>25</v>
      </c>
      <c r="E17" s="37">
        <v>12769</v>
      </c>
      <c r="F17" s="37">
        <v>2</v>
      </c>
      <c r="G17" s="37">
        <v>106</v>
      </c>
      <c r="H17" s="37">
        <v>580</v>
      </c>
      <c r="I17" s="37">
        <v>107</v>
      </c>
      <c r="J17" s="37">
        <v>12752</v>
      </c>
      <c r="K17" s="37">
        <v>22311</v>
      </c>
      <c r="L17" s="37">
        <v>21</v>
      </c>
      <c r="M17" s="37">
        <f t="shared" si="0"/>
        <v>48807</v>
      </c>
    </row>
    <row r="18" spans="1:13" x14ac:dyDescent="0.3">
      <c r="A18" s="15" t="s">
        <v>80</v>
      </c>
      <c r="B18" s="37">
        <v>161</v>
      </c>
      <c r="C18" s="37">
        <v>32</v>
      </c>
      <c r="D18" s="37">
        <v>25</v>
      </c>
      <c r="E18" s="37">
        <v>16579</v>
      </c>
      <c r="F18" s="37">
        <v>6</v>
      </c>
      <c r="G18" s="37">
        <v>112</v>
      </c>
      <c r="H18" s="37">
        <v>456</v>
      </c>
      <c r="I18" s="37">
        <v>109</v>
      </c>
      <c r="J18" s="37">
        <v>23651</v>
      </c>
      <c r="K18" s="37">
        <v>27751</v>
      </c>
      <c r="L18" s="37">
        <v>23</v>
      </c>
      <c r="M18" s="37">
        <f t="shared" si="0"/>
        <v>68905</v>
      </c>
    </row>
    <row r="19" spans="1:13" x14ac:dyDescent="0.3">
      <c r="A19" s="15" t="s">
        <v>81</v>
      </c>
      <c r="B19" s="37">
        <v>150</v>
      </c>
      <c r="C19" s="37">
        <v>28</v>
      </c>
      <c r="D19" s="37">
        <v>17</v>
      </c>
      <c r="E19" s="37">
        <v>25410</v>
      </c>
      <c r="F19" s="37">
        <v>4</v>
      </c>
      <c r="G19" s="37">
        <v>88</v>
      </c>
      <c r="H19" s="37">
        <v>377</v>
      </c>
      <c r="I19" s="37">
        <v>120</v>
      </c>
      <c r="J19" s="37">
        <v>30116</v>
      </c>
      <c r="K19" s="37">
        <v>35981</v>
      </c>
      <c r="L19" s="37">
        <v>15</v>
      </c>
      <c r="M19" s="37">
        <f t="shared" si="0"/>
        <v>92306</v>
      </c>
    </row>
    <row r="20" spans="1:13" x14ac:dyDescent="0.3">
      <c r="A20" s="15" t="s">
        <v>82</v>
      </c>
      <c r="B20" s="37">
        <v>60</v>
      </c>
      <c r="C20" s="37">
        <v>25</v>
      </c>
      <c r="D20" s="37">
        <v>13</v>
      </c>
      <c r="E20" s="37">
        <v>20750</v>
      </c>
      <c r="F20" s="37">
        <v>1</v>
      </c>
      <c r="G20" s="37">
        <v>46</v>
      </c>
      <c r="H20" s="37">
        <v>165</v>
      </c>
      <c r="I20" s="37">
        <v>70</v>
      </c>
      <c r="J20" s="37">
        <v>27735</v>
      </c>
      <c r="K20" s="37">
        <v>24651</v>
      </c>
      <c r="L20" s="37">
        <v>10</v>
      </c>
      <c r="M20" s="37">
        <f t="shared" si="0"/>
        <v>73526</v>
      </c>
    </row>
    <row r="21" spans="1:13" x14ac:dyDescent="0.3">
      <c r="A21" s="22" t="s">
        <v>138</v>
      </c>
      <c r="B21" s="10">
        <v>5</v>
      </c>
      <c r="C21" s="10">
        <v>1</v>
      </c>
      <c r="D21" s="10">
        <v>3</v>
      </c>
      <c r="E21" s="10">
        <v>502</v>
      </c>
      <c r="F21" s="10">
        <v>2</v>
      </c>
      <c r="G21" s="10">
        <v>18</v>
      </c>
      <c r="H21" s="10">
        <v>14</v>
      </c>
      <c r="I21" s="10">
        <v>70</v>
      </c>
      <c r="J21" s="10">
        <v>315</v>
      </c>
      <c r="K21" s="10">
        <v>957</v>
      </c>
      <c r="L21" s="10">
        <v>1</v>
      </c>
      <c r="M21" s="10">
        <f t="shared" si="0"/>
        <v>1888</v>
      </c>
    </row>
    <row r="22" spans="1:13" x14ac:dyDescent="0.3">
      <c r="A22" s="15" t="s">
        <v>75</v>
      </c>
      <c r="B22" s="37">
        <v>0</v>
      </c>
      <c r="C22" s="37">
        <v>0</v>
      </c>
      <c r="D22" s="37">
        <v>0</v>
      </c>
      <c r="E22" s="37">
        <v>1</v>
      </c>
      <c r="F22" s="37">
        <v>0</v>
      </c>
      <c r="G22" s="37">
        <v>0</v>
      </c>
      <c r="H22" s="37">
        <v>0</v>
      </c>
      <c r="I22" s="37">
        <v>1</v>
      </c>
      <c r="J22" s="37">
        <v>0</v>
      </c>
      <c r="K22" s="37">
        <v>1</v>
      </c>
      <c r="L22" s="37">
        <v>0</v>
      </c>
      <c r="M22" s="37">
        <f t="shared" si="0"/>
        <v>3</v>
      </c>
    </row>
    <row r="23" spans="1:13" x14ac:dyDescent="0.3">
      <c r="A23" s="15" t="s">
        <v>76</v>
      </c>
      <c r="B23" s="37">
        <v>0</v>
      </c>
      <c r="C23" s="37">
        <v>1</v>
      </c>
      <c r="D23" s="37">
        <v>0</v>
      </c>
      <c r="E23" s="37">
        <v>107</v>
      </c>
      <c r="F23" s="37">
        <v>0</v>
      </c>
      <c r="G23" s="37">
        <v>2</v>
      </c>
      <c r="H23" s="37">
        <v>2</v>
      </c>
      <c r="I23" s="37">
        <v>10</v>
      </c>
      <c r="J23" s="37">
        <v>39</v>
      </c>
      <c r="K23" s="37">
        <v>197</v>
      </c>
      <c r="L23" s="37">
        <v>0</v>
      </c>
      <c r="M23" s="37">
        <f t="shared" si="0"/>
        <v>358</v>
      </c>
    </row>
    <row r="24" spans="1:13" x14ac:dyDescent="0.3">
      <c r="A24" s="15" t="s">
        <v>77</v>
      </c>
      <c r="B24" s="37">
        <v>1</v>
      </c>
      <c r="C24" s="37">
        <v>0</v>
      </c>
      <c r="D24" s="37">
        <v>0</v>
      </c>
      <c r="E24" s="37">
        <v>93</v>
      </c>
      <c r="F24" s="37">
        <v>1</v>
      </c>
      <c r="G24" s="37">
        <v>8</v>
      </c>
      <c r="H24" s="37">
        <v>3</v>
      </c>
      <c r="I24" s="37">
        <v>14</v>
      </c>
      <c r="J24" s="37">
        <v>26</v>
      </c>
      <c r="K24" s="37">
        <v>166</v>
      </c>
      <c r="L24" s="37">
        <v>0</v>
      </c>
      <c r="M24" s="37">
        <f t="shared" si="0"/>
        <v>312</v>
      </c>
    </row>
    <row r="25" spans="1:13" x14ac:dyDescent="0.3">
      <c r="A25" s="15" t="s">
        <v>78</v>
      </c>
      <c r="B25" s="37">
        <v>0</v>
      </c>
      <c r="C25" s="37">
        <v>0</v>
      </c>
      <c r="D25" s="37">
        <v>0</v>
      </c>
      <c r="E25" s="37">
        <v>59</v>
      </c>
      <c r="F25" s="37">
        <v>0</v>
      </c>
      <c r="G25" s="37">
        <v>4</v>
      </c>
      <c r="H25" s="37">
        <v>3</v>
      </c>
      <c r="I25" s="37">
        <v>15</v>
      </c>
      <c r="J25" s="37">
        <v>34</v>
      </c>
      <c r="K25" s="37">
        <v>169</v>
      </c>
      <c r="L25" s="37">
        <v>1</v>
      </c>
      <c r="M25" s="37">
        <f t="shared" si="0"/>
        <v>285</v>
      </c>
    </row>
    <row r="26" spans="1:13" x14ac:dyDescent="0.3">
      <c r="A26" s="15" t="s">
        <v>79</v>
      </c>
      <c r="B26" s="37">
        <v>0</v>
      </c>
      <c r="C26" s="37">
        <v>0</v>
      </c>
      <c r="D26" s="37">
        <v>0</v>
      </c>
      <c r="E26" s="37">
        <v>50</v>
      </c>
      <c r="F26" s="37">
        <v>0</v>
      </c>
      <c r="G26" s="37">
        <v>0</v>
      </c>
      <c r="H26" s="37">
        <v>2</v>
      </c>
      <c r="I26" s="37">
        <v>10</v>
      </c>
      <c r="J26" s="37">
        <v>45</v>
      </c>
      <c r="K26" s="37">
        <v>122</v>
      </c>
      <c r="L26" s="37">
        <v>0</v>
      </c>
      <c r="M26" s="37">
        <f t="shared" si="0"/>
        <v>229</v>
      </c>
    </row>
    <row r="27" spans="1:13" x14ac:dyDescent="0.3">
      <c r="A27" s="15" t="s">
        <v>80</v>
      </c>
      <c r="B27" s="37">
        <v>1</v>
      </c>
      <c r="C27" s="37">
        <v>0</v>
      </c>
      <c r="D27" s="37">
        <v>3</v>
      </c>
      <c r="E27" s="37">
        <v>55</v>
      </c>
      <c r="F27" s="37">
        <v>1</v>
      </c>
      <c r="G27" s="37">
        <v>4</v>
      </c>
      <c r="H27" s="37">
        <v>4</v>
      </c>
      <c r="I27" s="37">
        <v>6</v>
      </c>
      <c r="J27" s="37">
        <v>66</v>
      </c>
      <c r="K27" s="37">
        <v>124</v>
      </c>
      <c r="L27" s="37">
        <v>0</v>
      </c>
      <c r="M27" s="37">
        <f t="shared" si="0"/>
        <v>264</v>
      </c>
    </row>
    <row r="28" spans="1:13" x14ac:dyDescent="0.3">
      <c r="A28" s="15" t="s">
        <v>81</v>
      </c>
      <c r="B28" s="37">
        <v>3</v>
      </c>
      <c r="C28" s="37">
        <v>0</v>
      </c>
      <c r="D28" s="37">
        <v>0</v>
      </c>
      <c r="E28" s="37">
        <v>77</v>
      </c>
      <c r="F28" s="37">
        <v>0</v>
      </c>
      <c r="G28" s="37">
        <v>0</v>
      </c>
      <c r="H28" s="37">
        <v>0</v>
      </c>
      <c r="I28" s="37">
        <v>9</v>
      </c>
      <c r="J28" s="37">
        <v>59</v>
      </c>
      <c r="K28" s="37">
        <v>105</v>
      </c>
      <c r="L28" s="37">
        <v>0</v>
      </c>
      <c r="M28" s="37">
        <f t="shared" si="0"/>
        <v>253</v>
      </c>
    </row>
    <row r="29" spans="1:13" x14ac:dyDescent="0.3">
      <c r="A29" s="15" t="s">
        <v>82</v>
      </c>
      <c r="B29" s="37">
        <v>0</v>
      </c>
      <c r="C29" s="37">
        <v>0</v>
      </c>
      <c r="D29" s="37">
        <v>0</v>
      </c>
      <c r="E29" s="37">
        <v>60</v>
      </c>
      <c r="F29" s="37">
        <v>0</v>
      </c>
      <c r="G29" s="37">
        <v>0</v>
      </c>
      <c r="H29" s="37">
        <v>0</v>
      </c>
      <c r="I29" s="37">
        <v>5</v>
      </c>
      <c r="J29" s="37">
        <v>46</v>
      </c>
      <c r="K29" s="37">
        <v>73</v>
      </c>
      <c r="L29" s="37">
        <v>0</v>
      </c>
      <c r="M29" s="37">
        <f t="shared" si="0"/>
        <v>184</v>
      </c>
    </row>
    <row r="30" spans="1:13" x14ac:dyDescent="0.3">
      <c r="A30" s="26" t="s">
        <v>139</v>
      </c>
      <c r="B30" s="26">
        <v>9</v>
      </c>
      <c r="C30" s="26">
        <v>5</v>
      </c>
      <c r="D30" s="26">
        <v>3</v>
      </c>
      <c r="E30" s="26">
        <v>650</v>
      </c>
      <c r="F30" s="26">
        <v>0</v>
      </c>
      <c r="G30" s="26">
        <v>19</v>
      </c>
      <c r="H30" s="26">
        <v>8</v>
      </c>
      <c r="I30" s="26">
        <v>20</v>
      </c>
      <c r="J30" s="26">
        <v>207</v>
      </c>
      <c r="K30" s="26">
        <v>950</v>
      </c>
      <c r="L30" s="26">
        <v>4</v>
      </c>
      <c r="M30" s="10">
        <f t="shared" si="0"/>
        <v>1875</v>
      </c>
    </row>
    <row r="31" spans="1:13" x14ac:dyDescent="0.3">
      <c r="A31" s="27" t="s">
        <v>75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7">
        <f t="shared" si="0"/>
        <v>0</v>
      </c>
    </row>
    <row r="32" spans="1:13" x14ac:dyDescent="0.3">
      <c r="A32" s="27" t="s">
        <v>76</v>
      </c>
      <c r="B32" s="38">
        <v>1</v>
      </c>
      <c r="C32" s="38">
        <v>1</v>
      </c>
      <c r="D32" s="38">
        <v>1</v>
      </c>
      <c r="E32" s="38">
        <v>108</v>
      </c>
      <c r="F32" s="38">
        <v>0</v>
      </c>
      <c r="G32" s="38">
        <v>6</v>
      </c>
      <c r="H32" s="38">
        <v>1</v>
      </c>
      <c r="I32" s="38">
        <v>9</v>
      </c>
      <c r="J32" s="38">
        <v>25</v>
      </c>
      <c r="K32" s="38">
        <v>222</v>
      </c>
      <c r="L32" s="38">
        <v>1</v>
      </c>
      <c r="M32" s="37">
        <f t="shared" si="0"/>
        <v>375</v>
      </c>
    </row>
    <row r="33" spans="1:13" x14ac:dyDescent="0.3">
      <c r="A33" s="27" t="s">
        <v>77</v>
      </c>
      <c r="B33" s="38">
        <v>2</v>
      </c>
      <c r="C33" s="38">
        <v>0</v>
      </c>
      <c r="D33" s="38">
        <v>0</v>
      </c>
      <c r="E33" s="38">
        <v>155</v>
      </c>
      <c r="F33" s="38">
        <v>0</v>
      </c>
      <c r="G33" s="38">
        <v>7</v>
      </c>
      <c r="H33" s="38">
        <v>2</v>
      </c>
      <c r="I33" s="38">
        <v>6</v>
      </c>
      <c r="J33" s="38">
        <v>8</v>
      </c>
      <c r="K33" s="38">
        <v>197</v>
      </c>
      <c r="L33" s="38">
        <v>1</v>
      </c>
      <c r="M33" s="37">
        <f t="shared" si="0"/>
        <v>378</v>
      </c>
    </row>
    <row r="34" spans="1:13" x14ac:dyDescent="0.3">
      <c r="A34" s="27" t="s">
        <v>78</v>
      </c>
      <c r="B34" s="38">
        <v>0</v>
      </c>
      <c r="C34" s="38">
        <v>0</v>
      </c>
      <c r="D34" s="38">
        <v>0</v>
      </c>
      <c r="E34" s="38">
        <v>114</v>
      </c>
      <c r="F34" s="38">
        <v>0</v>
      </c>
      <c r="G34" s="38">
        <v>2</v>
      </c>
      <c r="H34" s="38">
        <v>1</v>
      </c>
      <c r="I34" s="38">
        <v>3</v>
      </c>
      <c r="J34" s="38">
        <v>11</v>
      </c>
      <c r="K34" s="38">
        <v>145</v>
      </c>
      <c r="L34" s="38">
        <v>0</v>
      </c>
      <c r="M34" s="37">
        <f t="shared" si="0"/>
        <v>276</v>
      </c>
    </row>
    <row r="35" spans="1:13" x14ac:dyDescent="0.3">
      <c r="A35" s="27" t="s">
        <v>79</v>
      </c>
      <c r="B35" s="38">
        <v>0</v>
      </c>
      <c r="C35" s="38">
        <v>0</v>
      </c>
      <c r="D35" s="38">
        <v>2</v>
      </c>
      <c r="E35" s="38">
        <v>51</v>
      </c>
      <c r="F35" s="38">
        <v>0</v>
      </c>
      <c r="G35" s="38">
        <v>2</v>
      </c>
      <c r="H35" s="38">
        <v>0</v>
      </c>
      <c r="I35" s="38">
        <v>0</v>
      </c>
      <c r="J35" s="38">
        <v>16</v>
      </c>
      <c r="K35" s="38">
        <v>101</v>
      </c>
      <c r="L35" s="38">
        <v>0</v>
      </c>
      <c r="M35" s="37">
        <f t="shared" si="0"/>
        <v>172</v>
      </c>
    </row>
    <row r="36" spans="1:13" x14ac:dyDescent="0.3">
      <c r="A36" s="27" t="s">
        <v>80</v>
      </c>
      <c r="B36" s="38">
        <v>2</v>
      </c>
      <c r="C36" s="38">
        <v>2</v>
      </c>
      <c r="D36" s="38">
        <v>0</v>
      </c>
      <c r="E36" s="38">
        <v>50</v>
      </c>
      <c r="F36" s="38">
        <v>0</v>
      </c>
      <c r="G36" s="38">
        <v>1</v>
      </c>
      <c r="H36" s="38">
        <v>0</v>
      </c>
      <c r="I36" s="38">
        <v>0</v>
      </c>
      <c r="J36" s="38">
        <v>42</v>
      </c>
      <c r="K36" s="38">
        <v>108</v>
      </c>
      <c r="L36" s="38">
        <v>1</v>
      </c>
      <c r="M36" s="37">
        <f t="shared" si="0"/>
        <v>206</v>
      </c>
    </row>
    <row r="37" spans="1:13" x14ac:dyDescent="0.3">
      <c r="A37" s="27" t="s">
        <v>81</v>
      </c>
      <c r="B37" s="38">
        <v>3</v>
      </c>
      <c r="C37" s="38">
        <v>1</v>
      </c>
      <c r="D37" s="38">
        <v>0</v>
      </c>
      <c r="E37" s="38">
        <v>80</v>
      </c>
      <c r="F37" s="38">
        <v>0</v>
      </c>
      <c r="G37" s="38">
        <v>0</v>
      </c>
      <c r="H37" s="38">
        <v>3</v>
      </c>
      <c r="I37" s="38">
        <v>0</v>
      </c>
      <c r="J37" s="38">
        <v>43</v>
      </c>
      <c r="K37" s="38">
        <v>89</v>
      </c>
      <c r="L37" s="38">
        <v>1</v>
      </c>
      <c r="M37" s="37">
        <f t="shared" si="0"/>
        <v>220</v>
      </c>
    </row>
    <row r="38" spans="1:13" x14ac:dyDescent="0.3">
      <c r="A38" s="27" t="s">
        <v>82</v>
      </c>
      <c r="B38" s="38">
        <v>1</v>
      </c>
      <c r="C38" s="38">
        <v>1</v>
      </c>
      <c r="D38" s="38">
        <v>0</v>
      </c>
      <c r="E38" s="38">
        <v>92</v>
      </c>
      <c r="F38" s="38">
        <v>0</v>
      </c>
      <c r="G38" s="38">
        <v>1</v>
      </c>
      <c r="H38" s="38">
        <v>1</v>
      </c>
      <c r="I38" s="38">
        <v>2</v>
      </c>
      <c r="J38" s="38">
        <v>62</v>
      </c>
      <c r="K38" s="38">
        <v>88</v>
      </c>
      <c r="L38" s="38">
        <v>0</v>
      </c>
      <c r="M38" s="37">
        <f t="shared" si="0"/>
        <v>248</v>
      </c>
    </row>
    <row r="39" spans="1:13" x14ac:dyDescent="0.3">
      <c r="A39" s="23" t="s">
        <v>6</v>
      </c>
      <c r="B39" s="21">
        <v>1147</v>
      </c>
      <c r="C39" s="21">
        <v>313</v>
      </c>
      <c r="D39" s="21">
        <v>329</v>
      </c>
      <c r="E39" s="21">
        <v>239892</v>
      </c>
      <c r="F39" s="21">
        <v>40</v>
      </c>
      <c r="G39" s="21">
        <v>1028</v>
      </c>
      <c r="H39" s="21">
        <v>4251</v>
      </c>
      <c r="I39" s="21">
        <v>1901</v>
      </c>
      <c r="J39" s="21">
        <v>214675</v>
      </c>
      <c r="K39" s="21">
        <v>300127</v>
      </c>
      <c r="L39" s="21">
        <v>243</v>
      </c>
      <c r="M39" s="24">
        <f>SUM(B39:L39)</f>
        <v>763946</v>
      </c>
    </row>
    <row r="40" spans="1:13" x14ac:dyDescent="0.3">
      <c r="A40" s="28" t="s">
        <v>144</v>
      </c>
    </row>
  </sheetData>
  <mergeCells count="1">
    <mergeCell ref="A1:M1"/>
  </mergeCells>
  <pageMargins left="0.7" right="0.7" top="0.75" bottom="0.75" header="0.3" footer="0.3"/>
  <pageSetup orientation="portrait" horizontalDpi="4294967293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sheetPr codeName="Sheet6"/>
  <dimension ref="A1:M68"/>
  <sheetViews>
    <sheetView workbookViewId="0">
      <selection activeCell="N1" sqref="N1:XFD1048576"/>
    </sheetView>
  </sheetViews>
  <sheetFormatPr defaultColWidth="0" defaultRowHeight="14.4" zeroHeight="1" x14ac:dyDescent="0.3"/>
  <cols>
    <col min="1" max="1" width="11.5546875" bestFit="1" customWidth="1"/>
    <col min="2" max="12" width="11.109375" customWidth="1"/>
    <col min="13" max="13" width="12.6640625" customWidth="1"/>
    <col min="14" max="16384" width="8.88671875" hidden="1"/>
  </cols>
  <sheetData>
    <row r="1" spans="1:13" x14ac:dyDescent="0.3">
      <c r="A1" s="68" t="s">
        <v>97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x14ac:dyDescent="0.3">
      <c r="A2" s="55" t="s">
        <v>7</v>
      </c>
      <c r="B2" s="56" t="s">
        <v>88</v>
      </c>
      <c r="C2" s="56" t="s">
        <v>89</v>
      </c>
      <c r="D2" s="56" t="s">
        <v>99</v>
      </c>
      <c r="E2" s="56" t="s">
        <v>0</v>
      </c>
      <c r="F2" s="56" t="s">
        <v>102</v>
      </c>
      <c r="G2" s="56" t="s">
        <v>90</v>
      </c>
      <c r="H2" s="56" t="s">
        <v>1</v>
      </c>
      <c r="I2" s="56" t="s">
        <v>103</v>
      </c>
      <c r="J2" s="56" t="s">
        <v>2</v>
      </c>
      <c r="K2" s="56" t="s">
        <v>86</v>
      </c>
      <c r="L2" s="56" t="s">
        <v>91</v>
      </c>
      <c r="M2" s="56" t="s">
        <v>6</v>
      </c>
    </row>
    <row r="3" spans="1:13" x14ac:dyDescent="0.3">
      <c r="A3" s="52" t="s">
        <v>8</v>
      </c>
      <c r="B3" s="9">
        <v>2</v>
      </c>
      <c r="C3" s="9">
        <v>2</v>
      </c>
      <c r="D3" s="9">
        <v>0</v>
      </c>
      <c r="E3" s="9">
        <v>111</v>
      </c>
      <c r="F3" s="9">
        <v>0</v>
      </c>
      <c r="G3" s="9">
        <v>0</v>
      </c>
      <c r="H3" s="9">
        <v>6</v>
      </c>
      <c r="I3" s="9">
        <v>4</v>
      </c>
      <c r="J3" s="9">
        <v>240</v>
      </c>
      <c r="K3" s="9">
        <v>215</v>
      </c>
      <c r="L3" s="9">
        <v>0</v>
      </c>
      <c r="M3" s="10">
        <f>SUM(B3:L3)</f>
        <v>580</v>
      </c>
    </row>
    <row r="4" spans="1:13" x14ac:dyDescent="0.3">
      <c r="A4" s="52" t="s">
        <v>9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2</v>
      </c>
      <c r="L4" s="9">
        <v>0</v>
      </c>
      <c r="M4" s="10">
        <f t="shared" ref="M4:M66" si="0">SUM(B4:L4)</f>
        <v>2</v>
      </c>
    </row>
    <row r="5" spans="1:13" x14ac:dyDescent="0.3">
      <c r="A5" s="52" t="s">
        <v>10</v>
      </c>
      <c r="B5" s="9">
        <v>4</v>
      </c>
      <c r="C5" s="9">
        <v>1</v>
      </c>
      <c r="D5" s="9">
        <v>0</v>
      </c>
      <c r="E5" s="9">
        <v>151</v>
      </c>
      <c r="F5" s="9">
        <v>0</v>
      </c>
      <c r="G5" s="9">
        <v>0</v>
      </c>
      <c r="H5" s="9">
        <v>3</v>
      </c>
      <c r="I5" s="9">
        <v>5</v>
      </c>
      <c r="J5" s="9">
        <v>369</v>
      </c>
      <c r="K5" s="9">
        <v>375</v>
      </c>
      <c r="L5" s="9">
        <v>1</v>
      </c>
      <c r="M5" s="10">
        <f t="shared" si="0"/>
        <v>909</v>
      </c>
    </row>
    <row r="6" spans="1:13" x14ac:dyDescent="0.3">
      <c r="A6" s="52" t="s">
        <v>11</v>
      </c>
      <c r="B6" s="9">
        <v>0</v>
      </c>
      <c r="C6" s="9">
        <v>0</v>
      </c>
      <c r="D6" s="9">
        <v>0</v>
      </c>
      <c r="E6" s="9">
        <v>2</v>
      </c>
      <c r="F6" s="9">
        <v>0</v>
      </c>
      <c r="G6" s="9">
        <v>0</v>
      </c>
      <c r="H6" s="9">
        <v>1</v>
      </c>
      <c r="I6" s="9">
        <v>0</v>
      </c>
      <c r="J6" s="9">
        <v>8</v>
      </c>
      <c r="K6" s="9">
        <v>17</v>
      </c>
      <c r="L6" s="9">
        <v>0</v>
      </c>
      <c r="M6" s="10">
        <f t="shared" si="0"/>
        <v>28</v>
      </c>
    </row>
    <row r="7" spans="1:13" x14ac:dyDescent="0.3">
      <c r="A7" s="52" t="s">
        <v>12</v>
      </c>
      <c r="B7" s="9">
        <v>0</v>
      </c>
      <c r="C7" s="9">
        <v>0</v>
      </c>
      <c r="D7" s="9">
        <v>0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4</v>
      </c>
      <c r="K7" s="9">
        <v>3</v>
      </c>
      <c r="L7" s="9">
        <v>0</v>
      </c>
      <c r="M7" s="10">
        <f t="shared" si="0"/>
        <v>8</v>
      </c>
    </row>
    <row r="8" spans="1:13" x14ac:dyDescent="0.3">
      <c r="A8" s="52" t="s">
        <v>13</v>
      </c>
      <c r="B8" s="9">
        <v>0</v>
      </c>
      <c r="C8" s="9">
        <v>0</v>
      </c>
      <c r="D8" s="9">
        <v>0</v>
      </c>
      <c r="E8" s="9">
        <v>2</v>
      </c>
      <c r="F8" s="9">
        <v>0</v>
      </c>
      <c r="G8" s="9">
        <v>0</v>
      </c>
      <c r="H8" s="9">
        <v>0</v>
      </c>
      <c r="I8" s="9">
        <v>0</v>
      </c>
      <c r="J8" s="9">
        <v>7</v>
      </c>
      <c r="K8" s="9">
        <v>2</v>
      </c>
      <c r="L8" s="9">
        <v>0</v>
      </c>
      <c r="M8" s="10">
        <f t="shared" si="0"/>
        <v>11</v>
      </c>
    </row>
    <row r="9" spans="1:13" x14ac:dyDescent="0.3">
      <c r="A9" s="52" t="s">
        <v>14</v>
      </c>
      <c r="B9" s="9">
        <v>1</v>
      </c>
      <c r="C9" s="9">
        <v>1</v>
      </c>
      <c r="D9" s="9">
        <v>2</v>
      </c>
      <c r="E9" s="9">
        <v>219</v>
      </c>
      <c r="F9" s="9">
        <v>0</v>
      </c>
      <c r="G9" s="9">
        <v>1</v>
      </c>
      <c r="H9" s="9">
        <v>6</v>
      </c>
      <c r="I9" s="9">
        <v>6</v>
      </c>
      <c r="J9" s="9">
        <v>116</v>
      </c>
      <c r="K9" s="9">
        <v>298</v>
      </c>
      <c r="L9" s="9">
        <v>0</v>
      </c>
      <c r="M9" s="10">
        <f t="shared" si="0"/>
        <v>650</v>
      </c>
    </row>
    <row r="10" spans="1:13" x14ac:dyDescent="0.3">
      <c r="A10" s="52" t="s">
        <v>15</v>
      </c>
      <c r="B10" s="9">
        <v>2</v>
      </c>
      <c r="C10" s="9">
        <v>1</v>
      </c>
      <c r="D10" s="9">
        <v>0</v>
      </c>
      <c r="E10" s="9">
        <v>22</v>
      </c>
      <c r="F10" s="9">
        <v>0</v>
      </c>
      <c r="G10" s="9">
        <v>0</v>
      </c>
      <c r="H10" s="9">
        <v>0</v>
      </c>
      <c r="I10" s="9">
        <v>1</v>
      </c>
      <c r="J10" s="9">
        <v>25</v>
      </c>
      <c r="K10" s="9">
        <v>56</v>
      </c>
      <c r="L10" s="9">
        <v>0</v>
      </c>
      <c r="M10" s="10">
        <f t="shared" si="0"/>
        <v>107</v>
      </c>
    </row>
    <row r="11" spans="1:13" x14ac:dyDescent="0.3">
      <c r="A11" s="52" t="s">
        <v>16</v>
      </c>
      <c r="B11" s="9">
        <v>0</v>
      </c>
      <c r="C11" s="9">
        <v>0</v>
      </c>
      <c r="D11" s="9">
        <v>0</v>
      </c>
      <c r="E11" s="9">
        <v>6</v>
      </c>
      <c r="F11" s="9">
        <v>0</v>
      </c>
      <c r="G11" s="9">
        <v>0</v>
      </c>
      <c r="H11" s="9">
        <v>0</v>
      </c>
      <c r="I11" s="9">
        <v>0</v>
      </c>
      <c r="J11" s="9">
        <v>5</v>
      </c>
      <c r="K11" s="9">
        <v>10</v>
      </c>
      <c r="L11" s="9">
        <v>0</v>
      </c>
      <c r="M11" s="10">
        <f t="shared" si="0"/>
        <v>21</v>
      </c>
    </row>
    <row r="12" spans="1:13" x14ac:dyDescent="0.3">
      <c r="A12" s="52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2</v>
      </c>
      <c r="K12" s="9">
        <v>0</v>
      </c>
      <c r="L12" s="9">
        <v>0</v>
      </c>
      <c r="M12" s="10">
        <f t="shared" si="0"/>
        <v>2</v>
      </c>
    </row>
    <row r="13" spans="1:13" x14ac:dyDescent="0.3">
      <c r="A13" s="52" t="s">
        <v>18</v>
      </c>
      <c r="B13" s="9">
        <v>0</v>
      </c>
      <c r="C13" s="9">
        <v>0</v>
      </c>
      <c r="D13" s="9">
        <v>0</v>
      </c>
      <c r="E13" s="9">
        <v>9</v>
      </c>
      <c r="F13" s="9">
        <v>0</v>
      </c>
      <c r="G13" s="9">
        <v>0</v>
      </c>
      <c r="H13" s="9">
        <v>0</v>
      </c>
      <c r="I13" s="9">
        <v>0</v>
      </c>
      <c r="J13" s="9">
        <v>5</v>
      </c>
      <c r="K13" s="9">
        <v>10</v>
      </c>
      <c r="L13" s="9">
        <v>0</v>
      </c>
      <c r="M13" s="10">
        <f t="shared" si="0"/>
        <v>24</v>
      </c>
    </row>
    <row r="14" spans="1:13" x14ac:dyDescent="0.3">
      <c r="A14" s="52" t="s">
        <v>19</v>
      </c>
      <c r="B14" s="9">
        <v>0</v>
      </c>
      <c r="C14" s="9">
        <v>0</v>
      </c>
      <c r="D14" s="9">
        <v>0</v>
      </c>
      <c r="E14" s="9">
        <v>2</v>
      </c>
      <c r="F14" s="9">
        <v>0</v>
      </c>
      <c r="G14" s="9">
        <v>0</v>
      </c>
      <c r="H14" s="9">
        <v>0</v>
      </c>
      <c r="I14" s="9">
        <v>0</v>
      </c>
      <c r="J14" s="9">
        <v>2</v>
      </c>
      <c r="K14" s="9">
        <v>3</v>
      </c>
      <c r="L14" s="9">
        <v>0</v>
      </c>
      <c r="M14" s="10">
        <f t="shared" si="0"/>
        <v>7</v>
      </c>
    </row>
    <row r="15" spans="1:13" x14ac:dyDescent="0.3">
      <c r="A15" s="52" t="s">
        <v>20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10">
        <f t="shared" si="0"/>
        <v>1</v>
      </c>
    </row>
    <row r="16" spans="1:13" x14ac:dyDescent="0.3">
      <c r="A16" s="52" t="s">
        <v>21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f t="shared" si="0"/>
        <v>0</v>
      </c>
    </row>
    <row r="17" spans="1:13" x14ac:dyDescent="0.3">
      <c r="A17" s="52" t="s">
        <v>22</v>
      </c>
      <c r="B17" s="9">
        <v>0</v>
      </c>
      <c r="C17" s="9">
        <v>0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1</v>
      </c>
      <c r="J17" s="9">
        <v>15</v>
      </c>
      <c r="K17" s="9">
        <v>5</v>
      </c>
      <c r="L17" s="9">
        <v>0</v>
      </c>
      <c r="M17" s="10">
        <f t="shared" si="0"/>
        <v>23</v>
      </c>
    </row>
    <row r="18" spans="1:13" x14ac:dyDescent="0.3">
      <c r="A18" s="52" t="s">
        <v>23</v>
      </c>
      <c r="B18" s="9">
        <v>0</v>
      </c>
      <c r="C18" s="9">
        <v>0</v>
      </c>
      <c r="D18" s="9">
        <v>0</v>
      </c>
      <c r="E18" s="9">
        <v>5</v>
      </c>
      <c r="F18" s="9">
        <v>0</v>
      </c>
      <c r="G18" s="9">
        <v>0</v>
      </c>
      <c r="H18" s="9">
        <v>0</v>
      </c>
      <c r="I18" s="9">
        <v>0</v>
      </c>
      <c r="J18" s="9">
        <v>27</v>
      </c>
      <c r="K18" s="9">
        <v>13</v>
      </c>
      <c r="L18" s="9">
        <v>0</v>
      </c>
      <c r="M18" s="10">
        <f t="shared" si="0"/>
        <v>45</v>
      </c>
    </row>
    <row r="19" spans="1:13" x14ac:dyDescent="0.3">
      <c r="A19" s="52" t="s">
        <v>24</v>
      </c>
      <c r="B19" s="9">
        <v>2</v>
      </c>
      <c r="C19" s="9">
        <v>2</v>
      </c>
      <c r="D19" s="9">
        <v>1</v>
      </c>
      <c r="E19" s="9">
        <v>259</v>
      </c>
      <c r="F19" s="9">
        <v>0</v>
      </c>
      <c r="G19" s="9">
        <v>0</v>
      </c>
      <c r="H19" s="9">
        <v>7</v>
      </c>
      <c r="I19" s="9">
        <v>6</v>
      </c>
      <c r="J19" s="9">
        <v>137</v>
      </c>
      <c r="K19" s="9">
        <v>291</v>
      </c>
      <c r="L19" s="9">
        <v>1</v>
      </c>
      <c r="M19" s="10">
        <f t="shared" si="0"/>
        <v>706</v>
      </c>
    </row>
    <row r="20" spans="1:13" x14ac:dyDescent="0.3">
      <c r="A20" s="52" t="s">
        <v>25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f t="shared" si="0"/>
        <v>0</v>
      </c>
    </row>
    <row r="21" spans="1:13" x14ac:dyDescent="0.3">
      <c r="A21" s="52" t="s">
        <v>26</v>
      </c>
      <c r="B21" s="9">
        <v>0</v>
      </c>
      <c r="C21" s="9">
        <v>1</v>
      </c>
      <c r="D21" s="9">
        <v>0</v>
      </c>
      <c r="E21" s="9">
        <v>44</v>
      </c>
      <c r="F21" s="9">
        <v>0</v>
      </c>
      <c r="G21" s="9">
        <v>1</v>
      </c>
      <c r="H21" s="9">
        <v>4</v>
      </c>
      <c r="I21" s="9">
        <v>4</v>
      </c>
      <c r="J21" s="9">
        <v>223</v>
      </c>
      <c r="K21" s="9">
        <v>221</v>
      </c>
      <c r="L21" s="9">
        <v>0</v>
      </c>
      <c r="M21" s="10">
        <f t="shared" si="0"/>
        <v>498</v>
      </c>
    </row>
    <row r="22" spans="1:13" x14ac:dyDescent="0.3">
      <c r="A22" s="52" t="s">
        <v>27</v>
      </c>
      <c r="B22" s="9">
        <v>1</v>
      </c>
      <c r="C22" s="9">
        <v>0</v>
      </c>
      <c r="D22" s="9">
        <v>0</v>
      </c>
      <c r="E22" s="9">
        <v>26</v>
      </c>
      <c r="F22" s="9">
        <v>0</v>
      </c>
      <c r="G22" s="9">
        <v>0</v>
      </c>
      <c r="H22" s="9">
        <v>0</v>
      </c>
      <c r="I22" s="9">
        <v>0</v>
      </c>
      <c r="J22" s="9">
        <v>27</v>
      </c>
      <c r="K22" s="9">
        <v>37</v>
      </c>
      <c r="L22" s="9">
        <v>0</v>
      </c>
      <c r="M22" s="10">
        <f t="shared" si="0"/>
        <v>91</v>
      </c>
    </row>
    <row r="23" spans="1:13" x14ac:dyDescent="0.3">
      <c r="A23" s="52" t="s">
        <v>28</v>
      </c>
      <c r="B23" s="9">
        <v>1</v>
      </c>
      <c r="C23" s="9">
        <v>2</v>
      </c>
      <c r="D23" s="9">
        <v>1</v>
      </c>
      <c r="E23" s="9">
        <v>119</v>
      </c>
      <c r="F23" s="9">
        <v>1</v>
      </c>
      <c r="G23" s="9">
        <v>1</v>
      </c>
      <c r="H23" s="9">
        <v>14</v>
      </c>
      <c r="I23" s="9">
        <v>9</v>
      </c>
      <c r="J23" s="9">
        <v>493</v>
      </c>
      <c r="K23" s="9">
        <v>426</v>
      </c>
      <c r="L23" s="9">
        <v>1</v>
      </c>
      <c r="M23" s="10">
        <f t="shared" si="0"/>
        <v>1068</v>
      </c>
    </row>
    <row r="24" spans="1:13" x14ac:dyDescent="0.3">
      <c r="A24" s="52" t="s">
        <v>29</v>
      </c>
      <c r="B24" s="9">
        <v>1</v>
      </c>
      <c r="C24" s="9">
        <v>0</v>
      </c>
      <c r="D24" s="9">
        <v>0</v>
      </c>
      <c r="E24" s="9">
        <v>6</v>
      </c>
      <c r="F24" s="9">
        <v>0</v>
      </c>
      <c r="G24" s="9">
        <v>0</v>
      </c>
      <c r="H24" s="9">
        <v>1</v>
      </c>
      <c r="I24" s="9">
        <v>0</v>
      </c>
      <c r="J24" s="9">
        <v>42</v>
      </c>
      <c r="K24" s="9">
        <v>32</v>
      </c>
      <c r="L24" s="9">
        <v>0</v>
      </c>
      <c r="M24" s="10">
        <f t="shared" si="0"/>
        <v>82</v>
      </c>
    </row>
    <row r="25" spans="1:13" x14ac:dyDescent="0.3">
      <c r="A25" s="52" t="s">
        <v>30</v>
      </c>
      <c r="B25" s="9">
        <v>2</v>
      </c>
      <c r="C25" s="9">
        <v>1</v>
      </c>
      <c r="D25" s="9">
        <v>0</v>
      </c>
      <c r="E25" s="9">
        <v>9</v>
      </c>
      <c r="F25" s="9">
        <v>0</v>
      </c>
      <c r="G25" s="9">
        <v>0</v>
      </c>
      <c r="H25" s="9">
        <v>3</v>
      </c>
      <c r="I25" s="9">
        <v>3</v>
      </c>
      <c r="J25" s="9">
        <v>59</v>
      </c>
      <c r="K25" s="9">
        <v>63</v>
      </c>
      <c r="L25" s="9">
        <v>0</v>
      </c>
      <c r="M25" s="10">
        <f t="shared" si="0"/>
        <v>140</v>
      </c>
    </row>
    <row r="26" spans="1:13" x14ac:dyDescent="0.3">
      <c r="A26" s="52" t="s">
        <v>31</v>
      </c>
      <c r="B26" s="9">
        <v>1</v>
      </c>
      <c r="C26" s="9">
        <v>0</v>
      </c>
      <c r="D26" s="9">
        <v>0</v>
      </c>
      <c r="E26" s="9">
        <v>9</v>
      </c>
      <c r="F26" s="9">
        <v>0</v>
      </c>
      <c r="G26" s="9">
        <v>0</v>
      </c>
      <c r="H26" s="9">
        <v>1</v>
      </c>
      <c r="I26" s="9">
        <v>0</v>
      </c>
      <c r="J26" s="9">
        <v>30</v>
      </c>
      <c r="K26" s="9">
        <v>32</v>
      </c>
      <c r="L26" s="9">
        <v>0</v>
      </c>
      <c r="M26" s="10">
        <f t="shared" si="0"/>
        <v>73</v>
      </c>
    </row>
    <row r="27" spans="1:13" x14ac:dyDescent="0.3">
      <c r="A27" s="52" t="s">
        <v>32</v>
      </c>
      <c r="B27" s="9">
        <v>0</v>
      </c>
      <c r="C27" s="9">
        <v>0</v>
      </c>
      <c r="D27" s="9">
        <v>1</v>
      </c>
      <c r="E27" s="9">
        <v>1</v>
      </c>
      <c r="F27" s="9">
        <v>0</v>
      </c>
      <c r="G27" s="9">
        <v>0</v>
      </c>
      <c r="H27" s="9">
        <v>1</v>
      </c>
      <c r="I27" s="9">
        <v>0</v>
      </c>
      <c r="J27" s="9">
        <v>13</v>
      </c>
      <c r="K27" s="9">
        <v>11</v>
      </c>
      <c r="L27" s="9">
        <v>0</v>
      </c>
      <c r="M27" s="10">
        <f t="shared" si="0"/>
        <v>27</v>
      </c>
    </row>
    <row r="28" spans="1:13" x14ac:dyDescent="0.3">
      <c r="A28" s="52" t="s">
        <v>33</v>
      </c>
      <c r="B28" s="9">
        <v>1</v>
      </c>
      <c r="C28" s="9">
        <v>0</v>
      </c>
      <c r="D28" s="9">
        <v>0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12</v>
      </c>
      <c r="K28" s="9">
        <v>12</v>
      </c>
      <c r="L28" s="9">
        <v>0</v>
      </c>
      <c r="M28" s="10">
        <f t="shared" si="0"/>
        <v>26</v>
      </c>
    </row>
    <row r="29" spans="1:13" x14ac:dyDescent="0.3">
      <c r="A29" s="52" t="s">
        <v>34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f t="shared" si="0"/>
        <v>0</v>
      </c>
    </row>
    <row r="30" spans="1:13" x14ac:dyDescent="0.3">
      <c r="A30" s="52" t="s">
        <v>35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10">
        <f t="shared" si="0"/>
        <v>0</v>
      </c>
    </row>
    <row r="31" spans="1:13" x14ac:dyDescent="0.3">
      <c r="A31" s="52" t="s">
        <v>36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0">
        <f t="shared" si="0"/>
        <v>0</v>
      </c>
    </row>
    <row r="32" spans="1:13" x14ac:dyDescent="0.3">
      <c r="A32" s="52" t="s">
        <v>37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f t="shared" si="0"/>
        <v>0</v>
      </c>
    </row>
    <row r="33" spans="1:13" x14ac:dyDescent="0.3">
      <c r="A33" s="52" t="s">
        <v>38</v>
      </c>
      <c r="B33" s="9">
        <v>6</v>
      </c>
      <c r="C33" s="9">
        <v>1</v>
      </c>
      <c r="D33" s="9">
        <v>2</v>
      </c>
      <c r="E33" s="9">
        <v>168</v>
      </c>
      <c r="F33" s="9">
        <v>0</v>
      </c>
      <c r="G33" s="9">
        <v>0</v>
      </c>
      <c r="H33" s="9">
        <v>13</v>
      </c>
      <c r="I33" s="9">
        <v>5</v>
      </c>
      <c r="J33" s="9">
        <v>435</v>
      </c>
      <c r="K33" s="9">
        <v>425</v>
      </c>
      <c r="L33" s="9">
        <v>0</v>
      </c>
      <c r="M33" s="10">
        <f t="shared" si="0"/>
        <v>1055</v>
      </c>
    </row>
    <row r="34" spans="1:13" x14ac:dyDescent="0.3">
      <c r="A34" s="52" t="s">
        <v>39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0">
        <f t="shared" si="0"/>
        <v>0</v>
      </c>
    </row>
    <row r="35" spans="1:13" x14ac:dyDescent="0.3">
      <c r="A35" s="52" t="s">
        <v>40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8</v>
      </c>
      <c r="K35" s="9">
        <v>3</v>
      </c>
      <c r="L35" s="9">
        <v>0</v>
      </c>
      <c r="M35" s="10">
        <f t="shared" si="0"/>
        <v>11</v>
      </c>
    </row>
    <row r="36" spans="1:13" x14ac:dyDescent="0.3">
      <c r="A36" s="52" t="s">
        <v>41</v>
      </c>
      <c r="B36" s="9">
        <v>3</v>
      </c>
      <c r="C36" s="9">
        <v>0</v>
      </c>
      <c r="D36" s="9">
        <v>1</v>
      </c>
      <c r="E36" s="9">
        <v>28</v>
      </c>
      <c r="F36" s="9">
        <v>0</v>
      </c>
      <c r="G36" s="9">
        <v>0</v>
      </c>
      <c r="H36" s="9">
        <v>4</v>
      </c>
      <c r="I36" s="9">
        <v>0</v>
      </c>
      <c r="J36" s="9">
        <v>54</v>
      </c>
      <c r="K36" s="9">
        <v>62</v>
      </c>
      <c r="L36" s="9">
        <v>0</v>
      </c>
      <c r="M36" s="10">
        <f t="shared" si="0"/>
        <v>152</v>
      </c>
    </row>
    <row r="37" spans="1:13" x14ac:dyDescent="0.3">
      <c r="A37" s="52" t="s">
        <v>42</v>
      </c>
      <c r="B37" s="9">
        <v>0</v>
      </c>
      <c r="C37" s="9">
        <v>0</v>
      </c>
      <c r="D37" s="9">
        <v>1</v>
      </c>
      <c r="E37" s="9">
        <v>17</v>
      </c>
      <c r="F37" s="9">
        <v>0</v>
      </c>
      <c r="G37" s="9">
        <v>0</v>
      </c>
      <c r="H37" s="9">
        <v>0</v>
      </c>
      <c r="I37" s="9">
        <v>0</v>
      </c>
      <c r="J37" s="9">
        <v>9</v>
      </c>
      <c r="K37" s="9">
        <v>8</v>
      </c>
      <c r="L37" s="9">
        <v>0</v>
      </c>
      <c r="M37" s="10">
        <f t="shared" si="0"/>
        <v>35</v>
      </c>
    </row>
    <row r="38" spans="1:13" x14ac:dyDescent="0.3">
      <c r="A38" s="52" t="s">
        <v>43</v>
      </c>
      <c r="B38" s="9">
        <v>0</v>
      </c>
      <c r="C38" s="9">
        <v>0</v>
      </c>
      <c r="D38" s="9">
        <v>1</v>
      </c>
      <c r="E38" s="9">
        <v>80</v>
      </c>
      <c r="F38" s="9">
        <v>0</v>
      </c>
      <c r="G38" s="9">
        <v>3</v>
      </c>
      <c r="H38" s="9">
        <v>3</v>
      </c>
      <c r="I38" s="9">
        <v>2</v>
      </c>
      <c r="J38" s="9">
        <v>181</v>
      </c>
      <c r="K38" s="9">
        <v>190</v>
      </c>
      <c r="L38" s="9">
        <v>0</v>
      </c>
      <c r="M38" s="10">
        <f t="shared" si="0"/>
        <v>460</v>
      </c>
    </row>
    <row r="39" spans="1:13" x14ac:dyDescent="0.3">
      <c r="A39" s="52" t="s">
        <v>44</v>
      </c>
      <c r="B39" s="9">
        <v>0</v>
      </c>
      <c r="C39" s="9">
        <v>0</v>
      </c>
      <c r="D39" s="9">
        <v>0</v>
      </c>
      <c r="E39" s="9">
        <v>15</v>
      </c>
      <c r="F39" s="9">
        <v>0</v>
      </c>
      <c r="G39" s="9">
        <v>0</v>
      </c>
      <c r="H39" s="9">
        <v>0</v>
      </c>
      <c r="I39" s="9">
        <v>1</v>
      </c>
      <c r="J39" s="9">
        <v>22</v>
      </c>
      <c r="K39" s="9">
        <v>39</v>
      </c>
      <c r="L39" s="9">
        <v>0</v>
      </c>
      <c r="M39" s="10">
        <f t="shared" si="0"/>
        <v>77</v>
      </c>
    </row>
    <row r="40" spans="1:13" x14ac:dyDescent="0.3">
      <c r="A40" s="52" t="s">
        <v>45</v>
      </c>
      <c r="B40" s="9">
        <v>0</v>
      </c>
      <c r="C40" s="9">
        <v>0</v>
      </c>
      <c r="D40" s="9">
        <v>0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1</v>
      </c>
      <c r="K40" s="9">
        <v>2</v>
      </c>
      <c r="L40" s="9">
        <v>0</v>
      </c>
      <c r="M40" s="10">
        <f t="shared" si="0"/>
        <v>4</v>
      </c>
    </row>
    <row r="41" spans="1:13" x14ac:dyDescent="0.3">
      <c r="A41" s="52" t="s">
        <v>46</v>
      </c>
      <c r="B41" s="9">
        <v>0</v>
      </c>
      <c r="C41" s="9">
        <v>1</v>
      </c>
      <c r="D41" s="9">
        <v>0</v>
      </c>
      <c r="E41" s="9">
        <v>2</v>
      </c>
      <c r="F41" s="9">
        <v>0</v>
      </c>
      <c r="G41" s="9">
        <v>0</v>
      </c>
      <c r="H41" s="9">
        <v>0</v>
      </c>
      <c r="I41" s="9">
        <v>0</v>
      </c>
      <c r="J41" s="9">
        <v>5</v>
      </c>
      <c r="K41" s="9">
        <v>3</v>
      </c>
      <c r="L41" s="9">
        <v>0</v>
      </c>
      <c r="M41" s="10">
        <f t="shared" si="0"/>
        <v>11</v>
      </c>
    </row>
    <row r="42" spans="1:13" x14ac:dyDescent="0.3">
      <c r="A42" s="52" t="s">
        <v>47</v>
      </c>
      <c r="B42" s="9">
        <v>0</v>
      </c>
      <c r="C42" s="9">
        <v>0</v>
      </c>
      <c r="D42" s="9">
        <v>0</v>
      </c>
      <c r="E42" s="9">
        <v>24</v>
      </c>
      <c r="F42" s="9">
        <v>0</v>
      </c>
      <c r="G42" s="9">
        <v>0</v>
      </c>
      <c r="H42" s="9">
        <v>4</v>
      </c>
      <c r="I42" s="9">
        <v>0</v>
      </c>
      <c r="J42" s="9">
        <v>130</v>
      </c>
      <c r="K42" s="9">
        <v>91</v>
      </c>
      <c r="L42" s="9">
        <v>0</v>
      </c>
      <c r="M42" s="10">
        <f t="shared" si="0"/>
        <v>249</v>
      </c>
    </row>
    <row r="43" spans="1:13" x14ac:dyDescent="0.3">
      <c r="A43" s="52" t="s">
        <v>48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0">
        <f t="shared" si="0"/>
        <v>0</v>
      </c>
    </row>
    <row r="44" spans="1:13" x14ac:dyDescent="0.3">
      <c r="A44" s="52" t="s">
        <v>49</v>
      </c>
      <c r="B44" s="9">
        <v>1</v>
      </c>
      <c r="C44" s="9">
        <v>0</v>
      </c>
      <c r="D44" s="9">
        <v>0</v>
      </c>
      <c r="E44" s="9">
        <v>3</v>
      </c>
      <c r="F44" s="9">
        <v>0</v>
      </c>
      <c r="G44" s="9">
        <v>0</v>
      </c>
      <c r="H44" s="9">
        <v>0</v>
      </c>
      <c r="I44" s="9">
        <v>0</v>
      </c>
      <c r="J44" s="9">
        <v>25</v>
      </c>
      <c r="K44" s="9">
        <v>11</v>
      </c>
      <c r="L44" s="9">
        <v>0</v>
      </c>
      <c r="M44" s="10">
        <f t="shared" si="0"/>
        <v>40</v>
      </c>
    </row>
    <row r="45" spans="1:13" x14ac:dyDescent="0.3">
      <c r="A45" s="52" t="s">
        <v>50</v>
      </c>
      <c r="B45" s="9">
        <v>0</v>
      </c>
      <c r="C45" s="9">
        <v>0</v>
      </c>
      <c r="D45" s="9">
        <v>0</v>
      </c>
      <c r="E45" s="9">
        <v>9</v>
      </c>
      <c r="F45" s="9">
        <v>0</v>
      </c>
      <c r="G45" s="9">
        <v>0</v>
      </c>
      <c r="H45" s="9">
        <v>0</v>
      </c>
      <c r="I45" s="9">
        <v>1</v>
      </c>
      <c r="J45" s="9">
        <v>11</v>
      </c>
      <c r="K45" s="9">
        <v>19</v>
      </c>
      <c r="L45" s="9">
        <v>0</v>
      </c>
      <c r="M45" s="10">
        <f t="shared" si="0"/>
        <v>40</v>
      </c>
    </row>
    <row r="46" spans="1:13" x14ac:dyDescent="0.3">
      <c r="A46" s="52" t="s">
        <v>51</v>
      </c>
      <c r="B46" s="9">
        <v>1</v>
      </c>
      <c r="C46" s="9">
        <v>0</v>
      </c>
      <c r="D46" s="9">
        <v>0</v>
      </c>
      <c r="E46" s="9">
        <v>8</v>
      </c>
      <c r="F46" s="9">
        <v>0</v>
      </c>
      <c r="G46" s="9">
        <v>0</v>
      </c>
      <c r="H46" s="9">
        <v>1</v>
      </c>
      <c r="I46" s="9">
        <v>0</v>
      </c>
      <c r="J46" s="9">
        <v>55</v>
      </c>
      <c r="K46" s="9">
        <v>30</v>
      </c>
      <c r="L46" s="9">
        <v>0</v>
      </c>
      <c r="M46" s="10">
        <f t="shared" si="0"/>
        <v>95</v>
      </c>
    </row>
    <row r="47" spans="1:13" x14ac:dyDescent="0.3">
      <c r="A47" s="52" t="s">
        <v>52</v>
      </c>
      <c r="B47" s="9">
        <v>0</v>
      </c>
      <c r="C47" s="9">
        <v>0</v>
      </c>
      <c r="D47" s="9">
        <v>0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11</v>
      </c>
      <c r="K47" s="9">
        <v>16</v>
      </c>
      <c r="L47" s="9">
        <v>0</v>
      </c>
      <c r="M47" s="10">
        <f t="shared" si="0"/>
        <v>28</v>
      </c>
    </row>
    <row r="48" spans="1:13" x14ac:dyDescent="0.3">
      <c r="A48" s="52" t="s">
        <v>53</v>
      </c>
      <c r="B48" s="9">
        <v>0</v>
      </c>
      <c r="C48" s="9">
        <v>0</v>
      </c>
      <c r="D48" s="9">
        <v>0</v>
      </c>
      <c r="E48" s="9">
        <v>2</v>
      </c>
      <c r="F48" s="9">
        <v>0</v>
      </c>
      <c r="G48" s="9">
        <v>0</v>
      </c>
      <c r="H48" s="9">
        <v>0</v>
      </c>
      <c r="I48" s="9">
        <v>0</v>
      </c>
      <c r="J48" s="9">
        <v>5</v>
      </c>
      <c r="K48" s="9">
        <v>6</v>
      </c>
      <c r="L48" s="9">
        <v>0</v>
      </c>
      <c r="M48" s="10">
        <f t="shared" si="0"/>
        <v>13</v>
      </c>
    </row>
    <row r="49" spans="1:13" x14ac:dyDescent="0.3">
      <c r="A49" s="52" t="s">
        <v>54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6</v>
      </c>
      <c r="K49" s="9">
        <v>12</v>
      </c>
      <c r="L49" s="9">
        <v>0</v>
      </c>
      <c r="M49" s="10">
        <f t="shared" si="0"/>
        <v>18</v>
      </c>
    </row>
    <row r="50" spans="1:13" x14ac:dyDescent="0.3">
      <c r="A50" s="52" t="s">
        <v>55</v>
      </c>
      <c r="B50" s="9">
        <v>1</v>
      </c>
      <c r="C50" s="9">
        <v>0</v>
      </c>
      <c r="D50" s="9">
        <v>0</v>
      </c>
      <c r="E50" s="9">
        <v>7</v>
      </c>
      <c r="F50" s="9">
        <v>0</v>
      </c>
      <c r="G50" s="9">
        <v>0</v>
      </c>
      <c r="H50" s="9">
        <v>1</v>
      </c>
      <c r="I50" s="9">
        <v>2</v>
      </c>
      <c r="J50" s="9">
        <v>26</v>
      </c>
      <c r="K50" s="9">
        <v>25</v>
      </c>
      <c r="L50" s="9">
        <v>0</v>
      </c>
      <c r="M50" s="10">
        <f t="shared" si="0"/>
        <v>62</v>
      </c>
    </row>
    <row r="51" spans="1:13" x14ac:dyDescent="0.3">
      <c r="A51" s="52" t="s">
        <v>56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10">
        <f t="shared" si="0"/>
        <v>0</v>
      </c>
    </row>
    <row r="52" spans="1:13" x14ac:dyDescent="0.3">
      <c r="A52" s="52" t="s">
        <v>57</v>
      </c>
      <c r="B52" s="9">
        <v>0</v>
      </c>
      <c r="C52" s="9">
        <v>1</v>
      </c>
      <c r="D52" s="9">
        <v>0</v>
      </c>
      <c r="E52" s="9">
        <v>19</v>
      </c>
      <c r="F52" s="9">
        <v>0</v>
      </c>
      <c r="G52" s="9">
        <v>0</v>
      </c>
      <c r="H52" s="9">
        <v>1</v>
      </c>
      <c r="I52" s="9">
        <v>0</v>
      </c>
      <c r="J52" s="9">
        <v>11</v>
      </c>
      <c r="K52" s="9">
        <v>42</v>
      </c>
      <c r="L52" s="9">
        <v>0</v>
      </c>
      <c r="M52" s="10">
        <f t="shared" si="0"/>
        <v>74</v>
      </c>
    </row>
    <row r="53" spans="1:13" x14ac:dyDescent="0.3">
      <c r="A53" s="52" t="s">
        <v>58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10">
        <f t="shared" si="0"/>
        <v>0</v>
      </c>
    </row>
    <row r="54" spans="1:13" x14ac:dyDescent="0.3">
      <c r="A54" s="52" t="s">
        <v>59</v>
      </c>
      <c r="B54" s="9">
        <v>1</v>
      </c>
      <c r="C54" s="9">
        <v>1</v>
      </c>
      <c r="D54" s="9">
        <v>1</v>
      </c>
      <c r="E54" s="9">
        <v>53</v>
      </c>
      <c r="F54" s="9">
        <v>0</v>
      </c>
      <c r="G54" s="9">
        <v>0</v>
      </c>
      <c r="H54" s="9">
        <v>2</v>
      </c>
      <c r="I54" s="9">
        <v>0</v>
      </c>
      <c r="J54" s="9">
        <v>123</v>
      </c>
      <c r="K54" s="9">
        <v>100</v>
      </c>
      <c r="L54" s="9">
        <v>0</v>
      </c>
      <c r="M54" s="10">
        <f t="shared" si="0"/>
        <v>281</v>
      </c>
    </row>
    <row r="55" spans="1:13" x14ac:dyDescent="0.3">
      <c r="A55" s="52" t="s">
        <v>60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8</v>
      </c>
      <c r="K55" s="9">
        <v>2</v>
      </c>
      <c r="L55" s="9">
        <v>0</v>
      </c>
      <c r="M55" s="10">
        <f t="shared" si="0"/>
        <v>10</v>
      </c>
    </row>
    <row r="56" spans="1:13" x14ac:dyDescent="0.3">
      <c r="A56" s="52" t="s">
        <v>61</v>
      </c>
      <c r="B56" s="9">
        <v>0</v>
      </c>
      <c r="C56" s="9">
        <v>0</v>
      </c>
      <c r="D56" s="9">
        <v>0</v>
      </c>
      <c r="E56" s="9">
        <v>5</v>
      </c>
      <c r="F56" s="9">
        <v>0</v>
      </c>
      <c r="G56" s="9">
        <v>0</v>
      </c>
      <c r="H56" s="9">
        <v>0</v>
      </c>
      <c r="I56" s="9">
        <v>0</v>
      </c>
      <c r="J56" s="9">
        <v>11</v>
      </c>
      <c r="K56" s="9">
        <v>12</v>
      </c>
      <c r="L56" s="9">
        <v>0</v>
      </c>
      <c r="M56" s="10">
        <f t="shared" si="0"/>
        <v>28</v>
      </c>
    </row>
    <row r="57" spans="1:13" x14ac:dyDescent="0.3">
      <c r="A57" s="52" t="s">
        <v>62</v>
      </c>
      <c r="B57" s="9">
        <v>0</v>
      </c>
      <c r="C57" s="9">
        <v>0</v>
      </c>
      <c r="D57" s="9">
        <v>0</v>
      </c>
      <c r="E57" s="9">
        <v>8</v>
      </c>
      <c r="F57" s="9">
        <v>0</v>
      </c>
      <c r="G57" s="9">
        <v>0</v>
      </c>
      <c r="H57" s="9">
        <v>0</v>
      </c>
      <c r="I57" s="9">
        <v>0</v>
      </c>
      <c r="J57" s="9">
        <v>15</v>
      </c>
      <c r="K57" s="9">
        <v>17</v>
      </c>
      <c r="L57" s="9">
        <v>0</v>
      </c>
      <c r="M57" s="10">
        <f t="shared" si="0"/>
        <v>40</v>
      </c>
    </row>
    <row r="58" spans="1:13" x14ac:dyDescent="0.3">
      <c r="A58" s="52" t="s">
        <v>63</v>
      </c>
      <c r="B58" s="9">
        <v>0</v>
      </c>
      <c r="C58" s="9">
        <v>0</v>
      </c>
      <c r="D58" s="9">
        <v>0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1</v>
      </c>
      <c r="K58" s="9">
        <v>7</v>
      </c>
      <c r="L58" s="9">
        <v>0</v>
      </c>
      <c r="M58" s="10">
        <f t="shared" si="0"/>
        <v>9</v>
      </c>
    </row>
    <row r="59" spans="1:13" x14ac:dyDescent="0.3">
      <c r="A59" s="52" t="s">
        <v>64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0">
        <f t="shared" si="0"/>
        <v>0</v>
      </c>
    </row>
    <row r="60" spans="1:13" x14ac:dyDescent="0.3">
      <c r="A60" s="52" t="s">
        <v>65</v>
      </c>
      <c r="B60" s="9">
        <v>0</v>
      </c>
      <c r="C60" s="9">
        <v>0</v>
      </c>
      <c r="D60" s="9">
        <v>0</v>
      </c>
      <c r="E60" s="9">
        <v>10</v>
      </c>
      <c r="F60" s="9">
        <v>0</v>
      </c>
      <c r="G60" s="9">
        <v>0</v>
      </c>
      <c r="H60" s="9">
        <v>0</v>
      </c>
      <c r="I60" s="9">
        <v>0</v>
      </c>
      <c r="J60" s="9">
        <v>5</v>
      </c>
      <c r="K60" s="9">
        <v>10</v>
      </c>
      <c r="L60" s="9">
        <v>0</v>
      </c>
      <c r="M60" s="10">
        <f t="shared" si="0"/>
        <v>25</v>
      </c>
    </row>
    <row r="61" spans="1:13" x14ac:dyDescent="0.3">
      <c r="A61" s="52" t="s">
        <v>66</v>
      </c>
      <c r="B61" s="9">
        <v>0</v>
      </c>
      <c r="C61" s="9">
        <v>0</v>
      </c>
      <c r="D61" s="9">
        <v>0</v>
      </c>
      <c r="E61" s="9">
        <v>2</v>
      </c>
      <c r="F61" s="9">
        <v>0</v>
      </c>
      <c r="G61" s="9">
        <v>0</v>
      </c>
      <c r="H61" s="9">
        <v>0</v>
      </c>
      <c r="I61" s="9">
        <v>0</v>
      </c>
      <c r="J61" s="9">
        <v>5</v>
      </c>
      <c r="K61" s="9">
        <v>1</v>
      </c>
      <c r="L61" s="9">
        <v>0</v>
      </c>
      <c r="M61" s="10">
        <f t="shared" si="0"/>
        <v>8</v>
      </c>
    </row>
    <row r="62" spans="1:13" x14ac:dyDescent="0.3">
      <c r="A62" s="52" t="s">
        <v>67</v>
      </c>
      <c r="B62" s="9">
        <v>0</v>
      </c>
      <c r="C62" s="9">
        <v>0</v>
      </c>
      <c r="D62" s="9">
        <v>0</v>
      </c>
      <c r="E62" s="9">
        <v>7</v>
      </c>
      <c r="F62" s="9">
        <v>0</v>
      </c>
      <c r="G62" s="9">
        <v>0</v>
      </c>
      <c r="H62" s="9">
        <v>2</v>
      </c>
      <c r="I62" s="9">
        <v>0</v>
      </c>
      <c r="J62" s="9">
        <v>18</v>
      </c>
      <c r="K62" s="9">
        <v>28</v>
      </c>
      <c r="L62" s="9">
        <v>0</v>
      </c>
      <c r="M62" s="10">
        <f t="shared" si="0"/>
        <v>55</v>
      </c>
    </row>
    <row r="63" spans="1:13" x14ac:dyDescent="0.3">
      <c r="A63" s="52" t="s">
        <v>68</v>
      </c>
      <c r="B63" s="9">
        <v>0</v>
      </c>
      <c r="C63" s="9">
        <v>0</v>
      </c>
      <c r="D63" s="9">
        <v>0</v>
      </c>
      <c r="E63" s="9">
        <v>5</v>
      </c>
      <c r="F63" s="9">
        <v>0</v>
      </c>
      <c r="G63" s="9">
        <v>0</v>
      </c>
      <c r="H63" s="9">
        <v>1</v>
      </c>
      <c r="I63" s="9">
        <v>0</v>
      </c>
      <c r="J63" s="9">
        <v>65</v>
      </c>
      <c r="K63" s="9">
        <v>44</v>
      </c>
      <c r="L63" s="9">
        <v>0</v>
      </c>
      <c r="M63" s="10">
        <f t="shared" si="0"/>
        <v>115</v>
      </c>
    </row>
    <row r="64" spans="1:13" x14ac:dyDescent="0.3">
      <c r="A64" s="52" t="s">
        <v>69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3</v>
      </c>
      <c r="K64" s="9">
        <v>3</v>
      </c>
      <c r="L64" s="9">
        <v>0</v>
      </c>
      <c r="M64" s="10">
        <f t="shared" si="0"/>
        <v>6</v>
      </c>
    </row>
    <row r="65" spans="1:13" x14ac:dyDescent="0.3">
      <c r="A65" s="52" t="s">
        <v>70</v>
      </c>
      <c r="B65" s="9">
        <v>1</v>
      </c>
      <c r="C65" s="9">
        <v>0</v>
      </c>
      <c r="D65" s="9">
        <v>1</v>
      </c>
      <c r="E65" s="9">
        <v>45</v>
      </c>
      <c r="F65" s="9">
        <v>0</v>
      </c>
      <c r="G65" s="9">
        <v>0</v>
      </c>
      <c r="H65" s="9">
        <v>2</v>
      </c>
      <c r="I65" s="9">
        <v>0</v>
      </c>
      <c r="J65" s="9">
        <v>197</v>
      </c>
      <c r="K65" s="9">
        <v>139</v>
      </c>
      <c r="L65" s="9">
        <v>1</v>
      </c>
      <c r="M65" s="10">
        <f t="shared" si="0"/>
        <v>386</v>
      </c>
    </row>
    <row r="66" spans="1:13" x14ac:dyDescent="0.3">
      <c r="A66" s="52" t="s">
        <v>71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4</v>
      </c>
      <c r="K66" s="9">
        <v>2</v>
      </c>
      <c r="L66" s="9">
        <v>0</v>
      </c>
      <c r="M66" s="10">
        <f t="shared" si="0"/>
        <v>6</v>
      </c>
    </row>
    <row r="67" spans="1:13" x14ac:dyDescent="0.3">
      <c r="A67" s="53" t="s">
        <v>6</v>
      </c>
      <c r="B67" s="8">
        <v>32</v>
      </c>
      <c r="C67" s="8">
        <v>15</v>
      </c>
      <c r="D67" s="8">
        <v>12</v>
      </c>
      <c r="E67" s="8">
        <v>1526</v>
      </c>
      <c r="F67" s="8">
        <v>1</v>
      </c>
      <c r="G67" s="8">
        <v>6</v>
      </c>
      <c r="H67" s="8">
        <v>81</v>
      </c>
      <c r="I67" s="8">
        <v>50</v>
      </c>
      <c r="J67" s="8">
        <v>3312</v>
      </c>
      <c r="K67" s="8">
        <v>3483</v>
      </c>
      <c r="L67" s="8">
        <v>4</v>
      </c>
      <c r="M67" s="8">
        <f>SUM(M3:M66)</f>
        <v>8522</v>
      </c>
    </row>
    <row r="68" spans="1:13" x14ac:dyDescent="0.3">
      <c r="A68" s="54" t="s">
        <v>144</v>
      </c>
    </row>
  </sheetData>
  <mergeCells count="1">
    <mergeCell ref="A1:M1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M40"/>
  <sheetViews>
    <sheetView workbookViewId="0">
      <selection activeCell="N1" sqref="N1:XFD1048576"/>
    </sheetView>
  </sheetViews>
  <sheetFormatPr defaultColWidth="0" defaultRowHeight="14.4" zeroHeight="1" x14ac:dyDescent="0.3"/>
  <cols>
    <col min="1" max="1" width="18.77734375" style="1" customWidth="1"/>
    <col min="2" max="12" width="11.109375" style="1" customWidth="1"/>
    <col min="13" max="13" width="12.6640625" style="1" customWidth="1"/>
    <col min="14" max="16384" width="14.33203125" style="1" hidden="1"/>
  </cols>
  <sheetData>
    <row r="1" spans="1:13" x14ac:dyDescent="0.3">
      <c r="A1" s="65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x14ac:dyDescent="0.3">
      <c r="A2" s="61" t="s">
        <v>96</v>
      </c>
      <c r="B2" s="62" t="s">
        <v>88</v>
      </c>
      <c r="C2" s="62" t="s">
        <v>89</v>
      </c>
      <c r="D2" s="62" t="s">
        <v>99</v>
      </c>
      <c r="E2" s="62" t="s">
        <v>0</v>
      </c>
      <c r="F2" s="62" t="s">
        <v>102</v>
      </c>
      <c r="G2" s="62" t="s">
        <v>90</v>
      </c>
      <c r="H2" s="62" t="s">
        <v>1</v>
      </c>
      <c r="I2" s="62" t="s">
        <v>103</v>
      </c>
      <c r="J2" s="62" t="s">
        <v>2</v>
      </c>
      <c r="K2" s="62" t="s">
        <v>86</v>
      </c>
      <c r="L2" s="62" t="s">
        <v>91</v>
      </c>
      <c r="M2" s="62" t="s">
        <v>6</v>
      </c>
    </row>
    <row r="3" spans="1:13" x14ac:dyDescent="0.3">
      <c r="A3" s="22" t="s">
        <v>74</v>
      </c>
      <c r="B3" s="10">
        <v>9</v>
      </c>
      <c r="C3" s="10">
        <v>6</v>
      </c>
      <c r="D3" s="10">
        <v>1</v>
      </c>
      <c r="E3" s="10">
        <v>780</v>
      </c>
      <c r="F3" s="10">
        <v>0</v>
      </c>
      <c r="G3" s="10">
        <v>2</v>
      </c>
      <c r="H3" s="10">
        <v>23</v>
      </c>
      <c r="I3" s="10">
        <v>30</v>
      </c>
      <c r="J3" s="10">
        <v>1573</v>
      </c>
      <c r="K3" s="10">
        <v>1507</v>
      </c>
      <c r="L3" s="10">
        <v>1</v>
      </c>
      <c r="M3" s="10">
        <f t="shared" ref="M3:M22" si="0">SUM(B3:L3)</f>
        <v>3932</v>
      </c>
    </row>
    <row r="4" spans="1:13" x14ac:dyDescent="0.3">
      <c r="A4" s="15" t="s">
        <v>75</v>
      </c>
      <c r="B4" s="37">
        <v>0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37">
        <v>0</v>
      </c>
      <c r="I4" s="37">
        <v>0</v>
      </c>
      <c r="J4" s="37">
        <v>0</v>
      </c>
      <c r="K4" s="37">
        <v>0</v>
      </c>
      <c r="L4" s="37">
        <v>0</v>
      </c>
      <c r="M4" s="37">
        <f t="shared" si="0"/>
        <v>0</v>
      </c>
    </row>
    <row r="5" spans="1:13" x14ac:dyDescent="0.3">
      <c r="A5" s="15" t="s">
        <v>76</v>
      </c>
      <c r="B5" s="37">
        <v>0</v>
      </c>
      <c r="C5" s="37">
        <v>1</v>
      </c>
      <c r="D5" s="37">
        <v>1</v>
      </c>
      <c r="E5" s="37">
        <v>64</v>
      </c>
      <c r="F5" s="37">
        <v>0</v>
      </c>
      <c r="G5" s="37">
        <v>0</v>
      </c>
      <c r="H5" s="37">
        <v>4</v>
      </c>
      <c r="I5" s="37">
        <v>5</v>
      </c>
      <c r="J5" s="37">
        <v>47</v>
      </c>
      <c r="K5" s="37">
        <v>126</v>
      </c>
      <c r="L5" s="37">
        <v>0</v>
      </c>
      <c r="M5" s="37">
        <f t="shared" si="0"/>
        <v>248</v>
      </c>
    </row>
    <row r="6" spans="1:13" x14ac:dyDescent="0.3">
      <c r="A6" s="15" t="s">
        <v>77</v>
      </c>
      <c r="B6" s="37">
        <v>3</v>
      </c>
      <c r="C6" s="37">
        <v>1</v>
      </c>
      <c r="D6" s="37">
        <v>0</v>
      </c>
      <c r="E6" s="37">
        <v>128</v>
      </c>
      <c r="F6" s="37">
        <v>0</v>
      </c>
      <c r="G6" s="37">
        <v>1</v>
      </c>
      <c r="H6" s="37">
        <v>4</v>
      </c>
      <c r="I6" s="37">
        <v>10</v>
      </c>
      <c r="J6" s="37">
        <v>153</v>
      </c>
      <c r="K6" s="37">
        <v>264</v>
      </c>
      <c r="L6" s="37">
        <v>0</v>
      </c>
      <c r="M6" s="37">
        <f t="shared" si="0"/>
        <v>564</v>
      </c>
    </row>
    <row r="7" spans="1:13" x14ac:dyDescent="0.3">
      <c r="A7" s="15" t="s">
        <v>78</v>
      </c>
      <c r="B7" s="37">
        <v>4</v>
      </c>
      <c r="C7" s="37">
        <v>1</v>
      </c>
      <c r="D7" s="37">
        <v>0</v>
      </c>
      <c r="E7" s="37">
        <v>114</v>
      </c>
      <c r="F7" s="37">
        <v>0</v>
      </c>
      <c r="G7" s="37">
        <v>0</v>
      </c>
      <c r="H7" s="37">
        <v>8</v>
      </c>
      <c r="I7" s="37">
        <v>7</v>
      </c>
      <c r="J7" s="37">
        <v>194</v>
      </c>
      <c r="K7" s="37">
        <v>237</v>
      </c>
      <c r="L7" s="37">
        <v>0</v>
      </c>
      <c r="M7" s="37">
        <f t="shared" si="0"/>
        <v>565</v>
      </c>
    </row>
    <row r="8" spans="1:13" x14ac:dyDescent="0.3">
      <c r="A8" s="15" t="s">
        <v>79</v>
      </c>
      <c r="B8" s="37">
        <v>1</v>
      </c>
      <c r="C8" s="37">
        <v>1</v>
      </c>
      <c r="D8" s="37">
        <v>0</v>
      </c>
      <c r="E8" s="37">
        <v>85</v>
      </c>
      <c r="F8" s="37">
        <v>0</v>
      </c>
      <c r="G8" s="37">
        <v>0</v>
      </c>
      <c r="H8" s="37">
        <v>3</v>
      </c>
      <c r="I8" s="37">
        <v>4</v>
      </c>
      <c r="J8" s="37">
        <v>194</v>
      </c>
      <c r="K8" s="37">
        <v>223</v>
      </c>
      <c r="L8" s="37">
        <v>1</v>
      </c>
      <c r="M8" s="37">
        <f t="shared" si="0"/>
        <v>512</v>
      </c>
    </row>
    <row r="9" spans="1:13" x14ac:dyDescent="0.3">
      <c r="A9" s="15" t="s">
        <v>80</v>
      </c>
      <c r="B9" s="37">
        <v>0</v>
      </c>
      <c r="C9" s="37">
        <v>1</v>
      </c>
      <c r="D9" s="37">
        <v>0</v>
      </c>
      <c r="E9" s="37">
        <v>144</v>
      </c>
      <c r="F9" s="37">
        <v>0</v>
      </c>
      <c r="G9" s="37">
        <v>0</v>
      </c>
      <c r="H9" s="37">
        <v>1</v>
      </c>
      <c r="I9" s="37">
        <v>2</v>
      </c>
      <c r="J9" s="37">
        <v>369</v>
      </c>
      <c r="K9" s="37">
        <v>285</v>
      </c>
      <c r="L9" s="37">
        <v>0</v>
      </c>
      <c r="M9" s="37">
        <f t="shared" si="0"/>
        <v>802</v>
      </c>
    </row>
    <row r="10" spans="1:13" x14ac:dyDescent="0.3">
      <c r="A10" s="15" t="s">
        <v>81</v>
      </c>
      <c r="B10" s="37">
        <v>1</v>
      </c>
      <c r="C10" s="37">
        <v>1</v>
      </c>
      <c r="D10" s="37">
        <v>0</v>
      </c>
      <c r="E10" s="37">
        <v>168</v>
      </c>
      <c r="F10" s="37">
        <v>0</v>
      </c>
      <c r="G10" s="37">
        <v>1</v>
      </c>
      <c r="H10" s="37">
        <v>3</v>
      </c>
      <c r="I10" s="37">
        <v>1</v>
      </c>
      <c r="J10" s="37">
        <v>420</v>
      </c>
      <c r="K10" s="37">
        <v>293</v>
      </c>
      <c r="L10" s="37">
        <v>0</v>
      </c>
      <c r="M10" s="37">
        <f t="shared" si="0"/>
        <v>888</v>
      </c>
    </row>
    <row r="11" spans="1:13" x14ac:dyDescent="0.3">
      <c r="A11" s="15" t="s">
        <v>82</v>
      </c>
      <c r="B11" s="37">
        <v>0</v>
      </c>
      <c r="C11" s="37">
        <v>0</v>
      </c>
      <c r="D11" s="37">
        <v>0</v>
      </c>
      <c r="E11" s="37">
        <v>77</v>
      </c>
      <c r="F11" s="37">
        <v>0</v>
      </c>
      <c r="G11" s="37">
        <v>0</v>
      </c>
      <c r="H11" s="37">
        <v>0</v>
      </c>
      <c r="I11" s="37">
        <v>1</v>
      </c>
      <c r="J11" s="37">
        <v>196</v>
      </c>
      <c r="K11" s="37">
        <v>79</v>
      </c>
      <c r="L11" s="37">
        <v>0</v>
      </c>
      <c r="M11" s="37">
        <f t="shared" si="0"/>
        <v>353</v>
      </c>
    </row>
    <row r="12" spans="1:13" x14ac:dyDescent="0.3">
      <c r="A12" s="22" t="s">
        <v>83</v>
      </c>
      <c r="B12" s="10">
        <v>22</v>
      </c>
      <c r="C12" s="10">
        <v>9</v>
      </c>
      <c r="D12" s="10">
        <v>10</v>
      </c>
      <c r="E12" s="10">
        <v>701</v>
      </c>
      <c r="F12" s="10">
        <v>1</v>
      </c>
      <c r="G12" s="10">
        <v>4</v>
      </c>
      <c r="H12" s="10">
        <v>57</v>
      </c>
      <c r="I12" s="10">
        <v>18</v>
      </c>
      <c r="J12" s="10">
        <v>1698</v>
      </c>
      <c r="K12" s="10">
        <v>1901</v>
      </c>
      <c r="L12" s="10">
        <v>3</v>
      </c>
      <c r="M12" s="10">
        <f>SUM(B12:L12)</f>
        <v>4424</v>
      </c>
    </row>
    <row r="13" spans="1:13" x14ac:dyDescent="0.3">
      <c r="A13" s="15" t="s">
        <v>75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f t="shared" si="0"/>
        <v>0</v>
      </c>
    </row>
    <row r="14" spans="1:13" x14ac:dyDescent="0.3">
      <c r="A14" s="15" t="s">
        <v>76</v>
      </c>
      <c r="B14" s="37">
        <v>1</v>
      </c>
      <c r="C14" s="37">
        <v>0</v>
      </c>
      <c r="D14" s="37">
        <v>3</v>
      </c>
      <c r="E14" s="37">
        <v>59</v>
      </c>
      <c r="F14" s="37">
        <v>0</v>
      </c>
      <c r="G14" s="37">
        <v>0</v>
      </c>
      <c r="H14" s="37">
        <v>1</v>
      </c>
      <c r="I14" s="37">
        <v>5</v>
      </c>
      <c r="J14" s="37">
        <v>81</v>
      </c>
      <c r="K14" s="37">
        <v>168</v>
      </c>
      <c r="L14" s="37">
        <v>0</v>
      </c>
      <c r="M14" s="37">
        <f t="shared" si="0"/>
        <v>318</v>
      </c>
    </row>
    <row r="15" spans="1:13" x14ac:dyDescent="0.3">
      <c r="A15" s="15" t="s">
        <v>77</v>
      </c>
      <c r="B15" s="37">
        <v>4</v>
      </c>
      <c r="C15" s="37">
        <v>3</v>
      </c>
      <c r="D15" s="37">
        <v>2</v>
      </c>
      <c r="E15" s="37">
        <v>133</v>
      </c>
      <c r="F15" s="37">
        <v>0</v>
      </c>
      <c r="G15" s="37">
        <v>0</v>
      </c>
      <c r="H15" s="37">
        <v>22</v>
      </c>
      <c r="I15" s="37">
        <v>3</v>
      </c>
      <c r="J15" s="37">
        <v>217</v>
      </c>
      <c r="K15" s="37">
        <v>374</v>
      </c>
      <c r="L15" s="37">
        <v>0</v>
      </c>
      <c r="M15" s="37">
        <f t="shared" si="0"/>
        <v>758</v>
      </c>
    </row>
    <row r="16" spans="1:13" x14ac:dyDescent="0.3">
      <c r="A16" s="15" t="s">
        <v>78</v>
      </c>
      <c r="B16" s="37">
        <v>6</v>
      </c>
      <c r="C16" s="37">
        <v>3</v>
      </c>
      <c r="D16" s="37">
        <v>3</v>
      </c>
      <c r="E16" s="37">
        <v>113</v>
      </c>
      <c r="F16" s="37">
        <v>0</v>
      </c>
      <c r="G16" s="37">
        <v>3</v>
      </c>
      <c r="H16" s="37">
        <v>17</v>
      </c>
      <c r="I16" s="37">
        <v>6</v>
      </c>
      <c r="J16" s="37">
        <v>216</v>
      </c>
      <c r="K16" s="37">
        <v>315</v>
      </c>
      <c r="L16" s="37">
        <v>2</v>
      </c>
      <c r="M16" s="37">
        <f t="shared" si="0"/>
        <v>684</v>
      </c>
    </row>
    <row r="17" spans="1:13" x14ac:dyDescent="0.3">
      <c r="A17" s="15" t="s">
        <v>79</v>
      </c>
      <c r="B17" s="37">
        <v>2</v>
      </c>
      <c r="C17" s="37">
        <v>0</v>
      </c>
      <c r="D17" s="37">
        <v>1</v>
      </c>
      <c r="E17" s="37">
        <v>80</v>
      </c>
      <c r="F17" s="37">
        <v>0</v>
      </c>
      <c r="G17" s="37">
        <v>1</v>
      </c>
      <c r="H17" s="37">
        <v>5</v>
      </c>
      <c r="I17" s="37">
        <v>3</v>
      </c>
      <c r="J17" s="37">
        <v>242</v>
      </c>
      <c r="K17" s="37">
        <v>312</v>
      </c>
      <c r="L17" s="37">
        <v>1</v>
      </c>
      <c r="M17" s="37">
        <f t="shared" si="0"/>
        <v>647</v>
      </c>
    </row>
    <row r="18" spans="1:13" x14ac:dyDescent="0.3">
      <c r="A18" s="15" t="s">
        <v>80</v>
      </c>
      <c r="B18" s="37">
        <v>7</v>
      </c>
      <c r="C18" s="37">
        <v>3</v>
      </c>
      <c r="D18" s="37">
        <v>1</v>
      </c>
      <c r="E18" s="37">
        <v>131</v>
      </c>
      <c r="F18" s="37">
        <v>0</v>
      </c>
      <c r="G18" s="37">
        <v>0</v>
      </c>
      <c r="H18" s="37">
        <v>5</v>
      </c>
      <c r="I18" s="37">
        <v>0</v>
      </c>
      <c r="J18" s="37">
        <v>369</v>
      </c>
      <c r="K18" s="37">
        <v>302</v>
      </c>
      <c r="L18" s="37">
        <v>0</v>
      </c>
      <c r="M18" s="37">
        <f t="shared" si="0"/>
        <v>818</v>
      </c>
    </row>
    <row r="19" spans="1:13" x14ac:dyDescent="0.3">
      <c r="A19" s="15" t="s">
        <v>81</v>
      </c>
      <c r="B19" s="37">
        <v>2</v>
      </c>
      <c r="C19" s="37">
        <v>0</v>
      </c>
      <c r="D19" s="37">
        <v>0</v>
      </c>
      <c r="E19" s="37">
        <v>122</v>
      </c>
      <c r="F19" s="37">
        <v>0</v>
      </c>
      <c r="G19" s="37">
        <v>0</v>
      </c>
      <c r="H19" s="37">
        <v>5</v>
      </c>
      <c r="I19" s="37">
        <v>1</v>
      </c>
      <c r="J19" s="37">
        <v>402</v>
      </c>
      <c r="K19" s="37">
        <v>310</v>
      </c>
      <c r="L19" s="37">
        <v>0</v>
      </c>
      <c r="M19" s="37">
        <f t="shared" si="0"/>
        <v>842</v>
      </c>
    </row>
    <row r="20" spans="1:13" x14ac:dyDescent="0.3">
      <c r="A20" s="15" t="s">
        <v>82</v>
      </c>
      <c r="B20" s="37">
        <v>0</v>
      </c>
      <c r="C20" s="37">
        <v>0</v>
      </c>
      <c r="D20" s="37">
        <v>0</v>
      </c>
      <c r="E20" s="37">
        <v>63</v>
      </c>
      <c r="F20" s="37">
        <v>1</v>
      </c>
      <c r="G20" s="37">
        <v>0</v>
      </c>
      <c r="H20" s="37">
        <v>2</v>
      </c>
      <c r="I20" s="37">
        <v>0</v>
      </c>
      <c r="J20" s="37">
        <v>171</v>
      </c>
      <c r="K20" s="37">
        <v>120</v>
      </c>
      <c r="L20" s="37">
        <v>0</v>
      </c>
      <c r="M20" s="37">
        <f t="shared" si="0"/>
        <v>357</v>
      </c>
    </row>
    <row r="21" spans="1:13" x14ac:dyDescent="0.3">
      <c r="A21" s="22" t="s">
        <v>138</v>
      </c>
      <c r="B21" s="10">
        <v>1</v>
      </c>
      <c r="C21" s="10">
        <v>0</v>
      </c>
      <c r="D21" s="10">
        <v>1</v>
      </c>
      <c r="E21" s="10">
        <v>37</v>
      </c>
      <c r="F21" s="10">
        <v>0</v>
      </c>
      <c r="G21" s="10">
        <v>0</v>
      </c>
      <c r="H21" s="10">
        <v>0</v>
      </c>
      <c r="I21" s="10">
        <v>2</v>
      </c>
      <c r="J21" s="10">
        <v>34</v>
      </c>
      <c r="K21" s="10">
        <v>58</v>
      </c>
      <c r="L21" s="10">
        <v>0</v>
      </c>
      <c r="M21" s="10">
        <f t="shared" si="0"/>
        <v>133</v>
      </c>
    </row>
    <row r="22" spans="1:13" x14ac:dyDescent="0.3">
      <c r="A22" s="15" t="s">
        <v>75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f t="shared" si="0"/>
        <v>0</v>
      </c>
    </row>
    <row r="23" spans="1:13" x14ac:dyDescent="0.3">
      <c r="A23" s="15" t="s">
        <v>76</v>
      </c>
      <c r="B23" s="37">
        <v>0</v>
      </c>
      <c r="C23" s="37">
        <v>0</v>
      </c>
      <c r="D23" s="37">
        <v>0</v>
      </c>
      <c r="E23" s="37">
        <v>11</v>
      </c>
      <c r="F23" s="37">
        <v>0</v>
      </c>
      <c r="G23" s="37">
        <v>0</v>
      </c>
      <c r="H23" s="37">
        <v>0</v>
      </c>
      <c r="I23" s="37">
        <v>0</v>
      </c>
      <c r="J23" s="37">
        <v>6</v>
      </c>
      <c r="K23" s="37">
        <v>14</v>
      </c>
      <c r="L23" s="37">
        <v>0</v>
      </c>
      <c r="M23" s="37">
        <f t="shared" ref="M23:M38" si="1">SUM(B23:L23)</f>
        <v>31</v>
      </c>
    </row>
    <row r="24" spans="1:13" x14ac:dyDescent="0.3">
      <c r="A24" s="15" t="s">
        <v>77</v>
      </c>
      <c r="B24" s="37">
        <v>0</v>
      </c>
      <c r="C24" s="37">
        <v>0</v>
      </c>
      <c r="D24" s="37">
        <v>1</v>
      </c>
      <c r="E24" s="37">
        <v>8</v>
      </c>
      <c r="F24" s="37">
        <v>0</v>
      </c>
      <c r="G24" s="37">
        <v>0</v>
      </c>
      <c r="H24" s="37">
        <v>0</v>
      </c>
      <c r="I24" s="37">
        <v>0</v>
      </c>
      <c r="J24" s="37">
        <v>4</v>
      </c>
      <c r="K24" s="37">
        <v>18</v>
      </c>
      <c r="L24" s="37">
        <v>0</v>
      </c>
      <c r="M24" s="37">
        <f t="shared" si="1"/>
        <v>31</v>
      </c>
    </row>
    <row r="25" spans="1:13" x14ac:dyDescent="0.3">
      <c r="A25" s="15" t="s">
        <v>78</v>
      </c>
      <c r="B25" s="37">
        <v>1</v>
      </c>
      <c r="C25" s="37">
        <v>0</v>
      </c>
      <c r="D25" s="37">
        <v>0</v>
      </c>
      <c r="E25" s="37">
        <v>3</v>
      </c>
      <c r="F25" s="37">
        <v>0</v>
      </c>
      <c r="G25" s="37">
        <v>0</v>
      </c>
      <c r="H25" s="37">
        <v>0</v>
      </c>
      <c r="I25" s="37">
        <v>0</v>
      </c>
      <c r="J25" s="37">
        <v>3</v>
      </c>
      <c r="K25" s="37">
        <v>9</v>
      </c>
      <c r="L25" s="37">
        <v>0</v>
      </c>
      <c r="M25" s="37">
        <f t="shared" si="1"/>
        <v>16</v>
      </c>
    </row>
    <row r="26" spans="1:13" x14ac:dyDescent="0.3">
      <c r="A26" s="15" t="s">
        <v>79</v>
      </c>
      <c r="B26" s="37">
        <v>0</v>
      </c>
      <c r="C26" s="37">
        <v>0</v>
      </c>
      <c r="D26" s="37">
        <v>0</v>
      </c>
      <c r="E26" s="37">
        <v>3</v>
      </c>
      <c r="F26" s="37">
        <v>0</v>
      </c>
      <c r="G26" s="37">
        <v>0</v>
      </c>
      <c r="H26" s="37">
        <v>0</v>
      </c>
      <c r="I26" s="37">
        <v>1</v>
      </c>
      <c r="J26" s="37">
        <v>9</v>
      </c>
      <c r="K26" s="37">
        <v>2</v>
      </c>
      <c r="L26" s="37">
        <v>0</v>
      </c>
      <c r="M26" s="37">
        <f t="shared" si="1"/>
        <v>15</v>
      </c>
    </row>
    <row r="27" spans="1:13" x14ac:dyDescent="0.3">
      <c r="A27" s="15" t="s">
        <v>80</v>
      </c>
      <c r="B27" s="37">
        <v>0</v>
      </c>
      <c r="C27" s="37">
        <v>0</v>
      </c>
      <c r="D27" s="37">
        <v>0</v>
      </c>
      <c r="E27" s="37">
        <v>6</v>
      </c>
      <c r="F27" s="37">
        <v>0</v>
      </c>
      <c r="G27" s="37">
        <v>0</v>
      </c>
      <c r="H27" s="37">
        <v>0</v>
      </c>
      <c r="I27" s="37">
        <v>0</v>
      </c>
      <c r="J27" s="37">
        <v>2</v>
      </c>
      <c r="K27" s="37">
        <v>8</v>
      </c>
      <c r="L27" s="37">
        <v>0</v>
      </c>
      <c r="M27" s="37">
        <f t="shared" si="1"/>
        <v>16</v>
      </c>
    </row>
    <row r="28" spans="1:13" x14ac:dyDescent="0.3">
      <c r="A28" s="15" t="s">
        <v>81</v>
      </c>
      <c r="B28" s="37">
        <v>0</v>
      </c>
      <c r="C28" s="37">
        <v>0</v>
      </c>
      <c r="D28" s="37">
        <v>0</v>
      </c>
      <c r="E28" s="37">
        <v>4</v>
      </c>
      <c r="F28" s="37">
        <v>0</v>
      </c>
      <c r="G28" s="37">
        <v>0</v>
      </c>
      <c r="H28" s="37">
        <v>0</v>
      </c>
      <c r="I28" s="37">
        <v>1</v>
      </c>
      <c r="J28" s="37">
        <v>9</v>
      </c>
      <c r="K28" s="37">
        <v>4</v>
      </c>
      <c r="L28" s="37">
        <v>0</v>
      </c>
      <c r="M28" s="37">
        <f t="shared" si="1"/>
        <v>18</v>
      </c>
    </row>
    <row r="29" spans="1:13" x14ac:dyDescent="0.3">
      <c r="A29" s="15" t="s">
        <v>82</v>
      </c>
      <c r="B29" s="37">
        <v>0</v>
      </c>
      <c r="C29" s="37">
        <v>0</v>
      </c>
      <c r="D29" s="37">
        <v>0</v>
      </c>
      <c r="E29" s="37">
        <v>2</v>
      </c>
      <c r="F29" s="37">
        <v>0</v>
      </c>
      <c r="G29" s="37">
        <v>0</v>
      </c>
      <c r="H29" s="37">
        <v>0</v>
      </c>
      <c r="I29" s="37">
        <v>0</v>
      </c>
      <c r="J29" s="37">
        <v>1</v>
      </c>
      <c r="K29" s="37">
        <v>3</v>
      </c>
      <c r="L29" s="37">
        <v>0</v>
      </c>
      <c r="M29" s="37">
        <f t="shared" si="1"/>
        <v>6</v>
      </c>
    </row>
    <row r="30" spans="1:13" x14ac:dyDescent="0.3">
      <c r="A30" s="26" t="s">
        <v>139</v>
      </c>
      <c r="B30" s="26">
        <v>0</v>
      </c>
      <c r="C30" s="26">
        <v>0</v>
      </c>
      <c r="D30" s="26">
        <v>0</v>
      </c>
      <c r="E30" s="26">
        <v>8</v>
      </c>
      <c r="F30" s="26">
        <v>0</v>
      </c>
      <c r="G30" s="26">
        <v>0</v>
      </c>
      <c r="H30" s="26">
        <v>1</v>
      </c>
      <c r="I30" s="26">
        <v>0</v>
      </c>
      <c r="J30" s="26">
        <v>7</v>
      </c>
      <c r="K30" s="26">
        <v>17</v>
      </c>
      <c r="L30" s="26">
        <v>0</v>
      </c>
      <c r="M30" s="10">
        <f>SUM(B30:L30)</f>
        <v>33</v>
      </c>
    </row>
    <row r="31" spans="1:13" x14ac:dyDescent="0.3">
      <c r="A31" s="27" t="s">
        <v>75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7">
        <f t="shared" si="1"/>
        <v>0</v>
      </c>
    </row>
    <row r="32" spans="1:13" x14ac:dyDescent="0.3">
      <c r="A32" s="27" t="s">
        <v>76</v>
      </c>
      <c r="B32" s="38">
        <v>0</v>
      </c>
      <c r="C32" s="38">
        <v>0</v>
      </c>
      <c r="D32" s="38">
        <v>0</v>
      </c>
      <c r="E32" s="38">
        <v>4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5</v>
      </c>
      <c r="L32" s="38">
        <v>0</v>
      </c>
      <c r="M32" s="37">
        <f t="shared" si="1"/>
        <v>9</v>
      </c>
    </row>
    <row r="33" spans="1:13" x14ac:dyDescent="0.3">
      <c r="A33" s="27" t="s">
        <v>77</v>
      </c>
      <c r="B33" s="38">
        <v>0</v>
      </c>
      <c r="C33" s="38">
        <v>0</v>
      </c>
      <c r="D33" s="38">
        <v>0</v>
      </c>
      <c r="E33" s="38">
        <v>3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8</v>
      </c>
      <c r="L33" s="38">
        <v>0</v>
      </c>
      <c r="M33" s="37">
        <f t="shared" si="1"/>
        <v>11</v>
      </c>
    </row>
    <row r="34" spans="1:13" x14ac:dyDescent="0.3">
      <c r="A34" s="27" t="s">
        <v>78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2</v>
      </c>
      <c r="L34" s="38">
        <v>0</v>
      </c>
      <c r="M34" s="37">
        <f t="shared" si="1"/>
        <v>2</v>
      </c>
    </row>
    <row r="35" spans="1:13" x14ac:dyDescent="0.3">
      <c r="A35" s="27" t="s">
        <v>79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1</v>
      </c>
      <c r="I35" s="38">
        <v>0</v>
      </c>
      <c r="J35" s="38">
        <v>1</v>
      </c>
      <c r="K35" s="38">
        <v>1</v>
      </c>
      <c r="L35" s="38">
        <v>0</v>
      </c>
      <c r="M35" s="37">
        <f t="shared" si="1"/>
        <v>3</v>
      </c>
    </row>
    <row r="36" spans="1:13" x14ac:dyDescent="0.3">
      <c r="A36" s="27" t="s">
        <v>80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2</v>
      </c>
      <c r="K36" s="38">
        <v>0</v>
      </c>
      <c r="L36" s="38">
        <v>0</v>
      </c>
      <c r="M36" s="37">
        <f t="shared" si="1"/>
        <v>2</v>
      </c>
    </row>
    <row r="37" spans="1:13" x14ac:dyDescent="0.3">
      <c r="A37" s="27" t="s">
        <v>81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3</v>
      </c>
      <c r="K37" s="38">
        <v>1</v>
      </c>
      <c r="L37" s="38">
        <v>0</v>
      </c>
      <c r="M37" s="37">
        <f t="shared" si="1"/>
        <v>4</v>
      </c>
    </row>
    <row r="38" spans="1:13" x14ac:dyDescent="0.3">
      <c r="A38" s="27" t="s">
        <v>82</v>
      </c>
      <c r="B38" s="38">
        <v>0</v>
      </c>
      <c r="C38" s="38">
        <v>0</v>
      </c>
      <c r="D38" s="38">
        <v>0</v>
      </c>
      <c r="E38" s="38">
        <v>1</v>
      </c>
      <c r="F38" s="38">
        <v>0</v>
      </c>
      <c r="G38" s="38">
        <v>0</v>
      </c>
      <c r="H38" s="38">
        <v>0</v>
      </c>
      <c r="I38" s="38">
        <v>0</v>
      </c>
      <c r="J38" s="38">
        <v>1</v>
      </c>
      <c r="K38" s="38">
        <v>0</v>
      </c>
      <c r="L38" s="38">
        <v>0</v>
      </c>
      <c r="M38" s="37">
        <f t="shared" si="1"/>
        <v>2</v>
      </c>
    </row>
    <row r="39" spans="1:13" x14ac:dyDescent="0.3">
      <c r="A39" s="23" t="s">
        <v>6</v>
      </c>
      <c r="B39" s="21">
        <v>32</v>
      </c>
      <c r="C39" s="21">
        <v>15</v>
      </c>
      <c r="D39" s="21">
        <v>12</v>
      </c>
      <c r="E39" s="21">
        <v>1526</v>
      </c>
      <c r="F39" s="21">
        <v>1</v>
      </c>
      <c r="G39" s="21">
        <v>6</v>
      </c>
      <c r="H39" s="21">
        <v>81</v>
      </c>
      <c r="I39" s="21">
        <v>50</v>
      </c>
      <c r="J39" s="21">
        <v>3312</v>
      </c>
      <c r="K39" s="21">
        <v>3483</v>
      </c>
      <c r="L39" s="21">
        <v>4</v>
      </c>
      <c r="M39" s="21">
        <f>SUM(B39:L39)</f>
        <v>8522</v>
      </c>
    </row>
    <row r="40" spans="1:13" x14ac:dyDescent="0.3">
      <c r="A40" s="28" t="s">
        <v>144</v>
      </c>
    </row>
  </sheetData>
  <mergeCells count="1">
    <mergeCell ref="A1:M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Voter_Counts</vt:lpstr>
      <vt:lpstr>All_Returned_Ballots_By_County</vt:lpstr>
      <vt:lpstr>All_Returned_Ballots_GenderAge</vt:lpstr>
      <vt:lpstr>Returned_Mail_Ballots_By_County</vt:lpstr>
      <vt:lpstr>Returned_Mail_Ballots_GenderAge</vt:lpstr>
      <vt:lpstr>In_Person_Ballots_By_County</vt:lpstr>
      <vt:lpstr>In_Person_Ballots_GenderAge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Alexander Lieberman</cp:lastModifiedBy>
  <dcterms:created xsi:type="dcterms:W3CDTF">2020-05-18T14:29:23Z</dcterms:created>
  <dcterms:modified xsi:type="dcterms:W3CDTF">2024-10-24T15:29:44Z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