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0C5A0B5F-EC67-4A34-BC60-EE5123600BA8}" xr6:coauthVersionLast="36" xr6:coauthVersionMax="36" xr10:uidLastSave="{00000000-0000-0000-0000-000000000000}"/>
  <bookViews>
    <workbookView xWindow="0" yWindow="0" windowWidth="19200" windowHeight="6780" tabRatio="680" activeTab="1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4" l="1"/>
  <c r="D30" i="4" l="1"/>
  <c r="L29" i="4"/>
  <c r="J29" i="4"/>
  <c r="G29" i="4"/>
  <c r="L28" i="4"/>
  <c r="G28" i="4"/>
  <c r="L27" i="4"/>
  <c r="G27" i="4"/>
  <c r="D27" i="4"/>
  <c r="L26" i="4"/>
  <c r="J26" i="4"/>
  <c r="D26" i="4"/>
  <c r="L25" i="4"/>
  <c r="J25" i="4"/>
  <c r="D25" i="4"/>
  <c r="J24" i="4"/>
  <c r="G24" i="4"/>
  <c r="L23" i="4"/>
  <c r="J21" i="4"/>
  <c r="G21" i="4"/>
  <c r="L20" i="4"/>
  <c r="G20" i="4"/>
  <c r="G19" i="4"/>
  <c r="G18" i="4"/>
  <c r="J17" i="4"/>
  <c r="G17" i="4"/>
  <c r="L16" i="4"/>
  <c r="G16" i="4"/>
  <c r="G15" i="4"/>
  <c r="J14" i="4"/>
  <c r="G14" i="4"/>
  <c r="L12" i="4"/>
  <c r="J12" i="4"/>
  <c r="G12" i="4"/>
  <c r="L11" i="4"/>
  <c r="G11" i="4"/>
  <c r="G10" i="4"/>
  <c r="J9" i="4"/>
  <c r="J8" i="4"/>
  <c r="G8" i="4"/>
  <c r="G7" i="4"/>
  <c r="G5" i="4"/>
  <c r="L30" i="4"/>
  <c r="J30" i="4"/>
  <c r="L24" i="4"/>
  <c r="L21" i="4"/>
  <c r="D20" i="4"/>
  <c r="L19" i="4"/>
  <c r="L18" i="4"/>
  <c r="L17" i="4"/>
  <c r="L15" i="4"/>
  <c r="E13" i="4"/>
  <c r="L10" i="4"/>
  <c r="G9" i="4"/>
  <c r="L8" i="4"/>
  <c r="L6" i="4"/>
  <c r="L5" i="4"/>
  <c r="E4" i="4"/>
  <c r="J11" i="4" l="1"/>
  <c r="J16" i="4"/>
  <c r="J20" i="4"/>
  <c r="J28" i="4"/>
  <c r="J6" i="4"/>
  <c r="J19" i="4"/>
  <c r="G23" i="4"/>
  <c r="G25" i="4"/>
  <c r="M25" i="4" s="1"/>
  <c r="J18" i="4"/>
  <c r="D12" i="4"/>
  <c r="M12" i="4" s="1"/>
  <c r="D21" i="4"/>
  <c r="M21" i="4" s="1"/>
  <c r="D29" i="4"/>
  <c r="D8" i="4"/>
  <c r="D28" i="4"/>
  <c r="G30" i="4"/>
  <c r="M30" i="4" s="1"/>
  <c r="I4" i="4"/>
  <c r="J10" i="4"/>
  <c r="F4" i="4"/>
  <c r="D17" i="4"/>
  <c r="M17" i="4" s="1"/>
  <c r="K4" i="4"/>
  <c r="L4" i="4" s="1"/>
  <c r="C13" i="4"/>
  <c r="J15" i="4"/>
  <c r="H22" i="4"/>
  <c r="I22" i="4"/>
  <c r="C22" i="4"/>
  <c r="H4" i="4"/>
  <c r="F13" i="4"/>
  <c r="G13" i="4" s="1"/>
  <c r="D19" i="4"/>
  <c r="D9" i="4"/>
  <c r="D14" i="4"/>
  <c r="D18" i="4"/>
  <c r="D23" i="4"/>
  <c r="D24" i="4"/>
  <c r="M24" i="4" s="1"/>
  <c r="G26" i="4"/>
  <c r="M26" i="4" s="1"/>
  <c r="D7" i="4"/>
  <c r="D11" i="4"/>
  <c r="D16" i="4"/>
  <c r="M16" i="4" s="1"/>
  <c r="D6" i="4"/>
  <c r="D10" i="4"/>
  <c r="D15" i="4"/>
  <c r="B4" i="4"/>
  <c r="L7" i="4"/>
  <c r="J27" i="4"/>
  <c r="M27" i="4" s="1"/>
  <c r="M29" i="4"/>
  <c r="M8" i="4"/>
  <c r="M20" i="4"/>
  <c r="B22" i="4"/>
  <c r="J7" i="4"/>
  <c r="I13" i="4"/>
  <c r="K13" i="4"/>
  <c r="L13" i="4" s="1"/>
  <c r="E22" i="4"/>
  <c r="E31" i="4" s="1"/>
  <c r="L22" i="4"/>
  <c r="D5" i="4"/>
  <c r="L9" i="4"/>
  <c r="H13" i="4"/>
  <c r="J5" i="4"/>
  <c r="G6" i="4"/>
  <c r="G4" i="4" s="1"/>
  <c r="C4" i="4"/>
  <c r="L14" i="4"/>
  <c r="B13" i="4"/>
  <c r="F22" i="4"/>
  <c r="J23" i="4"/>
  <c r="L4" i="7"/>
  <c r="J4" i="7"/>
  <c r="G4" i="7"/>
  <c r="D4" i="7"/>
  <c r="M28" i="4" l="1"/>
  <c r="J22" i="4"/>
  <c r="M11" i="4"/>
  <c r="M19" i="4"/>
  <c r="J4" i="4"/>
  <c r="H31" i="4"/>
  <c r="M9" i="4"/>
  <c r="M10" i="4"/>
  <c r="M18" i="4"/>
  <c r="M23" i="4"/>
  <c r="D22" i="4"/>
  <c r="M14" i="4"/>
  <c r="D13" i="4"/>
  <c r="M15" i="4"/>
  <c r="I31" i="4"/>
  <c r="C31" i="4"/>
  <c r="M6" i="4"/>
  <c r="M7" i="4"/>
  <c r="M5" i="4"/>
  <c r="J13" i="4"/>
  <c r="K31" i="4"/>
  <c r="L31" i="4"/>
  <c r="G22" i="4"/>
  <c r="D4" i="4"/>
  <c r="F31" i="4"/>
  <c r="B31" i="4"/>
  <c r="J31" i="4" l="1"/>
  <c r="D31" i="4"/>
  <c r="M22" i="4"/>
  <c r="G31" i="4"/>
  <c r="M13" i="4"/>
  <c r="M4" i="4"/>
  <c r="M4" i="7"/>
  <c r="M31" i="4" l="1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s="1"/>
  <c r="I5" i="2" l="1"/>
  <c r="C5" i="2"/>
  <c r="D5" i="2"/>
  <c r="E5" i="2"/>
  <c r="F5" i="2"/>
  <c r="G5" i="2"/>
  <c r="H5" i="2"/>
  <c r="B5" i="2"/>
  <c r="C67" i="3" l="1"/>
  <c r="D67" i="3"/>
  <c r="E67" i="3"/>
  <c r="B67" i="3"/>
  <c r="C21" i="6" l="1"/>
  <c r="C12" i="6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D21" i="6"/>
  <c r="B21" i="6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B3" i="6"/>
  <c r="F3" i="5"/>
  <c r="D30" i="6" l="1"/>
  <c r="E3" i="6"/>
  <c r="E21" i="6"/>
  <c r="E12" i="6"/>
  <c r="F12" i="5"/>
  <c r="F21" i="5"/>
  <c r="B30" i="5"/>
  <c r="D30" i="5"/>
  <c r="B30" i="6"/>
  <c r="E30" i="6" l="1"/>
  <c r="F30" i="5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<sst xmlns="http://schemas.openxmlformats.org/spreadsheetml/2006/main" count="224" uniqueCount="108">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</sst>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22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1062722</v>
      </c>
      <c r="C3" s="3">
        <v>36936</v>
      </c>
      <c r="D3" s="3">
        <v>975567</v>
      </c>
      <c r="E3" s="3">
        <v>7987</v>
      </c>
      <c r="F3" s="3">
        <v>279</v>
      </c>
      <c r="G3" s="3">
        <v>2716</v>
      </c>
      <c r="H3" s="3">
        <v>1414012</v>
      </c>
      <c r="I3" s="4">
        <f>SUM(B3:H3)</f>
        <v>3500219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124923</v>
      </c>
      <c r="C4" s="3">
        <v>8036</v>
      </c>
      <c r="D4" s="3">
        <v>118538</v>
      </c>
      <c r="E4" s="3">
        <v>34</v>
      </c>
      <c r="F4" s="3">
        <v>1</v>
      </c>
      <c r="G4" s="3">
        <v>13</v>
      </c>
      <c r="H4" s="3">
        <v>227768</v>
      </c>
      <c r="I4" s="4">
        <f>SUM(B4:H4)</f>
        <v>479313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1187645</v>
      </c>
      <c r="C5" s="22">
        <f t="shared" ref="C5:H5" si="0">SUM(C3:C4)</f>
        <v>44972</v>
      </c>
      <c r="D5" s="22">
        <f t="shared" si="0"/>
        <v>1094105</v>
      </c>
      <c r="E5" s="22">
        <f t="shared" si="0"/>
        <v>8021</v>
      </c>
      <c r="F5" s="22">
        <f t="shared" si="0"/>
        <v>280</v>
      </c>
      <c r="G5" s="22">
        <f t="shared" si="0"/>
        <v>2729</v>
      </c>
      <c r="H5" s="22">
        <f t="shared" si="0"/>
        <v>1641780</v>
      </c>
      <c r="I5" s="22">
        <f>SUM(I3:I4)</f>
        <v>3979532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U69"/>
  <sheetViews>
    <sheetView tabSelected="1" workbookViewId="0">
      <pane xSplit="1" ySplit="2" topLeftCell="B57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8" width="9.44140625" style="7" bestFit="1" customWidth="1"/>
    <col min="9" max="9" width="7" style="7" bestFit="1" customWidth="1"/>
    <col min="10" max="10" width="9.88671875" style="7" bestFit="1" customWidth="1"/>
    <col min="11" max="12" width="9.109375" style="7" bestFit="1" customWidth="1"/>
    <col min="13" max="13" width="9.88671875" style="7" bestFit="1" customWidth="1"/>
    <col min="14" max="14" width="12.109375" style="7" bestFit="1" customWidth="1"/>
    <col min="15" max="15" width="11.33203125" style="7" bestFit="1" customWidth="1"/>
    <col min="16" max="16" width="9.88671875" style="7" bestFit="1" customWidth="1"/>
    <col min="17" max="18" width="9.109375" style="7" bestFit="1" customWidth="1"/>
    <col min="19" max="19" width="9.88671875" style="7" bestFit="1" customWidth="1"/>
    <col min="20" max="20" width="12.109375" style="7" bestFit="1" customWidth="1"/>
    <col min="21" max="21" width="11.33203125" style="7" bestFit="1" customWidth="1"/>
    <col min="22" max="16384" width="13.33203125" style="7"/>
  </cols>
  <sheetData>
    <row r="1" spans="1:21" x14ac:dyDescent="0.3">
      <c r="A1" s="47"/>
      <c r="B1" s="55" t="s">
        <v>101</v>
      </c>
      <c r="C1" s="55"/>
      <c r="D1" s="55"/>
      <c r="E1" s="55"/>
      <c r="F1" s="48"/>
    </row>
    <row r="2" spans="1:21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x14ac:dyDescent="0.3">
      <c r="A3" s="10" t="s">
        <v>14</v>
      </c>
      <c r="B3" s="32">
        <v>26326</v>
      </c>
      <c r="C3" s="32">
        <v>255</v>
      </c>
      <c r="D3" s="32">
        <v>15396</v>
      </c>
      <c r="E3" s="32">
        <v>11375</v>
      </c>
      <c r="F3" s="11">
        <f>SUM(B3:E3)</f>
        <v>53352</v>
      </c>
      <c r="H3"/>
      <c r="I3"/>
      <c r="J3"/>
      <c r="K3"/>
      <c r="L3"/>
      <c r="M3"/>
      <c r="N3"/>
      <c r="O3"/>
      <c r="P3"/>
      <c r="Q3"/>
      <c r="R3"/>
      <c r="S3"/>
      <c r="T3"/>
      <c r="U3"/>
    </row>
    <row r="4" spans="1:21" x14ac:dyDescent="0.3">
      <c r="A4" s="10" t="s">
        <v>15</v>
      </c>
      <c r="B4" s="32">
        <v>1264</v>
      </c>
      <c r="C4" s="32">
        <v>1</v>
      </c>
      <c r="D4" s="32">
        <v>1101</v>
      </c>
      <c r="E4" s="32">
        <v>683</v>
      </c>
      <c r="F4" s="11">
        <f t="shared" ref="F4:F66" si="0">SUM(B4:E4)</f>
        <v>3049</v>
      </c>
      <c r="H4"/>
      <c r="I4"/>
      <c r="J4"/>
      <c r="K4"/>
      <c r="L4"/>
      <c r="M4"/>
      <c r="N4"/>
      <c r="O4"/>
      <c r="P4"/>
      <c r="Q4"/>
      <c r="R4"/>
      <c r="S4"/>
      <c r="T4"/>
      <c r="U4"/>
    </row>
    <row r="5" spans="1:21" x14ac:dyDescent="0.3">
      <c r="A5" s="10" t="s">
        <v>16</v>
      </c>
      <c r="B5" s="32">
        <v>49445</v>
      </c>
      <c r="C5" s="32">
        <v>421</v>
      </c>
      <c r="D5" s="32">
        <v>30794</v>
      </c>
      <c r="E5" s="32">
        <v>18177</v>
      </c>
      <c r="F5" s="11">
        <f t="shared" si="0"/>
        <v>98837</v>
      </c>
      <c r="H5"/>
      <c r="I5"/>
      <c r="J5"/>
      <c r="K5"/>
      <c r="L5"/>
      <c r="M5"/>
      <c r="N5"/>
      <c r="O5"/>
      <c r="P5"/>
      <c r="Q5"/>
      <c r="R5"/>
      <c r="S5"/>
      <c r="T5"/>
      <c r="U5"/>
    </row>
    <row r="6" spans="1:21" x14ac:dyDescent="0.3">
      <c r="A6" s="10" t="s">
        <v>17</v>
      </c>
      <c r="B6" s="32">
        <v>1164</v>
      </c>
      <c r="C6" s="32">
        <v>10</v>
      </c>
      <c r="D6" s="32">
        <v>1665</v>
      </c>
      <c r="E6" s="32">
        <v>32</v>
      </c>
      <c r="F6" s="11">
        <f t="shared" si="0"/>
        <v>2871</v>
      </c>
      <c r="H6"/>
      <c r="I6"/>
      <c r="J6"/>
      <c r="K6"/>
      <c r="L6"/>
      <c r="M6"/>
      <c r="N6"/>
      <c r="O6"/>
      <c r="P6"/>
      <c r="Q6"/>
      <c r="R6"/>
      <c r="S6"/>
      <c r="T6"/>
      <c r="U6"/>
    </row>
    <row r="7" spans="1:21" x14ac:dyDescent="0.3">
      <c r="A7" s="10" t="s">
        <v>18</v>
      </c>
      <c r="B7" s="32">
        <v>158</v>
      </c>
      <c r="C7" s="32">
        <v>2</v>
      </c>
      <c r="D7" s="32">
        <v>627</v>
      </c>
      <c r="E7" s="32">
        <v>207</v>
      </c>
      <c r="F7" s="11">
        <f t="shared" si="0"/>
        <v>994</v>
      </c>
      <c r="H7"/>
      <c r="I7"/>
      <c r="J7"/>
      <c r="K7"/>
      <c r="L7"/>
      <c r="M7"/>
      <c r="N7"/>
      <c r="O7"/>
      <c r="P7"/>
      <c r="Q7"/>
      <c r="R7"/>
      <c r="S7"/>
      <c r="T7"/>
      <c r="U7"/>
    </row>
    <row r="8" spans="1:21" x14ac:dyDescent="0.3">
      <c r="A8" s="10" t="s">
        <v>19</v>
      </c>
      <c r="B8" s="32">
        <v>245</v>
      </c>
      <c r="C8" s="32">
        <v>4</v>
      </c>
      <c r="D8" s="32">
        <v>374</v>
      </c>
      <c r="E8" s="32">
        <v>181</v>
      </c>
      <c r="F8" s="11">
        <f t="shared" si="0"/>
        <v>804</v>
      </c>
      <c r="H8"/>
      <c r="I8"/>
      <c r="J8"/>
      <c r="K8"/>
      <c r="L8"/>
      <c r="M8"/>
      <c r="N8"/>
      <c r="O8"/>
      <c r="P8"/>
      <c r="Q8"/>
      <c r="R8"/>
      <c r="S8"/>
      <c r="T8"/>
      <c r="U8"/>
    </row>
    <row r="9" spans="1:21" x14ac:dyDescent="0.3">
      <c r="A9" s="10" t="s">
        <v>20</v>
      </c>
      <c r="B9" s="32">
        <v>51176</v>
      </c>
      <c r="C9" s="32">
        <v>204</v>
      </c>
      <c r="D9" s="32">
        <v>11151</v>
      </c>
      <c r="E9" s="32">
        <v>848</v>
      </c>
      <c r="F9" s="11">
        <f t="shared" si="0"/>
        <v>63379</v>
      </c>
      <c r="H9"/>
      <c r="I9"/>
      <c r="J9"/>
      <c r="K9"/>
      <c r="L9"/>
      <c r="M9"/>
      <c r="N9"/>
      <c r="O9"/>
      <c r="P9"/>
      <c r="Q9"/>
      <c r="R9"/>
      <c r="S9"/>
      <c r="T9"/>
      <c r="U9"/>
    </row>
    <row r="10" spans="1:21" x14ac:dyDescent="0.3">
      <c r="A10" s="10" t="s">
        <v>21</v>
      </c>
      <c r="B10" s="32">
        <v>8207</v>
      </c>
      <c r="C10" s="32">
        <v>50</v>
      </c>
      <c r="D10" s="32">
        <v>4589</v>
      </c>
      <c r="E10" s="32">
        <v>340</v>
      </c>
      <c r="F10" s="11">
        <f t="shared" si="0"/>
        <v>13186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</row>
    <row r="11" spans="1:21" x14ac:dyDescent="0.3">
      <c r="A11" s="10" t="s">
        <v>22</v>
      </c>
      <c r="B11" s="32">
        <v>2803</v>
      </c>
      <c r="C11" s="32">
        <v>11</v>
      </c>
      <c r="D11" s="32">
        <v>2044</v>
      </c>
      <c r="E11" s="32">
        <v>156</v>
      </c>
      <c r="F11" s="11">
        <f t="shared" si="0"/>
        <v>5014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</row>
    <row r="12" spans="1:21" x14ac:dyDescent="0.3">
      <c r="A12" s="10" t="s">
        <v>23</v>
      </c>
      <c r="B12" s="32">
        <v>37</v>
      </c>
      <c r="C12" s="32"/>
      <c r="D12" s="32">
        <v>345</v>
      </c>
      <c r="E12" s="32">
        <v>75</v>
      </c>
      <c r="F12" s="11">
        <f t="shared" si="0"/>
        <v>457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</row>
    <row r="13" spans="1:21" x14ac:dyDescent="0.3">
      <c r="A13" s="10" t="s">
        <v>24</v>
      </c>
      <c r="B13" s="32">
        <v>1128</v>
      </c>
      <c r="C13" s="32">
        <v>8</v>
      </c>
      <c r="D13" s="32">
        <v>717</v>
      </c>
      <c r="E13" s="32">
        <v>14</v>
      </c>
      <c r="F13" s="11">
        <f t="shared" si="0"/>
        <v>1867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</row>
    <row r="14" spans="1:21" x14ac:dyDescent="0.3">
      <c r="A14" s="10" t="s">
        <v>25</v>
      </c>
      <c r="B14" s="32">
        <v>833</v>
      </c>
      <c r="C14" s="32">
        <v>2</v>
      </c>
      <c r="D14" s="32">
        <v>631</v>
      </c>
      <c r="E14" s="32">
        <v>9</v>
      </c>
      <c r="F14" s="11">
        <f t="shared" si="0"/>
        <v>1475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</row>
    <row r="15" spans="1:21" x14ac:dyDescent="0.3">
      <c r="A15" s="10" t="s">
        <v>26</v>
      </c>
      <c r="B15" s="32">
        <v>769</v>
      </c>
      <c r="C15" s="32"/>
      <c r="D15" s="32">
        <v>156</v>
      </c>
      <c r="E15" s="32">
        <v>7</v>
      </c>
      <c r="F15" s="11">
        <f t="shared" si="0"/>
        <v>932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3">
      <c r="A16" s="10" t="s">
        <v>27</v>
      </c>
      <c r="B16" s="32">
        <v>133</v>
      </c>
      <c r="C16" s="32">
        <v>2</v>
      </c>
      <c r="D16" s="32">
        <v>486</v>
      </c>
      <c r="E16" s="32">
        <v>38</v>
      </c>
      <c r="F16" s="11">
        <f t="shared" si="0"/>
        <v>659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1:21" x14ac:dyDescent="0.3">
      <c r="A17" s="10" t="s">
        <v>28</v>
      </c>
      <c r="B17" s="32">
        <v>381</v>
      </c>
      <c r="C17" s="32">
        <v>6</v>
      </c>
      <c r="D17" s="32">
        <v>935</v>
      </c>
      <c r="E17" s="32">
        <v>122</v>
      </c>
      <c r="F17" s="11">
        <f t="shared" si="0"/>
        <v>1444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spans="1:21" x14ac:dyDescent="0.3">
      <c r="A18" s="10" t="s">
        <v>29</v>
      </c>
      <c r="B18" s="32">
        <v>1433</v>
      </c>
      <c r="C18" s="32">
        <v>23</v>
      </c>
      <c r="D18" s="32">
        <v>3699</v>
      </c>
      <c r="E18" s="32">
        <v>1963</v>
      </c>
      <c r="F18" s="11">
        <f t="shared" si="0"/>
        <v>7118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spans="1:21" x14ac:dyDescent="0.3">
      <c r="A19" s="10" t="s">
        <v>30</v>
      </c>
      <c r="B19" s="32">
        <v>87072</v>
      </c>
      <c r="C19" s="32">
        <v>444</v>
      </c>
      <c r="D19" s="32">
        <v>15181</v>
      </c>
      <c r="E19" s="32">
        <v>787</v>
      </c>
      <c r="F19" s="11">
        <f t="shared" si="0"/>
        <v>103484</v>
      </c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spans="1:21" x14ac:dyDescent="0.3">
      <c r="A20" s="10" t="s">
        <v>31</v>
      </c>
      <c r="B20" s="32">
        <v>93</v>
      </c>
      <c r="C20" s="32">
        <v>1</v>
      </c>
      <c r="D20" s="32">
        <v>291</v>
      </c>
      <c r="E20" s="32">
        <v>131</v>
      </c>
      <c r="F20" s="11">
        <f t="shared" si="0"/>
        <v>516</v>
      </c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spans="1:21" x14ac:dyDescent="0.3">
      <c r="A21" s="10" t="s">
        <v>32</v>
      </c>
      <c r="B21" s="32">
        <v>27127</v>
      </c>
      <c r="C21" s="32">
        <v>287</v>
      </c>
      <c r="D21" s="32">
        <v>30416</v>
      </c>
      <c r="E21" s="32">
        <v>5598</v>
      </c>
      <c r="F21" s="11">
        <f t="shared" si="0"/>
        <v>63428</v>
      </c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spans="1:21" x14ac:dyDescent="0.3">
      <c r="A22" s="10" t="s">
        <v>33</v>
      </c>
      <c r="B22" s="32">
        <v>3995</v>
      </c>
      <c r="C22" s="32">
        <v>26</v>
      </c>
      <c r="D22" s="32">
        <v>2054</v>
      </c>
      <c r="E22" s="32">
        <v>726</v>
      </c>
      <c r="F22" s="11">
        <f t="shared" si="0"/>
        <v>6801</v>
      </c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spans="1:21" x14ac:dyDescent="0.3">
      <c r="A23" s="10" t="s">
        <v>34</v>
      </c>
      <c r="B23" s="32">
        <v>41519</v>
      </c>
      <c r="C23" s="32">
        <v>601</v>
      </c>
      <c r="D23" s="32">
        <v>57778</v>
      </c>
      <c r="E23" s="32">
        <v>6919</v>
      </c>
      <c r="F23" s="11">
        <f t="shared" si="0"/>
        <v>106817</v>
      </c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spans="1:21" x14ac:dyDescent="0.3">
      <c r="A24" s="10" t="s">
        <v>35</v>
      </c>
      <c r="B24" s="32">
        <v>1527</v>
      </c>
      <c r="C24" s="32">
        <v>31</v>
      </c>
      <c r="D24" s="32">
        <v>3814</v>
      </c>
      <c r="E24" s="32">
        <v>376</v>
      </c>
      <c r="F24" s="11">
        <f t="shared" si="0"/>
        <v>5748</v>
      </c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spans="1:21" x14ac:dyDescent="0.3">
      <c r="A25" s="10" t="s">
        <v>36</v>
      </c>
      <c r="B25" s="32">
        <v>2706</v>
      </c>
      <c r="C25" s="32">
        <v>27</v>
      </c>
      <c r="D25" s="32">
        <v>5687</v>
      </c>
      <c r="E25" s="32">
        <v>36</v>
      </c>
      <c r="F25" s="11">
        <f t="shared" si="0"/>
        <v>8456</v>
      </c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spans="1:21" x14ac:dyDescent="0.3">
      <c r="A26" s="10" t="s">
        <v>37</v>
      </c>
      <c r="B26" s="32">
        <v>3928</v>
      </c>
      <c r="C26" s="32">
        <v>30</v>
      </c>
      <c r="D26" s="32">
        <v>4504</v>
      </c>
      <c r="E26" s="32">
        <v>334</v>
      </c>
      <c r="F26" s="11">
        <f t="shared" si="0"/>
        <v>8796</v>
      </c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  <row r="27" spans="1:21" x14ac:dyDescent="0.3">
      <c r="A27" s="10" t="s">
        <v>38</v>
      </c>
      <c r="B27" s="32">
        <v>617</v>
      </c>
      <c r="C27" s="32">
        <v>5</v>
      </c>
      <c r="D27" s="32">
        <v>339</v>
      </c>
      <c r="E27" s="32">
        <v>5</v>
      </c>
      <c r="F27" s="11">
        <f t="shared" si="0"/>
        <v>966</v>
      </c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  <row r="28" spans="1:21" x14ac:dyDescent="0.3">
      <c r="A28" s="10" t="s">
        <v>39</v>
      </c>
      <c r="B28" s="32">
        <v>1301</v>
      </c>
      <c r="C28" s="32">
        <v>13</v>
      </c>
      <c r="D28" s="32">
        <v>1486</v>
      </c>
      <c r="E28" s="32">
        <v>51</v>
      </c>
      <c r="F28" s="11">
        <f t="shared" si="0"/>
        <v>2851</v>
      </c>
      <c r="H28"/>
      <c r="I28"/>
      <c r="J28"/>
      <c r="K28"/>
      <c r="L28"/>
      <c r="M28"/>
      <c r="N28"/>
      <c r="O28"/>
      <c r="P28"/>
      <c r="Q28"/>
      <c r="R28"/>
      <c r="S28"/>
      <c r="T28"/>
      <c r="U28"/>
    </row>
    <row r="29" spans="1:21" x14ac:dyDescent="0.3">
      <c r="A29" s="10" t="s">
        <v>40</v>
      </c>
      <c r="B29" s="32">
        <v>1156</v>
      </c>
      <c r="C29" s="32">
        <v>13</v>
      </c>
      <c r="D29" s="32">
        <v>934</v>
      </c>
      <c r="E29" s="32">
        <v>1023</v>
      </c>
      <c r="F29" s="11">
        <f t="shared" si="0"/>
        <v>3126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</row>
    <row r="30" spans="1:21" x14ac:dyDescent="0.3">
      <c r="A30" s="10" t="s">
        <v>41</v>
      </c>
      <c r="B30" s="32">
        <v>35</v>
      </c>
      <c r="C30" s="32"/>
      <c r="D30" s="32">
        <v>173</v>
      </c>
      <c r="E30" s="32">
        <v>62</v>
      </c>
      <c r="F30" s="11">
        <f t="shared" si="0"/>
        <v>270</v>
      </c>
      <c r="H30"/>
      <c r="I30"/>
      <c r="J30"/>
      <c r="K30"/>
      <c r="L30"/>
      <c r="M30"/>
      <c r="N30"/>
      <c r="O30"/>
      <c r="P30"/>
      <c r="Q30"/>
      <c r="R30"/>
      <c r="S30"/>
      <c r="T30"/>
      <c r="U30"/>
    </row>
    <row r="31" spans="1:21" x14ac:dyDescent="0.3">
      <c r="A31" s="10" t="s">
        <v>42</v>
      </c>
      <c r="B31" s="32">
        <v>1055</v>
      </c>
      <c r="C31" s="32">
        <v>10</v>
      </c>
      <c r="D31" s="32">
        <v>746</v>
      </c>
      <c r="E31" s="32">
        <v>77</v>
      </c>
      <c r="F31" s="11">
        <f t="shared" si="0"/>
        <v>1888</v>
      </c>
      <c r="H31"/>
      <c r="I31"/>
      <c r="J31"/>
      <c r="K31"/>
      <c r="L31"/>
      <c r="M31"/>
      <c r="N31"/>
      <c r="O31"/>
      <c r="P31"/>
      <c r="Q31"/>
      <c r="R31"/>
      <c r="S31"/>
      <c r="T31"/>
      <c r="U31"/>
    </row>
    <row r="32" spans="1:21" x14ac:dyDescent="0.3">
      <c r="A32" s="10" t="s">
        <v>43</v>
      </c>
      <c r="B32" s="32">
        <v>22</v>
      </c>
      <c r="C32" s="32">
        <v>1</v>
      </c>
      <c r="D32" s="32">
        <v>287</v>
      </c>
      <c r="E32" s="32">
        <v>61</v>
      </c>
      <c r="F32" s="11">
        <f t="shared" si="0"/>
        <v>371</v>
      </c>
      <c r="H32"/>
      <c r="I32"/>
      <c r="J32"/>
      <c r="K32"/>
      <c r="L32"/>
      <c r="M32"/>
      <c r="N32"/>
      <c r="O32"/>
      <c r="P32"/>
      <c r="Q32"/>
      <c r="R32"/>
      <c r="S32"/>
      <c r="T32"/>
      <c r="U32"/>
    </row>
    <row r="33" spans="1:21" x14ac:dyDescent="0.3">
      <c r="A33" s="10" t="s">
        <v>44</v>
      </c>
      <c r="B33" s="32">
        <v>70294</v>
      </c>
      <c r="C33" s="32">
        <v>515</v>
      </c>
      <c r="D33" s="32">
        <v>41020</v>
      </c>
      <c r="E33" s="32">
        <v>3994</v>
      </c>
      <c r="F33" s="11">
        <f t="shared" si="0"/>
        <v>115823</v>
      </c>
      <c r="H33"/>
      <c r="I33"/>
      <c r="J33"/>
      <c r="K33"/>
      <c r="L33"/>
      <c r="M33"/>
      <c r="N33"/>
      <c r="O33"/>
      <c r="P33"/>
      <c r="Q33"/>
      <c r="R33"/>
      <c r="S33"/>
      <c r="T33"/>
      <c r="U33"/>
    </row>
    <row r="34" spans="1:21" x14ac:dyDescent="0.3">
      <c r="A34" s="10" t="s">
        <v>45</v>
      </c>
      <c r="B34" s="32">
        <v>42</v>
      </c>
      <c r="C34" s="32">
        <v>1</v>
      </c>
      <c r="D34" s="32">
        <v>199</v>
      </c>
      <c r="E34" s="32">
        <v>57</v>
      </c>
      <c r="F34" s="11">
        <f t="shared" si="0"/>
        <v>299</v>
      </c>
      <c r="H34"/>
      <c r="I34"/>
      <c r="J34"/>
      <c r="K34"/>
      <c r="L34"/>
      <c r="M34"/>
      <c r="N34"/>
    </row>
    <row r="35" spans="1:21" x14ac:dyDescent="0.3">
      <c r="A35" s="10" t="s">
        <v>46</v>
      </c>
      <c r="B35" s="32">
        <v>199</v>
      </c>
      <c r="C35" s="32">
        <v>6</v>
      </c>
      <c r="D35" s="32">
        <v>1231</v>
      </c>
      <c r="E35" s="32">
        <v>102</v>
      </c>
      <c r="F35" s="11">
        <f t="shared" si="0"/>
        <v>1538</v>
      </c>
      <c r="H35"/>
      <c r="I35"/>
      <c r="J35"/>
      <c r="K35"/>
      <c r="L35"/>
      <c r="M35"/>
      <c r="N35"/>
    </row>
    <row r="36" spans="1:21" x14ac:dyDescent="0.3">
      <c r="A36" s="10" t="s">
        <v>47</v>
      </c>
      <c r="B36" s="32">
        <v>3874</v>
      </c>
      <c r="C36" s="32">
        <v>39</v>
      </c>
      <c r="D36" s="32">
        <v>3020</v>
      </c>
      <c r="E36" s="32">
        <v>2850</v>
      </c>
      <c r="F36" s="11">
        <f t="shared" si="0"/>
        <v>9783</v>
      </c>
      <c r="H36"/>
      <c r="I36"/>
      <c r="J36"/>
      <c r="K36"/>
      <c r="L36"/>
      <c r="M36"/>
      <c r="N36"/>
    </row>
    <row r="37" spans="1:21" x14ac:dyDescent="0.3">
      <c r="A37" s="10" t="s">
        <v>48</v>
      </c>
      <c r="B37" s="32">
        <v>649</v>
      </c>
      <c r="C37" s="32">
        <v>2</v>
      </c>
      <c r="D37" s="32">
        <v>278</v>
      </c>
      <c r="E37" s="32">
        <v>16</v>
      </c>
      <c r="F37" s="11">
        <f t="shared" si="0"/>
        <v>945</v>
      </c>
      <c r="H37"/>
      <c r="I37"/>
      <c r="J37"/>
      <c r="K37"/>
      <c r="L37"/>
      <c r="M37"/>
      <c r="N37"/>
    </row>
    <row r="38" spans="1:21" x14ac:dyDescent="0.3">
      <c r="A38" s="10" t="s">
        <v>49</v>
      </c>
      <c r="B38" s="32">
        <v>35293</v>
      </c>
      <c r="C38" s="32">
        <v>300</v>
      </c>
      <c r="D38" s="32">
        <v>24975</v>
      </c>
      <c r="E38" s="32">
        <v>1887</v>
      </c>
      <c r="F38" s="11">
        <f t="shared" si="0"/>
        <v>62455</v>
      </c>
      <c r="H38"/>
      <c r="I38"/>
      <c r="J38"/>
      <c r="K38"/>
      <c r="L38"/>
      <c r="M38"/>
      <c r="N38"/>
    </row>
    <row r="39" spans="1:21" x14ac:dyDescent="0.3">
      <c r="A39" s="10" t="s">
        <v>50</v>
      </c>
      <c r="B39" s="32">
        <v>1817</v>
      </c>
      <c r="C39" s="32">
        <v>13</v>
      </c>
      <c r="D39" s="32">
        <v>1084</v>
      </c>
      <c r="E39" s="32">
        <v>26</v>
      </c>
      <c r="F39" s="11">
        <f t="shared" si="0"/>
        <v>2940</v>
      </c>
      <c r="H39"/>
      <c r="I39"/>
      <c r="J39"/>
      <c r="K39"/>
      <c r="L39"/>
      <c r="M39"/>
      <c r="N39"/>
    </row>
    <row r="40" spans="1:21" x14ac:dyDescent="0.3">
      <c r="A40" s="10" t="s">
        <v>51</v>
      </c>
      <c r="B40" s="32">
        <v>137</v>
      </c>
      <c r="C40" s="32">
        <v>4</v>
      </c>
      <c r="D40" s="32">
        <v>656</v>
      </c>
      <c r="E40" s="32">
        <v>171</v>
      </c>
      <c r="F40" s="11">
        <f t="shared" si="0"/>
        <v>968</v>
      </c>
      <c r="H40"/>
      <c r="I40"/>
      <c r="J40"/>
      <c r="K40"/>
      <c r="L40"/>
      <c r="M40"/>
      <c r="N40"/>
    </row>
    <row r="41" spans="1:21" x14ac:dyDescent="0.3">
      <c r="A41" s="10" t="s">
        <v>52</v>
      </c>
      <c r="B41" s="32">
        <v>978</v>
      </c>
      <c r="C41" s="32">
        <v>16</v>
      </c>
      <c r="D41" s="32">
        <v>2803</v>
      </c>
      <c r="E41" s="32">
        <v>216</v>
      </c>
      <c r="F41" s="11">
        <f t="shared" si="0"/>
        <v>4013</v>
      </c>
      <c r="H41"/>
      <c r="I41"/>
      <c r="J41"/>
      <c r="K41"/>
      <c r="L41"/>
      <c r="M41"/>
      <c r="N41"/>
    </row>
    <row r="42" spans="1:21" x14ac:dyDescent="0.3">
      <c r="A42" s="10" t="s">
        <v>53</v>
      </c>
      <c r="B42" s="32">
        <v>10993</v>
      </c>
      <c r="C42" s="32">
        <v>127</v>
      </c>
      <c r="D42" s="32">
        <v>20384</v>
      </c>
      <c r="E42" s="32">
        <v>366</v>
      </c>
      <c r="F42" s="11">
        <f t="shared" si="0"/>
        <v>31870</v>
      </c>
      <c r="H42"/>
      <c r="I42"/>
      <c r="J42"/>
      <c r="K42"/>
      <c r="L42"/>
      <c r="M42"/>
      <c r="N42"/>
    </row>
    <row r="43" spans="1:21" x14ac:dyDescent="0.3">
      <c r="A43" s="10" t="s">
        <v>54</v>
      </c>
      <c r="B43" s="32">
        <v>131</v>
      </c>
      <c r="C43" s="32"/>
      <c r="D43" s="32">
        <v>150</v>
      </c>
      <c r="E43" s="32">
        <v>1</v>
      </c>
      <c r="F43" s="11">
        <f t="shared" si="0"/>
        <v>282</v>
      </c>
      <c r="H43"/>
      <c r="I43"/>
      <c r="J43"/>
      <c r="K43"/>
      <c r="L43"/>
      <c r="M43"/>
      <c r="N43"/>
    </row>
    <row r="44" spans="1:21" x14ac:dyDescent="0.3">
      <c r="A44" s="10" t="s">
        <v>55</v>
      </c>
      <c r="B44" s="32">
        <v>223</v>
      </c>
      <c r="C44" s="32">
        <v>5</v>
      </c>
      <c r="D44" s="32">
        <v>1362</v>
      </c>
      <c r="E44" s="32">
        <v>441</v>
      </c>
      <c r="F44" s="11">
        <f t="shared" si="0"/>
        <v>2031</v>
      </c>
      <c r="H44"/>
      <c r="I44"/>
      <c r="J44"/>
      <c r="K44"/>
      <c r="L44"/>
      <c r="M44"/>
      <c r="N44"/>
    </row>
    <row r="45" spans="1:21" x14ac:dyDescent="0.3">
      <c r="A45" s="10" t="s">
        <v>56</v>
      </c>
      <c r="B45" s="32">
        <v>1879</v>
      </c>
      <c r="C45" s="32">
        <v>24</v>
      </c>
      <c r="D45" s="32">
        <v>4203</v>
      </c>
      <c r="E45" s="32">
        <v>149</v>
      </c>
      <c r="F45" s="11">
        <f t="shared" si="0"/>
        <v>6255</v>
      </c>
      <c r="H45"/>
      <c r="I45"/>
      <c r="J45"/>
      <c r="K45"/>
      <c r="L45"/>
      <c r="M45"/>
      <c r="N45"/>
    </row>
    <row r="46" spans="1:21" x14ac:dyDescent="0.3">
      <c r="A46" s="10" t="s">
        <v>57</v>
      </c>
      <c r="B46" s="32">
        <v>2664</v>
      </c>
      <c r="C46" s="32">
        <v>28</v>
      </c>
      <c r="D46" s="32">
        <v>5809</v>
      </c>
      <c r="E46" s="32">
        <v>849</v>
      </c>
      <c r="F46" s="11">
        <f t="shared" si="0"/>
        <v>9350</v>
      </c>
      <c r="H46"/>
      <c r="I46"/>
      <c r="J46"/>
      <c r="K46"/>
      <c r="L46"/>
      <c r="M46"/>
      <c r="N46"/>
    </row>
    <row r="47" spans="1:21" x14ac:dyDescent="0.3">
      <c r="A47" s="10" t="s">
        <v>58</v>
      </c>
      <c r="B47" s="32">
        <v>1264</v>
      </c>
      <c r="C47" s="32">
        <v>12</v>
      </c>
      <c r="D47" s="32">
        <v>3033</v>
      </c>
      <c r="E47" s="32">
        <v>128</v>
      </c>
      <c r="F47" s="11">
        <f t="shared" si="0"/>
        <v>4437</v>
      </c>
      <c r="H47"/>
      <c r="I47"/>
      <c r="J47"/>
      <c r="K47"/>
      <c r="L47"/>
      <c r="M47"/>
      <c r="N47"/>
    </row>
    <row r="48" spans="1:21" x14ac:dyDescent="0.3">
      <c r="A48" s="10" t="s">
        <v>59</v>
      </c>
      <c r="B48" s="32">
        <v>1265</v>
      </c>
      <c r="C48" s="32">
        <v>5</v>
      </c>
      <c r="D48" s="32">
        <v>1765</v>
      </c>
      <c r="E48" s="32">
        <v>119</v>
      </c>
      <c r="F48" s="11">
        <f t="shared" si="0"/>
        <v>3154</v>
      </c>
      <c r="H48"/>
      <c r="I48"/>
      <c r="J48"/>
      <c r="K48"/>
      <c r="L48"/>
      <c r="M48"/>
      <c r="N48"/>
    </row>
    <row r="49" spans="1:14" x14ac:dyDescent="0.3">
      <c r="A49" s="10" t="s">
        <v>60</v>
      </c>
      <c r="B49" s="32">
        <v>1019</v>
      </c>
      <c r="C49" s="32">
        <v>12</v>
      </c>
      <c r="D49" s="32">
        <v>754</v>
      </c>
      <c r="E49" s="32">
        <v>57</v>
      </c>
      <c r="F49" s="11">
        <f t="shared" si="0"/>
        <v>1842</v>
      </c>
      <c r="H49"/>
      <c r="I49"/>
      <c r="J49"/>
      <c r="K49"/>
      <c r="L49"/>
      <c r="M49"/>
      <c r="N49"/>
    </row>
    <row r="50" spans="1:14" x14ac:dyDescent="0.3">
      <c r="A50" s="10" t="s">
        <v>61</v>
      </c>
      <c r="B50" s="32">
        <v>1377</v>
      </c>
      <c r="C50" s="32">
        <v>13</v>
      </c>
      <c r="D50" s="32">
        <v>1977</v>
      </c>
      <c r="E50" s="32">
        <v>119</v>
      </c>
      <c r="F50" s="11">
        <f t="shared" si="0"/>
        <v>3486</v>
      </c>
      <c r="H50"/>
      <c r="I50"/>
      <c r="J50"/>
      <c r="K50"/>
      <c r="L50"/>
      <c r="M50"/>
      <c r="N50"/>
    </row>
    <row r="51" spans="1:14" x14ac:dyDescent="0.3">
      <c r="A51" s="10" t="s">
        <v>62</v>
      </c>
      <c r="B51" s="32">
        <v>135</v>
      </c>
      <c r="C51" s="32"/>
      <c r="D51" s="32">
        <v>553</v>
      </c>
      <c r="E51" s="32"/>
      <c r="F51" s="11">
        <f t="shared" si="0"/>
        <v>688</v>
      </c>
      <c r="H51"/>
      <c r="I51"/>
      <c r="J51"/>
      <c r="K51"/>
      <c r="L51"/>
      <c r="M51"/>
      <c r="N51"/>
    </row>
    <row r="52" spans="1:14" x14ac:dyDescent="0.3">
      <c r="A52" s="10" t="s">
        <v>63</v>
      </c>
      <c r="B52" s="32">
        <v>2123</v>
      </c>
      <c r="C52" s="32">
        <v>15</v>
      </c>
      <c r="D52" s="32">
        <v>611</v>
      </c>
      <c r="E52" s="32">
        <v>316</v>
      </c>
      <c r="F52" s="11">
        <f t="shared" si="0"/>
        <v>3065</v>
      </c>
      <c r="H52"/>
      <c r="I52"/>
      <c r="J52"/>
      <c r="K52"/>
      <c r="L52"/>
      <c r="M52"/>
      <c r="N52"/>
    </row>
    <row r="53" spans="1:14" x14ac:dyDescent="0.3">
      <c r="A53" s="10" t="s">
        <v>64</v>
      </c>
      <c r="B53" s="32">
        <v>570</v>
      </c>
      <c r="C53" s="32">
        <v>3</v>
      </c>
      <c r="D53" s="32">
        <v>1194</v>
      </c>
      <c r="E53" s="32">
        <v>37</v>
      </c>
      <c r="F53" s="11">
        <f t="shared" si="0"/>
        <v>1804</v>
      </c>
      <c r="H53"/>
      <c r="I53"/>
      <c r="J53"/>
      <c r="K53"/>
      <c r="L53"/>
      <c r="M53"/>
      <c r="N53"/>
    </row>
    <row r="54" spans="1:14" x14ac:dyDescent="0.3">
      <c r="A54" s="10" t="s">
        <v>65</v>
      </c>
      <c r="B54" s="32">
        <v>15916</v>
      </c>
      <c r="C54" s="32">
        <v>91</v>
      </c>
      <c r="D54" s="32">
        <v>9765</v>
      </c>
      <c r="E54" s="32">
        <v>249</v>
      </c>
      <c r="F54" s="11">
        <f t="shared" si="0"/>
        <v>26021</v>
      </c>
      <c r="H54"/>
      <c r="I54"/>
      <c r="J54"/>
      <c r="K54"/>
      <c r="L54"/>
      <c r="M54"/>
      <c r="N54"/>
    </row>
    <row r="55" spans="1:14" x14ac:dyDescent="0.3">
      <c r="A55" s="10" t="s">
        <v>66</v>
      </c>
      <c r="B55" s="32">
        <v>119</v>
      </c>
      <c r="C55" s="32">
        <v>5</v>
      </c>
      <c r="D55" s="32">
        <v>1232</v>
      </c>
      <c r="E55" s="32">
        <v>114</v>
      </c>
      <c r="F55" s="11">
        <f t="shared" si="0"/>
        <v>1470</v>
      </c>
      <c r="H55"/>
      <c r="I55"/>
      <c r="J55"/>
      <c r="K55"/>
      <c r="L55"/>
      <c r="M55"/>
      <c r="N55"/>
    </row>
    <row r="56" spans="1:14" x14ac:dyDescent="0.3">
      <c r="A56" s="10" t="s">
        <v>67</v>
      </c>
      <c r="B56" s="32">
        <v>663</v>
      </c>
      <c r="C56" s="32">
        <v>5</v>
      </c>
      <c r="D56" s="32">
        <v>994</v>
      </c>
      <c r="E56" s="32">
        <v>456</v>
      </c>
      <c r="F56" s="11">
        <f t="shared" si="0"/>
        <v>2118</v>
      </c>
      <c r="H56"/>
      <c r="I56"/>
      <c r="J56"/>
      <c r="K56"/>
      <c r="L56"/>
      <c r="M56"/>
      <c r="N56"/>
    </row>
    <row r="57" spans="1:14" x14ac:dyDescent="0.3">
      <c r="A57" s="10" t="s">
        <v>68</v>
      </c>
      <c r="B57" s="32">
        <v>2250</v>
      </c>
      <c r="C57" s="32">
        <v>12</v>
      </c>
      <c r="D57" s="32">
        <v>1312</v>
      </c>
      <c r="E57" s="32">
        <v>864</v>
      </c>
      <c r="F57" s="11">
        <f t="shared" si="0"/>
        <v>4438</v>
      </c>
      <c r="H57"/>
      <c r="I57"/>
      <c r="J57"/>
      <c r="K57"/>
      <c r="L57"/>
      <c r="M57"/>
      <c r="N57"/>
    </row>
    <row r="58" spans="1:14" x14ac:dyDescent="0.3">
      <c r="A58" s="10" t="s">
        <v>69</v>
      </c>
      <c r="B58" s="32">
        <v>720</v>
      </c>
      <c r="C58" s="32">
        <v>5</v>
      </c>
      <c r="D58" s="32">
        <v>369</v>
      </c>
      <c r="E58" s="32">
        <v>9</v>
      </c>
      <c r="F58" s="11">
        <f t="shared" si="0"/>
        <v>1103</v>
      </c>
      <c r="H58"/>
      <c r="I58"/>
      <c r="J58"/>
      <c r="K58"/>
      <c r="L58"/>
      <c r="M58"/>
      <c r="N58"/>
    </row>
    <row r="59" spans="1:14" x14ac:dyDescent="0.3">
      <c r="A59" s="10" t="s">
        <v>70</v>
      </c>
      <c r="B59" s="32">
        <v>49</v>
      </c>
      <c r="C59" s="32"/>
      <c r="D59" s="32">
        <v>25</v>
      </c>
      <c r="E59" s="32">
        <v>53</v>
      </c>
      <c r="F59" s="11">
        <f t="shared" si="0"/>
        <v>127</v>
      </c>
      <c r="H59"/>
      <c r="I59"/>
      <c r="J59"/>
      <c r="K59"/>
      <c r="L59"/>
      <c r="M59"/>
      <c r="N59"/>
    </row>
    <row r="60" spans="1:14" x14ac:dyDescent="0.3">
      <c r="A60" s="10" t="s">
        <v>71</v>
      </c>
      <c r="B60" s="32">
        <v>1041</v>
      </c>
      <c r="C60" s="32">
        <v>6</v>
      </c>
      <c r="D60" s="32">
        <v>279</v>
      </c>
      <c r="E60" s="32">
        <v>75</v>
      </c>
      <c r="F60" s="11">
        <f t="shared" si="0"/>
        <v>1401</v>
      </c>
      <c r="H60"/>
      <c r="I60"/>
      <c r="J60"/>
      <c r="K60"/>
      <c r="L60"/>
      <c r="M60"/>
      <c r="N60"/>
    </row>
    <row r="61" spans="1:14" x14ac:dyDescent="0.3">
      <c r="A61" s="10" t="s">
        <v>72</v>
      </c>
      <c r="B61" s="32">
        <v>120</v>
      </c>
      <c r="C61" s="32"/>
      <c r="D61" s="32">
        <v>456</v>
      </c>
      <c r="E61" s="32">
        <v>33</v>
      </c>
      <c r="F61" s="11">
        <f t="shared" si="0"/>
        <v>609</v>
      </c>
      <c r="H61"/>
      <c r="I61"/>
      <c r="J61"/>
      <c r="K61"/>
      <c r="L61"/>
      <c r="M61"/>
      <c r="N61"/>
    </row>
    <row r="62" spans="1:14" x14ac:dyDescent="0.3">
      <c r="A62" s="10" t="s">
        <v>73</v>
      </c>
      <c r="B62" s="32">
        <v>1530</v>
      </c>
      <c r="C62" s="32">
        <v>1</v>
      </c>
      <c r="D62" s="32">
        <v>974</v>
      </c>
      <c r="E62" s="32">
        <v>1495</v>
      </c>
      <c r="F62" s="11">
        <f t="shared" si="0"/>
        <v>4000</v>
      </c>
      <c r="H62"/>
      <c r="I62"/>
      <c r="J62"/>
      <c r="K62"/>
      <c r="L62"/>
      <c r="M62"/>
      <c r="N62"/>
    </row>
    <row r="63" spans="1:14" x14ac:dyDescent="0.3">
      <c r="A63" s="10" t="s">
        <v>74</v>
      </c>
      <c r="B63" s="32">
        <v>984</v>
      </c>
      <c r="C63" s="32">
        <v>25</v>
      </c>
      <c r="D63" s="32">
        <v>2340</v>
      </c>
      <c r="E63" s="32">
        <v>1222</v>
      </c>
      <c r="F63" s="11">
        <f t="shared" si="0"/>
        <v>4571</v>
      </c>
      <c r="H63"/>
      <c r="I63"/>
      <c r="J63"/>
      <c r="K63"/>
      <c r="L63"/>
      <c r="M63"/>
      <c r="N63"/>
    </row>
    <row r="64" spans="1:14" x14ac:dyDescent="0.3">
      <c r="A64" s="10" t="s">
        <v>75</v>
      </c>
      <c r="B64" s="32">
        <v>107</v>
      </c>
      <c r="C64" s="32">
        <v>5</v>
      </c>
      <c r="D64" s="32">
        <v>1176</v>
      </c>
      <c r="E64" s="32">
        <v>233</v>
      </c>
      <c r="F64" s="11">
        <f t="shared" si="0"/>
        <v>1521</v>
      </c>
      <c r="H64"/>
      <c r="I64"/>
      <c r="J64"/>
      <c r="K64"/>
      <c r="L64"/>
      <c r="M64"/>
      <c r="N64"/>
    </row>
    <row r="65" spans="1:14" x14ac:dyDescent="0.3">
      <c r="A65" s="10" t="s">
        <v>76</v>
      </c>
      <c r="B65" s="32">
        <v>17566</v>
      </c>
      <c r="C65" s="32">
        <v>204</v>
      </c>
      <c r="D65" s="32">
        <v>24506</v>
      </c>
      <c r="E65" s="32">
        <v>384</v>
      </c>
      <c r="F65" s="11">
        <f t="shared" si="0"/>
        <v>42660</v>
      </c>
      <c r="H65"/>
      <c r="I65"/>
      <c r="J65"/>
      <c r="K65"/>
      <c r="L65"/>
      <c r="M65"/>
      <c r="N65"/>
    </row>
    <row r="66" spans="1:14" x14ac:dyDescent="0.3">
      <c r="A66" s="10" t="s">
        <v>77</v>
      </c>
      <c r="B66" s="32">
        <v>290</v>
      </c>
      <c r="C66" s="32">
        <v>2</v>
      </c>
      <c r="D66" s="32">
        <v>1277</v>
      </c>
      <c r="E66" s="32">
        <v>436</v>
      </c>
      <c r="F66" s="11">
        <f t="shared" si="0"/>
        <v>2005</v>
      </c>
      <c r="H66"/>
      <c r="I66"/>
      <c r="J66"/>
      <c r="K66"/>
      <c r="L66"/>
      <c r="M66"/>
      <c r="N66"/>
    </row>
    <row r="67" spans="1:14" x14ac:dyDescent="0.3">
      <c r="A67" s="23" t="s">
        <v>10</v>
      </c>
      <c r="B67" s="8">
        <f>SUM(B3:B66)</f>
        <v>495936</v>
      </c>
      <c r="C67" s="8">
        <f t="shared" ref="C67:E67" si="1">SUM(C3:C66)</f>
        <v>3989</v>
      </c>
      <c r="D67" s="8">
        <f t="shared" si="1"/>
        <v>360166</v>
      </c>
      <c r="E67" s="8">
        <f t="shared" si="1"/>
        <v>67937</v>
      </c>
      <c r="F67" s="24">
        <f>SUM(F3:F66)</f>
        <v>928028</v>
      </c>
      <c r="H67"/>
      <c r="I67"/>
      <c r="J67"/>
      <c r="K67"/>
      <c r="L67"/>
      <c r="M67"/>
      <c r="N67"/>
    </row>
    <row r="68" spans="1:14" x14ac:dyDescent="0.3">
      <c r="H68"/>
      <c r="I68"/>
      <c r="J68"/>
      <c r="K68"/>
      <c r="L68"/>
      <c r="M68"/>
      <c r="N68"/>
    </row>
    <row r="69" spans="1:14" x14ac:dyDescent="0.3">
      <c r="H69"/>
      <c r="I69"/>
      <c r="J69"/>
      <c r="K69"/>
      <c r="L69"/>
      <c r="M69"/>
      <c r="N69"/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432</v>
      </c>
      <c r="C4" s="37">
        <f>SUM(C5:C12)</f>
        <v>279229</v>
      </c>
      <c r="D4" s="38">
        <f>SUM(B4:C4)</f>
        <v>279661</v>
      </c>
      <c r="E4" s="37">
        <f>SUM(E5:E12)</f>
        <v>7</v>
      </c>
      <c r="F4" s="37">
        <f t="shared" ref="F4:G4" si="0">SUM(F5:F12)</f>
        <v>1400</v>
      </c>
      <c r="G4" s="37">
        <f t="shared" si="0"/>
        <v>1407</v>
      </c>
      <c r="H4" s="37">
        <f>SUM(H5:H12)</f>
        <v>302</v>
      </c>
      <c r="I4" s="37">
        <f>SUM(I5:I12)</f>
        <v>180187</v>
      </c>
      <c r="J4" s="38">
        <f>SUM(H4:I4)</f>
        <v>180489</v>
      </c>
      <c r="K4" s="39">
        <f>SUM(K5:K12)</f>
        <v>33604</v>
      </c>
      <c r="L4" s="38">
        <f t="shared" ref="L4:L30" si="1">SUM(K4:K4)</f>
        <v>33604</v>
      </c>
      <c r="M4" s="37">
        <f t="shared" ref="M4:M30" si="2">SUM(D4,G4,J4,L4)</f>
        <v>495161</v>
      </c>
    </row>
    <row r="5" spans="1:13" x14ac:dyDescent="0.3">
      <c r="A5" s="14" t="s">
        <v>84</v>
      </c>
      <c r="B5" s="40">
        <v>2</v>
      </c>
      <c r="C5" s="41">
        <v>569</v>
      </c>
      <c r="D5" s="15">
        <f>SUM(B5:C5)</f>
        <v>571</v>
      </c>
      <c r="E5" s="40">
        <v>0</v>
      </c>
      <c r="F5" s="40">
        <v>0</v>
      </c>
      <c r="G5" s="15">
        <f>SUM(E5:F5)</f>
        <v>0</v>
      </c>
      <c r="H5" s="40">
        <v>1</v>
      </c>
      <c r="I5" s="40">
        <v>227</v>
      </c>
      <c r="J5" s="15">
        <f t="shared" ref="J5:J30" si="3">SUM(H5:I5)</f>
        <v>228</v>
      </c>
      <c r="K5" s="42">
        <v>145</v>
      </c>
      <c r="L5" s="15">
        <f t="shared" si="1"/>
        <v>145</v>
      </c>
      <c r="M5" s="16">
        <f t="shared" si="2"/>
        <v>944</v>
      </c>
    </row>
    <row r="6" spans="1:13" x14ac:dyDescent="0.3">
      <c r="A6" s="14" t="s">
        <v>85</v>
      </c>
      <c r="B6" s="40">
        <v>71</v>
      </c>
      <c r="C6" s="41">
        <v>12144</v>
      </c>
      <c r="D6" s="15">
        <f t="shared" ref="D6:D30" si="4">SUM(B6:C6)</f>
        <v>12215</v>
      </c>
      <c r="E6" s="40">
        <v>1</v>
      </c>
      <c r="F6" s="40">
        <v>129</v>
      </c>
      <c r="G6" s="15">
        <f t="shared" ref="G6:G12" si="5">SUM(E6:F6)</f>
        <v>130</v>
      </c>
      <c r="H6" s="40">
        <v>9</v>
      </c>
      <c r="I6" s="40">
        <v>4555</v>
      </c>
      <c r="J6" s="15">
        <f t="shared" si="3"/>
        <v>4564</v>
      </c>
      <c r="K6" s="42">
        <v>2335</v>
      </c>
      <c r="L6" s="15">
        <f t="shared" si="1"/>
        <v>2335</v>
      </c>
      <c r="M6" s="16">
        <f t="shared" si="2"/>
        <v>19244</v>
      </c>
    </row>
    <row r="7" spans="1:13" x14ac:dyDescent="0.3">
      <c r="A7" s="14" t="s">
        <v>86</v>
      </c>
      <c r="B7" s="40">
        <v>55</v>
      </c>
      <c r="C7" s="41">
        <v>28658</v>
      </c>
      <c r="D7" s="15">
        <f t="shared" si="4"/>
        <v>28713</v>
      </c>
      <c r="E7" s="40">
        <v>0</v>
      </c>
      <c r="F7" s="40">
        <v>317</v>
      </c>
      <c r="G7" s="15">
        <f t="shared" si="5"/>
        <v>317</v>
      </c>
      <c r="H7" s="40">
        <v>17</v>
      </c>
      <c r="I7" s="40">
        <v>7940</v>
      </c>
      <c r="J7" s="15">
        <f t="shared" si="3"/>
        <v>7957</v>
      </c>
      <c r="K7" s="42">
        <v>3614</v>
      </c>
      <c r="L7" s="15">
        <f t="shared" si="1"/>
        <v>3614</v>
      </c>
      <c r="M7" s="16">
        <f t="shared" si="2"/>
        <v>40601</v>
      </c>
    </row>
    <row r="8" spans="1:13" x14ac:dyDescent="0.3">
      <c r="A8" s="14" t="s">
        <v>87</v>
      </c>
      <c r="B8" s="40">
        <v>33</v>
      </c>
      <c r="C8" s="41">
        <v>30598</v>
      </c>
      <c r="D8" s="15">
        <f t="shared" si="4"/>
        <v>30631</v>
      </c>
      <c r="E8" s="40">
        <v>3</v>
      </c>
      <c r="F8" s="40">
        <v>306</v>
      </c>
      <c r="G8" s="15">
        <f t="shared" si="5"/>
        <v>309</v>
      </c>
      <c r="H8" s="40">
        <v>32</v>
      </c>
      <c r="I8" s="40">
        <v>12103</v>
      </c>
      <c r="J8" s="15">
        <f t="shared" si="3"/>
        <v>12135</v>
      </c>
      <c r="K8" s="42">
        <v>4248</v>
      </c>
      <c r="L8" s="15">
        <f t="shared" si="1"/>
        <v>4248</v>
      </c>
      <c r="M8" s="16">
        <f t="shared" si="2"/>
        <v>47323</v>
      </c>
    </row>
    <row r="9" spans="1:13" x14ac:dyDescent="0.3">
      <c r="A9" s="14" t="s">
        <v>88</v>
      </c>
      <c r="B9" s="40">
        <v>48</v>
      </c>
      <c r="C9" s="41">
        <v>34532</v>
      </c>
      <c r="D9" s="15">
        <f t="shared" si="4"/>
        <v>34580</v>
      </c>
      <c r="E9" s="40">
        <v>1</v>
      </c>
      <c r="F9" s="40">
        <v>209</v>
      </c>
      <c r="G9" s="15">
        <f t="shared" si="5"/>
        <v>210</v>
      </c>
      <c r="H9" s="40">
        <v>43</v>
      </c>
      <c r="I9" s="40">
        <v>20718</v>
      </c>
      <c r="J9" s="15">
        <f t="shared" si="3"/>
        <v>20761</v>
      </c>
      <c r="K9" s="42">
        <v>4959</v>
      </c>
      <c r="L9" s="15">
        <f t="shared" si="1"/>
        <v>4959</v>
      </c>
      <c r="M9" s="16">
        <f t="shared" si="2"/>
        <v>60510</v>
      </c>
    </row>
    <row r="10" spans="1:13" x14ac:dyDescent="0.3">
      <c r="A10" s="14" t="s">
        <v>89</v>
      </c>
      <c r="B10" s="40">
        <v>72</v>
      </c>
      <c r="C10" s="41">
        <v>57365</v>
      </c>
      <c r="D10" s="15">
        <f t="shared" si="4"/>
        <v>57437</v>
      </c>
      <c r="E10" s="40">
        <v>1</v>
      </c>
      <c r="F10" s="40">
        <v>219</v>
      </c>
      <c r="G10" s="15">
        <f t="shared" si="5"/>
        <v>220</v>
      </c>
      <c r="H10" s="40">
        <v>69</v>
      </c>
      <c r="I10" s="40">
        <v>42342</v>
      </c>
      <c r="J10" s="15">
        <f t="shared" si="3"/>
        <v>42411</v>
      </c>
      <c r="K10" s="42">
        <v>7295</v>
      </c>
      <c r="L10" s="15">
        <f t="shared" si="1"/>
        <v>7295</v>
      </c>
      <c r="M10" s="16">
        <f t="shared" si="2"/>
        <v>107363</v>
      </c>
    </row>
    <row r="11" spans="1:13" x14ac:dyDescent="0.3">
      <c r="A11" s="14" t="s">
        <v>90</v>
      </c>
      <c r="B11" s="40">
        <v>105</v>
      </c>
      <c r="C11" s="41">
        <v>72228</v>
      </c>
      <c r="D11" s="15">
        <f t="shared" si="4"/>
        <v>72333</v>
      </c>
      <c r="E11" s="40">
        <v>1</v>
      </c>
      <c r="F11" s="40">
        <v>159</v>
      </c>
      <c r="G11" s="15">
        <f t="shared" si="5"/>
        <v>160</v>
      </c>
      <c r="H11" s="40">
        <v>76</v>
      </c>
      <c r="I11" s="40">
        <v>49979</v>
      </c>
      <c r="J11" s="15">
        <f t="shared" si="3"/>
        <v>50055</v>
      </c>
      <c r="K11" s="42">
        <v>7353</v>
      </c>
      <c r="L11" s="15">
        <f t="shared" si="1"/>
        <v>7353</v>
      </c>
      <c r="M11" s="16">
        <f t="shared" si="2"/>
        <v>129901</v>
      </c>
    </row>
    <row r="12" spans="1:13" x14ac:dyDescent="0.3">
      <c r="A12" s="14" t="s">
        <v>91</v>
      </c>
      <c r="B12" s="40">
        <v>46</v>
      </c>
      <c r="C12" s="41">
        <v>43135</v>
      </c>
      <c r="D12" s="15">
        <f t="shared" si="4"/>
        <v>43181</v>
      </c>
      <c r="E12" s="40">
        <v>0</v>
      </c>
      <c r="F12" s="40">
        <v>61</v>
      </c>
      <c r="G12" s="15">
        <f t="shared" si="5"/>
        <v>61</v>
      </c>
      <c r="H12" s="40">
        <v>55</v>
      </c>
      <c r="I12" s="40">
        <v>42323</v>
      </c>
      <c r="J12" s="15">
        <f t="shared" si="3"/>
        <v>42378</v>
      </c>
      <c r="K12" s="42">
        <v>3655</v>
      </c>
      <c r="L12" s="15">
        <f t="shared" si="1"/>
        <v>3655</v>
      </c>
      <c r="M12" s="16">
        <f t="shared" si="2"/>
        <v>89275</v>
      </c>
    </row>
    <row r="13" spans="1:13" x14ac:dyDescent="0.3">
      <c r="A13" s="12" t="s">
        <v>92</v>
      </c>
      <c r="B13" s="11">
        <f>SUM(B14:B21)</f>
        <v>382</v>
      </c>
      <c r="C13" s="11">
        <f>SUM(C14:C21)</f>
        <v>211322</v>
      </c>
      <c r="D13" s="13">
        <f t="shared" si="4"/>
        <v>211704</v>
      </c>
      <c r="E13" s="11">
        <f>SUM(E14:E21)</f>
        <v>15</v>
      </c>
      <c r="F13" s="11">
        <f>SUM(F14:F21)</f>
        <v>2534</v>
      </c>
      <c r="G13" s="13">
        <f>SUM(E13:F13)</f>
        <v>2549</v>
      </c>
      <c r="H13" s="11">
        <f>SUM(H14:H21)</f>
        <v>291</v>
      </c>
      <c r="I13" s="11">
        <f>SUM(I14:I21)</f>
        <v>177717</v>
      </c>
      <c r="J13" s="13">
        <f t="shared" si="3"/>
        <v>178008</v>
      </c>
      <c r="K13" s="33">
        <f>SUM(K14:K21)</f>
        <v>33614</v>
      </c>
      <c r="L13" s="13">
        <f t="shared" si="1"/>
        <v>33614</v>
      </c>
      <c r="M13" s="11">
        <f t="shared" si="2"/>
        <v>425875</v>
      </c>
    </row>
    <row r="14" spans="1:13" x14ac:dyDescent="0.3">
      <c r="A14" s="14" t="s">
        <v>84</v>
      </c>
      <c r="B14" s="40">
        <v>0</v>
      </c>
      <c r="C14" s="41">
        <v>405</v>
      </c>
      <c r="D14" s="15">
        <f t="shared" si="4"/>
        <v>405</v>
      </c>
      <c r="E14" s="40">
        <v>0</v>
      </c>
      <c r="F14" s="40">
        <v>5</v>
      </c>
      <c r="G14" s="15">
        <f t="shared" ref="G14:G30" si="6">SUM(E14:F14)</f>
        <v>5</v>
      </c>
      <c r="H14" s="40">
        <v>0</v>
      </c>
      <c r="I14" s="40">
        <v>291</v>
      </c>
      <c r="J14" s="15">
        <f t="shared" si="3"/>
        <v>291</v>
      </c>
      <c r="K14" s="41">
        <v>121</v>
      </c>
      <c r="L14" s="13">
        <f t="shared" si="1"/>
        <v>121</v>
      </c>
      <c r="M14" s="16">
        <f t="shared" si="2"/>
        <v>822</v>
      </c>
    </row>
    <row r="15" spans="1:13" x14ac:dyDescent="0.3">
      <c r="A15" s="14" t="s">
        <v>85</v>
      </c>
      <c r="B15" s="40">
        <v>35</v>
      </c>
      <c r="C15" s="41">
        <v>8819</v>
      </c>
      <c r="D15" s="15">
        <f t="shared" si="4"/>
        <v>8854</v>
      </c>
      <c r="E15" s="40">
        <v>2</v>
      </c>
      <c r="F15" s="40">
        <v>179</v>
      </c>
      <c r="G15" s="15">
        <f t="shared" si="6"/>
        <v>181</v>
      </c>
      <c r="H15" s="40">
        <v>15</v>
      </c>
      <c r="I15" s="40">
        <v>5378</v>
      </c>
      <c r="J15" s="15">
        <f t="shared" si="3"/>
        <v>5393</v>
      </c>
      <c r="K15" s="41">
        <v>2179</v>
      </c>
      <c r="L15" s="13">
        <f t="shared" si="1"/>
        <v>2179</v>
      </c>
      <c r="M15" s="16">
        <f t="shared" si="2"/>
        <v>16607</v>
      </c>
    </row>
    <row r="16" spans="1:13" x14ac:dyDescent="0.3">
      <c r="A16" s="14" t="s">
        <v>86</v>
      </c>
      <c r="B16" s="40">
        <v>62</v>
      </c>
      <c r="C16" s="41">
        <v>23426</v>
      </c>
      <c r="D16" s="15">
        <f t="shared" si="4"/>
        <v>23488</v>
      </c>
      <c r="E16" s="40">
        <v>6</v>
      </c>
      <c r="F16" s="40">
        <v>544</v>
      </c>
      <c r="G16" s="15">
        <f t="shared" si="6"/>
        <v>550</v>
      </c>
      <c r="H16" s="40">
        <v>20</v>
      </c>
      <c r="I16" s="40">
        <v>8172</v>
      </c>
      <c r="J16" s="15">
        <f t="shared" si="3"/>
        <v>8192</v>
      </c>
      <c r="K16" s="41">
        <v>3568</v>
      </c>
      <c r="L16" s="13">
        <f t="shared" si="1"/>
        <v>3568</v>
      </c>
      <c r="M16" s="16">
        <f t="shared" si="2"/>
        <v>35798</v>
      </c>
    </row>
    <row r="17" spans="1:13" x14ac:dyDescent="0.3">
      <c r="A17" s="14" t="s">
        <v>87</v>
      </c>
      <c r="B17" s="40">
        <v>42</v>
      </c>
      <c r="C17" s="41">
        <v>25649</v>
      </c>
      <c r="D17" s="15">
        <f t="shared" si="4"/>
        <v>25691</v>
      </c>
      <c r="E17" s="40">
        <v>1</v>
      </c>
      <c r="F17" s="40">
        <v>597</v>
      </c>
      <c r="G17" s="15">
        <f t="shared" si="6"/>
        <v>598</v>
      </c>
      <c r="H17" s="40">
        <v>28</v>
      </c>
      <c r="I17" s="40">
        <v>12207</v>
      </c>
      <c r="J17" s="15">
        <f t="shared" si="3"/>
        <v>12235</v>
      </c>
      <c r="K17" s="41">
        <v>4484</v>
      </c>
      <c r="L17" s="13">
        <f t="shared" si="1"/>
        <v>4484</v>
      </c>
      <c r="M17" s="16">
        <f t="shared" si="2"/>
        <v>43008</v>
      </c>
    </row>
    <row r="18" spans="1:13" x14ac:dyDescent="0.3">
      <c r="A18" s="14" t="s">
        <v>88</v>
      </c>
      <c r="B18" s="40">
        <v>46</v>
      </c>
      <c r="C18" s="41">
        <v>27680</v>
      </c>
      <c r="D18" s="15">
        <f t="shared" si="4"/>
        <v>27726</v>
      </c>
      <c r="E18" s="40">
        <v>2</v>
      </c>
      <c r="F18" s="40">
        <v>444</v>
      </c>
      <c r="G18" s="15">
        <f t="shared" si="6"/>
        <v>446</v>
      </c>
      <c r="H18" s="40">
        <v>42</v>
      </c>
      <c r="I18" s="40">
        <v>20966</v>
      </c>
      <c r="J18" s="15">
        <f t="shared" si="3"/>
        <v>21008</v>
      </c>
      <c r="K18" s="41">
        <v>5095</v>
      </c>
      <c r="L18" s="13">
        <f t="shared" si="1"/>
        <v>5095</v>
      </c>
      <c r="M18" s="16">
        <f t="shared" si="2"/>
        <v>54275</v>
      </c>
    </row>
    <row r="19" spans="1:13" x14ac:dyDescent="0.3">
      <c r="A19" s="14" t="s">
        <v>89</v>
      </c>
      <c r="B19" s="40">
        <v>68</v>
      </c>
      <c r="C19" s="41">
        <v>40609</v>
      </c>
      <c r="D19" s="15">
        <f t="shared" si="4"/>
        <v>40677</v>
      </c>
      <c r="E19" s="40">
        <v>1</v>
      </c>
      <c r="F19" s="40">
        <v>402</v>
      </c>
      <c r="G19" s="15">
        <f t="shared" si="6"/>
        <v>403</v>
      </c>
      <c r="H19" s="40">
        <v>68</v>
      </c>
      <c r="I19" s="40">
        <v>41939</v>
      </c>
      <c r="J19" s="15">
        <f t="shared" si="3"/>
        <v>42007</v>
      </c>
      <c r="K19" s="41">
        <v>6936</v>
      </c>
      <c r="L19" s="13">
        <f t="shared" si="1"/>
        <v>6936</v>
      </c>
      <c r="M19" s="16">
        <f t="shared" si="2"/>
        <v>90023</v>
      </c>
    </row>
    <row r="20" spans="1:13" x14ac:dyDescent="0.3">
      <c r="A20" s="14" t="s">
        <v>90</v>
      </c>
      <c r="B20" s="40">
        <v>94</v>
      </c>
      <c r="C20" s="41">
        <v>54185</v>
      </c>
      <c r="D20" s="15">
        <f t="shared" si="4"/>
        <v>54279</v>
      </c>
      <c r="E20" s="40">
        <v>3</v>
      </c>
      <c r="F20" s="40">
        <v>272</v>
      </c>
      <c r="G20" s="15">
        <f t="shared" si="6"/>
        <v>275</v>
      </c>
      <c r="H20" s="40">
        <v>74</v>
      </c>
      <c r="I20" s="40">
        <v>49994</v>
      </c>
      <c r="J20" s="15">
        <f t="shared" si="3"/>
        <v>50068</v>
      </c>
      <c r="K20" s="41">
        <v>7693</v>
      </c>
      <c r="L20" s="13">
        <f t="shared" si="1"/>
        <v>7693</v>
      </c>
      <c r="M20" s="16">
        <f t="shared" si="2"/>
        <v>112315</v>
      </c>
    </row>
    <row r="21" spans="1:13" x14ac:dyDescent="0.3">
      <c r="A21" s="14" t="s">
        <v>91</v>
      </c>
      <c r="B21" s="40">
        <v>35</v>
      </c>
      <c r="C21" s="41">
        <v>30549</v>
      </c>
      <c r="D21" s="15">
        <f t="shared" si="4"/>
        <v>30584</v>
      </c>
      <c r="E21" s="40">
        <v>0</v>
      </c>
      <c r="F21" s="40">
        <v>91</v>
      </c>
      <c r="G21" s="15">
        <f t="shared" si="6"/>
        <v>91</v>
      </c>
      <c r="H21" s="40">
        <v>44</v>
      </c>
      <c r="I21" s="40">
        <v>38770</v>
      </c>
      <c r="J21" s="15">
        <f t="shared" si="3"/>
        <v>38814</v>
      </c>
      <c r="K21" s="41">
        <v>3538</v>
      </c>
      <c r="L21" s="13">
        <f t="shared" si="1"/>
        <v>3538</v>
      </c>
      <c r="M21" s="16">
        <f t="shared" si="2"/>
        <v>73027</v>
      </c>
    </row>
    <row r="22" spans="1:13" x14ac:dyDescent="0.3">
      <c r="A22" s="12" t="s">
        <v>93</v>
      </c>
      <c r="B22" s="11">
        <f>SUM(B23:B30)</f>
        <v>30</v>
      </c>
      <c r="C22" s="11">
        <f>SUM(C23:C30)</f>
        <v>4541</v>
      </c>
      <c r="D22" s="13">
        <f t="shared" si="4"/>
        <v>4571</v>
      </c>
      <c r="E22" s="11">
        <f>SUM(E23:E30)</f>
        <v>0</v>
      </c>
      <c r="F22" s="11">
        <f>SUM(F23:F30)</f>
        <v>33</v>
      </c>
      <c r="G22" s="13">
        <f t="shared" si="6"/>
        <v>33</v>
      </c>
      <c r="H22" s="11">
        <f>SUM(H23:H30)</f>
        <v>5</v>
      </c>
      <c r="I22" s="11">
        <f>SUM(I23:I30)</f>
        <v>1664</v>
      </c>
      <c r="J22" s="13">
        <f t="shared" si="3"/>
        <v>1669</v>
      </c>
      <c r="K22" s="33">
        <f>SUM(K23:K30)</f>
        <v>719</v>
      </c>
      <c r="L22" s="13">
        <f t="shared" si="1"/>
        <v>719</v>
      </c>
      <c r="M22" s="11">
        <f t="shared" si="2"/>
        <v>6992</v>
      </c>
    </row>
    <row r="23" spans="1:13" x14ac:dyDescent="0.3">
      <c r="A23" s="14" t="s">
        <v>84</v>
      </c>
      <c r="B23" s="40">
        <v>1</v>
      </c>
      <c r="C23" s="41">
        <v>96</v>
      </c>
      <c r="D23" s="15">
        <f t="shared" si="4"/>
        <v>97</v>
      </c>
      <c r="E23" s="40">
        <v>0</v>
      </c>
      <c r="F23" s="40">
        <v>0</v>
      </c>
      <c r="G23" s="15">
        <f t="shared" si="6"/>
        <v>0</v>
      </c>
      <c r="H23" s="40">
        <v>0</v>
      </c>
      <c r="I23" s="40">
        <v>20</v>
      </c>
      <c r="J23" s="15">
        <f t="shared" si="3"/>
        <v>20</v>
      </c>
      <c r="K23" s="41">
        <v>17</v>
      </c>
      <c r="L23" s="15">
        <f t="shared" si="1"/>
        <v>17</v>
      </c>
      <c r="M23" s="16">
        <f t="shared" si="2"/>
        <v>134</v>
      </c>
    </row>
    <row r="24" spans="1:13" x14ac:dyDescent="0.3">
      <c r="A24" s="14" t="s">
        <v>85</v>
      </c>
      <c r="B24" s="40">
        <v>5</v>
      </c>
      <c r="C24" s="41">
        <v>1138</v>
      </c>
      <c r="D24" s="15">
        <f t="shared" si="4"/>
        <v>1143</v>
      </c>
      <c r="E24" s="40">
        <v>0</v>
      </c>
      <c r="F24" s="40">
        <v>12</v>
      </c>
      <c r="G24" s="15">
        <f t="shared" si="6"/>
        <v>12</v>
      </c>
      <c r="H24" s="40">
        <v>0</v>
      </c>
      <c r="I24" s="40">
        <v>382</v>
      </c>
      <c r="J24" s="15">
        <f t="shared" si="3"/>
        <v>382</v>
      </c>
      <c r="K24" s="41">
        <v>231</v>
      </c>
      <c r="L24" s="15">
        <f t="shared" si="1"/>
        <v>231</v>
      </c>
      <c r="M24" s="16">
        <f t="shared" si="2"/>
        <v>1768</v>
      </c>
    </row>
    <row r="25" spans="1:13" x14ac:dyDescent="0.3">
      <c r="A25" s="14" t="s">
        <v>86</v>
      </c>
      <c r="B25" s="40">
        <v>12</v>
      </c>
      <c r="C25" s="41">
        <v>927</v>
      </c>
      <c r="D25" s="15">
        <f t="shared" si="4"/>
        <v>939</v>
      </c>
      <c r="E25" s="40">
        <v>0</v>
      </c>
      <c r="F25" s="40">
        <v>9</v>
      </c>
      <c r="G25" s="15">
        <f t="shared" si="6"/>
        <v>9</v>
      </c>
      <c r="H25" s="40">
        <v>0</v>
      </c>
      <c r="I25" s="40">
        <v>120</v>
      </c>
      <c r="J25" s="15">
        <f t="shared" si="3"/>
        <v>120</v>
      </c>
      <c r="K25" s="41">
        <v>112</v>
      </c>
      <c r="L25" s="15">
        <f t="shared" si="1"/>
        <v>112</v>
      </c>
      <c r="M25" s="16">
        <f t="shared" si="2"/>
        <v>1180</v>
      </c>
    </row>
    <row r="26" spans="1:13" x14ac:dyDescent="0.3">
      <c r="A26" s="14" t="s">
        <v>87</v>
      </c>
      <c r="B26" s="40">
        <v>3</v>
      </c>
      <c r="C26" s="41">
        <v>583</v>
      </c>
      <c r="D26" s="15">
        <f t="shared" si="4"/>
        <v>586</v>
      </c>
      <c r="E26" s="40">
        <v>0</v>
      </c>
      <c r="F26" s="40">
        <v>4</v>
      </c>
      <c r="G26" s="15">
        <f t="shared" si="6"/>
        <v>4</v>
      </c>
      <c r="H26" s="40">
        <v>2</v>
      </c>
      <c r="I26" s="40">
        <v>127</v>
      </c>
      <c r="J26" s="15">
        <f t="shared" si="3"/>
        <v>129</v>
      </c>
      <c r="K26" s="41">
        <v>83</v>
      </c>
      <c r="L26" s="15">
        <f t="shared" si="1"/>
        <v>83</v>
      </c>
      <c r="M26" s="16">
        <f t="shared" si="2"/>
        <v>802</v>
      </c>
    </row>
    <row r="27" spans="1:13" x14ac:dyDescent="0.3">
      <c r="A27" s="14" t="s">
        <v>88</v>
      </c>
      <c r="B27" s="40">
        <v>1</v>
      </c>
      <c r="C27" s="41">
        <v>379</v>
      </c>
      <c r="D27" s="15">
        <f t="shared" si="4"/>
        <v>380</v>
      </c>
      <c r="E27" s="40">
        <v>0</v>
      </c>
      <c r="F27" s="40">
        <v>3</v>
      </c>
      <c r="G27" s="15">
        <f t="shared" si="6"/>
        <v>3</v>
      </c>
      <c r="H27" s="40">
        <v>0</v>
      </c>
      <c r="I27" s="40">
        <v>180</v>
      </c>
      <c r="J27" s="15">
        <f t="shared" si="3"/>
        <v>180</v>
      </c>
      <c r="K27" s="41">
        <v>76</v>
      </c>
      <c r="L27" s="15">
        <f t="shared" si="1"/>
        <v>76</v>
      </c>
      <c r="M27" s="16">
        <f t="shared" si="2"/>
        <v>639</v>
      </c>
    </row>
    <row r="28" spans="1:13" x14ac:dyDescent="0.3">
      <c r="A28" s="14" t="s">
        <v>89</v>
      </c>
      <c r="B28" s="40">
        <v>3</v>
      </c>
      <c r="C28" s="41">
        <v>512</v>
      </c>
      <c r="D28" s="15">
        <f t="shared" si="4"/>
        <v>515</v>
      </c>
      <c r="E28" s="40">
        <v>0</v>
      </c>
      <c r="F28" s="40">
        <v>3</v>
      </c>
      <c r="G28" s="15">
        <f t="shared" si="6"/>
        <v>3</v>
      </c>
      <c r="H28" s="40">
        <v>0</v>
      </c>
      <c r="I28" s="40">
        <v>278</v>
      </c>
      <c r="J28" s="15">
        <f t="shared" si="3"/>
        <v>278</v>
      </c>
      <c r="K28" s="41">
        <v>89</v>
      </c>
      <c r="L28" s="15">
        <f t="shared" si="1"/>
        <v>89</v>
      </c>
      <c r="M28" s="16">
        <f t="shared" si="2"/>
        <v>885</v>
      </c>
    </row>
    <row r="29" spans="1:13" x14ac:dyDescent="0.3">
      <c r="A29" s="14" t="s">
        <v>90</v>
      </c>
      <c r="B29" s="40">
        <v>5</v>
      </c>
      <c r="C29" s="41">
        <v>563</v>
      </c>
      <c r="D29" s="15">
        <f t="shared" si="4"/>
        <v>568</v>
      </c>
      <c r="E29" s="40">
        <v>0</v>
      </c>
      <c r="F29" s="40">
        <v>1</v>
      </c>
      <c r="G29" s="15">
        <f t="shared" si="6"/>
        <v>1</v>
      </c>
      <c r="H29" s="40">
        <v>2</v>
      </c>
      <c r="I29" s="40">
        <v>328</v>
      </c>
      <c r="J29" s="15">
        <f t="shared" si="3"/>
        <v>330</v>
      </c>
      <c r="K29" s="41">
        <v>81</v>
      </c>
      <c r="L29" s="15">
        <f t="shared" si="1"/>
        <v>81</v>
      </c>
      <c r="M29" s="16">
        <f t="shared" si="2"/>
        <v>980</v>
      </c>
    </row>
    <row r="30" spans="1:13" x14ac:dyDescent="0.3">
      <c r="A30" s="14" t="s">
        <v>91</v>
      </c>
      <c r="B30" s="40">
        <v>0</v>
      </c>
      <c r="C30" s="41">
        <v>343</v>
      </c>
      <c r="D30" s="15">
        <f t="shared" si="4"/>
        <v>343</v>
      </c>
      <c r="E30" s="40">
        <v>0</v>
      </c>
      <c r="F30" s="40">
        <v>1</v>
      </c>
      <c r="G30" s="15">
        <f t="shared" si="6"/>
        <v>1</v>
      </c>
      <c r="H30" s="40">
        <v>1</v>
      </c>
      <c r="I30" s="40">
        <v>229</v>
      </c>
      <c r="J30" s="15">
        <f t="shared" si="3"/>
        <v>230</v>
      </c>
      <c r="K30" s="41">
        <v>30</v>
      </c>
      <c r="L30" s="15">
        <f t="shared" si="1"/>
        <v>30</v>
      </c>
      <c r="M30" s="16">
        <f t="shared" si="2"/>
        <v>604</v>
      </c>
    </row>
    <row r="31" spans="1:13" x14ac:dyDescent="0.3">
      <c r="A31" s="23" t="s">
        <v>10</v>
      </c>
      <c r="B31" s="8">
        <f t="shared" ref="B31:M31" si="7">SUM(B4,B13,B22)</f>
        <v>844</v>
      </c>
      <c r="C31" s="8">
        <f t="shared" si="7"/>
        <v>495092</v>
      </c>
      <c r="D31" s="8">
        <f t="shared" si="7"/>
        <v>495936</v>
      </c>
      <c r="E31" s="8">
        <f t="shared" si="7"/>
        <v>22</v>
      </c>
      <c r="F31" s="8">
        <f t="shared" si="7"/>
        <v>3967</v>
      </c>
      <c r="G31" s="8">
        <f t="shared" si="7"/>
        <v>3989</v>
      </c>
      <c r="H31" s="8">
        <f t="shared" si="7"/>
        <v>598</v>
      </c>
      <c r="I31" s="8">
        <f t="shared" si="7"/>
        <v>359568</v>
      </c>
      <c r="J31" s="8">
        <f t="shared" si="7"/>
        <v>360166</v>
      </c>
      <c r="K31" s="8">
        <f t="shared" si="7"/>
        <v>67937</v>
      </c>
      <c r="L31" s="8">
        <f t="shared" si="7"/>
        <v>67937</v>
      </c>
      <c r="M31" s="8">
        <f t="shared" si="7"/>
        <v>928028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279229</v>
      </c>
      <c r="C3" s="11">
        <f>SUM(C4:C11)</f>
        <v>1400</v>
      </c>
      <c r="D3" s="11">
        <f>SUM(D4:D11)</f>
        <v>180187</v>
      </c>
      <c r="E3" s="11">
        <f>SUM(E4:E11)</f>
        <v>33604</v>
      </c>
      <c r="F3" s="27">
        <f>SUM(B3:E3)</f>
        <v>494420</v>
      </c>
    </row>
    <row r="4" spans="1:6" x14ac:dyDescent="0.3">
      <c r="A4" s="14" t="s">
        <v>84</v>
      </c>
      <c r="B4" s="32">
        <v>569</v>
      </c>
      <c r="C4" s="32">
        <v>0</v>
      </c>
      <c r="D4" s="32">
        <v>227</v>
      </c>
      <c r="E4" s="32">
        <v>145</v>
      </c>
      <c r="F4" s="34">
        <f t="shared" ref="F4:F29" si="0">SUM(B4:E4)</f>
        <v>941</v>
      </c>
    </row>
    <row r="5" spans="1:6" x14ac:dyDescent="0.3">
      <c r="A5" s="14" t="s">
        <v>85</v>
      </c>
      <c r="B5" s="32">
        <v>12144</v>
      </c>
      <c r="C5" s="32">
        <v>129</v>
      </c>
      <c r="D5" s="32">
        <v>4555</v>
      </c>
      <c r="E5" s="32">
        <v>2335</v>
      </c>
      <c r="F5" s="34">
        <f t="shared" si="0"/>
        <v>19163</v>
      </c>
    </row>
    <row r="6" spans="1:6" x14ac:dyDescent="0.3">
      <c r="A6" s="14" t="s">
        <v>86</v>
      </c>
      <c r="B6" s="32">
        <v>28658</v>
      </c>
      <c r="C6" s="32">
        <v>317</v>
      </c>
      <c r="D6" s="32">
        <v>7940</v>
      </c>
      <c r="E6" s="32">
        <v>3614</v>
      </c>
      <c r="F6" s="34">
        <f t="shared" si="0"/>
        <v>40529</v>
      </c>
    </row>
    <row r="7" spans="1:6" x14ac:dyDescent="0.3">
      <c r="A7" s="14" t="s">
        <v>87</v>
      </c>
      <c r="B7" s="32">
        <v>30598</v>
      </c>
      <c r="C7" s="32">
        <v>306</v>
      </c>
      <c r="D7" s="32">
        <v>12103</v>
      </c>
      <c r="E7" s="32">
        <v>4248</v>
      </c>
      <c r="F7" s="34">
        <f t="shared" si="0"/>
        <v>47255</v>
      </c>
    </row>
    <row r="8" spans="1:6" x14ac:dyDescent="0.3">
      <c r="A8" s="14" t="s">
        <v>88</v>
      </c>
      <c r="B8" s="32">
        <v>34532</v>
      </c>
      <c r="C8" s="32">
        <v>209</v>
      </c>
      <c r="D8" s="32">
        <v>20718</v>
      </c>
      <c r="E8" s="32">
        <v>4959</v>
      </c>
      <c r="F8" s="34">
        <f t="shared" si="0"/>
        <v>60418</v>
      </c>
    </row>
    <row r="9" spans="1:6" x14ac:dyDescent="0.3">
      <c r="A9" s="14" t="s">
        <v>89</v>
      </c>
      <c r="B9" s="32">
        <v>57365</v>
      </c>
      <c r="C9" s="32">
        <v>219</v>
      </c>
      <c r="D9" s="32">
        <v>42342</v>
      </c>
      <c r="E9" s="32">
        <v>7295</v>
      </c>
      <c r="F9" s="34">
        <f t="shared" si="0"/>
        <v>107221</v>
      </c>
    </row>
    <row r="10" spans="1:6" x14ac:dyDescent="0.3">
      <c r="A10" s="14" t="s">
        <v>90</v>
      </c>
      <c r="B10" s="32">
        <v>72228</v>
      </c>
      <c r="C10" s="32">
        <v>159</v>
      </c>
      <c r="D10" s="32">
        <v>49979</v>
      </c>
      <c r="E10" s="32">
        <v>7353</v>
      </c>
      <c r="F10" s="34">
        <f t="shared" si="0"/>
        <v>129719</v>
      </c>
    </row>
    <row r="11" spans="1:6" x14ac:dyDescent="0.3">
      <c r="A11" s="14" t="s">
        <v>91</v>
      </c>
      <c r="B11" s="32">
        <v>43135</v>
      </c>
      <c r="C11" s="32">
        <v>61</v>
      </c>
      <c r="D11" s="32">
        <v>42323</v>
      </c>
      <c r="E11" s="32">
        <v>3655</v>
      </c>
      <c r="F11" s="34">
        <f t="shared" si="0"/>
        <v>89174</v>
      </c>
    </row>
    <row r="12" spans="1:6" x14ac:dyDescent="0.3">
      <c r="A12" s="12" t="s">
        <v>92</v>
      </c>
      <c r="B12" s="33">
        <f>SUM(B13:B20)</f>
        <v>211322</v>
      </c>
      <c r="C12" s="33">
        <f>SUM(C13:C20)</f>
        <v>2534</v>
      </c>
      <c r="D12" s="33">
        <f>SUM(D13:D20)</f>
        <v>177717</v>
      </c>
      <c r="E12" s="33">
        <f>SUM(E13:E20)</f>
        <v>33614</v>
      </c>
      <c r="F12" s="35">
        <f t="shared" si="0"/>
        <v>425187</v>
      </c>
    </row>
    <row r="13" spans="1:6" x14ac:dyDescent="0.3">
      <c r="A13" s="14" t="s">
        <v>84</v>
      </c>
      <c r="B13" s="32">
        <v>405</v>
      </c>
      <c r="C13" s="32">
        <v>5</v>
      </c>
      <c r="D13" s="32">
        <v>291</v>
      </c>
      <c r="E13" s="32">
        <v>121</v>
      </c>
      <c r="F13" s="34">
        <f t="shared" si="0"/>
        <v>822</v>
      </c>
    </row>
    <row r="14" spans="1:6" x14ac:dyDescent="0.3">
      <c r="A14" s="14" t="s">
        <v>85</v>
      </c>
      <c r="B14" s="32">
        <v>8819</v>
      </c>
      <c r="C14" s="32">
        <v>179</v>
      </c>
      <c r="D14" s="32">
        <v>5378</v>
      </c>
      <c r="E14" s="32">
        <v>2179</v>
      </c>
      <c r="F14" s="34">
        <f t="shared" si="0"/>
        <v>16555</v>
      </c>
    </row>
    <row r="15" spans="1:6" x14ac:dyDescent="0.3">
      <c r="A15" s="14" t="s">
        <v>86</v>
      </c>
      <c r="B15" s="32">
        <v>23426</v>
      </c>
      <c r="C15" s="32">
        <v>544</v>
      </c>
      <c r="D15" s="32">
        <v>8172</v>
      </c>
      <c r="E15" s="32">
        <v>3568</v>
      </c>
      <c r="F15" s="34">
        <f t="shared" si="0"/>
        <v>35710</v>
      </c>
    </row>
    <row r="16" spans="1:6" x14ac:dyDescent="0.3">
      <c r="A16" s="14" t="s">
        <v>87</v>
      </c>
      <c r="B16" s="32">
        <v>25649</v>
      </c>
      <c r="C16" s="32">
        <v>597</v>
      </c>
      <c r="D16" s="32">
        <v>12207</v>
      </c>
      <c r="E16" s="32">
        <v>4484</v>
      </c>
      <c r="F16" s="34">
        <f t="shared" si="0"/>
        <v>42937</v>
      </c>
    </row>
    <row r="17" spans="1:6" x14ac:dyDescent="0.3">
      <c r="A17" s="14" t="s">
        <v>88</v>
      </c>
      <c r="B17" s="32">
        <v>27680</v>
      </c>
      <c r="C17" s="32">
        <v>444</v>
      </c>
      <c r="D17" s="32">
        <v>20966</v>
      </c>
      <c r="E17" s="32">
        <v>5095</v>
      </c>
      <c r="F17" s="34">
        <f t="shared" si="0"/>
        <v>54185</v>
      </c>
    </row>
    <row r="18" spans="1:6" x14ac:dyDescent="0.3">
      <c r="A18" s="14" t="s">
        <v>89</v>
      </c>
      <c r="B18" s="32">
        <v>40609</v>
      </c>
      <c r="C18" s="32">
        <v>402</v>
      </c>
      <c r="D18" s="32">
        <v>41939</v>
      </c>
      <c r="E18" s="32">
        <v>6936</v>
      </c>
      <c r="F18" s="34">
        <f t="shared" si="0"/>
        <v>89886</v>
      </c>
    </row>
    <row r="19" spans="1:6" x14ac:dyDescent="0.3">
      <c r="A19" s="14" t="s">
        <v>90</v>
      </c>
      <c r="B19" s="32">
        <v>54185</v>
      </c>
      <c r="C19" s="32">
        <v>272</v>
      </c>
      <c r="D19" s="32">
        <v>49994</v>
      </c>
      <c r="E19" s="32">
        <v>7693</v>
      </c>
      <c r="F19" s="34">
        <f t="shared" si="0"/>
        <v>112144</v>
      </c>
    </row>
    <row r="20" spans="1:6" x14ac:dyDescent="0.3">
      <c r="A20" s="14" t="s">
        <v>91</v>
      </c>
      <c r="B20" s="32">
        <v>30549</v>
      </c>
      <c r="C20" s="32">
        <v>91</v>
      </c>
      <c r="D20" s="32">
        <v>38770</v>
      </c>
      <c r="E20" s="32">
        <v>3538</v>
      </c>
      <c r="F20" s="34">
        <f t="shared" si="0"/>
        <v>72948</v>
      </c>
    </row>
    <row r="21" spans="1:6" x14ac:dyDescent="0.3">
      <c r="A21" s="12" t="s">
        <v>93</v>
      </c>
      <c r="B21" s="33">
        <f>SUM(B22:B29)</f>
        <v>4541</v>
      </c>
      <c r="C21" s="33">
        <f>SUM(C22:C29)</f>
        <v>33</v>
      </c>
      <c r="D21" s="33">
        <f>SUM(D22:D29)</f>
        <v>1664</v>
      </c>
      <c r="E21" s="33">
        <f>SUM(E22:E29)</f>
        <v>719</v>
      </c>
      <c r="F21" s="35">
        <f t="shared" si="0"/>
        <v>6957</v>
      </c>
    </row>
    <row r="22" spans="1:6" x14ac:dyDescent="0.3">
      <c r="A22" s="14" t="s">
        <v>84</v>
      </c>
      <c r="B22" s="32">
        <v>96</v>
      </c>
      <c r="C22" s="32">
        <v>0</v>
      </c>
      <c r="D22" s="32">
        <v>20</v>
      </c>
      <c r="E22" s="32">
        <v>17</v>
      </c>
      <c r="F22" s="34">
        <f t="shared" si="0"/>
        <v>133</v>
      </c>
    </row>
    <row r="23" spans="1:6" x14ac:dyDescent="0.3">
      <c r="A23" s="14" t="s">
        <v>85</v>
      </c>
      <c r="B23" s="32">
        <v>1138</v>
      </c>
      <c r="C23" s="32">
        <v>12</v>
      </c>
      <c r="D23" s="32">
        <v>382</v>
      </c>
      <c r="E23" s="32">
        <v>231</v>
      </c>
      <c r="F23" s="34">
        <f t="shared" si="0"/>
        <v>1763</v>
      </c>
    </row>
    <row r="24" spans="1:6" x14ac:dyDescent="0.3">
      <c r="A24" s="14" t="s">
        <v>86</v>
      </c>
      <c r="B24" s="32">
        <v>927</v>
      </c>
      <c r="C24" s="32">
        <v>9</v>
      </c>
      <c r="D24" s="32">
        <v>120</v>
      </c>
      <c r="E24" s="32">
        <v>112</v>
      </c>
      <c r="F24" s="34">
        <f t="shared" si="0"/>
        <v>1168</v>
      </c>
    </row>
    <row r="25" spans="1:6" x14ac:dyDescent="0.3">
      <c r="A25" s="14" t="s">
        <v>87</v>
      </c>
      <c r="B25" s="32">
        <v>583</v>
      </c>
      <c r="C25" s="32">
        <v>4</v>
      </c>
      <c r="D25" s="32">
        <v>127</v>
      </c>
      <c r="E25" s="32">
        <v>83</v>
      </c>
      <c r="F25" s="34">
        <f t="shared" si="0"/>
        <v>797</v>
      </c>
    </row>
    <row r="26" spans="1:6" x14ac:dyDescent="0.3">
      <c r="A26" s="14" t="s">
        <v>88</v>
      </c>
      <c r="B26" s="32">
        <v>379</v>
      </c>
      <c r="C26" s="32">
        <v>3</v>
      </c>
      <c r="D26" s="32">
        <v>180</v>
      </c>
      <c r="E26" s="32">
        <v>76</v>
      </c>
      <c r="F26" s="34">
        <f t="shared" si="0"/>
        <v>638</v>
      </c>
    </row>
    <row r="27" spans="1:6" x14ac:dyDescent="0.3">
      <c r="A27" s="14" t="s">
        <v>89</v>
      </c>
      <c r="B27" s="32">
        <v>512</v>
      </c>
      <c r="C27" s="32">
        <v>3</v>
      </c>
      <c r="D27" s="32">
        <v>278</v>
      </c>
      <c r="E27" s="32">
        <v>89</v>
      </c>
      <c r="F27" s="34">
        <f t="shared" si="0"/>
        <v>882</v>
      </c>
    </row>
    <row r="28" spans="1:6" x14ac:dyDescent="0.3">
      <c r="A28" s="14" t="s">
        <v>90</v>
      </c>
      <c r="B28" s="32">
        <v>563</v>
      </c>
      <c r="C28" s="32">
        <v>1</v>
      </c>
      <c r="D28" s="32">
        <v>328</v>
      </c>
      <c r="E28" s="32">
        <v>81</v>
      </c>
      <c r="F28" s="34">
        <f t="shared" si="0"/>
        <v>973</v>
      </c>
    </row>
    <row r="29" spans="1:6" x14ac:dyDescent="0.3">
      <c r="A29" s="14" t="s">
        <v>91</v>
      </c>
      <c r="B29" s="32">
        <v>343</v>
      </c>
      <c r="C29" s="32">
        <v>1</v>
      </c>
      <c r="D29" s="32">
        <v>229</v>
      </c>
      <c r="E29" s="32">
        <v>30</v>
      </c>
      <c r="F29" s="34">
        <f t="shared" si="0"/>
        <v>603</v>
      </c>
    </row>
    <row r="30" spans="1:6" x14ac:dyDescent="0.3">
      <c r="A30" s="23" t="s">
        <v>10</v>
      </c>
      <c r="B30" s="36">
        <f>SUM(B3,B12,B21)</f>
        <v>495092</v>
      </c>
      <c r="C30" s="36">
        <f>SUM(C3,C12,C21)</f>
        <v>3967</v>
      </c>
      <c r="D30" s="36">
        <f>SUM(D3,D12,D21)</f>
        <v>359568</v>
      </c>
      <c r="E30" s="36">
        <f>SUM(E3,E12,E21)</f>
        <v>67937</v>
      </c>
      <c r="F30" s="36">
        <f>SUM(B30:E30)</f>
        <v>926564</v>
      </c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432</v>
      </c>
      <c r="C3" s="11">
        <f>SUM(C4:C11)</f>
        <v>7</v>
      </c>
      <c r="D3" s="11">
        <f>SUM(D4:D11)</f>
        <v>302</v>
      </c>
      <c r="E3" s="11">
        <f>SUM(B3:D3)</f>
        <v>741</v>
      </c>
    </row>
    <row r="4" spans="1:5" x14ac:dyDescent="0.3">
      <c r="A4" s="14" t="s">
        <v>84</v>
      </c>
      <c r="B4" s="3">
        <v>2</v>
      </c>
      <c r="C4" s="3">
        <v>0</v>
      </c>
      <c r="D4" s="3">
        <v>1</v>
      </c>
      <c r="E4" s="16">
        <f t="shared" ref="E4:E29" si="0">SUM(B4:D4)</f>
        <v>3</v>
      </c>
    </row>
    <row r="5" spans="1:5" x14ac:dyDescent="0.3">
      <c r="A5" s="14" t="s">
        <v>85</v>
      </c>
      <c r="B5" s="3">
        <v>71</v>
      </c>
      <c r="C5" s="3">
        <v>1</v>
      </c>
      <c r="D5" s="3">
        <v>9</v>
      </c>
      <c r="E5" s="16">
        <f t="shared" si="0"/>
        <v>81</v>
      </c>
    </row>
    <row r="6" spans="1:5" x14ac:dyDescent="0.3">
      <c r="A6" s="14" t="s">
        <v>86</v>
      </c>
      <c r="B6" s="3">
        <v>55</v>
      </c>
      <c r="C6" s="3">
        <v>0</v>
      </c>
      <c r="D6" s="3">
        <v>17</v>
      </c>
      <c r="E6" s="16">
        <f t="shared" si="0"/>
        <v>72</v>
      </c>
    </row>
    <row r="7" spans="1:5" x14ac:dyDescent="0.3">
      <c r="A7" s="14" t="s">
        <v>87</v>
      </c>
      <c r="B7" s="3">
        <v>33</v>
      </c>
      <c r="C7" s="3">
        <v>3</v>
      </c>
      <c r="D7" s="3">
        <v>32</v>
      </c>
      <c r="E7" s="16">
        <f t="shared" si="0"/>
        <v>68</v>
      </c>
    </row>
    <row r="8" spans="1:5" x14ac:dyDescent="0.3">
      <c r="A8" s="14" t="s">
        <v>88</v>
      </c>
      <c r="B8" s="3">
        <v>48</v>
      </c>
      <c r="C8" s="3">
        <v>1</v>
      </c>
      <c r="D8" s="3">
        <v>43</v>
      </c>
      <c r="E8" s="16">
        <f t="shared" si="0"/>
        <v>92</v>
      </c>
    </row>
    <row r="9" spans="1:5" x14ac:dyDescent="0.3">
      <c r="A9" s="14" t="s">
        <v>89</v>
      </c>
      <c r="B9" s="3">
        <v>72</v>
      </c>
      <c r="C9" s="3">
        <v>1</v>
      </c>
      <c r="D9" s="3">
        <v>69</v>
      </c>
      <c r="E9" s="16">
        <f t="shared" si="0"/>
        <v>142</v>
      </c>
    </row>
    <row r="10" spans="1:5" x14ac:dyDescent="0.3">
      <c r="A10" s="14" t="s">
        <v>90</v>
      </c>
      <c r="B10" s="3">
        <v>105</v>
      </c>
      <c r="C10" s="3">
        <v>1</v>
      </c>
      <c r="D10" s="3">
        <v>76</v>
      </c>
      <c r="E10" s="16">
        <f t="shared" si="0"/>
        <v>182</v>
      </c>
    </row>
    <row r="11" spans="1:5" x14ac:dyDescent="0.3">
      <c r="A11" s="14" t="s">
        <v>91</v>
      </c>
      <c r="B11" s="3">
        <v>46</v>
      </c>
      <c r="C11" s="3">
        <v>0</v>
      </c>
      <c r="D11" s="3">
        <v>55</v>
      </c>
      <c r="E11" s="16">
        <f t="shared" si="0"/>
        <v>101</v>
      </c>
    </row>
    <row r="12" spans="1:5" x14ac:dyDescent="0.3">
      <c r="A12" s="12" t="s">
        <v>92</v>
      </c>
      <c r="B12" s="11">
        <f>SUM(B13:B20)</f>
        <v>382</v>
      </c>
      <c r="C12" s="11">
        <f>SUM(C13:C20)</f>
        <v>15</v>
      </c>
      <c r="D12" s="11">
        <f>SUM(D13:D20)</f>
        <v>291</v>
      </c>
      <c r="E12" s="11">
        <f t="shared" si="0"/>
        <v>688</v>
      </c>
    </row>
    <row r="13" spans="1:5" x14ac:dyDescent="0.3">
      <c r="A13" s="14" t="s">
        <v>84</v>
      </c>
      <c r="B13" s="3">
        <v>0</v>
      </c>
      <c r="C13" s="3">
        <v>0</v>
      </c>
      <c r="D13" s="3">
        <v>0</v>
      </c>
      <c r="E13" s="16">
        <f t="shared" si="0"/>
        <v>0</v>
      </c>
    </row>
    <row r="14" spans="1:5" x14ac:dyDescent="0.3">
      <c r="A14" s="14" t="s">
        <v>85</v>
      </c>
      <c r="B14" s="3">
        <v>35</v>
      </c>
      <c r="C14" s="3">
        <v>2</v>
      </c>
      <c r="D14" s="3">
        <v>15</v>
      </c>
      <c r="E14" s="16">
        <f t="shared" si="0"/>
        <v>52</v>
      </c>
    </row>
    <row r="15" spans="1:5" x14ac:dyDescent="0.3">
      <c r="A15" s="14" t="s">
        <v>86</v>
      </c>
      <c r="B15" s="3">
        <v>62</v>
      </c>
      <c r="C15" s="3">
        <v>6</v>
      </c>
      <c r="D15" s="3">
        <v>20</v>
      </c>
      <c r="E15" s="16">
        <f t="shared" si="0"/>
        <v>88</v>
      </c>
    </row>
    <row r="16" spans="1:5" x14ac:dyDescent="0.3">
      <c r="A16" s="14" t="s">
        <v>87</v>
      </c>
      <c r="B16" s="3">
        <v>42</v>
      </c>
      <c r="C16" s="3">
        <v>1</v>
      </c>
      <c r="D16" s="3">
        <v>28</v>
      </c>
      <c r="E16" s="16">
        <f t="shared" si="0"/>
        <v>71</v>
      </c>
    </row>
    <row r="17" spans="1:5" x14ac:dyDescent="0.3">
      <c r="A17" s="14" t="s">
        <v>88</v>
      </c>
      <c r="B17" s="3">
        <v>46</v>
      </c>
      <c r="C17" s="3">
        <v>2</v>
      </c>
      <c r="D17" s="3">
        <v>42</v>
      </c>
      <c r="E17" s="16">
        <f t="shared" si="0"/>
        <v>90</v>
      </c>
    </row>
    <row r="18" spans="1:5" x14ac:dyDescent="0.3">
      <c r="A18" s="14" t="s">
        <v>89</v>
      </c>
      <c r="B18" s="3">
        <v>68</v>
      </c>
      <c r="C18" s="3">
        <v>1</v>
      </c>
      <c r="D18" s="3">
        <v>68</v>
      </c>
      <c r="E18" s="16">
        <f t="shared" si="0"/>
        <v>137</v>
      </c>
    </row>
    <row r="19" spans="1:5" x14ac:dyDescent="0.3">
      <c r="A19" s="14" t="s">
        <v>90</v>
      </c>
      <c r="B19" s="3">
        <v>94</v>
      </c>
      <c r="C19" s="3">
        <v>3</v>
      </c>
      <c r="D19" s="3">
        <v>74</v>
      </c>
      <c r="E19" s="16">
        <f t="shared" si="0"/>
        <v>171</v>
      </c>
    </row>
    <row r="20" spans="1:5" x14ac:dyDescent="0.3">
      <c r="A20" s="14" t="s">
        <v>91</v>
      </c>
      <c r="B20" s="3">
        <v>35</v>
      </c>
      <c r="C20" s="3">
        <v>0</v>
      </c>
      <c r="D20" s="3">
        <v>44</v>
      </c>
      <c r="E20" s="16">
        <f t="shared" si="0"/>
        <v>79</v>
      </c>
    </row>
    <row r="21" spans="1:5" x14ac:dyDescent="0.3">
      <c r="A21" s="12" t="s">
        <v>93</v>
      </c>
      <c r="B21" s="11">
        <f>SUM(B22:B29)</f>
        <v>30</v>
      </c>
      <c r="C21" s="11">
        <f>SUM(C22:C29)</f>
        <v>0</v>
      </c>
      <c r="D21" s="11">
        <f>SUM(D22:D29)</f>
        <v>5</v>
      </c>
      <c r="E21" s="11">
        <f t="shared" si="0"/>
        <v>35</v>
      </c>
    </row>
    <row r="22" spans="1:5" x14ac:dyDescent="0.3">
      <c r="A22" s="14" t="s">
        <v>84</v>
      </c>
      <c r="B22" s="3">
        <v>1</v>
      </c>
      <c r="C22" s="3">
        <v>0</v>
      </c>
      <c r="D22" s="3">
        <v>0</v>
      </c>
      <c r="E22" s="16">
        <f t="shared" si="0"/>
        <v>1</v>
      </c>
    </row>
    <row r="23" spans="1:5" x14ac:dyDescent="0.3">
      <c r="A23" s="14" t="s">
        <v>85</v>
      </c>
      <c r="B23" s="3">
        <v>5</v>
      </c>
      <c r="C23" s="3">
        <v>0</v>
      </c>
      <c r="D23" s="3">
        <v>0</v>
      </c>
      <c r="E23" s="16">
        <f t="shared" si="0"/>
        <v>5</v>
      </c>
    </row>
    <row r="24" spans="1:5" x14ac:dyDescent="0.3">
      <c r="A24" s="14" t="s">
        <v>86</v>
      </c>
      <c r="B24" s="3">
        <v>12</v>
      </c>
      <c r="C24" s="3">
        <v>0</v>
      </c>
      <c r="D24" s="3">
        <v>0</v>
      </c>
      <c r="E24" s="16">
        <f t="shared" si="0"/>
        <v>12</v>
      </c>
    </row>
    <row r="25" spans="1:5" x14ac:dyDescent="0.3">
      <c r="A25" s="14" t="s">
        <v>87</v>
      </c>
      <c r="B25" s="3">
        <v>3</v>
      </c>
      <c r="C25" s="3">
        <v>0</v>
      </c>
      <c r="D25" s="3">
        <v>2</v>
      </c>
      <c r="E25" s="16">
        <f t="shared" si="0"/>
        <v>5</v>
      </c>
    </row>
    <row r="26" spans="1:5" x14ac:dyDescent="0.3">
      <c r="A26" s="14" t="s">
        <v>88</v>
      </c>
      <c r="B26" s="3">
        <v>1</v>
      </c>
      <c r="C26" s="3">
        <v>0</v>
      </c>
      <c r="D26" s="3">
        <v>0</v>
      </c>
      <c r="E26" s="16">
        <f t="shared" si="0"/>
        <v>1</v>
      </c>
    </row>
    <row r="27" spans="1:5" x14ac:dyDescent="0.3">
      <c r="A27" s="14" t="s">
        <v>89</v>
      </c>
      <c r="B27" s="3">
        <v>3</v>
      </c>
      <c r="C27" s="3">
        <v>0</v>
      </c>
      <c r="D27" s="3">
        <v>0</v>
      </c>
      <c r="E27" s="16">
        <f t="shared" si="0"/>
        <v>3</v>
      </c>
    </row>
    <row r="28" spans="1:5" x14ac:dyDescent="0.3">
      <c r="A28" s="14" t="s">
        <v>90</v>
      </c>
      <c r="B28" s="3">
        <v>5</v>
      </c>
      <c r="C28" s="3">
        <v>0</v>
      </c>
      <c r="D28" s="3">
        <v>2</v>
      </c>
      <c r="E28" s="16">
        <f t="shared" si="0"/>
        <v>7</v>
      </c>
    </row>
    <row r="29" spans="1:5" x14ac:dyDescent="0.3">
      <c r="A29" s="14" t="s">
        <v>91</v>
      </c>
      <c r="B29" s="3">
        <v>0</v>
      </c>
      <c r="C29" s="3">
        <v>0</v>
      </c>
      <c r="D29" s="3">
        <v>1</v>
      </c>
      <c r="E29" s="16">
        <f t="shared" si="0"/>
        <v>1</v>
      </c>
    </row>
    <row r="30" spans="1:5" x14ac:dyDescent="0.3">
      <c r="A30" s="23" t="s">
        <v>10</v>
      </c>
      <c r="B30" s="8">
        <f>SUM(B3,B12,B21)</f>
        <v>844</v>
      </c>
      <c r="C30" s="8">
        <f>SUM(C3,C12,C21)</f>
        <v>22</v>
      </c>
      <c r="D30" s="8">
        <f>SUM(D3,D12,D21)</f>
        <v>598</v>
      </c>
      <c r="E30" s="8">
        <f>SUM(B30:D30)</f>
        <v>1464</v>
      </c>
    </row>
    <row r="32" spans="1:5" x14ac:dyDescent="0.3">
      <c r="E32" s="7"/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263</v>
      </c>
      <c r="C4" s="3">
        <v>152404</v>
      </c>
      <c r="D4" s="13">
        <f>SUM(B4:C4)</f>
        <v>152667</v>
      </c>
      <c r="E4" s="3">
        <v>12</v>
      </c>
      <c r="F4" s="3">
        <v>35</v>
      </c>
      <c r="G4" s="13">
        <f>SUM(E4:F4)</f>
        <v>47</v>
      </c>
      <c r="H4" s="3">
        <v>137</v>
      </c>
      <c r="I4" s="3">
        <v>63711</v>
      </c>
      <c r="J4" s="13">
        <f>SUM(H4:I4)</f>
        <v>63848</v>
      </c>
      <c r="K4" s="3">
        <v>67918</v>
      </c>
      <c r="L4" s="13">
        <f>K4</f>
        <v>67918</v>
      </c>
      <c r="M4" s="11">
        <f>SUM(D4,G4,J4,L4)</f>
        <v>284480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2020-06-26T15:19:13Z</dcterms:modified>
</cp:coreProperties>
</file>