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Elections\SCORE\SCORE\Reports\++2020_Presidential_Primary\COMMUNICATIONS\"/>
    </mc:Choice>
  </mc:AlternateContent>
  <xr:revisionPtr revIDLastSave="0" documentId="8_{6EC4D4CD-8009-43D1-997F-3EFCA5ABBF2E}" xr6:coauthVersionLast="36" xr6:coauthVersionMax="36" xr10:uidLastSave="{00000000-0000-0000-0000-000000000000}"/>
  <bookViews>
    <workbookView xWindow="0" yWindow="0" windowWidth="28800" windowHeight="12225" xr2:uid="{5E74A1A8-E21B-4CB6-A310-79C328F4C364}"/>
  </bookViews>
  <sheets>
    <sheet name="Voter_Counts" sheetId="1" r:id="rId1"/>
    <sheet name="All_Returned_Ballots_By_County" sheetId="6" r:id="rId2"/>
    <sheet name="All_Returned_Ballots" sheetId="2" r:id="rId3"/>
    <sheet name="Returned_Mail_Ballots" sheetId="3" r:id="rId4"/>
    <sheet name="In_Person_Ballots" sheetId="4" r:id="rId5"/>
    <sheet name="Unaffiliated_Returned_Ballots" sheetId="5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6" l="1"/>
  <c r="E29" i="3" l="1"/>
  <c r="E28" i="3"/>
  <c r="E27" i="3"/>
  <c r="E26" i="3"/>
  <c r="E25" i="3"/>
  <c r="E24" i="3"/>
  <c r="E23" i="3"/>
  <c r="E22" i="3"/>
  <c r="E14" i="3"/>
  <c r="E15" i="3"/>
  <c r="E16" i="3"/>
  <c r="E17" i="3"/>
  <c r="E18" i="3"/>
  <c r="E19" i="3"/>
  <c r="E20" i="3"/>
  <c r="E13" i="3"/>
  <c r="E5" i="3"/>
  <c r="E6" i="3"/>
  <c r="E7" i="3"/>
  <c r="E8" i="3"/>
  <c r="E9" i="3"/>
  <c r="E10" i="3"/>
  <c r="E11" i="3"/>
  <c r="E4" i="3"/>
  <c r="B4" i="2"/>
  <c r="E44" i="6" l="1"/>
  <c r="E45" i="6"/>
  <c r="G3" i="5" l="1"/>
  <c r="G4" i="5" s="1"/>
  <c r="C4" i="5"/>
  <c r="E4" i="5"/>
  <c r="F4" i="5"/>
  <c r="H4" i="5"/>
  <c r="D3" i="5"/>
  <c r="D4" i="5" s="1"/>
  <c r="F22" i="2"/>
  <c r="F13" i="2"/>
  <c r="F4" i="2"/>
  <c r="H22" i="2"/>
  <c r="H13" i="2"/>
  <c r="H4" i="2"/>
  <c r="G5" i="2"/>
  <c r="G6" i="2"/>
  <c r="G7" i="2"/>
  <c r="G8" i="2"/>
  <c r="G9" i="2"/>
  <c r="G10" i="2"/>
  <c r="G11" i="2"/>
  <c r="G12" i="2"/>
  <c r="G14" i="2"/>
  <c r="G15" i="2"/>
  <c r="G16" i="2"/>
  <c r="G17" i="2"/>
  <c r="G18" i="2"/>
  <c r="G19" i="2"/>
  <c r="G20" i="2"/>
  <c r="G21" i="2"/>
  <c r="G23" i="2"/>
  <c r="G24" i="2"/>
  <c r="G25" i="2"/>
  <c r="G26" i="2"/>
  <c r="G27" i="2"/>
  <c r="G28" i="2"/>
  <c r="G29" i="2"/>
  <c r="G30" i="2"/>
  <c r="E4" i="2"/>
  <c r="D5" i="2"/>
  <c r="I5" i="2" s="1"/>
  <c r="D6" i="2"/>
  <c r="D7" i="2"/>
  <c r="D8" i="2"/>
  <c r="D9" i="2"/>
  <c r="D10" i="2"/>
  <c r="D11" i="2"/>
  <c r="D12" i="2"/>
  <c r="D14" i="2"/>
  <c r="I14" i="2" s="1"/>
  <c r="D15" i="2"/>
  <c r="D16" i="2"/>
  <c r="I16" i="2" s="1"/>
  <c r="D17" i="2"/>
  <c r="D18" i="2"/>
  <c r="D19" i="2"/>
  <c r="D20" i="2"/>
  <c r="D21" i="2"/>
  <c r="I21" i="2" s="1"/>
  <c r="D23" i="2"/>
  <c r="D24" i="2"/>
  <c r="I24" i="2" s="1"/>
  <c r="D25" i="2"/>
  <c r="I25" i="2" s="1"/>
  <c r="D26" i="2"/>
  <c r="D27" i="2"/>
  <c r="D28" i="2"/>
  <c r="D29" i="2"/>
  <c r="D30" i="2"/>
  <c r="C22" i="2"/>
  <c r="C13" i="2"/>
  <c r="C4" i="2"/>
  <c r="D4" i="2" s="1"/>
  <c r="C67" i="6"/>
  <c r="D67" i="6"/>
  <c r="B67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3" i="6"/>
  <c r="C5" i="1"/>
  <c r="D5" i="1"/>
  <c r="E5" i="1"/>
  <c r="F5" i="1"/>
  <c r="B5" i="1"/>
  <c r="I26" i="2" l="1"/>
  <c r="E67" i="6"/>
  <c r="I3" i="5"/>
  <c r="I4" i="5" s="1"/>
  <c r="H31" i="2"/>
  <c r="I18" i="2"/>
  <c r="I27" i="2"/>
  <c r="I23" i="2"/>
  <c r="I29" i="2"/>
  <c r="I30" i="2"/>
  <c r="I17" i="2"/>
  <c r="I15" i="2"/>
  <c r="C31" i="2"/>
  <c r="I7" i="2"/>
  <c r="I6" i="2"/>
  <c r="I28" i="2"/>
  <c r="I20" i="2"/>
  <c r="I19" i="2"/>
  <c r="I12" i="2"/>
  <c r="I11" i="2"/>
  <c r="I10" i="2"/>
  <c r="I9" i="2"/>
  <c r="I8" i="2"/>
  <c r="F31" i="2"/>
  <c r="G4" i="2"/>
  <c r="D21" i="3"/>
  <c r="B4" i="5"/>
  <c r="E21" i="3"/>
  <c r="C3" i="3"/>
  <c r="D3" i="3"/>
  <c r="E3" i="3"/>
  <c r="D12" i="3"/>
  <c r="E12" i="3"/>
  <c r="C12" i="3"/>
  <c r="C21" i="3"/>
  <c r="B21" i="3"/>
  <c r="B12" i="3"/>
  <c r="B3" i="3"/>
  <c r="D4" i="4"/>
  <c r="D5" i="4"/>
  <c r="D6" i="4"/>
  <c r="D7" i="4"/>
  <c r="D8" i="4"/>
  <c r="D9" i="4"/>
  <c r="D10" i="4"/>
  <c r="D11" i="4"/>
  <c r="D13" i="4"/>
  <c r="D14" i="4"/>
  <c r="D15" i="4"/>
  <c r="D16" i="4"/>
  <c r="D17" i="4"/>
  <c r="D18" i="4"/>
  <c r="D19" i="4"/>
  <c r="D20" i="4"/>
  <c r="D22" i="4"/>
  <c r="D23" i="4"/>
  <c r="D24" i="4"/>
  <c r="D25" i="4"/>
  <c r="D26" i="4"/>
  <c r="D27" i="4"/>
  <c r="D28" i="4"/>
  <c r="D29" i="4"/>
  <c r="C21" i="4"/>
  <c r="B21" i="4"/>
  <c r="C12" i="4"/>
  <c r="B12" i="4"/>
  <c r="C3" i="4"/>
  <c r="B3" i="4"/>
  <c r="E22" i="2"/>
  <c r="G22" i="2" s="1"/>
  <c r="E13" i="2"/>
  <c r="G13" i="2" s="1"/>
  <c r="B22" i="2"/>
  <c r="D22" i="2" s="1"/>
  <c r="B13" i="2"/>
  <c r="G4" i="1"/>
  <c r="G3" i="1"/>
  <c r="B30" i="4" l="1"/>
  <c r="C30" i="3"/>
  <c r="C30" i="4"/>
  <c r="D30" i="4" s="1"/>
  <c r="D12" i="4"/>
  <c r="B30" i="3"/>
  <c r="G5" i="1"/>
  <c r="D30" i="3"/>
  <c r="I22" i="2"/>
  <c r="E31" i="2"/>
  <c r="D13" i="2"/>
  <c r="B31" i="2"/>
  <c r="D21" i="4"/>
  <c r="D3" i="4"/>
  <c r="G31" i="2"/>
  <c r="I4" i="2"/>
  <c r="E30" i="3" l="1"/>
  <c r="D31" i="2"/>
  <c r="I13" i="2"/>
  <c r="I31" i="2" s="1"/>
</calcChain>
</file>

<file path=xl/sharedStrings.xml><?xml version="1.0" encoding="utf-8"?>
<sst xmlns="http://schemas.openxmlformats.org/spreadsheetml/2006/main" count="208" uniqueCount="101">
  <si>
    <t>VOTER STATUS</t>
  </si>
  <si>
    <t>DEM</t>
  </si>
  <si>
    <t>REP</t>
  </si>
  <si>
    <t>UAF - DEM</t>
  </si>
  <si>
    <t>UAF - REP</t>
  </si>
  <si>
    <t>UAF - No</t>
  </si>
  <si>
    <t>GRAND TOTAL</t>
  </si>
  <si>
    <t>Preference</t>
  </si>
  <si>
    <t>Active</t>
  </si>
  <si>
    <t>Inactive</t>
  </si>
  <si>
    <t>Grand Total</t>
  </si>
  <si>
    <t>DEM Total</t>
  </si>
  <si>
    <t>REP Total</t>
  </si>
  <si>
    <t>Mail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</si>
  <si>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</si>
  <si>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</si>
  <si>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</si>
  <si>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</si>
  <si>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</si>
  <si>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</si>
  <si>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</si>
  <si>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</si>
  <si>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</si>
  <si>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</si>
  <si>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</si>
  <si>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In Person</t>
  </si>
  <si>
    <t>GENDER/AGE RANGE</t>
  </si>
  <si>
    <t>IN PROCESS</t>
  </si>
  <si>
    <t>RETURNED MAIL BALLOTS</t>
  </si>
  <si>
    <t>IN PERSON BALLOTS</t>
  </si>
  <si>
    <r>
      <t>Eligible Registered Voter Counts</t>
    </r>
    <r>
      <rPr>
        <sz val="11"/>
        <color theme="1"/>
        <rFont val="Calibri"/>
        <family val="2"/>
        <scheme val="minor"/>
      </rPr>
      <t xml:space="preserve"> for the Presidential Primary Election (including pre-registrants who will be 18 by 03-NOV-2020):</t>
    </r>
  </si>
  <si>
    <t>ALL RETURNED BALLOTS</t>
  </si>
  <si>
    <t>UNAFFILIATED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</si>
  <si>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</si>
  <si>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</si>
  <si>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</si>
  <si>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</si>
  <si>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</si>
  <si>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</si>
  <si>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</si>
  <si>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</si>
  <si>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</si>
  <si>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</si>
  <si>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</si>
  <si>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</si>
  <si>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</si>
  <si>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</si>
  <si>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</si>
  <si>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</si>
  <si>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</si>
  <si>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</si>
  <si>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</si>
  <si>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</si>
  <si>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</si>
  <si>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</si>
  <si>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</si>
  <si>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</si>
  <si>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</si>
  <si>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</si>
  <si>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</si>
  <si>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</si>
  <si>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</si>
  <si>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</si>
  <si>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</si>
  <si>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</si>
  <si>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</si>
  <si>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</si>
  <si>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</si>
  <si>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</si>
  <si>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</si>
  <si>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Moffat</t>
  </si>
  <si>
    <t>Montezuma</t>
  </si>
  <si>
    <t>Montrose</t>
  </si>
  <si>
    <t>Morgan</t>
  </si>
  <si>
    <t>Otero</t>
  </si>
  <si>
    <t>Ouray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</si>
  <si>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</si>
  <si>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</si>
  <si>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</si>
  <si>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</si>
  <si>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</si>
  <si>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</si>
  <si>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</si>
  <si>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</si>
  <si>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</si>
  <si>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</si>
  <si>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</si>
  <si>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</si>
  <si>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</si>
  <si>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</si>
  <si>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</si>
  <si>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</si>
  <si>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COUNTY</t>
  </si>
  <si>
    <t>ALL RETURNED BALLOTS - MAIL AND IN PERSON COMBINED</t>
  </si>
  <si>
    <t>(Includes Affiliated Major Party Voters and Unaffiliated Voters with Major Party Preference and Unaffiliated Voters with No Preference for this election)</t>
  </si>
  <si>
    <t>Conejos</t>
  </si>
  <si>
    <t>Costilla</t>
  </si>
  <si>
    <t>Gilpin</t>
  </si>
  <si>
    <t>Park</t>
  </si>
  <si>
    <t>Mineral</t>
  </si>
  <si>
    <t>RETURNED BALLOTS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</si>
</sst>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3" fontId="1" fillId="3" borderId="2" xfId="0" applyNumberFormat="1" applyFont="1" applyFill="1" applyBorder="1"/>
    <xf numFmtId="3" fontId="1" fillId="4" borderId="2" xfId="0" applyNumberFormat="1" applyFont="1" applyFill="1" applyBorder="1"/>
    <xf numFmtId="3" fontId="1" fillId="0" borderId="2" xfId="0" applyNumberFormat="1" applyFont="1" applyBorder="1" applyAlignment="1">
      <alignment horizontal="left"/>
    </xf>
    <xf numFmtId="3" fontId="1" fillId="0" borderId="2" xfId="0" applyNumberFormat="1" applyFont="1" applyBorder="1"/>
    <xf numFmtId="3" fontId="0" fillId="0" borderId="2" xfId="0" applyNumberFormat="1" applyBorder="1" applyAlignment="1">
      <alignment horizontal="left" indent="1"/>
    </xf>
    <xf numFmtId="3" fontId="0" fillId="0" borderId="2" xfId="0" applyNumberFormat="1" applyBorder="1"/>
    <xf numFmtId="3" fontId="0" fillId="4" borderId="2" xfId="0" applyNumberFormat="1" applyFill="1" applyBorder="1"/>
    <xf numFmtId="3" fontId="1" fillId="3" borderId="2" xfId="0" applyNumberFormat="1" applyFont="1" applyFill="1" applyBorder="1" applyAlignment="1">
      <alignment horizontal="left"/>
    </xf>
    <xf numFmtId="3" fontId="1" fillId="3" borderId="6" xfId="0" applyNumberFormat="1" applyFont="1" applyFill="1" applyBorder="1"/>
    <xf numFmtId="3" fontId="1" fillId="2" borderId="2" xfId="0" applyNumberFormat="1" applyFon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2" xfId="0" applyNumberFormat="1" applyBorder="1" applyAlignment="1">
      <alignment horizontal="left"/>
    </xf>
    <xf numFmtId="3" fontId="0" fillId="0" borderId="2" xfId="0" applyNumberFormat="1" applyFont="1" applyFill="1" applyBorder="1"/>
    <xf numFmtId="3" fontId="2" fillId="0" borderId="2" xfId="0" applyNumberFormat="1" applyFont="1" applyFill="1" applyBorder="1"/>
    <xf numFmtId="3" fontId="2" fillId="2" borderId="2" xfId="0" applyNumberFormat="1" applyFont="1" applyFill="1" applyBorder="1"/>
    <xf numFmtId="3" fontId="2" fillId="3" borderId="2" xfId="0" applyNumberFormat="1" applyFont="1" applyFill="1" applyBorder="1"/>
    <xf numFmtId="3" fontId="0" fillId="0" borderId="4" xfId="0" applyNumberFormat="1" applyBorder="1" applyAlignment="1">
      <alignment horizontal="left"/>
    </xf>
    <xf numFmtId="3" fontId="1" fillId="6" borderId="2" xfId="0" applyNumberFormat="1" applyFont="1" applyFill="1" applyBorder="1"/>
    <xf numFmtId="3" fontId="0" fillId="4" borderId="2" xfId="0" applyNumberFormat="1" applyFont="1" applyFill="1" applyBorder="1"/>
    <xf numFmtId="3" fontId="0" fillId="0" borderId="2" xfId="0" applyNumberFormat="1" applyFont="1" applyBorder="1"/>
    <xf numFmtId="3" fontId="0" fillId="0" borderId="0" xfId="0" applyNumberFormat="1"/>
    <xf numFmtId="3" fontId="1" fillId="3" borderId="2" xfId="0" applyNumberFormat="1" applyFont="1" applyFill="1" applyBorder="1"/>
    <xf numFmtId="3" fontId="2" fillId="6" borderId="2" xfId="0" applyNumberFormat="1" applyFont="1" applyFill="1" applyBorder="1" applyAlignment="1">
      <alignment horizontal="center"/>
    </xf>
    <xf numFmtId="3" fontId="2" fillId="7" borderId="2" xfId="0" applyNumberFormat="1" applyFont="1" applyFill="1" applyBorder="1" applyAlignment="1">
      <alignment horizontal="center" wrapText="1"/>
    </xf>
    <xf numFmtId="3" fontId="2" fillId="7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/>
    </xf>
    <xf numFmtId="3" fontId="1" fillId="5" borderId="2" xfId="0" applyNumberFormat="1" applyFont="1" applyFill="1" applyBorder="1" applyAlignment="1">
      <alignment horizontal="center"/>
    </xf>
    <xf numFmtId="3" fontId="1" fillId="6" borderId="2" xfId="0" applyNumberFormat="1" applyFont="1" applyFill="1" applyBorder="1"/>
    <xf numFmtId="3" fontId="1" fillId="3" borderId="3" xfId="0" applyNumberFormat="1" applyFont="1" applyFill="1" applyBorder="1"/>
    <xf numFmtId="3" fontId="1" fillId="3" borderId="5" xfId="0" applyNumberFormat="1" applyFont="1" applyFill="1" applyBorder="1"/>
    <xf numFmtId="3" fontId="1" fillId="3" borderId="1" xfId="0" applyNumberFormat="1" applyFont="1" applyFill="1" applyBorder="1"/>
    <xf numFmtId="3" fontId="1" fillId="3" borderId="4" xfId="0" applyNumberFormat="1" applyFont="1" applyFill="1" applyBorder="1"/>
    <xf numFmtId="3" fontId="1" fillId="5" borderId="2" xfId="0" applyNumberFormat="1" applyFont="1" applyFill="1" applyBorder="1"/>
    <xf numFmtId="3" fontId="1" fillId="6" borderId="6" xfId="0" applyNumberFormat="1" applyFont="1" applyFill="1" applyBorder="1"/>
    <xf numFmtId="3" fontId="1" fillId="3" borderId="2" xfId="0" applyNumberFormat="1" applyFont="1" applyFill="1" applyBorder="1"/>
    <xf numFmtId="3" fontId="1" fillId="6" borderId="1" xfId="0" applyNumberFormat="1" applyFont="1" applyFill="1" applyBorder="1" applyAlignment="1">
      <alignment wrapText="1"/>
    </xf>
    <xf numFmtId="3" fontId="1" fillId="6" borderId="4" xfId="0" applyNumberFormat="1" applyFont="1" applyFill="1" applyBorder="1" applyAlignment="1">
      <alignment wrapText="1"/>
    </xf>
    <xf numFmtId="3" fontId="1" fillId="3" borderId="2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37BDE-ED21-4C96-B9F5-33CFCD74C233}">
  <dimension ref="A1:G8"/>
  <sheetViews>
    <sheetView tabSelected="1" workbookViewId="0">
      <selection activeCell="F3" sqref="F3:F4"/>
    </sheetView>
  </sheetViews>
  <sheetFormatPr defaultRowHeight="15" x14ac:dyDescent="0.25"/>
  <cols>
    <col min="1" max="1" width="14.140625" bestFit="1" customWidth="1"/>
    <col min="2" max="6" width="11.42578125" customWidth="1"/>
    <col min="7" max="7" width="13.85546875" bestFit="1" customWidth="1"/>
  </cols>
  <sheetData>
    <row r="1" spans="1:7" x14ac:dyDescent="0.25">
      <c r="A1" s="27" t="s">
        <v>0</v>
      </c>
      <c r="B1" s="28" t="s">
        <v>1</v>
      </c>
      <c r="C1" s="28" t="s">
        <v>2</v>
      </c>
      <c r="D1" s="24" t="s">
        <v>3</v>
      </c>
      <c r="E1" s="24" t="s">
        <v>4</v>
      </c>
      <c r="F1" s="25" t="s">
        <v>5</v>
      </c>
      <c r="G1" s="27" t="s">
        <v>6</v>
      </c>
    </row>
    <row r="2" spans="1:7" x14ac:dyDescent="0.25">
      <c r="A2" s="27"/>
      <c r="B2" s="28"/>
      <c r="C2" s="28"/>
      <c r="D2" s="24" t="s">
        <v>7</v>
      </c>
      <c r="E2" s="24" t="s">
        <v>7</v>
      </c>
      <c r="F2" s="26" t="s">
        <v>7</v>
      </c>
      <c r="G2" s="27"/>
    </row>
    <row r="3" spans="1:7" x14ac:dyDescent="0.25">
      <c r="A3" s="14" t="s">
        <v>8</v>
      </c>
      <c r="B3" s="6">
        <v>1060205</v>
      </c>
      <c r="C3" s="6">
        <v>984549</v>
      </c>
      <c r="D3" s="6">
        <v>52509</v>
      </c>
      <c r="E3" s="6">
        <v>25494</v>
      </c>
      <c r="F3" s="6">
        <v>1329256</v>
      </c>
      <c r="G3" s="15">
        <f>SUM(B3:F3)</f>
        <v>3452013</v>
      </c>
    </row>
    <row r="4" spans="1:7" x14ac:dyDescent="0.25">
      <c r="A4" s="14" t="s">
        <v>9</v>
      </c>
      <c r="B4" s="6">
        <v>119724</v>
      </c>
      <c r="C4" s="6">
        <v>111915</v>
      </c>
      <c r="D4" s="6">
        <v>2566</v>
      </c>
      <c r="E4" s="6">
        <v>1195</v>
      </c>
      <c r="F4" s="6">
        <v>211387</v>
      </c>
      <c r="G4" s="15">
        <f t="shared" ref="G4" si="0">SUM(B4:F4)</f>
        <v>446787</v>
      </c>
    </row>
    <row r="5" spans="1:7" x14ac:dyDescent="0.25">
      <c r="A5" s="16" t="s">
        <v>10</v>
      </c>
      <c r="B5" s="17">
        <f>SUM(B3:B4)</f>
        <v>1179929</v>
      </c>
      <c r="C5" s="17">
        <f t="shared" ref="C5:G5" si="1">SUM(C3:C4)</f>
        <v>1096464</v>
      </c>
      <c r="D5" s="17">
        <f t="shared" si="1"/>
        <v>55075</v>
      </c>
      <c r="E5" s="17">
        <f t="shared" si="1"/>
        <v>26689</v>
      </c>
      <c r="F5" s="17">
        <f t="shared" si="1"/>
        <v>1540643</v>
      </c>
      <c r="G5" s="17">
        <f t="shared" si="1"/>
        <v>3898800</v>
      </c>
    </row>
    <row r="7" spans="1:7" x14ac:dyDescent="0.25">
      <c r="A7" s="11" t="s">
        <v>30</v>
      </c>
    </row>
    <row r="8" spans="1:7" x14ac:dyDescent="0.25">
      <c r="A8" s="12" t="s">
        <v>94</v>
      </c>
    </row>
  </sheetData>
  <mergeCells count="4">
    <mergeCell ref="A1:A2"/>
    <mergeCell ref="B1:B2"/>
    <mergeCell ref="C1:C2"/>
    <mergeCell ref="G1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C304D-495B-4A1B-96EA-351E74CA9C10}">
  <dimension ref="A1:E67"/>
  <sheetViews>
    <sheetView workbookViewId="0">
      <selection sqref="A1:E1"/>
    </sheetView>
  </sheetViews>
  <sheetFormatPr defaultColWidth="13.28515625" defaultRowHeight="15" x14ac:dyDescent="0.25"/>
  <cols>
    <col min="1" max="5" width="13.140625" style="22" customWidth="1"/>
    <col min="6" max="16384" width="13.28515625" style="22"/>
  </cols>
  <sheetData>
    <row r="1" spans="1:5" x14ac:dyDescent="0.25">
      <c r="A1" s="29" t="s">
        <v>93</v>
      </c>
      <c r="B1" s="29"/>
      <c r="C1" s="29"/>
      <c r="D1" s="29"/>
      <c r="E1" s="29"/>
    </row>
    <row r="2" spans="1:5" x14ac:dyDescent="0.25">
      <c r="A2" s="1" t="s">
        <v>92</v>
      </c>
      <c r="B2" s="19" t="s">
        <v>1</v>
      </c>
      <c r="C2" s="19" t="s">
        <v>2</v>
      </c>
      <c r="D2" s="19" t="s">
        <v>27</v>
      </c>
      <c r="E2" s="1" t="s">
        <v>10</v>
      </c>
    </row>
    <row r="3" spans="1:5" x14ac:dyDescent="0.25">
      <c r="A3" s="13" t="s">
        <v>33</v>
      </c>
      <c r="B3" s="6">
        <v>74914</v>
      </c>
      <c r="C3" s="6">
        <v>41691</v>
      </c>
      <c r="D3" s="6">
        <v>3141</v>
      </c>
      <c r="E3" s="4">
        <f>SUM(B3:D3)</f>
        <v>119746</v>
      </c>
    </row>
    <row r="4" spans="1:5" x14ac:dyDescent="0.25">
      <c r="A4" s="13" t="s">
        <v>34</v>
      </c>
      <c r="B4" s="6">
        <v>1868</v>
      </c>
      <c r="C4" s="6">
        <v>1571</v>
      </c>
      <c r="D4" s="6">
        <v>973</v>
      </c>
      <c r="E4" s="4">
        <f t="shared" ref="E4:E67" si="0">SUM(B4:D4)</f>
        <v>4412</v>
      </c>
    </row>
    <row r="5" spans="1:5" x14ac:dyDescent="0.25">
      <c r="A5" s="13" t="s">
        <v>35</v>
      </c>
      <c r="B5" s="6">
        <v>103135</v>
      </c>
      <c r="C5" s="6">
        <v>59066</v>
      </c>
      <c r="D5" s="6">
        <v>25518</v>
      </c>
      <c r="E5" s="4">
        <f t="shared" si="0"/>
        <v>187719</v>
      </c>
    </row>
    <row r="6" spans="1:5" x14ac:dyDescent="0.25">
      <c r="A6" s="13" t="s">
        <v>36</v>
      </c>
      <c r="B6" s="6">
        <v>2289</v>
      </c>
      <c r="C6" s="6">
        <v>2721</v>
      </c>
      <c r="D6" s="6">
        <v>58</v>
      </c>
      <c r="E6" s="4">
        <f t="shared" si="0"/>
        <v>5068</v>
      </c>
    </row>
    <row r="7" spans="1:5" x14ac:dyDescent="0.25">
      <c r="A7" s="13" t="s">
        <v>37</v>
      </c>
      <c r="B7" s="6">
        <v>316</v>
      </c>
      <c r="C7" s="6">
        <v>1157</v>
      </c>
      <c r="D7" s="6">
        <v>15</v>
      </c>
      <c r="E7" s="4">
        <f t="shared" si="0"/>
        <v>1488</v>
      </c>
    </row>
    <row r="8" spans="1:5" x14ac:dyDescent="0.25">
      <c r="A8" s="13" t="s">
        <v>38</v>
      </c>
      <c r="B8" s="6">
        <v>527</v>
      </c>
      <c r="C8" s="6">
        <v>863</v>
      </c>
      <c r="D8" s="6">
        <v>10</v>
      </c>
      <c r="E8" s="4">
        <f t="shared" si="0"/>
        <v>1400</v>
      </c>
    </row>
    <row r="9" spans="1:5" x14ac:dyDescent="0.25">
      <c r="A9" s="13" t="s">
        <v>39</v>
      </c>
      <c r="B9" s="6">
        <v>113525</v>
      </c>
      <c r="C9" s="6">
        <v>21642</v>
      </c>
      <c r="D9" s="6">
        <v>2285</v>
      </c>
      <c r="E9" s="4">
        <f t="shared" si="0"/>
        <v>137452</v>
      </c>
    </row>
    <row r="10" spans="1:5" x14ac:dyDescent="0.25">
      <c r="A10" s="13" t="s">
        <v>40</v>
      </c>
      <c r="B10" s="6">
        <v>18743</v>
      </c>
      <c r="C10" s="6">
        <v>8296</v>
      </c>
      <c r="D10" s="6">
        <v>212</v>
      </c>
      <c r="E10" s="4">
        <f t="shared" si="0"/>
        <v>27251</v>
      </c>
    </row>
    <row r="11" spans="1:5" x14ac:dyDescent="0.25">
      <c r="A11" s="13" t="s">
        <v>41</v>
      </c>
      <c r="B11" s="6">
        <v>3430</v>
      </c>
      <c r="C11" s="6">
        <v>2946</v>
      </c>
      <c r="D11" s="6">
        <v>2345</v>
      </c>
      <c r="E11" s="4">
        <f t="shared" si="0"/>
        <v>8721</v>
      </c>
    </row>
    <row r="12" spans="1:5" x14ac:dyDescent="0.25">
      <c r="A12" s="13" t="s">
        <v>42</v>
      </c>
      <c r="B12" s="6">
        <v>72</v>
      </c>
      <c r="C12" s="6">
        <v>569</v>
      </c>
      <c r="D12" s="6">
        <v>128</v>
      </c>
      <c r="E12" s="4">
        <f t="shared" si="0"/>
        <v>769</v>
      </c>
    </row>
    <row r="13" spans="1:5" x14ac:dyDescent="0.25">
      <c r="A13" s="13" t="s">
        <v>43</v>
      </c>
      <c r="B13" s="6">
        <v>2376</v>
      </c>
      <c r="C13" s="6">
        <v>1360</v>
      </c>
      <c r="D13" s="6">
        <v>53</v>
      </c>
      <c r="E13" s="4">
        <f t="shared" si="0"/>
        <v>3789</v>
      </c>
    </row>
    <row r="14" spans="1:5" x14ac:dyDescent="0.25">
      <c r="A14" s="13" t="s">
        <v>95</v>
      </c>
      <c r="B14" s="6">
        <v>1467</v>
      </c>
      <c r="C14" s="6">
        <v>1108</v>
      </c>
      <c r="D14" s="6">
        <v>8</v>
      </c>
      <c r="E14" s="4">
        <f t="shared" si="0"/>
        <v>2583</v>
      </c>
    </row>
    <row r="15" spans="1:5" x14ac:dyDescent="0.25">
      <c r="A15" s="13" t="s">
        <v>96</v>
      </c>
      <c r="B15" s="6">
        <v>884</v>
      </c>
      <c r="C15" s="6">
        <v>232</v>
      </c>
      <c r="D15" s="6">
        <v>12</v>
      </c>
      <c r="E15" s="4">
        <f t="shared" si="0"/>
        <v>1128</v>
      </c>
    </row>
    <row r="16" spans="1:5" x14ac:dyDescent="0.25">
      <c r="A16" s="13" t="s">
        <v>44</v>
      </c>
      <c r="B16" s="6">
        <v>323</v>
      </c>
      <c r="C16" s="6">
        <v>807</v>
      </c>
      <c r="D16" s="6">
        <v>14</v>
      </c>
      <c r="E16" s="4">
        <f t="shared" si="0"/>
        <v>1144</v>
      </c>
    </row>
    <row r="17" spans="1:5" x14ac:dyDescent="0.25">
      <c r="A17" s="13" t="s">
        <v>45</v>
      </c>
      <c r="B17" s="6">
        <v>690</v>
      </c>
      <c r="C17" s="6">
        <v>1627</v>
      </c>
      <c r="D17" s="6">
        <v>13</v>
      </c>
      <c r="E17" s="4">
        <f t="shared" si="0"/>
        <v>2330</v>
      </c>
    </row>
    <row r="18" spans="1:5" x14ac:dyDescent="0.25">
      <c r="A18" s="13" t="s">
        <v>46</v>
      </c>
      <c r="B18" s="6">
        <v>4198</v>
      </c>
      <c r="C18" s="6">
        <v>7535</v>
      </c>
      <c r="D18" s="6">
        <v>92</v>
      </c>
      <c r="E18" s="4">
        <f t="shared" si="0"/>
        <v>11825</v>
      </c>
    </row>
    <row r="19" spans="1:5" x14ac:dyDescent="0.25">
      <c r="A19" s="13" t="s">
        <v>47</v>
      </c>
      <c r="B19" s="6">
        <v>194402</v>
      </c>
      <c r="C19" s="6">
        <v>29279</v>
      </c>
      <c r="D19" s="6">
        <v>1014</v>
      </c>
      <c r="E19" s="4">
        <f t="shared" si="0"/>
        <v>224695</v>
      </c>
    </row>
    <row r="20" spans="1:5" x14ac:dyDescent="0.25">
      <c r="A20" s="13" t="s">
        <v>48</v>
      </c>
      <c r="B20" s="6">
        <v>224</v>
      </c>
      <c r="C20" s="6">
        <v>653</v>
      </c>
      <c r="D20" s="6">
        <v>11</v>
      </c>
      <c r="E20" s="4">
        <f t="shared" si="0"/>
        <v>888</v>
      </c>
    </row>
    <row r="21" spans="1:5" x14ac:dyDescent="0.25">
      <c r="A21" s="13" t="s">
        <v>49</v>
      </c>
      <c r="B21" s="6">
        <v>49140</v>
      </c>
      <c r="C21" s="6">
        <v>56389</v>
      </c>
      <c r="D21" s="6">
        <v>15201</v>
      </c>
      <c r="E21" s="4">
        <f t="shared" si="0"/>
        <v>120730</v>
      </c>
    </row>
    <row r="22" spans="1:5" x14ac:dyDescent="0.25">
      <c r="A22" s="13" t="s">
        <v>50</v>
      </c>
      <c r="B22" s="6">
        <v>8695</v>
      </c>
      <c r="C22" s="6">
        <v>3887</v>
      </c>
      <c r="D22" s="6">
        <v>2438</v>
      </c>
      <c r="E22" s="4">
        <f t="shared" si="0"/>
        <v>15020</v>
      </c>
    </row>
    <row r="23" spans="1:5" x14ac:dyDescent="0.25">
      <c r="A23" s="13" t="s">
        <v>51</v>
      </c>
      <c r="B23" s="6">
        <v>76779</v>
      </c>
      <c r="C23" s="6">
        <v>104625</v>
      </c>
      <c r="D23" s="6">
        <v>23261</v>
      </c>
      <c r="E23" s="4">
        <f t="shared" si="0"/>
        <v>204665</v>
      </c>
    </row>
    <row r="24" spans="1:5" x14ac:dyDescent="0.25">
      <c r="A24" s="13" t="s">
        <v>52</v>
      </c>
      <c r="B24" s="6">
        <v>2796</v>
      </c>
      <c r="C24" s="6">
        <v>7721</v>
      </c>
      <c r="D24" s="6">
        <v>57</v>
      </c>
      <c r="E24" s="4">
        <f t="shared" si="0"/>
        <v>10574</v>
      </c>
    </row>
    <row r="25" spans="1:5" x14ac:dyDescent="0.25">
      <c r="A25" s="13" t="s">
        <v>53</v>
      </c>
      <c r="B25" s="6">
        <v>4924</v>
      </c>
      <c r="C25" s="6">
        <v>9572</v>
      </c>
      <c r="D25" s="6">
        <v>54</v>
      </c>
      <c r="E25" s="4">
        <f t="shared" si="0"/>
        <v>14550</v>
      </c>
    </row>
    <row r="26" spans="1:5" x14ac:dyDescent="0.25">
      <c r="A26" s="13" t="s">
        <v>54</v>
      </c>
      <c r="B26" s="6">
        <v>9169</v>
      </c>
      <c r="C26" s="6">
        <v>7188</v>
      </c>
      <c r="D26" s="6">
        <v>727</v>
      </c>
      <c r="E26" s="4">
        <f t="shared" si="0"/>
        <v>17084</v>
      </c>
    </row>
    <row r="27" spans="1:5" x14ac:dyDescent="0.25">
      <c r="A27" s="13" t="s">
        <v>97</v>
      </c>
      <c r="B27" s="6">
        <v>1476</v>
      </c>
      <c r="C27" s="6">
        <v>798</v>
      </c>
      <c r="D27" s="6">
        <v>35</v>
      </c>
      <c r="E27" s="4">
        <f t="shared" si="0"/>
        <v>2309</v>
      </c>
    </row>
    <row r="28" spans="1:5" x14ac:dyDescent="0.25">
      <c r="A28" s="13" t="s">
        <v>55</v>
      </c>
      <c r="B28" s="6">
        <v>2787</v>
      </c>
      <c r="C28" s="6">
        <v>2732</v>
      </c>
      <c r="D28" s="6">
        <v>119</v>
      </c>
      <c r="E28" s="4">
        <f t="shared" si="0"/>
        <v>5638</v>
      </c>
    </row>
    <row r="29" spans="1:5" x14ac:dyDescent="0.25">
      <c r="A29" s="13" t="s">
        <v>56</v>
      </c>
      <c r="B29" s="6">
        <v>4371</v>
      </c>
      <c r="C29" s="6">
        <v>1882</v>
      </c>
      <c r="D29" s="6">
        <v>98</v>
      </c>
      <c r="E29" s="4">
        <f t="shared" si="0"/>
        <v>6351</v>
      </c>
    </row>
    <row r="30" spans="1:5" x14ac:dyDescent="0.25">
      <c r="A30" s="13" t="s">
        <v>57</v>
      </c>
      <c r="B30" s="6">
        <v>65</v>
      </c>
      <c r="C30" s="6">
        <v>224</v>
      </c>
      <c r="D30" s="6">
        <v>106</v>
      </c>
      <c r="E30" s="4">
        <f t="shared" si="0"/>
        <v>395</v>
      </c>
    </row>
    <row r="31" spans="1:5" x14ac:dyDescent="0.25">
      <c r="A31" s="13" t="s">
        <v>58</v>
      </c>
      <c r="B31" s="6">
        <v>1610</v>
      </c>
      <c r="C31" s="6">
        <v>1186</v>
      </c>
      <c r="D31" s="6">
        <v>21</v>
      </c>
      <c r="E31" s="4">
        <f t="shared" si="0"/>
        <v>2817</v>
      </c>
    </row>
    <row r="32" spans="1:5" x14ac:dyDescent="0.25">
      <c r="A32" s="13" t="s">
        <v>59</v>
      </c>
      <c r="B32" s="6">
        <v>100</v>
      </c>
      <c r="C32" s="6">
        <v>494</v>
      </c>
      <c r="D32" s="6">
        <v>7</v>
      </c>
      <c r="E32" s="4">
        <f t="shared" si="0"/>
        <v>601</v>
      </c>
    </row>
    <row r="33" spans="1:5" x14ac:dyDescent="0.25">
      <c r="A33" s="13" t="s">
        <v>60</v>
      </c>
      <c r="B33" s="6">
        <v>141581</v>
      </c>
      <c r="C33" s="6">
        <v>77352</v>
      </c>
      <c r="D33" s="6">
        <v>2579</v>
      </c>
      <c r="E33" s="4">
        <f t="shared" si="0"/>
        <v>221512</v>
      </c>
    </row>
    <row r="34" spans="1:5" x14ac:dyDescent="0.25">
      <c r="A34" s="13" t="s">
        <v>61</v>
      </c>
      <c r="B34" s="6">
        <v>96</v>
      </c>
      <c r="C34" s="6">
        <v>533</v>
      </c>
      <c r="D34" s="6">
        <v>3</v>
      </c>
      <c r="E34" s="4">
        <f t="shared" si="0"/>
        <v>632</v>
      </c>
    </row>
    <row r="35" spans="1:5" x14ac:dyDescent="0.25">
      <c r="A35" s="13" t="s">
        <v>62</v>
      </c>
      <c r="B35" s="6">
        <v>467</v>
      </c>
      <c r="C35" s="6">
        <v>2062</v>
      </c>
      <c r="D35" s="6">
        <v>22</v>
      </c>
      <c r="E35" s="4">
        <f t="shared" si="0"/>
        <v>2551</v>
      </c>
    </row>
    <row r="36" spans="1:5" x14ac:dyDescent="0.25">
      <c r="A36" s="13" t="s">
        <v>63</v>
      </c>
      <c r="B36" s="6">
        <v>8374</v>
      </c>
      <c r="C36" s="6">
        <v>6294</v>
      </c>
      <c r="D36" s="6">
        <v>4012</v>
      </c>
      <c r="E36" s="4">
        <f t="shared" si="0"/>
        <v>18680</v>
      </c>
    </row>
    <row r="37" spans="1:5" x14ac:dyDescent="0.25">
      <c r="A37" s="13" t="s">
        <v>64</v>
      </c>
      <c r="B37" s="6">
        <v>1431</v>
      </c>
      <c r="C37" s="6">
        <v>495</v>
      </c>
      <c r="D37" s="6">
        <v>136</v>
      </c>
      <c r="E37" s="4">
        <f t="shared" si="0"/>
        <v>2062</v>
      </c>
    </row>
    <row r="38" spans="1:5" x14ac:dyDescent="0.25">
      <c r="A38" s="13" t="s">
        <v>65</v>
      </c>
      <c r="B38" s="6">
        <v>77532</v>
      </c>
      <c r="C38" s="6">
        <v>45233</v>
      </c>
      <c r="D38" s="6">
        <v>4813</v>
      </c>
      <c r="E38" s="4">
        <f t="shared" si="0"/>
        <v>127578</v>
      </c>
    </row>
    <row r="39" spans="1:5" x14ac:dyDescent="0.25">
      <c r="A39" s="13" t="s">
        <v>66</v>
      </c>
      <c r="B39" s="6">
        <v>2665</v>
      </c>
      <c r="C39" s="6">
        <v>1979</v>
      </c>
      <c r="D39" s="6">
        <v>41</v>
      </c>
      <c r="E39" s="4">
        <f t="shared" si="0"/>
        <v>4685</v>
      </c>
    </row>
    <row r="40" spans="1:5" x14ac:dyDescent="0.25">
      <c r="A40" s="13" t="s">
        <v>67</v>
      </c>
      <c r="B40" s="6">
        <v>319</v>
      </c>
      <c r="C40" s="6">
        <v>1379</v>
      </c>
      <c r="D40" s="6">
        <v>24</v>
      </c>
      <c r="E40" s="4">
        <f t="shared" si="0"/>
        <v>1722</v>
      </c>
    </row>
    <row r="41" spans="1:5" x14ac:dyDescent="0.25">
      <c r="A41" s="13" t="s">
        <v>68</v>
      </c>
      <c r="B41" s="6">
        <v>1595</v>
      </c>
      <c r="C41" s="6">
        <v>5006</v>
      </c>
      <c r="D41" s="6">
        <v>34</v>
      </c>
      <c r="E41" s="4">
        <f t="shared" si="0"/>
        <v>6635</v>
      </c>
    </row>
    <row r="42" spans="1:5" x14ac:dyDescent="0.25">
      <c r="A42" s="13" t="s">
        <v>69</v>
      </c>
      <c r="B42" s="6">
        <v>15656</v>
      </c>
      <c r="C42" s="6">
        <v>26730</v>
      </c>
      <c r="D42" s="6">
        <v>7206</v>
      </c>
      <c r="E42" s="4">
        <f t="shared" si="0"/>
        <v>49592</v>
      </c>
    </row>
    <row r="43" spans="1:5" x14ac:dyDescent="0.25">
      <c r="A43" s="13" t="s">
        <v>99</v>
      </c>
      <c r="B43" s="6">
        <v>245</v>
      </c>
      <c r="C43" s="6">
        <v>252</v>
      </c>
      <c r="D43" s="6">
        <v>3</v>
      </c>
      <c r="E43" s="4">
        <f t="shared" si="0"/>
        <v>500</v>
      </c>
    </row>
    <row r="44" spans="1:5" x14ac:dyDescent="0.25">
      <c r="A44" s="13" t="s">
        <v>70</v>
      </c>
      <c r="B44" s="6">
        <v>405</v>
      </c>
      <c r="C44" s="6">
        <v>2513</v>
      </c>
      <c r="D44" s="6">
        <v>948</v>
      </c>
      <c r="E44" s="4">
        <f t="shared" si="0"/>
        <v>3866</v>
      </c>
    </row>
    <row r="45" spans="1:5" x14ac:dyDescent="0.25">
      <c r="A45" s="13" t="s">
        <v>71</v>
      </c>
      <c r="B45" s="6">
        <v>3624</v>
      </c>
      <c r="C45" s="6">
        <v>5376</v>
      </c>
      <c r="D45" s="6">
        <v>158</v>
      </c>
      <c r="E45" s="4">
        <f t="shared" si="0"/>
        <v>9158</v>
      </c>
    </row>
    <row r="46" spans="1:5" x14ac:dyDescent="0.25">
      <c r="A46" s="13" t="s">
        <v>72</v>
      </c>
      <c r="B46" s="6">
        <v>5009</v>
      </c>
      <c r="C46" s="6">
        <v>9528</v>
      </c>
      <c r="D46" s="6">
        <v>129</v>
      </c>
      <c r="E46" s="4">
        <f t="shared" si="0"/>
        <v>14666</v>
      </c>
    </row>
    <row r="47" spans="1:5" x14ac:dyDescent="0.25">
      <c r="A47" s="13" t="s">
        <v>73</v>
      </c>
      <c r="B47" s="6">
        <v>2170</v>
      </c>
      <c r="C47" s="6">
        <v>5009</v>
      </c>
      <c r="D47" s="6">
        <v>45</v>
      </c>
      <c r="E47" s="4">
        <f t="shared" si="0"/>
        <v>7224</v>
      </c>
    </row>
    <row r="48" spans="1:5" x14ac:dyDescent="0.25">
      <c r="A48" s="13" t="s">
        <v>74</v>
      </c>
      <c r="B48" s="6">
        <v>2329</v>
      </c>
      <c r="C48" s="6">
        <v>3284</v>
      </c>
      <c r="D48" s="6">
        <v>73</v>
      </c>
      <c r="E48" s="4">
        <f t="shared" si="0"/>
        <v>5686</v>
      </c>
    </row>
    <row r="49" spans="1:5" x14ac:dyDescent="0.25">
      <c r="A49" s="13" t="s">
        <v>75</v>
      </c>
      <c r="B49" s="6">
        <v>1629</v>
      </c>
      <c r="C49" s="6">
        <v>935</v>
      </c>
      <c r="D49" s="6">
        <v>23</v>
      </c>
      <c r="E49" s="4">
        <f t="shared" si="0"/>
        <v>2587</v>
      </c>
    </row>
    <row r="50" spans="1:5" x14ac:dyDescent="0.25">
      <c r="A50" s="13" t="s">
        <v>98</v>
      </c>
      <c r="B50" s="6">
        <v>2888</v>
      </c>
      <c r="C50" s="6">
        <v>3593</v>
      </c>
      <c r="D50" s="6">
        <v>304</v>
      </c>
      <c r="E50" s="4">
        <f t="shared" si="0"/>
        <v>6785</v>
      </c>
    </row>
    <row r="51" spans="1:5" x14ac:dyDescent="0.25">
      <c r="A51" s="13" t="s">
        <v>76</v>
      </c>
      <c r="B51" s="6">
        <v>313</v>
      </c>
      <c r="C51" s="6">
        <v>1210</v>
      </c>
      <c r="D51" s="6">
        <v>0</v>
      </c>
      <c r="E51" s="4">
        <f t="shared" si="0"/>
        <v>1523</v>
      </c>
    </row>
    <row r="52" spans="1:5" x14ac:dyDescent="0.25">
      <c r="A52" s="13" t="s">
        <v>77</v>
      </c>
      <c r="B52" s="6">
        <v>5440</v>
      </c>
      <c r="C52" s="6">
        <v>1025</v>
      </c>
      <c r="D52" s="6">
        <v>174</v>
      </c>
      <c r="E52" s="4">
        <f t="shared" si="0"/>
        <v>6639</v>
      </c>
    </row>
    <row r="53" spans="1:5" x14ac:dyDescent="0.25">
      <c r="A53" s="13" t="s">
        <v>78</v>
      </c>
      <c r="B53" s="6">
        <v>887</v>
      </c>
      <c r="C53" s="6">
        <v>2439</v>
      </c>
      <c r="D53" s="6">
        <v>30</v>
      </c>
      <c r="E53" s="4">
        <f t="shared" si="0"/>
        <v>3356</v>
      </c>
    </row>
    <row r="54" spans="1:5" x14ac:dyDescent="0.25">
      <c r="A54" s="13" t="s">
        <v>79</v>
      </c>
      <c r="B54" s="6">
        <v>28623</v>
      </c>
      <c r="C54" s="6">
        <v>19325</v>
      </c>
      <c r="D54" s="6">
        <v>824</v>
      </c>
      <c r="E54" s="4">
        <f t="shared" si="0"/>
        <v>48772</v>
      </c>
    </row>
    <row r="55" spans="1:5" x14ac:dyDescent="0.25">
      <c r="A55" s="13" t="s">
        <v>80</v>
      </c>
      <c r="B55" s="6">
        <v>204</v>
      </c>
      <c r="C55" s="6">
        <v>1867</v>
      </c>
      <c r="D55" s="6">
        <v>312</v>
      </c>
      <c r="E55" s="4">
        <f t="shared" si="0"/>
        <v>2383</v>
      </c>
    </row>
    <row r="56" spans="1:5" x14ac:dyDescent="0.25">
      <c r="A56" s="13" t="s">
        <v>81</v>
      </c>
      <c r="B56" s="6">
        <v>1514</v>
      </c>
      <c r="C56" s="6">
        <v>2095</v>
      </c>
      <c r="D56" s="6">
        <v>20</v>
      </c>
      <c r="E56" s="4">
        <f t="shared" si="0"/>
        <v>3629</v>
      </c>
    </row>
    <row r="57" spans="1:5" x14ac:dyDescent="0.25">
      <c r="A57" s="13" t="s">
        <v>82</v>
      </c>
      <c r="B57" s="6">
        <v>5084</v>
      </c>
      <c r="C57" s="6">
        <v>2531</v>
      </c>
      <c r="D57" s="6">
        <v>1684</v>
      </c>
      <c r="E57" s="4">
        <f t="shared" si="0"/>
        <v>9299</v>
      </c>
    </row>
    <row r="58" spans="1:5" x14ac:dyDescent="0.25">
      <c r="A58" s="13" t="s">
        <v>83</v>
      </c>
      <c r="B58" s="6">
        <v>1371</v>
      </c>
      <c r="C58" s="6">
        <v>692</v>
      </c>
      <c r="D58" s="6">
        <v>18</v>
      </c>
      <c r="E58" s="4">
        <f t="shared" si="0"/>
        <v>2081</v>
      </c>
    </row>
    <row r="59" spans="1:5" x14ac:dyDescent="0.25">
      <c r="A59" s="13" t="s">
        <v>84</v>
      </c>
      <c r="B59" s="6">
        <v>126</v>
      </c>
      <c r="C59" s="6">
        <v>51</v>
      </c>
      <c r="D59" s="6">
        <v>140</v>
      </c>
      <c r="E59" s="4">
        <f t="shared" si="0"/>
        <v>317</v>
      </c>
    </row>
    <row r="60" spans="1:5" x14ac:dyDescent="0.25">
      <c r="A60" s="13" t="s">
        <v>85</v>
      </c>
      <c r="B60" s="6">
        <v>2570</v>
      </c>
      <c r="C60" s="6">
        <v>519</v>
      </c>
      <c r="D60" s="6">
        <v>51</v>
      </c>
      <c r="E60" s="4">
        <f t="shared" si="0"/>
        <v>3140</v>
      </c>
    </row>
    <row r="61" spans="1:5" x14ac:dyDescent="0.25">
      <c r="A61" s="13" t="s">
        <v>86</v>
      </c>
      <c r="B61" s="6">
        <v>213</v>
      </c>
      <c r="C61" s="6">
        <v>728</v>
      </c>
      <c r="D61" s="6">
        <v>7</v>
      </c>
      <c r="E61" s="4">
        <f t="shared" si="0"/>
        <v>948</v>
      </c>
    </row>
    <row r="62" spans="1:5" x14ac:dyDescent="0.25">
      <c r="A62" s="13" t="s">
        <v>87</v>
      </c>
      <c r="B62" s="6">
        <v>7092</v>
      </c>
      <c r="C62" s="6">
        <v>2222</v>
      </c>
      <c r="D62" s="6">
        <v>241</v>
      </c>
      <c r="E62" s="4">
        <f t="shared" si="0"/>
        <v>9555</v>
      </c>
    </row>
    <row r="63" spans="1:5" x14ac:dyDescent="0.25">
      <c r="A63" s="13" t="s">
        <v>88</v>
      </c>
      <c r="B63" s="6">
        <v>3104</v>
      </c>
      <c r="C63" s="6">
        <v>5977</v>
      </c>
      <c r="D63" s="6">
        <v>356</v>
      </c>
      <c r="E63" s="4">
        <f t="shared" si="0"/>
        <v>9437</v>
      </c>
    </row>
    <row r="64" spans="1:5" x14ac:dyDescent="0.25">
      <c r="A64" s="13" t="s">
        <v>89</v>
      </c>
      <c r="B64" s="6">
        <v>226</v>
      </c>
      <c r="C64" s="6">
        <v>1704</v>
      </c>
      <c r="D64" s="6">
        <v>13</v>
      </c>
      <c r="E64" s="4">
        <f t="shared" si="0"/>
        <v>1943</v>
      </c>
    </row>
    <row r="65" spans="1:5" x14ac:dyDescent="0.25">
      <c r="A65" s="13" t="s">
        <v>90</v>
      </c>
      <c r="B65" s="6">
        <v>35545</v>
      </c>
      <c r="C65" s="6">
        <v>43444</v>
      </c>
      <c r="D65" s="6">
        <v>799</v>
      </c>
      <c r="E65" s="4">
        <f t="shared" si="0"/>
        <v>79788</v>
      </c>
    </row>
    <row r="66" spans="1:5" x14ac:dyDescent="0.25">
      <c r="A66" s="13" t="s">
        <v>91</v>
      </c>
      <c r="B66" s="6">
        <v>604</v>
      </c>
      <c r="C66" s="6">
        <v>2446</v>
      </c>
      <c r="D66" s="6">
        <v>69</v>
      </c>
      <c r="E66" s="4">
        <f t="shared" si="0"/>
        <v>3119</v>
      </c>
    </row>
    <row r="67" spans="1:5" x14ac:dyDescent="0.25">
      <c r="A67" s="8" t="s">
        <v>10</v>
      </c>
      <c r="B67" s="23">
        <f>SUM(B3:B66)</f>
        <v>1046226</v>
      </c>
      <c r="C67" s="23">
        <f>SUM(C3:C66)</f>
        <v>665649</v>
      </c>
      <c r="D67" s="23">
        <f t="shared" ref="D67" si="1">SUM(D3:D66)</f>
        <v>103317</v>
      </c>
      <c r="E67" s="10">
        <f t="shared" si="0"/>
        <v>1815192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7A14D-B68F-4C42-8AE4-909331F6BA69}">
  <dimension ref="A1:I31"/>
  <sheetViews>
    <sheetView workbookViewId="0">
      <selection activeCell="E23" sqref="E23:E30"/>
    </sheetView>
  </sheetViews>
  <sheetFormatPr defaultColWidth="9.5703125" defaultRowHeight="15" x14ac:dyDescent="0.25"/>
  <cols>
    <col min="1" max="1" width="22.28515625" bestFit="1" customWidth="1"/>
    <col min="2" max="8" width="10.85546875" customWidth="1"/>
    <col min="9" max="9" width="13.5703125" customWidth="1"/>
  </cols>
  <sheetData>
    <row r="1" spans="1:9" x14ac:dyDescent="0.25">
      <c r="A1" s="30" t="s">
        <v>31</v>
      </c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31" t="s">
        <v>26</v>
      </c>
      <c r="B2" s="30" t="s">
        <v>1</v>
      </c>
      <c r="C2" s="30"/>
      <c r="D2" s="30"/>
      <c r="E2" s="30" t="s">
        <v>2</v>
      </c>
      <c r="F2" s="30"/>
      <c r="G2" s="30"/>
      <c r="H2" s="19" t="s">
        <v>27</v>
      </c>
      <c r="I2" s="33" t="s">
        <v>6</v>
      </c>
    </row>
    <row r="3" spans="1:9" x14ac:dyDescent="0.25">
      <c r="A3" s="32"/>
      <c r="B3" s="1" t="s">
        <v>25</v>
      </c>
      <c r="C3" s="1" t="s">
        <v>13</v>
      </c>
      <c r="D3" s="2" t="s">
        <v>11</v>
      </c>
      <c r="E3" s="1" t="s">
        <v>25</v>
      </c>
      <c r="F3" s="1" t="s">
        <v>13</v>
      </c>
      <c r="G3" s="2" t="s">
        <v>12</v>
      </c>
      <c r="H3" s="1" t="s">
        <v>13</v>
      </c>
      <c r="I3" s="34"/>
    </row>
    <row r="4" spans="1:9" x14ac:dyDescent="0.25">
      <c r="A4" s="3" t="s">
        <v>14</v>
      </c>
      <c r="B4" s="4">
        <f>SUM(B5:B12)</f>
        <v>21297</v>
      </c>
      <c r="C4" s="4">
        <f>SUM(C5:C12)</f>
        <v>559324</v>
      </c>
      <c r="D4" s="2">
        <f>SUM(B4:C4)</f>
        <v>580621</v>
      </c>
      <c r="E4" s="4">
        <f>SUM(E5:E12)</f>
        <v>2763</v>
      </c>
      <c r="F4" s="4">
        <f>SUM(F5:F12)</f>
        <v>322572</v>
      </c>
      <c r="G4" s="2">
        <f>SUM(E4:F4)</f>
        <v>325335</v>
      </c>
      <c r="H4" s="4">
        <f>SUM(H5:H12)</f>
        <v>50223</v>
      </c>
      <c r="I4" s="4">
        <f>SUM(D4,G4,H4)</f>
        <v>956179</v>
      </c>
    </row>
    <row r="5" spans="1:9" x14ac:dyDescent="0.25">
      <c r="A5" s="5" t="s">
        <v>15</v>
      </c>
      <c r="B5" s="6">
        <v>255</v>
      </c>
      <c r="C5" s="6">
        <v>2829</v>
      </c>
      <c r="D5" s="20">
        <f>SUM(B5:C5)</f>
        <v>3084</v>
      </c>
      <c r="E5" s="6">
        <v>30</v>
      </c>
      <c r="F5" s="6">
        <v>1171</v>
      </c>
      <c r="G5" s="20">
        <f t="shared" ref="G5:G30" si="0">SUM(E5:F5)</f>
        <v>1201</v>
      </c>
      <c r="H5" s="6">
        <v>759</v>
      </c>
      <c r="I5" s="6">
        <f>SUM(D5,G5,H5)</f>
        <v>5044</v>
      </c>
    </row>
    <row r="6" spans="1:9" x14ac:dyDescent="0.25">
      <c r="A6" s="5" t="s">
        <v>16</v>
      </c>
      <c r="B6" s="6">
        <v>4734</v>
      </c>
      <c r="C6" s="6">
        <v>35285</v>
      </c>
      <c r="D6" s="20">
        <f t="shared" ref="D6:D30" si="1">SUM(B6:C6)</f>
        <v>40019</v>
      </c>
      <c r="E6" s="6">
        <v>346</v>
      </c>
      <c r="F6" s="6">
        <v>12195</v>
      </c>
      <c r="G6" s="20">
        <f t="shared" si="0"/>
        <v>12541</v>
      </c>
      <c r="H6" s="6">
        <v>5793</v>
      </c>
      <c r="I6" s="6">
        <f t="shared" ref="I6:I12" si="2">SUM(D6,G6,H6)</f>
        <v>58353</v>
      </c>
    </row>
    <row r="7" spans="1:9" x14ac:dyDescent="0.25">
      <c r="A7" s="5" t="s">
        <v>17</v>
      </c>
      <c r="B7" s="6">
        <v>6483</v>
      </c>
      <c r="C7" s="6">
        <v>87023</v>
      </c>
      <c r="D7" s="20">
        <f t="shared" si="1"/>
        <v>93506</v>
      </c>
      <c r="E7" s="6">
        <v>496</v>
      </c>
      <c r="F7" s="6">
        <v>22568</v>
      </c>
      <c r="G7" s="20">
        <f t="shared" si="0"/>
        <v>23064</v>
      </c>
      <c r="H7" s="6">
        <v>8916</v>
      </c>
      <c r="I7" s="6">
        <f t="shared" si="2"/>
        <v>125486</v>
      </c>
    </row>
    <row r="8" spans="1:9" x14ac:dyDescent="0.25">
      <c r="A8" s="5" t="s">
        <v>18</v>
      </c>
      <c r="B8" s="6">
        <v>3541</v>
      </c>
      <c r="C8" s="6">
        <v>88110</v>
      </c>
      <c r="D8" s="20">
        <f t="shared" si="1"/>
        <v>91651</v>
      </c>
      <c r="E8" s="6">
        <v>387</v>
      </c>
      <c r="F8" s="6">
        <v>32310</v>
      </c>
      <c r="G8" s="20">
        <f t="shared" si="0"/>
        <v>32697</v>
      </c>
      <c r="H8" s="6">
        <v>9506</v>
      </c>
      <c r="I8" s="6">
        <f t="shared" si="2"/>
        <v>133854</v>
      </c>
    </row>
    <row r="9" spans="1:9" x14ac:dyDescent="0.25">
      <c r="A9" s="5" t="s">
        <v>19</v>
      </c>
      <c r="B9" s="6">
        <v>2290</v>
      </c>
      <c r="C9" s="6">
        <v>82597</v>
      </c>
      <c r="D9" s="20">
        <f t="shared" si="1"/>
        <v>84887</v>
      </c>
      <c r="E9" s="6">
        <v>460</v>
      </c>
      <c r="F9" s="6">
        <v>50052</v>
      </c>
      <c r="G9" s="20">
        <f t="shared" si="0"/>
        <v>50512</v>
      </c>
      <c r="H9" s="6">
        <v>8707</v>
      </c>
      <c r="I9" s="6">
        <f t="shared" si="2"/>
        <v>144106</v>
      </c>
    </row>
    <row r="10" spans="1:9" x14ac:dyDescent="0.25">
      <c r="A10" s="5" t="s">
        <v>20</v>
      </c>
      <c r="B10" s="6">
        <v>2131</v>
      </c>
      <c r="C10" s="6">
        <v>105697</v>
      </c>
      <c r="D10" s="20">
        <f t="shared" si="1"/>
        <v>107828</v>
      </c>
      <c r="E10" s="6">
        <v>523</v>
      </c>
      <c r="F10" s="6">
        <v>79989</v>
      </c>
      <c r="G10" s="20">
        <f t="shared" si="0"/>
        <v>80512</v>
      </c>
      <c r="H10" s="6">
        <v>8633</v>
      </c>
      <c r="I10" s="6">
        <f t="shared" si="2"/>
        <v>196973</v>
      </c>
    </row>
    <row r="11" spans="1:9" x14ac:dyDescent="0.25">
      <c r="A11" s="5" t="s">
        <v>21</v>
      </c>
      <c r="B11" s="6">
        <v>1392</v>
      </c>
      <c r="C11" s="6">
        <v>103441</v>
      </c>
      <c r="D11" s="20">
        <f t="shared" si="1"/>
        <v>104833</v>
      </c>
      <c r="E11" s="6">
        <v>349</v>
      </c>
      <c r="F11" s="6">
        <v>71270</v>
      </c>
      <c r="G11" s="20">
        <f t="shared" si="0"/>
        <v>71619</v>
      </c>
      <c r="H11" s="6">
        <v>5750</v>
      </c>
      <c r="I11" s="6">
        <f t="shared" si="2"/>
        <v>182202</v>
      </c>
    </row>
    <row r="12" spans="1:9" x14ac:dyDescent="0.25">
      <c r="A12" s="5" t="s">
        <v>22</v>
      </c>
      <c r="B12" s="6">
        <v>471</v>
      </c>
      <c r="C12" s="6">
        <v>54342</v>
      </c>
      <c r="D12" s="20">
        <f t="shared" si="1"/>
        <v>54813</v>
      </c>
      <c r="E12" s="6">
        <v>172</v>
      </c>
      <c r="F12" s="6">
        <v>53017</v>
      </c>
      <c r="G12" s="20">
        <f t="shared" si="0"/>
        <v>53189</v>
      </c>
      <c r="H12" s="6">
        <v>2159</v>
      </c>
      <c r="I12" s="6">
        <f t="shared" si="2"/>
        <v>110161</v>
      </c>
    </row>
    <row r="13" spans="1:9" x14ac:dyDescent="0.25">
      <c r="A13" s="3" t="s">
        <v>23</v>
      </c>
      <c r="B13" s="4">
        <f>SUM(B14:B21)</f>
        <v>18001</v>
      </c>
      <c r="C13" s="4">
        <f>SUM(C14:C21)</f>
        <v>432173</v>
      </c>
      <c r="D13" s="2">
        <f t="shared" si="1"/>
        <v>450174</v>
      </c>
      <c r="E13" s="4">
        <f>SUM(E14:E21)</f>
        <v>3216</v>
      </c>
      <c r="F13" s="4">
        <f>SUM(F14:F21)</f>
        <v>333102</v>
      </c>
      <c r="G13" s="2">
        <f t="shared" si="0"/>
        <v>336318</v>
      </c>
      <c r="H13" s="4">
        <f>SUM(H14:H21)</f>
        <v>51343</v>
      </c>
      <c r="I13" s="4">
        <f>SUM(D13,G13,H13)</f>
        <v>837835</v>
      </c>
    </row>
    <row r="14" spans="1:9" x14ac:dyDescent="0.25">
      <c r="A14" s="5" t="s">
        <v>15</v>
      </c>
      <c r="B14" s="6">
        <v>169</v>
      </c>
      <c r="C14" s="6">
        <v>2164</v>
      </c>
      <c r="D14" s="20">
        <f t="shared" si="1"/>
        <v>2333</v>
      </c>
      <c r="E14" s="6">
        <v>35</v>
      </c>
      <c r="F14" s="6">
        <v>1588</v>
      </c>
      <c r="G14" s="20">
        <f t="shared" si="0"/>
        <v>1623</v>
      </c>
      <c r="H14" s="6">
        <v>736</v>
      </c>
      <c r="I14" s="6">
        <f>SUM(D14,G14,H14)</f>
        <v>4692</v>
      </c>
    </row>
    <row r="15" spans="1:9" x14ac:dyDescent="0.25">
      <c r="A15" s="5" t="s">
        <v>16</v>
      </c>
      <c r="B15" s="6">
        <v>3535</v>
      </c>
      <c r="C15" s="6">
        <v>26256</v>
      </c>
      <c r="D15" s="20">
        <f t="shared" si="1"/>
        <v>29791</v>
      </c>
      <c r="E15" s="6">
        <v>501</v>
      </c>
      <c r="F15" s="6">
        <v>15168</v>
      </c>
      <c r="G15" s="20">
        <f t="shared" si="0"/>
        <v>15669</v>
      </c>
      <c r="H15" s="6">
        <v>5504</v>
      </c>
      <c r="I15" s="6">
        <f t="shared" ref="I15:I21" si="3">SUM(D15,G15,H15)</f>
        <v>50964</v>
      </c>
    </row>
    <row r="16" spans="1:9" x14ac:dyDescent="0.25">
      <c r="A16" s="5" t="s">
        <v>17</v>
      </c>
      <c r="B16" s="6">
        <v>6199</v>
      </c>
      <c r="C16" s="6">
        <v>72221</v>
      </c>
      <c r="D16" s="20">
        <f t="shared" si="1"/>
        <v>78420</v>
      </c>
      <c r="E16" s="6">
        <v>575</v>
      </c>
      <c r="F16" s="6">
        <v>24114</v>
      </c>
      <c r="G16" s="20">
        <f t="shared" si="0"/>
        <v>24689</v>
      </c>
      <c r="H16" s="6">
        <v>8836</v>
      </c>
      <c r="I16" s="6">
        <f t="shared" si="3"/>
        <v>111945</v>
      </c>
    </row>
    <row r="17" spans="1:9" x14ac:dyDescent="0.25">
      <c r="A17" s="5" t="s">
        <v>18</v>
      </c>
      <c r="B17" s="6">
        <v>3134</v>
      </c>
      <c r="C17" s="6">
        <v>72182</v>
      </c>
      <c r="D17" s="20">
        <f t="shared" si="1"/>
        <v>75316</v>
      </c>
      <c r="E17" s="6">
        <v>479</v>
      </c>
      <c r="F17" s="6">
        <v>34121</v>
      </c>
      <c r="G17" s="20">
        <f t="shared" si="0"/>
        <v>34600</v>
      </c>
      <c r="H17" s="6">
        <v>9845</v>
      </c>
      <c r="I17" s="6">
        <f t="shared" si="3"/>
        <v>119761</v>
      </c>
    </row>
    <row r="18" spans="1:9" x14ac:dyDescent="0.25">
      <c r="A18" s="5" t="s">
        <v>19</v>
      </c>
      <c r="B18" s="6">
        <v>1900</v>
      </c>
      <c r="C18" s="6">
        <v>66246</v>
      </c>
      <c r="D18" s="20">
        <f t="shared" si="1"/>
        <v>68146</v>
      </c>
      <c r="E18" s="6">
        <v>492</v>
      </c>
      <c r="F18" s="6">
        <v>52422</v>
      </c>
      <c r="G18" s="20">
        <f t="shared" si="0"/>
        <v>52914</v>
      </c>
      <c r="H18" s="6">
        <v>9453</v>
      </c>
      <c r="I18" s="6">
        <f t="shared" si="3"/>
        <v>130513</v>
      </c>
    </row>
    <row r="19" spans="1:9" x14ac:dyDescent="0.25">
      <c r="A19" s="5" t="s">
        <v>20</v>
      </c>
      <c r="B19" s="6">
        <v>1618</v>
      </c>
      <c r="C19" s="6">
        <v>76377</v>
      </c>
      <c r="D19" s="20">
        <f t="shared" si="1"/>
        <v>77995</v>
      </c>
      <c r="E19" s="6">
        <v>595</v>
      </c>
      <c r="F19" s="6">
        <v>83582</v>
      </c>
      <c r="G19" s="20">
        <f t="shared" si="0"/>
        <v>84177</v>
      </c>
      <c r="H19" s="6">
        <v>8490</v>
      </c>
      <c r="I19" s="6">
        <f t="shared" si="3"/>
        <v>170662</v>
      </c>
    </row>
    <row r="20" spans="1:9" x14ac:dyDescent="0.25">
      <c r="A20" s="5" t="s">
        <v>21</v>
      </c>
      <c r="B20" s="6">
        <v>1098</v>
      </c>
      <c r="C20" s="6">
        <v>78767</v>
      </c>
      <c r="D20" s="20">
        <f t="shared" si="1"/>
        <v>79865</v>
      </c>
      <c r="E20" s="6">
        <v>382</v>
      </c>
      <c r="F20" s="6">
        <v>73589</v>
      </c>
      <c r="G20" s="20">
        <f t="shared" si="0"/>
        <v>73971</v>
      </c>
      <c r="H20" s="6">
        <v>6344</v>
      </c>
      <c r="I20" s="6">
        <f t="shared" si="3"/>
        <v>160180</v>
      </c>
    </row>
    <row r="21" spans="1:9" x14ac:dyDescent="0.25">
      <c r="A21" s="5" t="s">
        <v>22</v>
      </c>
      <c r="B21" s="6">
        <v>348</v>
      </c>
      <c r="C21" s="6">
        <v>37960</v>
      </c>
      <c r="D21" s="20">
        <f t="shared" si="1"/>
        <v>38308</v>
      </c>
      <c r="E21" s="6">
        <v>157</v>
      </c>
      <c r="F21" s="6">
        <v>48518</v>
      </c>
      <c r="G21" s="20">
        <f t="shared" si="0"/>
        <v>48675</v>
      </c>
      <c r="H21" s="6">
        <v>2135</v>
      </c>
      <c r="I21" s="6">
        <f t="shared" si="3"/>
        <v>89118</v>
      </c>
    </row>
    <row r="22" spans="1:9" x14ac:dyDescent="0.25">
      <c r="A22" s="3" t="s">
        <v>24</v>
      </c>
      <c r="B22" s="4">
        <f>SUM(B23:B30)</f>
        <v>2854</v>
      </c>
      <c r="C22" s="4">
        <f>SUM(C23:C30)</f>
        <v>12577</v>
      </c>
      <c r="D22" s="2">
        <f t="shared" si="1"/>
        <v>15431</v>
      </c>
      <c r="E22" s="4">
        <f>SUM(E23:E30)</f>
        <v>224</v>
      </c>
      <c r="F22" s="4">
        <f>SUM(F23:F30)</f>
        <v>3772</v>
      </c>
      <c r="G22" s="2">
        <f t="shared" si="0"/>
        <v>3996</v>
      </c>
      <c r="H22" s="4">
        <f>SUM(H23:H30)</f>
        <v>1751</v>
      </c>
      <c r="I22" s="4">
        <f>SUM(D22,G22,H22)</f>
        <v>21178</v>
      </c>
    </row>
    <row r="23" spans="1:9" x14ac:dyDescent="0.25">
      <c r="A23" s="5" t="s">
        <v>15</v>
      </c>
      <c r="B23" s="6">
        <v>90</v>
      </c>
      <c r="C23" s="6">
        <v>451</v>
      </c>
      <c r="D23" s="20">
        <f t="shared" si="1"/>
        <v>541</v>
      </c>
      <c r="E23" s="6">
        <v>10</v>
      </c>
      <c r="F23" s="6">
        <v>129</v>
      </c>
      <c r="G23" s="20">
        <f t="shared" si="0"/>
        <v>139</v>
      </c>
      <c r="H23" s="6">
        <v>92</v>
      </c>
      <c r="I23" s="6">
        <f>SUM(D23,G23,H23)</f>
        <v>772</v>
      </c>
    </row>
    <row r="24" spans="1:9" x14ac:dyDescent="0.25">
      <c r="A24" s="5" t="s">
        <v>16</v>
      </c>
      <c r="B24" s="6">
        <v>1437</v>
      </c>
      <c r="C24" s="6">
        <v>3529</v>
      </c>
      <c r="D24" s="20">
        <f t="shared" si="1"/>
        <v>4966</v>
      </c>
      <c r="E24" s="6">
        <v>105</v>
      </c>
      <c r="F24" s="6">
        <v>1101</v>
      </c>
      <c r="G24" s="20">
        <f t="shared" si="0"/>
        <v>1206</v>
      </c>
      <c r="H24" s="6">
        <v>657</v>
      </c>
      <c r="I24" s="6">
        <f t="shared" ref="I24:I30" si="4">SUM(D24,G24,H24)</f>
        <v>6829</v>
      </c>
    </row>
    <row r="25" spans="1:9" x14ac:dyDescent="0.25">
      <c r="A25" s="5" t="s">
        <v>17</v>
      </c>
      <c r="B25" s="6">
        <v>842</v>
      </c>
      <c r="C25" s="6">
        <v>3197</v>
      </c>
      <c r="D25" s="20">
        <f t="shared" si="1"/>
        <v>4039</v>
      </c>
      <c r="E25" s="6">
        <v>33</v>
      </c>
      <c r="F25" s="6">
        <v>346</v>
      </c>
      <c r="G25" s="20">
        <f t="shared" si="0"/>
        <v>379</v>
      </c>
      <c r="H25" s="6">
        <v>302</v>
      </c>
      <c r="I25" s="6">
        <f t="shared" si="4"/>
        <v>4720</v>
      </c>
    </row>
    <row r="26" spans="1:9" x14ac:dyDescent="0.25">
      <c r="A26" s="5" t="s">
        <v>18</v>
      </c>
      <c r="B26" s="6">
        <v>236</v>
      </c>
      <c r="C26" s="6">
        <v>1881</v>
      </c>
      <c r="D26" s="20">
        <f t="shared" si="1"/>
        <v>2117</v>
      </c>
      <c r="E26" s="6">
        <v>16</v>
      </c>
      <c r="F26" s="6">
        <v>369</v>
      </c>
      <c r="G26" s="20">
        <f t="shared" si="0"/>
        <v>385</v>
      </c>
      <c r="H26" s="6">
        <v>255</v>
      </c>
      <c r="I26" s="6">
        <f t="shared" si="4"/>
        <v>2757</v>
      </c>
    </row>
    <row r="27" spans="1:9" x14ac:dyDescent="0.25">
      <c r="A27" s="5" t="s">
        <v>19</v>
      </c>
      <c r="B27" s="6">
        <v>97</v>
      </c>
      <c r="C27" s="6">
        <v>1089</v>
      </c>
      <c r="D27" s="20">
        <f t="shared" si="1"/>
        <v>1186</v>
      </c>
      <c r="E27" s="6">
        <v>27</v>
      </c>
      <c r="F27" s="6">
        <v>450</v>
      </c>
      <c r="G27" s="20">
        <f t="shared" si="0"/>
        <v>477</v>
      </c>
      <c r="H27" s="6">
        <v>179</v>
      </c>
      <c r="I27" s="6">
        <f t="shared" si="4"/>
        <v>1842</v>
      </c>
    </row>
    <row r="28" spans="1:9" x14ac:dyDescent="0.25">
      <c r="A28" s="5" t="s">
        <v>20</v>
      </c>
      <c r="B28" s="6">
        <v>73</v>
      </c>
      <c r="C28" s="6">
        <v>1055</v>
      </c>
      <c r="D28" s="20">
        <f t="shared" si="1"/>
        <v>1128</v>
      </c>
      <c r="E28" s="6">
        <v>16</v>
      </c>
      <c r="F28" s="6">
        <v>559</v>
      </c>
      <c r="G28" s="20">
        <f t="shared" si="0"/>
        <v>575</v>
      </c>
      <c r="H28" s="6">
        <v>143</v>
      </c>
      <c r="I28" s="6">
        <f t="shared" si="4"/>
        <v>1846</v>
      </c>
    </row>
    <row r="29" spans="1:9" x14ac:dyDescent="0.25">
      <c r="A29" s="5" t="s">
        <v>21</v>
      </c>
      <c r="B29" s="6">
        <v>57</v>
      </c>
      <c r="C29" s="6">
        <v>887</v>
      </c>
      <c r="D29" s="20">
        <f t="shared" si="1"/>
        <v>944</v>
      </c>
      <c r="E29" s="6">
        <v>13</v>
      </c>
      <c r="F29" s="6">
        <v>502</v>
      </c>
      <c r="G29" s="20">
        <f t="shared" si="0"/>
        <v>515</v>
      </c>
      <c r="H29" s="6">
        <v>88</v>
      </c>
      <c r="I29" s="6">
        <f t="shared" si="4"/>
        <v>1547</v>
      </c>
    </row>
    <row r="30" spans="1:9" x14ac:dyDescent="0.25">
      <c r="A30" s="5" t="s">
        <v>22</v>
      </c>
      <c r="B30" s="6">
        <v>22</v>
      </c>
      <c r="C30" s="6">
        <v>488</v>
      </c>
      <c r="D30" s="20">
        <f t="shared" si="1"/>
        <v>510</v>
      </c>
      <c r="E30" s="6">
        <v>4</v>
      </c>
      <c r="F30" s="6">
        <v>316</v>
      </c>
      <c r="G30" s="20">
        <f t="shared" si="0"/>
        <v>320</v>
      </c>
      <c r="H30" s="6">
        <v>35</v>
      </c>
      <c r="I30" s="6">
        <f t="shared" si="4"/>
        <v>865</v>
      </c>
    </row>
    <row r="31" spans="1:9" x14ac:dyDescent="0.25">
      <c r="A31" s="8" t="s">
        <v>10</v>
      </c>
      <c r="B31" s="1">
        <f t="shared" ref="B31:I31" si="5">SUM(B4,B13,B22)</f>
        <v>42152</v>
      </c>
      <c r="C31" s="1">
        <f t="shared" si="5"/>
        <v>1004074</v>
      </c>
      <c r="D31" s="1">
        <f t="shared" si="5"/>
        <v>1046226</v>
      </c>
      <c r="E31" s="1">
        <f t="shared" si="5"/>
        <v>6203</v>
      </c>
      <c r="F31" s="1">
        <f t="shared" si="5"/>
        <v>659446</v>
      </c>
      <c r="G31" s="1">
        <f t="shared" si="5"/>
        <v>665649</v>
      </c>
      <c r="H31" s="1">
        <f t="shared" si="5"/>
        <v>103317</v>
      </c>
      <c r="I31" s="1">
        <f t="shared" si="5"/>
        <v>1815192</v>
      </c>
    </row>
  </sheetData>
  <mergeCells count="5">
    <mergeCell ref="B2:D2"/>
    <mergeCell ref="E2:G2"/>
    <mergeCell ref="A1:I1"/>
    <mergeCell ref="A2:A3"/>
    <mergeCell ref="I2:I3"/>
  </mergeCells>
  <pageMargins left="0.7" right="0.7" top="0.75" bottom="0.75" header="0.3" footer="0.3"/>
  <pageSetup orientation="portrait" r:id="rId1"/>
  <ignoredErrors>
    <ignoredError sqref="G4 D4 D13 D22 G22 G1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E0DCD-5D6D-4A19-A280-BA6A7DBD95E0}">
  <dimension ref="A1:E30"/>
  <sheetViews>
    <sheetView workbookViewId="0">
      <selection activeCell="I31" sqref="I31"/>
    </sheetView>
  </sheetViews>
  <sheetFormatPr defaultColWidth="9.5703125" defaultRowHeight="15" x14ac:dyDescent="0.25"/>
  <cols>
    <col min="1" max="1" width="19.85546875" bestFit="1" customWidth="1"/>
    <col min="2" max="4" width="11.42578125" customWidth="1"/>
    <col min="5" max="5" width="13.7109375" bestFit="1" customWidth="1"/>
    <col min="6" max="6" width="7.5703125" bestFit="1" customWidth="1"/>
    <col min="7" max="7" width="9.140625" bestFit="1" customWidth="1"/>
    <col min="8" max="8" width="11.28515625" bestFit="1" customWidth="1"/>
    <col min="9" max="9" width="13.7109375" bestFit="1" customWidth="1"/>
  </cols>
  <sheetData>
    <row r="1" spans="1:5" x14ac:dyDescent="0.25">
      <c r="A1" s="35" t="s">
        <v>28</v>
      </c>
      <c r="B1" s="35"/>
      <c r="C1" s="35"/>
      <c r="D1" s="35"/>
      <c r="E1" s="35"/>
    </row>
    <row r="2" spans="1:5" x14ac:dyDescent="0.25">
      <c r="A2" s="1" t="s">
        <v>26</v>
      </c>
      <c r="B2" s="19" t="s">
        <v>1</v>
      </c>
      <c r="C2" s="19" t="s">
        <v>2</v>
      </c>
      <c r="D2" s="19" t="s">
        <v>27</v>
      </c>
      <c r="E2" s="1" t="s">
        <v>6</v>
      </c>
    </row>
    <row r="3" spans="1:5" x14ac:dyDescent="0.25">
      <c r="A3" s="3" t="s">
        <v>14</v>
      </c>
      <c r="B3" s="4">
        <f>SUM(B4:B11)</f>
        <v>559324</v>
      </c>
      <c r="C3" s="4">
        <f t="shared" ref="C3:E3" si="0">SUM(C4:C11)</f>
        <v>322572</v>
      </c>
      <c r="D3" s="4">
        <f t="shared" si="0"/>
        <v>50223</v>
      </c>
      <c r="E3" s="4">
        <f t="shared" si="0"/>
        <v>932119</v>
      </c>
    </row>
    <row r="4" spans="1:5" x14ac:dyDescent="0.25">
      <c r="A4" s="5" t="s">
        <v>15</v>
      </c>
      <c r="B4" s="6">
        <v>2829</v>
      </c>
      <c r="C4" s="6">
        <v>1171</v>
      </c>
      <c r="D4" s="6">
        <v>759</v>
      </c>
      <c r="E4" s="6">
        <f>SUM(B4:D4)</f>
        <v>4759</v>
      </c>
    </row>
    <row r="5" spans="1:5" x14ac:dyDescent="0.25">
      <c r="A5" s="5" t="s">
        <v>16</v>
      </c>
      <c r="B5" s="6">
        <v>35285</v>
      </c>
      <c r="C5" s="6">
        <v>12195</v>
      </c>
      <c r="D5" s="6">
        <v>5793</v>
      </c>
      <c r="E5" s="6">
        <f t="shared" ref="E5:E11" si="1">SUM(B5:D5)</f>
        <v>53273</v>
      </c>
    </row>
    <row r="6" spans="1:5" x14ac:dyDescent="0.25">
      <c r="A6" s="5" t="s">
        <v>17</v>
      </c>
      <c r="B6" s="6">
        <v>87023</v>
      </c>
      <c r="C6" s="6">
        <v>22568</v>
      </c>
      <c r="D6" s="6">
        <v>8916</v>
      </c>
      <c r="E6" s="6">
        <f t="shared" si="1"/>
        <v>118507</v>
      </c>
    </row>
    <row r="7" spans="1:5" x14ac:dyDescent="0.25">
      <c r="A7" s="5" t="s">
        <v>18</v>
      </c>
      <c r="B7" s="6">
        <v>88110</v>
      </c>
      <c r="C7" s="6">
        <v>32310</v>
      </c>
      <c r="D7" s="6">
        <v>9506</v>
      </c>
      <c r="E7" s="6">
        <f t="shared" si="1"/>
        <v>129926</v>
      </c>
    </row>
    <row r="8" spans="1:5" x14ac:dyDescent="0.25">
      <c r="A8" s="5" t="s">
        <v>19</v>
      </c>
      <c r="B8" s="6">
        <v>82597</v>
      </c>
      <c r="C8" s="6">
        <v>50052</v>
      </c>
      <c r="D8" s="6">
        <v>8707</v>
      </c>
      <c r="E8" s="6">
        <f t="shared" si="1"/>
        <v>141356</v>
      </c>
    </row>
    <row r="9" spans="1:5" x14ac:dyDescent="0.25">
      <c r="A9" s="5" t="s">
        <v>20</v>
      </c>
      <c r="B9" s="6">
        <v>105697</v>
      </c>
      <c r="C9" s="6">
        <v>79989</v>
      </c>
      <c r="D9" s="6">
        <v>8633</v>
      </c>
      <c r="E9" s="6">
        <f t="shared" si="1"/>
        <v>194319</v>
      </c>
    </row>
    <row r="10" spans="1:5" x14ac:dyDescent="0.25">
      <c r="A10" s="5" t="s">
        <v>21</v>
      </c>
      <c r="B10" s="6">
        <v>103441</v>
      </c>
      <c r="C10" s="6">
        <v>71270</v>
      </c>
      <c r="D10" s="6">
        <v>5750</v>
      </c>
      <c r="E10" s="6">
        <f t="shared" si="1"/>
        <v>180461</v>
      </c>
    </row>
    <row r="11" spans="1:5" x14ac:dyDescent="0.25">
      <c r="A11" s="5" t="s">
        <v>22</v>
      </c>
      <c r="B11" s="6">
        <v>54342</v>
      </c>
      <c r="C11" s="6">
        <v>53017</v>
      </c>
      <c r="D11" s="6">
        <v>2159</v>
      </c>
      <c r="E11" s="6">
        <f t="shared" si="1"/>
        <v>109518</v>
      </c>
    </row>
    <row r="12" spans="1:5" x14ac:dyDescent="0.25">
      <c r="A12" s="3" t="s">
        <v>23</v>
      </c>
      <c r="B12" s="4">
        <f>SUM(B13:B20)</f>
        <v>432173</v>
      </c>
      <c r="C12" s="4">
        <f>SUM(C13:C20)</f>
        <v>333102</v>
      </c>
      <c r="D12" s="4">
        <f t="shared" ref="D12:E12" si="2">SUM(D13:D20)</f>
        <v>51343</v>
      </c>
      <c r="E12" s="4">
        <f t="shared" si="2"/>
        <v>816618</v>
      </c>
    </row>
    <row r="13" spans="1:5" x14ac:dyDescent="0.25">
      <c r="A13" s="5" t="s">
        <v>15</v>
      </c>
      <c r="B13" s="6">
        <v>2164</v>
      </c>
      <c r="C13" s="6">
        <v>1588</v>
      </c>
      <c r="D13" s="6">
        <v>736</v>
      </c>
      <c r="E13" s="6">
        <f>SUM(B13:D13)</f>
        <v>4488</v>
      </c>
    </row>
    <row r="14" spans="1:5" x14ac:dyDescent="0.25">
      <c r="A14" s="5" t="s">
        <v>16</v>
      </c>
      <c r="B14" s="6">
        <v>26256</v>
      </c>
      <c r="C14" s="6">
        <v>15168</v>
      </c>
      <c r="D14" s="6">
        <v>5504</v>
      </c>
      <c r="E14" s="6">
        <f t="shared" ref="E14:E29" si="3">SUM(B14:D14)</f>
        <v>46928</v>
      </c>
    </row>
    <row r="15" spans="1:5" x14ac:dyDescent="0.25">
      <c r="A15" s="5" t="s">
        <v>17</v>
      </c>
      <c r="B15" s="6">
        <v>72221</v>
      </c>
      <c r="C15" s="6">
        <v>24114</v>
      </c>
      <c r="D15" s="6">
        <v>8836</v>
      </c>
      <c r="E15" s="6">
        <f t="shared" si="3"/>
        <v>105171</v>
      </c>
    </row>
    <row r="16" spans="1:5" x14ac:dyDescent="0.25">
      <c r="A16" s="5" t="s">
        <v>18</v>
      </c>
      <c r="B16" s="6">
        <v>72182</v>
      </c>
      <c r="C16" s="6">
        <v>34121</v>
      </c>
      <c r="D16" s="6">
        <v>9845</v>
      </c>
      <c r="E16" s="6">
        <f t="shared" si="3"/>
        <v>116148</v>
      </c>
    </row>
    <row r="17" spans="1:5" x14ac:dyDescent="0.25">
      <c r="A17" s="5" t="s">
        <v>19</v>
      </c>
      <c r="B17" s="6">
        <v>66246</v>
      </c>
      <c r="C17" s="6">
        <v>52422</v>
      </c>
      <c r="D17" s="6">
        <v>9453</v>
      </c>
      <c r="E17" s="6">
        <f t="shared" si="3"/>
        <v>128121</v>
      </c>
    </row>
    <row r="18" spans="1:5" x14ac:dyDescent="0.25">
      <c r="A18" s="5" t="s">
        <v>20</v>
      </c>
      <c r="B18" s="6">
        <v>76377</v>
      </c>
      <c r="C18" s="6">
        <v>83582</v>
      </c>
      <c r="D18" s="6">
        <v>8490</v>
      </c>
      <c r="E18" s="6">
        <f t="shared" si="3"/>
        <v>168449</v>
      </c>
    </row>
    <row r="19" spans="1:5" x14ac:dyDescent="0.25">
      <c r="A19" s="5" t="s">
        <v>21</v>
      </c>
      <c r="B19" s="6">
        <v>78767</v>
      </c>
      <c r="C19" s="6">
        <v>73589</v>
      </c>
      <c r="D19" s="6">
        <v>6344</v>
      </c>
      <c r="E19" s="6">
        <f t="shared" si="3"/>
        <v>158700</v>
      </c>
    </row>
    <row r="20" spans="1:5" x14ac:dyDescent="0.25">
      <c r="A20" s="5" t="s">
        <v>22</v>
      </c>
      <c r="B20" s="6">
        <v>37960</v>
      </c>
      <c r="C20" s="6">
        <v>48518</v>
      </c>
      <c r="D20" s="6">
        <v>2135</v>
      </c>
      <c r="E20" s="6">
        <f t="shared" si="3"/>
        <v>88613</v>
      </c>
    </row>
    <row r="21" spans="1:5" x14ac:dyDescent="0.25">
      <c r="A21" s="3" t="s">
        <v>24</v>
      </c>
      <c r="B21" s="4">
        <f>SUM(B22:B29)</f>
        <v>12577</v>
      </c>
      <c r="C21" s="4">
        <f>SUM(C22:C29)</f>
        <v>3772</v>
      </c>
      <c r="D21" s="4">
        <f t="shared" ref="D21:E21" si="4">SUM(D22:D29)</f>
        <v>1751</v>
      </c>
      <c r="E21" s="4">
        <f t="shared" si="4"/>
        <v>18100</v>
      </c>
    </row>
    <row r="22" spans="1:5" x14ac:dyDescent="0.25">
      <c r="A22" s="5" t="s">
        <v>15</v>
      </c>
      <c r="B22" s="6">
        <v>451</v>
      </c>
      <c r="C22" s="6">
        <v>129</v>
      </c>
      <c r="D22" s="6">
        <v>92</v>
      </c>
      <c r="E22" s="6">
        <f t="shared" si="3"/>
        <v>672</v>
      </c>
    </row>
    <row r="23" spans="1:5" x14ac:dyDescent="0.25">
      <c r="A23" s="5" t="s">
        <v>16</v>
      </c>
      <c r="B23" s="6">
        <v>3529</v>
      </c>
      <c r="C23" s="6">
        <v>1101</v>
      </c>
      <c r="D23" s="6">
        <v>657</v>
      </c>
      <c r="E23" s="6">
        <f t="shared" si="3"/>
        <v>5287</v>
      </c>
    </row>
    <row r="24" spans="1:5" x14ac:dyDescent="0.25">
      <c r="A24" s="5" t="s">
        <v>17</v>
      </c>
      <c r="B24" s="6">
        <v>3197</v>
      </c>
      <c r="C24" s="6">
        <v>346</v>
      </c>
      <c r="D24" s="6">
        <v>302</v>
      </c>
      <c r="E24" s="6">
        <f t="shared" si="3"/>
        <v>3845</v>
      </c>
    </row>
    <row r="25" spans="1:5" x14ac:dyDescent="0.25">
      <c r="A25" s="5" t="s">
        <v>18</v>
      </c>
      <c r="B25" s="6">
        <v>1881</v>
      </c>
      <c r="C25" s="6">
        <v>369</v>
      </c>
      <c r="D25" s="6">
        <v>255</v>
      </c>
      <c r="E25" s="6">
        <f t="shared" si="3"/>
        <v>2505</v>
      </c>
    </row>
    <row r="26" spans="1:5" x14ac:dyDescent="0.25">
      <c r="A26" s="5" t="s">
        <v>19</v>
      </c>
      <c r="B26" s="6">
        <v>1089</v>
      </c>
      <c r="C26" s="6">
        <v>450</v>
      </c>
      <c r="D26" s="6">
        <v>179</v>
      </c>
      <c r="E26" s="6">
        <f t="shared" si="3"/>
        <v>1718</v>
      </c>
    </row>
    <row r="27" spans="1:5" x14ac:dyDescent="0.25">
      <c r="A27" s="5" t="s">
        <v>20</v>
      </c>
      <c r="B27" s="6">
        <v>1055</v>
      </c>
      <c r="C27" s="6">
        <v>559</v>
      </c>
      <c r="D27" s="6">
        <v>143</v>
      </c>
      <c r="E27" s="6">
        <f t="shared" si="3"/>
        <v>1757</v>
      </c>
    </row>
    <row r="28" spans="1:5" x14ac:dyDescent="0.25">
      <c r="A28" s="5" t="s">
        <v>21</v>
      </c>
      <c r="B28" s="6">
        <v>887</v>
      </c>
      <c r="C28" s="6">
        <v>502</v>
      </c>
      <c r="D28" s="6">
        <v>88</v>
      </c>
      <c r="E28" s="6">
        <f t="shared" si="3"/>
        <v>1477</v>
      </c>
    </row>
    <row r="29" spans="1:5" x14ac:dyDescent="0.25">
      <c r="A29" s="5" t="s">
        <v>22</v>
      </c>
      <c r="B29" s="6">
        <v>488</v>
      </c>
      <c r="C29" s="6">
        <v>316</v>
      </c>
      <c r="D29" s="6">
        <v>35</v>
      </c>
      <c r="E29" s="6">
        <f t="shared" si="3"/>
        <v>839</v>
      </c>
    </row>
    <row r="30" spans="1:5" x14ac:dyDescent="0.25">
      <c r="A30" s="8" t="s">
        <v>10</v>
      </c>
      <c r="B30" s="1">
        <f>SUM(B3,B12,B21)</f>
        <v>1004074</v>
      </c>
      <c r="C30" s="1">
        <f>SUM(C3,C12,C21)</f>
        <v>659446</v>
      </c>
      <c r="D30" s="1">
        <f>SUM(D3,D12,D21)</f>
        <v>103317</v>
      </c>
      <c r="E30" s="1">
        <f>SUM(B30:D30)</f>
        <v>1766837</v>
      </c>
    </row>
  </sheetData>
  <mergeCells count="1">
    <mergeCell ref="A1:E1"/>
  </mergeCells>
  <pageMargins left="0.7" right="0.7" top="0.75" bottom="0.75" header="0.3" footer="0.3"/>
  <ignoredErrors>
    <ignoredError sqref="D21" formulaRange="1"/>
    <ignoredError sqref="E12 E2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AE56-51B6-4DD5-8AD0-4FC061069C7F}">
  <dimension ref="A1:D30"/>
  <sheetViews>
    <sheetView workbookViewId="0">
      <selection activeCell="A2" sqref="A2"/>
    </sheetView>
  </sheetViews>
  <sheetFormatPr defaultColWidth="13.85546875" defaultRowHeight="15" x14ac:dyDescent="0.25"/>
  <sheetData>
    <row r="1" spans="1:4" x14ac:dyDescent="0.25">
      <c r="A1" s="35" t="s">
        <v>29</v>
      </c>
      <c r="B1" s="35"/>
      <c r="C1" s="35"/>
      <c r="D1" s="35"/>
    </row>
    <row r="2" spans="1:4" ht="30" x14ac:dyDescent="0.25">
      <c r="A2" s="40" t="s">
        <v>26</v>
      </c>
      <c r="B2" s="19" t="s">
        <v>1</v>
      </c>
      <c r="C2" s="19" t="s">
        <v>2</v>
      </c>
      <c r="D2" s="1" t="s">
        <v>6</v>
      </c>
    </row>
    <row r="3" spans="1:4" x14ac:dyDescent="0.25">
      <c r="A3" s="3" t="s">
        <v>14</v>
      </c>
      <c r="B3" s="4">
        <f>SUM(B4:B11)</f>
        <v>21297</v>
      </c>
      <c r="C3" s="4">
        <f>SUM(C4:C11)</f>
        <v>2763</v>
      </c>
      <c r="D3" s="4">
        <f>SUM(B3:C3)</f>
        <v>24060</v>
      </c>
    </row>
    <row r="4" spans="1:4" x14ac:dyDescent="0.25">
      <c r="A4" s="5" t="s">
        <v>15</v>
      </c>
      <c r="B4" s="6">
        <v>255</v>
      </c>
      <c r="C4" s="6">
        <v>30</v>
      </c>
      <c r="D4" s="21">
        <f t="shared" ref="D4:D29" si="0">SUM(B4:C4)</f>
        <v>285</v>
      </c>
    </row>
    <row r="5" spans="1:4" x14ac:dyDescent="0.25">
      <c r="A5" s="5" t="s">
        <v>16</v>
      </c>
      <c r="B5" s="6">
        <v>4734</v>
      </c>
      <c r="C5" s="6">
        <v>346</v>
      </c>
      <c r="D5" s="21">
        <f t="shared" si="0"/>
        <v>5080</v>
      </c>
    </row>
    <row r="6" spans="1:4" x14ac:dyDescent="0.25">
      <c r="A6" s="5" t="s">
        <v>17</v>
      </c>
      <c r="B6" s="6">
        <v>6483</v>
      </c>
      <c r="C6" s="6">
        <v>496</v>
      </c>
      <c r="D6" s="21">
        <f t="shared" si="0"/>
        <v>6979</v>
      </c>
    </row>
    <row r="7" spans="1:4" x14ac:dyDescent="0.25">
      <c r="A7" s="5" t="s">
        <v>18</v>
      </c>
      <c r="B7" s="6">
        <v>3541</v>
      </c>
      <c r="C7" s="6">
        <v>387</v>
      </c>
      <c r="D7" s="21">
        <f t="shared" si="0"/>
        <v>3928</v>
      </c>
    </row>
    <row r="8" spans="1:4" x14ac:dyDescent="0.25">
      <c r="A8" s="5" t="s">
        <v>19</v>
      </c>
      <c r="B8" s="6">
        <v>2290</v>
      </c>
      <c r="C8" s="6">
        <v>460</v>
      </c>
      <c r="D8" s="21">
        <f t="shared" si="0"/>
        <v>2750</v>
      </c>
    </row>
    <row r="9" spans="1:4" x14ac:dyDescent="0.25">
      <c r="A9" s="5" t="s">
        <v>20</v>
      </c>
      <c r="B9" s="6">
        <v>2131</v>
      </c>
      <c r="C9" s="6">
        <v>523</v>
      </c>
      <c r="D9" s="21">
        <f t="shared" si="0"/>
        <v>2654</v>
      </c>
    </row>
    <row r="10" spans="1:4" x14ac:dyDescent="0.25">
      <c r="A10" s="5" t="s">
        <v>21</v>
      </c>
      <c r="B10" s="6">
        <v>1392</v>
      </c>
      <c r="C10" s="6">
        <v>349</v>
      </c>
      <c r="D10" s="21">
        <f t="shared" si="0"/>
        <v>1741</v>
      </c>
    </row>
    <row r="11" spans="1:4" x14ac:dyDescent="0.25">
      <c r="A11" s="5" t="s">
        <v>22</v>
      </c>
      <c r="B11" s="6">
        <v>471</v>
      </c>
      <c r="C11" s="6">
        <v>172</v>
      </c>
      <c r="D11" s="21">
        <f t="shared" si="0"/>
        <v>643</v>
      </c>
    </row>
    <row r="12" spans="1:4" x14ac:dyDescent="0.25">
      <c r="A12" s="3" t="s">
        <v>23</v>
      </c>
      <c r="B12" s="4">
        <f>SUM(B13:B20)</f>
        <v>18001</v>
      </c>
      <c r="C12" s="4">
        <f>SUM(C13:C20)</f>
        <v>3216</v>
      </c>
      <c r="D12" s="4">
        <f t="shared" si="0"/>
        <v>21217</v>
      </c>
    </row>
    <row r="13" spans="1:4" x14ac:dyDescent="0.25">
      <c r="A13" s="5" t="s">
        <v>15</v>
      </c>
      <c r="B13" s="6">
        <v>169</v>
      </c>
      <c r="C13" s="6">
        <v>35</v>
      </c>
      <c r="D13" s="21">
        <f t="shared" si="0"/>
        <v>204</v>
      </c>
    </row>
    <row r="14" spans="1:4" x14ac:dyDescent="0.25">
      <c r="A14" s="5" t="s">
        <v>16</v>
      </c>
      <c r="B14" s="6">
        <v>3535</v>
      </c>
      <c r="C14" s="6">
        <v>501</v>
      </c>
      <c r="D14" s="21">
        <f t="shared" si="0"/>
        <v>4036</v>
      </c>
    </row>
    <row r="15" spans="1:4" x14ac:dyDescent="0.25">
      <c r="A15" s="5" t="s">
        <v>17</v>
      </c>
      <c r="B15" s="6">
        <v>6199</v>
      </c>
      <c r="C15" s="6">
        <v>575</v>
      </c>
      <c r="D15" s="21">
        <f t="shared" si="0"/>
        <v>6774</v>
      </c>
    </row>
    <row r="16" spans="1:4" x14ac:dyDescent="0.25">
      <c r="A16" s="5" t="s">
        <v>18</v>
      </c>
      <c r="B16" s="6">
        <v>3134</v>
      </c>
      <c r="C16" s="6">
        <v>479</v>
      </c>
      <c r="D16" s="21">
        <f t="shared" si="0"/>
        <v>3613</v>
      </c>
    </row>
    <row r="17" spans="1:4" x14ac:dyDescent="0.25">
      <c r="A17" s="5" t="s">
        <v>19</v>
      </c>
      <c r="B17" s="6">
        <v>1900</v>
      </c>
      <c r="C17" s="6">
        <v>492</v>
      </c>
      <c r="D17" s="21">
        <f t="shared" si="0"/>
        <v>2392</v>
      </c>
    </row>
    <row r="18" spans="1:4" x14ac:dyDescent="0.25">
      <c r="A18" s="5" t="s">
        <v>20</v>
      </c>
      <c r="B18" s="6">
        <v>1618</v>
      </c>
      <c r="C18" s="6">
        <v>595</v>
      </c>
      <c r="D18" s="21">
        <f t="shared" si="0"/>
        <v>2213</v>
      </c>
    </row>
    <row r="19" spans="1:4" x14ac:dyDescent="0.25">
      <c r="A19" s="5" t="s">
        <v>21</v>
      </c>
      <c r="B19" s="6">
        <v>1098</v>
      </c>
      <c r="C19" s="6">
        <v>382</v>
      </c>
      <c r="D19" s="21">
        <f t="shared" si="0"/>
        <v>1480</v>
      </c>
    </row>
    <row r="20" spans="1:4" x14ac:dyDescent="0.25">
      <c r="A20" s="5" t="s">
        <v>22</v>
      </c>
      <c r="B20" s="6">
        <v>348</v>
      </c>
      <c r="C20" s="6">
        <v>157</v>
      </c>
      <c r="D20" s="21">
        <f t="shared" si="0"/>
        <v>505</v>
      </c>
    </row>
    <row r="21" spans="1:4" x14ac:dyDescent="0.25">
      <c r="A21" s="3" t="s">
        <v>24</v>
      </c>
      <c r="B21" s="4">
        <f>SUM(B22:B29)</f>
        <v>2854</v>
      </c>
      <c r="C21" s="4">
        <f>SUM(C22:C29)</f>
        <v>224</v>
      </c>
      <c r="D21" s="4">
        <f t="shared" si="0"/>
        <v>3078</v>
      </c>
    </row>
    <row r="22" spans="1:4" x14ac:dyDescent="0.25">
      <c r="A22" s="5" t="s">
        <v>15</v>
      </c>
      <c r="B22" s="6">
        <v>90</v>
      </c>
      <c r="C22" s="6">
        <v>10</v>
      </c>
      <c r="D22" s="21">
        <f t="shared" si="0"/>
        <v>100</v>
      </c>
    </row>
    <row r="23" spans="1:4" x14ac:dyDescent="0.25">
      <c r="A23" s="5" t="s">
        <v>16</v>
      </c>
      <c r="B23" s="6">
        <v>1437</v>
      </c>
      <c r="C23" s="6">
        <v>105</v>
      </c>
      <c r="D23" s="21">
        <f t="shared" si="0"/>
        <v>1542</v>
      </c>
    </row>
    <row r="24" spans="1:4" x14ac:dyDescent="0.25">
      <c r="A24" s="5" t="s">
        <v>17</v>
      </c>
      <c r="B24" s="6">
        <v>842</v>
      </c>
      <c r="C24" s="6">
        <v>33</v>
      </c>
      <c r="D24" s="21">
        <f t="shared" si="0"/>
        <v>875</v>
      </c>
    </row>
    <row r="25" spans="1:4" x14ac:dyDescent="0.25">
      <c r="A25" s="5" t="s">
        <v>18</v>
      </c>
      <c r="B25" s="6">
        <v>236</v>
      </c>
      <c r="C25" s="6">
        <v>16</v>
      </c>
      <c r="D25" s="21">
        <f t="shared" si="0"/>
        <v>252</v>
      </c>
    </row>
    <row r="26" spans="1:4" x14ac:dyDescent="0.25">
      <c r="A26" s="5" t="s">
        <v>19</v>
      </c>
      <c r="B26" s="6">
        <v>97</v>
      </c>
      <c r="C26" s="6">
        <v>27</v>
      </c>
      <c r="D26" s="21">
        <f t="shared" si="0"/>
        <v>124</v>
      </c>
    </row>
    <row r="27" spans="1:4" x14ac:dyDescent="0.25">
      <c r="A27" s="5" t="s">
        <v>20</v>
      </c>
      <c r="B27" s="6">
        <v>73</v>
      </c>
      <c r="C27" s="6">
        <v>16</v>
      </c>
      <c r="D27" s="21">
        <f t="shared" si="0"/>
        <v>89</v>
      </c>
    </row>
    <row r="28" spans="1:4" x14ac:dyDescent="0.25">
      <c r="A28" s="5" t="s">
        <v>21</v>
      </c>
      <c r="B28" s="6">
        <v>57</v>
      </c>
      <c r="C28" s="6">
        <v>13</v>
      </c>
      <c r="D28" s="21">
        <f t="shared" si="0"/>
        <v>70</v>
      </c>
    </row>
    <row r="29" spans="1:4" x14ac:dyDescent="0.25">
      <c r="A29" s="5" t="s">
        <v>22</v>
      </c>
      <c r="B29" s="6">
        <v>22</v>
      </c>
      <c r="C29" s="6">
        <v>4</v>
      </c>
      <c r="D29" s="21">
        <f t="shared" si="0"/>
        <v>26</v>
      </c>
    </row>
    <row r="30" spans="1:4" x14ac:dyDescent="0.25">
      <c r="A30" s="8" t="s">
        <v>10</v>
      </c>
      <c r="B30" s="1">
        <f>SUM(B3,B12,B21)</f>
        <v>42152</v>
      </c>
      <c r="C30" s="1">
        <f>SUM(C3,C12,C21)</f>
        <v>6203</v>
      </c>
      <c r="D30" s="1">
        <f>SUM(B30:C30)</f>
        <v>48355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32660-1C64-45CB-ACB2-2ECE75C17029}">
  <dimension ref="A1:I4"/>
  <sheetViews>
    <sheetView workbookViewId="0">
      <selection activeCell="B39" sqref="B39"/>
    </sheetView>
  </sheetViews>
  <sheetFormatPr defaultRowHeight="15" x14ac:dyDescent="0.25"/>
  <cols>
    <col min="1" max="1" width="13.7109375" bestFit="1" customWidth="1"/>
    <col min="2" max="8" width="11.42578125" customWidth="1"/>
    <col min="9" max="9" width="13.85546875" bestFit="1" customWidth="1"/>
  </cols>
  <sheetData>
    <row r="1" spans="1:9" x14ac:dyDescent="0.25">
      <c r="A1" s="38" t="s">
        <v>100</v>
      </c>
      <c r="B1" s="36" t="s">
        <v>1</v>
      </c>
      <c r="C1" s="30"/>
      <c r="D1" s="30"/>
      <c r="E1" s="30" t="s">
        <v>2</v>
      </c>
      <c r="F1" s="30"/>
      <c r="G1" s="30"/>
      <c r="H1" s="19" t="s">
        <v>27</v>
      </c>
      <c r="I1" s="37" t="s">
        <v>6</v>
      </c>
    </row>
    <row r="2" spans="1:9" x14ac:dyDescent="0.25">
      <c r="A2" s="39"/>
      <c r="B2" s="9" t="s">
        <v>25</v>
      </c>
      <c r="C2" s="1" t="s">
        <v>13</v>
      </c>
      <c r="D2" s="2" t="s">
        <v>11</v>
      </c>
      <c r="E2" s="1" t="s">
        <v>25</v>
      </c>
      <c r="F2" s="1" t="s">
        <v>13</v>
      </c>
      <c r="G2" s="2" t="s">
        <v>12</v>
      </c>
      <c r="H2" s="1" t="s">
        <v>13</v>
      </c>
      <c r="I2" s="37"/>
    </row>
    <row r="3" spans="1:9" x14ac:dyDescent="0.25">
      <c r="A3" s="18" t="s">
        <v>32</v>
      </c>
      <c r="B3" s="6">
        <v>16803</v>
      </c>
      <c r="C3" s="6">
        <v>349403</v>
      </c>
      <c r="D3" s="7">
        <f>SUM(B3:C3)</f>
        <v>366206</v>
      </c>
      <c r="E3" s="6">
        <v>1643</v>
      </c>
      <c r="F3" s="6">
        <v>130773</v>
      </c>
      <c r="G3" s="7">
        <f>SUM(E3:F3)</f>
        <v>132416</v>
      </c>
      <c r="H3" s="6">
        <v>103262</v>
      </c>
      <c r="I3" s="6">
        <f>SUM(D3,G3,H3)</f>
        <v>601884</v>
      </c>
    </row>
    <row r="4" spans="1:9" x14ac:dyDescent="0.25">
      <c r="A4" s="8" t="s">
        <v>10</v>
      </c>
      <c r="B4" s="1">
        <f>SUM(B3:B3)</f>
        <v>16803</v>
      </c>
      <c r="C4" s="1">
        <f t="shared" ref="C4:I4" si="0">SUM(C3:C3)</f>
        <v>349403</v>
      </c>
      <c r="D4" s="1">
        <f t="shared" si="0"/>
        <v>366206</v>
      </c>
      <c r="E4" s="1">
        <f t="shared" si="0"/>
        <v>1643</v>
      </c>
      <c r="F4" s="1">
        <f t="shared" si="0"/>
        <v>130773</v>
      </c>
      <c r="G4" s="1">
        <f t="shared" si="0"/>
        <v>132416</v>
      </c>
      <c r="H4" s="1">
        <f t="shared" si="0"/>
        <v>103262</v>
      </c>
      <c r="I4" s="1">
        <f t="shared" si="0"/>
        <v>601884</v>
      </c>
    </row>
  </sheetData>
  <mergeCells count="4">
    <mergeCell ref="E1:G1"/>
    <mergeCell ref="B1:D1"/>
    <mergeCell ref="I1:I2"/>
    <mergeCell ref="A1: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</vt:lpstr>
      <vt:lpstr>Returned_Mail_Ballots</vt:lpstr>
      <vt:lpstr>In_Person_Ballots</vt:lpstr>
      <vt:lpstr>Unaffiliated_Returned_Ballots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Starling</dc:creator>
  <cp:lastModifiedBy>Michelle Starling</cp:lastModifiedBy>
  <dcterms:created xsi:type="dcterms:W3CDTF">2020-02-19T17:26:44Z</dcterms:created>
  <dcterms:modified xsi:type="dcterms:W3CDTF">2020-03-04T23:59:19Z</dcterms:modified>
</cp:coreProperties>
</file>