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T:\Elections\Voting Systems\Equipment Inventory\Elections\2024\SP\"/>
    </mc:Choice>
  </mc:AlternateContent>
  <xr:revisionPtr revIDLastSave="0" documentId="13_ncr:1_{11DD200D-431B-4D83-AAF1-32D781811548}" xr6:coauthVersionLast="47" xr6:coauthVersionMax="47" xr10:uidLastSave="{00000000-0000-0000-0000-000000000000}"/>
  <bookViews>
    <workbookView xWindow="-38510" yWindow="-110" windowWidth="38620" windowHeight="21100" xr2:uid="{00000000-000D-0000-FFFF-FFFF00000000}"/>
  </bookViews>
  <sheets>
    <sheet name="Inventory" sheetId="6" r:id="rId1"/>
    <sheet name="Clean_Formulas" sheetId="9" state="hidden" r:id="rId2"/>
    <sheet name="OLD_EquipmentDatabase" sheetId="1" state="hidden" r:id="rId3"/>
    <sheet name="OLD_working" sheetId="5" state="hidden" r:id="rId4"/>
    <sheet name="OLD_ICXs" sheetId="4" state="hidden" r:id="rId5"/>
  </sheets>
  <externalReferences>
    <externalReference r:id="rId6"/>
  </externalReferences>
  <definedNames>
    <definedName name="_xlnm._FilterDatabase" localSheetId="1" hidden="1">Clean_Formulas!$A$1:$K$1140</definedName>
    <definedName name="_xlnm._FilterDatabase" localSheetId="0" hidden="1">Inventory!$A$2:$G$2253</definedName>
    <definedName name="_xlnm._FilterDatabase" localSheetId="2" hidden="1">OLD_EquipmentDatabase!$A$1:$K$3601</definedName>
    <definedName name="_xlnm._FilterDatabase" localSheetId="4" hidden="1">OLD_ICXs!$B$1:$B$1046610</definedName>
    <definedName name="Actions">[1]Values!$I$2:$I$3</definedName>
    <definedName name="Avalue">#REF!</definedName>
    <definedName name="CBG_Models">#REF!</definedName>
    <definedName name="CBG_Uses">[1]Values!$C$2:$C$5</definedName>
    <definedName name="DVS_Models">#REF!</definedName>
    <definedName name="DVS_Uses">[1]Values!$A$2:$A$14</definedName>
    <definedName name="Error">#REF!</definedName>
    <definedName name="Vendors">[1]Values!$K$2:$K$3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55" i="9" l="1"/>
  <c r="J2355" i="9"/>
  <c r="I2355" i="9"/>
  <c r="H2355" i="9"/>
  <c r="G2355" i="9"/>
  <c r="F2355" i="9"/>
  <c r="E2355" i="9"/>
  <c r="D2355" i="9"/>
  <c r="C2355" i="9"/>
  <c r="K2354" i="9"/>
  <c r="J2354" i="9"/>
  <c r="I2354" i="9"/>
  <c r="H2354" i="9"/>
  <c r="G2354" i="9"/>
  <c r="F2354" i="9"/>
  <c r="E2354" i="9"/>
  <c r="D2354" i="9"/>
  <c r="C2354" i="9"/>
  <c r="K2353" i="9"/>
  <c r="J2353" i="9"/>
  <c r="I2353" i="9"/>
  <c r="H2353" i="9"/>
  <c r="G2353" i="9"/>
  <c r="F2353" i="9"/>
  <c r="E2353" i="9"/>
  <c r="D2353" i="9"/>
  <c r="C2353" i="9"/>
  <c r="K2352" i="9"/>
  <c r="J2352" i="9"/>
  <c r="I2352" i="9"/>
  <c r="H2352" i="9"/>
  <c r="G2352" i="9"/>
  <c r="F2352" i="9"/>
  <c r="E2352" i="9"/>
  <c r="D2352" i="9"/>
  <c r="C2352" i="9"/>
  <c r="K2351" i="9"/>
  <c r="J2351" i="9"/>
  <c r="I2351" i="9"/>
  <c r="H2351" i="9"/>
  <c r="G2351" i="9"/>
  <c r="F2351" i="9"/>
  <c r="E2351" i="9"/>
  <c r="D2351" i="9"/>
  <c r="C2351" i="9"/>
  <c r="K2350" i="9"/>
  <c r="J2350" i="9"/>
  <c r="I2350" i="9"/>
  <c r="H2350" i="9"/>
  <c r="G2350" i="9"/>
  <c r="F2350" i="9"/>
  <c r="E2350" i="9"/>
  <c r="D2350" i="9"/>
  <c r="C2350" i="9"/>
  <c r="K2349" i="9"/>
  <c r="J2349" i="9"/>
  <c r="I2349" i="9"/>
  <c r="H2349" i="9"/>
  <c r="G2349" i="9"/>
  <c r="F2349" i="9"/>
  <c r="E2349" i="9"/>
  <c r="D2349" i="9"/>
  <c r="C2349" i="9"/>
  <c r="K2348" i="9"/>
  <c r="J2348" i="9"/>
  <c r="I2348" i="9"/>
  <c r="H2348" i="9"/>
  <c r="G2348" i="9"/>
  <c r="F2348" i="9"/>
  <c r="E2348" i="9"/>
  <c r="D2348" i="9"/>
  <c r="C2348" i="9"/>
  <c r="K2347" i="9"/>
  <c r="J2347" i="9"/>
  <c r="I2347" i="9"/>
  <c r="H2347" i="9"/>
  <c r="G2347" i="9"/>
  <c r="F2347" i="9"/>
  <c r="E2347" i="9"/>
  <c r="D2347" i="9"/>
  <c r="C2347" i="9"/>
  <c r="K2346" i="9"/>
  <c r="J2346" i="9"/>
  <c r="I2346" i="9"/>
  <c r="H2346" i="9"/>
  <c r="G2346" i="9"/>
  <c r="F2346" i="9"/>
  <c r="E2346" i="9"/>
  <c r="D2346" i="9"/>
  <c r="C2346" i="9"/>
  <c r="K2345" i="9"/>
  <c r="J2345" i="9"/>
  <c r="I2345" i="9"/>
  <c r="H2345" i="9"/>
  <c r="G2345" i="9"/>
  <c r="F2345" i="9"/>
  <c r="E2345" i="9"/>
  <c r="D2345" i="9"/>
  <c r="C2345" i="9"/>
  <c r="K2344" i="9"/>
  <c r="J2344" i="9"/>
  <c r="I2344" i="9"/>
  <c r="H2344" i="9"/>
  <c r="G2344" i="9"/>
  <c r="F2344" i="9"/>
  <c r="E2344" i="9"/>
  <c r="D2344" i="9"/>
  <c r="C2344" i="9"/>
  <c r="K2343" i="9"/>
  <c r="J2343" i="9"/>
  <c r="I2343" i="9"/>
  <c r="H2343" i="9"/>
  <c r="G2343" i="9"/>
  <c r="F2343" i="9"/>
  <c r="E2343" i="9"/>
  <c r="D2343" i="9"/>
  <c r="C2343" i="9"/>
  <c r="K2342" i="9"/>
  <c r="J2342" i="9"/>
  <c r="G2342" i="9"/>
  <c r="F2342" i="9"/>
  <c r="E2342" i="9"/>
  <c r="D2342" i="9"/>
  <c r="C2342" i="9"/>
  <c r="K2341" i="9"/>
  <c r="J2341" i="9"/>
  <c r="I2341" i="9"/>
  <c r="H2341" i="9"/>
  <c r="G2341" i="9"/>
  <c r="F2341" i="9"/>
  <c r="E2341" i="9"/>
  <c r="D2341" i="9"/>
  <c r="C2341" i="9"/>
  <c r="K2340" i="9"/>
  <c r="J2340" i="9"/>
  <c r="I2340" i="9"/>
  <c r="H2340" i="9"/>
  <c r="G2340" i="9"/>
  <c r="F2340" i="9"/>
  <c r="E2340" i="9"/>
  <c r="D2340" i="9"/>
  <c r="C2340" i="9"/>
  <c r="K2339" i="9"/>
  <c r="J2339" i="9"/>
  <c r="I2339" i="9"/>
  <c r="H2339" i="9"/>
  <c r="G2339" i="9"/>
  <c r="F2339" i="9"/>
  <c r="E2339" i="9"/>
  <c r="D2339" i="9"/>
  <c r="C2339" i="9"/>
  <c r="K2338" i="9"/>
  <c r="J2338" i="9"/>
  <c r="I2338" i="9"/>
  <c r="H2338" i="9"/>
  <c r="G2338" i="9"/>
  <c r="F2338" i="9"/>
  <c r="E2338" i="9"/>
  <c r="D2338" i="9"/>
  <c r="C2338" i="9"/>
  <c r="K2337" i="9"/>
  <c r="J2337" i="9"/>
  <c r="I2337" i="9"/>
  <c r="H2337" i="9"/>
  <c r="G2337" i="9"/>
  <c r="F2337" i="9"/>
  <c r="E2337" i="9"/>
  <c r="D2337" i="9"/>
  <c r="C2337" i="9"/>
  <c r="K2336" i="9"/>
  <c r="J2336" i="9"/>
  <c r="I2336" i="9"/>
  <c r="H2336" i="9"/>
  <c r="G2336" i="9"/>
  <c r="F2336" i="9"/>
  <c r="E2336" i="9"/>
  <c r="D2336" i="9"/>
  <c r="C2336" i="9"/>
  <c r="K2335" i="9"/>
  <c r="J2335" i="9"/>
  <c r="I2335" i="9"/>
  <c r="H2335" i="9"/>
  <c r="G2335" i="9"/>
  <c r="F2335" i="9"/>
  <c r="E2335" i="9"/>
  <c r="D2335" i="9"/>
  <c r="C2335" i="9"/>
  <c r="K2334" i="9"/>
  <c r="J2334" i="9"/>
  <c r="I2334" i="9"/>
  <c r="H2334" i="9"/>
  <c r="G2334" i="9"/>
  <c r="F2334" i="9"/>
  <c r="E2334" i="9"/>
  <c r="D2334" i="9"/>
  <c r="C2334" i="9"/>
  <c r="K2333" i="9"/>
  <c r="J2333" i="9"/>
  <c r="I2333" i="9"/>
  <c r="H2333" i="9"/>
  <c r="G2333" i="9"/>
  <c r="F2333" i="9"/>
  <c r="E2333" i="9"/>
  <c r="D2333" i="9"/>
  <c r="C2333" i="9"/>
  <c r="K2332" i="9"/>
  <c r="J2332" i="9"/>
  <c r="I2332" i="9"/>
  <c r="H2332" i="9"/>
  <c r="G2332" i="9"/>
  <c r="F2332" i="9"/>
  <c r="E2332" i="9"/>
  <c r="D2332" i="9"/>
  <c r="C2332" i="9"/>
  <c r="K2331" i="9"/>
  <c r="J2331" i="9"/>
  <c r="I2331" i="9"/>
  <c r="H2331" i="9"/>
  <c r="G2331" i="9"/>
  <c r="F2331" i="9"/>
  <c r="E2331" i="9"/>
  <c r="D2331" i="9"/>
  <c r="C2331" i="9"/>
  <c r="K2330" i="9"/>
  <c r="I2330" i="9"/>
  <c r="H2330" i="9"/>
  <c r="G2330" i="9"/>
  <c r="F2330" i="9"/>
  <c r="E2330" i="9"/>
  <c r="D2330" i="9"/>
  <c r="C2330" i="9"/>
  <c r="K2329" i="9"/>
  <c r="I2329" i="9"/>
  <c r="H2329" i="9"/>
  <c r="G2329" i="9"/>
  <c r="F2329" i="9"/>
  <c r="E2329" i="9"/>
  <c r="D2329" i="9"/>
  <c r="C2329" i="9"/>
  <c r="K2328" i="9"/>
  <c r="I2328" i="9"/>
  <c r="H2328" i="9"/>
  <c r="G2328" i="9"/>
  <c r="F2328" i="9"/>
  <c r="E2328" i="9"/>
  <c r="D2328" i="9"/>
  <c r="C2328" i="9"/>
  <c r="K2327" i="9"/>
  <c r="I2327" i="9"/>
  <c r="H2327" i="9"/>
  <c r="G2327" i="9"/>
  <c r="F2327" i="9"/>
  <c r="E2327" i="9"/>
  <c r="D2327" i="9"/>
  <c r="C2327" i="9"/>
  <c r="K2326" i="9"/>
  <c r="J2326" i="9"/>
  <c r="I2326" i="9"/>
  <c r="H2326" i="9"/>
  <c r="G2326" i="9"/>
  <c r="F2326" i="9"/>
  <c r="E2326" i="9"/>
  <c r="D2326" i="9"/>
  <c r="C2326" i="9"/>
  <c r="K2325" i="9"/>
  <c r="J2325" i="9"/>
  <c r="I2325" i="9"/>
  <c r="H2325" i="9"/>
  <c r="G2325" i="9"/>
  <c r="F2325" i="9"/>
  <c r="E2325" i="9"/>
  <c r="D2325" i="9"/>
  <c r="C2325" i="9"/>
  <c r="K2324" i="9"/>
  <c r="I2324" i="9"/>
  <c r="H2324" i="9"/>
  <c r="G2324" i="9"/>
  <c r="F2324" i="9"/>
  <c r="E2324" i="9"/>
  <c r="D2324" i="9"/>
  <c r="C2324" i="9"/>
  <c r="K2323" i="9"/>
  <c r="I2323" i="9"/>
  <c r="H2323" i="9"/>
  <c r="G2323" i="9"/>
  <c r="F2323" i="9"/>
  <c r="E2323" i="9"/>
  <c r="D2323" i="9"/>
  <c r="C2323" i="9"/>
  <c r="K2322" i="9"/>
  <c r="I2322" i="9"/>
  <c r="H2322" i="9"/>
  <c r="G2322" i="9"/>
  <c r="F2322" i="9"/>
  <c r="E2322" i="9"/>
  <c r="D2322" i="9"/>
  <c r="C2322" i="9"/>
  <c r="K2321" i="9"/>
  <c r="I2321" i="9"/>
  <c r="H2321" i="9"/>
  <c r="G2321" i="9"/>
  <c r="F2321" i="9"/>
  <c r="E2321" i="9"/>
  <c r="D2321" i="9"/>
  <c r="C2321" i="9"/>
  <c r="K2320" i="9"/>
  <c r="G2320" i="9"/>
  <c r="E2320" i="9"/>
  <c r="D2320" i="9"/>
  <c r="C2320" i="9"/>
  <c r="K2319" i="9"/>
  <c r="G2319" i="9"/>
  <c r="E2319" i="9"/>
  <c r="D2319" i="9"/>
  <c r="C2319" i="9"/>
  <c r="K2318" i="9"/>
  <c r="G2318" i="9"/>
  <c r="E2318" i="9"/>
  <c r="D2318" i="9"/>
  <c r="C2318" i="9"/>
  <c r="K2317" i="9"/>
  <c r="I2317" i="9"/>
  <c r="H2317" i="9"/>
  <c r="G2317" i="9"/>
  <c r="F2317" i="9"/>
  <c r="E2317" i="9"/>
  <c r="D2317" i="9"/>
  <c r="C2317" i="9"/>
  <c r="K2316" i="9"/>
  <c r="I2316" i="9"/>
  <c r="H2316" i="9"/>
  <c r="G2316" i="9"/>
  <c r="F2316" i="9"/>
  <c r="E2316" i="9"/>
  <c r="D2316" i="9"/>
  <c r="C2316" i="9"/>
  <c r="K2315" i="9"/>
  <c r="I2315" i="9"/>
  <c r="H2315" i="9"/>
  <c r="G2315" i="9"/>
  <c r="F2315" i="9"/>
  <c r="E2315" i="9"/>
  <c r="D2315" i="9"/>
  <c r="C2315" i="9"/>
  <c r="K2314" i="9"/>
  <c r="J2314" i="9"/>
  <c r="I2314" i="9"/>
  <c r="H2314" i="9"/>
  <c r="G2314" i="9"/>
  <c r="F2314" i="9"/>
  <c r="E2314" i="9"/>
  <c r="D2314" i="9"/>
  <c r="C2314" i="9"/>
  <c r="K2313" i="9"/>
  <c r="J2313" i="9"/>
  <c r="I2313" i="9"/>
  <c r="H2313" i="9"/>
  <c r="G2313" i="9"/>
  <c r="F2313" i="9"/>
  <c r="E2313" i="9"/>
  <c r="D2313" i="9"/>
  <c r="C2313" i="9"/>
  <c r="K2312" i="9"/>
  <c r="J2312" i="9"/>
  <c r="I2312" i="9"/>
  <c r="H2312" i="9"/>
  <c r="G2312" i="9"/>
  <c r="F2312" i="9"/>
  <c r="E2312" i="9"/>
  <c r="D2312" i="9"/>
  <c r="C2312" i="9"/>
  <c r="K2311" i="9"/>
  <c r="J2311" i="9"/>
  <c r="I2311" i="9"/>
  <c r="H2311" i="9"/>
  <c r="G2311" i="9"/>
  <c r="F2311" i="9"/>
  <c r="E2311" i="9"/>
  <c r="D2311" i="9"/>
  <c r="C2311" i="9"/>
  <c r="K2310" i="9"/>
  <c r="J2310" i="9"/>
  <c r="I2310" i="9"/>
  <c r="H2310" i="9"/>
  <c r="G2310" i="9"/>
  <c r="F2310" i="9"/>
  <c r="E2310" i="9"/>
  <c r="D2310" i="9"/>
  <c r="C2310" i="9"/>
  <c r="K2309" i="9"/>
  <c r="J2309" i="9"/>
  <c r="I2309" i="9"/>
  <c r="H2309" i="9"/>
  <c r="G2309" i="9"/>
  <c r="F2309" i="9"/>
  <c r="E2309" i="9"/>
  <c r="D2309" i="9"/>
  <c r="C2309" i="9"/>
  <c r="K2308" i="9"/>
  <c r="J2308" i="9"/>
  <c r="I2308" i="9"/>
  <c r="H2308" i="9"/>
  <c r="G2308" i="9"/>
  <c r="F2308" i="9"/>
  <c r="E2308" i="9"/>
  <c r="D2308" i="9"/>
  <c r="C2308" i="9"/>
  <c r="K2307" i="9"/>
  <c r="J2307" i="9"/>
  <c r="I2307" i="9"/>
  <c r="H2307" i="9"/>
  <c r="G2307" i="9"/>
  <c r="F2307" i="9"/>
  <c r="E2307" i="9"/>
  <c r="D2307" i="9"/>
  <c r="C2307" i="9"/>
  <c r="K2306" i="9"/>
  <c r="G2306" i="9"/>
  <c r="F2306" i="9"/>
  <c r="E2306" i="9"/>
  <c r="D2306" i="9"/>
  <c r="C2306" i="9"/>
  <c r="K2305" i="9"/>
  <c r="J2305" i="9"/>
  <c r="I2305" i="9"/>
  <c r="H2305" i="9"/>
  <c r="G2305" i="9"/>
  <c r="F2305" i="9"/>
  <c r="E2305" i="9"/>
  <c r="D2305" i="9"/>
  <c r="C2305" i="9"/>
  <c r="K2304" i="9"/>
  <c r="J2304" i="9"/>
  <c r="I2304" i="9"/>
  <c r="H2304" i="9"/>
  <c r="G2304" i="9"/>
  <c r="F2304" i="9"/>
  <c r="E2304" i="9"/>
  <c r="D2304" i="9"/>
  <c r="C2304" i="9"/>
  <c r="K2303" i="9"/>
  <c r="G2303" i="9"/>
  <c r="F2303" i="9"/>
  <c r="E2303" i="9"/>
  <c r="D2303" i="9"/>
  <c r="C2303" i="9"/>
  <c r="K2302" i="9"/>
  <c r="J2302" i="9"/>
  <c r="I2302" i="9"/>
  <c r="H2302" i="9"/>
  <c r="G2302" i="9"/>
  <c r="F2302" i="9"/>
  <c r="E2302" i="9"/>
  <c r="D2302" i="9"/>
  <c r="C2302" i="9"/>
  <c r="K2301" i="9"/>
  <c r="G2301" i="9"/>
  <c r="F2301" i="9"/>
  <c r="E2301" i="9"/>
  <c r="D2301" i="9"/>
  <c r="C2301" i="9"/>
  <c r="K2300" i="9"/>
  <c r="J2300" i="9"/>
  <c r="I2300" i="9"/>
  <c r="H2300" i="9"/>
  <c r="G2300" i="9"/>
  <c r="F2300" i="9"/>
  <c r="E2300" i="9"/>
  <c r="D2300" i="9"/>
  <c r="C2300" i="9"/>
  <c r="K2299" i="9"/>
  <c r="J2299" i="9"/>
  <c r="I2299" i="9"/>
  <c r="H2299" i="9"/>
  <c r="G2299" i="9"/>
  <c r="F2299" i="9"/>
  <c r="E2299" i="9"/>
  <c r="D2299" i="9"/>
  <c r="C2299" i="9"/>
  <c r="K2298" i="9"/>
  <c r="J2298" i="9"/>
  <c r="I2298" i="9"/>
  <c r="H2298" i="9"/>
  <c r="G2298" i="9"/>
  <c r="F2298" i="9"/>
  <c r="E2298" i="9"/>
  <c r="D2298" i="9"/>
  <c r="C2298" i="9"/>
  <c r="K2297" i="9"/>
  <c r="J2297" i="9"/>
  <c r="I2297" i="9"/>
  <c r="H2297" i="9"/>
  <c r="G2297" i="9"/>
  <c r="F2297" i="9"/>
  <c r="E2297" i="9"/>
  <c r="D2297" i="9"/>
  <c r="C2297" i="9"/>
  <c r="K2296" i="9"/>
  <c r="J2296" i="9"/>
  <c r="I2296" i="9"/>
  <c r="H2296" i="9"/>
  <c r="G2296" i="9"/>
  <c r="F2296" i="9"/>
  <c r="E2296" i="9"/>
  <c r="D2296" i="9"/>
  <c r="C2296" i="9"/>
  <c r="K2295" i="9"/>
  <c r="J2295" i="9"/>
  <c r="I2295" i="9"/>
  <c r="H2295" i="9"/>
  <c r="G2295" i="9"/>
  <c r="F2295" i="9"/>
  <c r="E2295" i="9"/>
  <c r="D2295" i="9"/>
  <c r="C2295" i="9"/>
  <c r="K2294" i="9"/>
  <c r="J2294" i="9"/>
  <c r="I2294" i="9"/>
  <c r="H2294" i="9"/>
  <c r="G2294" i="9"/>
  <c r="F2294" i="9"/>
  <c r="E2294" i="9"/>
  <c r="D2294" i="9"/>
  <c r="C2294" i="9"/>
  <c r="K2293" i="9"/>
  <c r="J2293" i="9"/>
  <c r="I2293" i="9"/>
  <c r="H2293" i="9"/>
  <c r="G2293" i="9"/>
  <c r="F2293" i="9"/>
  <c r="E2293" i="9"/>
  <c r="D2293" i="9"/>
  <c r="C2293" i="9"/>
  <c r="K2292" i="9"/>
  <c r="J2292" i="9"/>
  <c r="I2292" i="9"/>
  <c r="H2292" i="9"/>
  <c r="G2292" i="9"/>
  <c r="F2292" i="9"/>
  <c r="E2292" i="9"/>
  <c r="D2292" i="9"/>
  <c r="C2292" i="9"/>
  <c r="K2291" i="9"/>
  <c r="J2291" i="9"/>
  <c r="I2291" i="9"/>
  <c r="H2291" i="9"/>
  <c r="G2291" i="9"/>
  <c r="F2291" i="9"/>
  <c r="E2291" i="9"/>
  <c r="D2291" i="9"/>
  <c r="C2291" i="9"/>
  <c r="K2290" i="9"/>
  <c r="J2290" i="9"/>
  <c r="I2290" i="9"/>
  <c r="H2290" i="9"/>
  <c r="G2290" i="9"/>
  <c r="F2290" i="9"/>
  <c r="E2290" i="9"/>
  <c r="D2290" i="9"/>
  <c r="C2290" i="9"/>
  <c r="K2289" i="9"/>
  <c r="J2289" i="9"/>
  <c r="I2289" i="9"/>
  <c r="H2289" i="9"/>
  <c r="G2289" i="9"/>
  <c r="F2289" i="9"/>
  <c r="E2289" i="9"/>
  <c r="D2289" i="9"/>
  <c r="C2289" i="9"/>
  <c r="K2288" i="9"/>
  <c r="J2288" i="9"/>
  <c r="I2288" i="9"/>
  <c r="H2288" i="9"/>
  <c r="G2288" i="9"/>
  <c r="F2288" i="9"/>
  <c r="E2288" i="9"/>
  <c r="D2288" i="9"/>
  <c r="C2288" i="9"/>
  <c r="K2287" i="9"/>
  <c r="J2287" i="9"/>
  <c r="I2287" i="9"/>
  <c r="H2287" i="9"/>
  <c r="G2287" i="9"/>
  <c r="F2287" i="9"/>
  <c r="E2287" i="9"/>
  <c r="D2287" i="9"/>
  <c r="C2287" i="9"/>
  <c r="K2286" i="9"/>
  <c r="J2286" i="9"/>
  <c r="I2286" i="9"/>
  <c r="H2286" i="9"/>
  <c r="G2286" i="9"/>
  <c r="F2286" i="9"/>
  <c r="E2286" i="9"/>
  <c r="D2286" i="9"/>
  <c r="C2286" i="9"/>
  <c r="K2285" i="9"/>
  <c r="J2285" i="9"/>
  <c r="I2285" i="9"/>
  <c r="H2285" i="9"/>
  <c r="G2285" i="9"/>
  <c r="F2285" i="9"/>
  <c r="E2285" i="9"/>
  <c r="D2285" i="9"/>
  <c r="C2285" i="9"/>
  <c r="K2284" i="9"/>
  <c r="J2284" i="9"/>
  <c r="I2284" i="9"/>
  <c r="H2284" i="9"/>
  <c r="G2284" i="9"/>
  <c r="F2284" i="9"/>
  <c r="E2284" i="9"/>
  <c r="D2284" i="9"/>
  <c r="C2284" i="9"/>
  <c r="K2283" i="9"/>
  <c r="J2283" i="9"/>
  <c r="I2283" i="9"/>
  <c r="H2283" i="9"/>
  <c r="G2283" i="9"/>
  <c r="F2283" i="9"/>
  <c r="E2283" i="9"/>
  <c r="D2283" i="9"/>
  <c r="C2283" i="9"/>
  <c r="K2282" i="9"/>
  <c r="J2282" i="9"/>
  <c r="I2282" i="9"/>
  <c r="H2282" i="9"/>
  <c r="G2282" i="9"/>
  <c r="F2282" i="9"/>
  <c r="E2282" i="9"/>
  <c r="D2282" i="9"/>
  <c r="C2282" i="9"/>
  <c r="K2281" i="9"/>
  <c r="J2281" i="9"/>
  <c r="I2281" i="9"/>
  <c r="H2281" i="9"/>
  <c r="G2281" i="9"/>
  <c r="F2281" i="9"/>
  <c r="E2281" i="9"/>
  <c r="D2281" i="9"/>
  <c r="C2281" i="9"/>
  <c r="K2280" i="9"/>
  <c r="J2280" i="9"/>
  <c r="I2280" i="9"/>
  <c r="H2280" i="9"/>
  <c r="G2280" i="9"/>
  <c r="F2280" i="9"/>
  <c r="E2280" i="9"/>
  <c r="D2280" i="9"/>
  <c r="C2280" i="9"/>
  <c r="K2279" i="9"/>
  <c r="J2279" i="9"/>
  <c r="I2279" i="9"/>
  <c r="H2279" i="9"/>
  <c r="G2279" i="9"/>
  <c r="F2279" i="9"/>
  <c r="E2279" i="9"/>
  <c r="D2279" i="9"/>
  <c r="C2279" i="9"/>
  <c r="K2278" i="9"/>
  <c r="J2278" i="9"/>
  <c r="I2278" i="9"/>
  <c r="H2278" i="9"/>
  <c r="G2278" i="9"/>
  <c r="F2278" i="9"/>
  <c r="E2278" i="9"/>
  <c r="D2278" i="9"/>
  <c r="C2278" i="9"/>
  <c r="K2277" i="9"/>
  <c r="J2277" i="9"/>
  <c r="I2277" i="9"/>
  <c r="H2277" i="9"/>
  <c r="G2277" i="9"/>
  <c r="F2277" i="9"/>
  <c r="E2277" i="9"/>
  <c r="D2277" i="9"/>
  <c r="C2277" i="9"/>
  <c r="K2276" i="9"/>
  <c r="J2276" i="9"/>
  <c r="I2276" i="9"/>
  <c r="H2276" i="9"/>
  <c r="G2276" i="9"/>
  <c r="F2276" i="9"/>
  <c r="E2276" i="9"/>
  <c r="D2276" i="9"/>
  <c r="C2276" i="9"/>
  <c r="K2275" i="9"/>
  <c r="J2275" i="9"/>
  <c r="I2275" i="9"/>
  <c r="H2275" i="9"/>
  <c r="G2275" i="9"/>
  <c r="F2275" i="9"/>
  <c r="E2275" i="9"/>
  <c r="D2275" i="9"/>
  <c r="C2275" i="9"/>
  <c r="K2274" i="9"/>
  <c r="J2274" i="9"/>
  <c r="I2274" i="9"/>
  <c r="H2274" i="9"/>
  <c r="G2274" i="9"/>
  <c r="F2274" i="9"/>
  <c r="E2274" i="9"/>
  <c r="D2274" i="9"/>
  <c r="C2274" i="9"/>
  <c r="K2273" i="9"/>
  <c r="J2273" i="9"/>
  <c r="I2273" i="9"/>
  <c r="H2273" i="9"/>
  <c r="G2273" i="9"/>
  <c r="F2273" i="9"/>
  <c r="E2273" i="9"/>
  <c r="D2273" i="9"/>
  <c r="C2273" i="9"/>
  <c r="K2272" i="9"/>
  <c r="J2272" i="9"/>
  <c r="I2272" i="9"/>
  <c r="H2272" i="9"/>
  <c r="G2272" i="9"/>
  <c r="F2272" i="9"/>
  <c r="E2272" i="9"/>
  <c r="D2272" i="9"/>
  <c r="C2272" i="9"/>
  <c r="K2271" i="9"/>
  <c r="J2271" i="9"/>
  <c r="I2271" i="9"/>
  <c r="H2271" i="9"/>
  <c r="G2271" i="9"/>
  <c r="F2271" i="9"/>
  <c r="E2271" i="9"/>
  <c r="D2271" i="9"/>
  <c r="C2271" i="9"/>
  <c r="K2270" i="9"/>
  <c r="J2270" i="9"/>
  <c r="I2270" i="9"/>
  <c r="H2270" i="9"/>
  <c r="G2270" i="9"/>
  <c r="F2270" i="9"/>
  <c r="E2270" i="9"/>
  <c r="D2270" i="9"/>
  <c r="C2270" i="9"/>
  <c r="K2269" i="9"/>
  <c r="J2269" i="9"/>
  <c r="I2269" i="9"/>
  <c r="H2269" i="9"/>
  <c r="G2269" i="9"/>
  <c r="F2269" i="9"/>
  <c r="E2269" i="9"/>
  <c r="D2269" i="9"/>
  <c r="C2269" i="9"/>
  <c r="K2268" i="9"/>
  <c r="J2268" i="9"/>
  <c r="I2268" i="9"/>
  <c r="H2268" i="9"/>
  <c r="G2268" i="9"/>
  <c r="F2268" i="9"/>
  <c r="E2268" i="9"/>
  <c r="D2268" i="9"/>
  <c r="C2268" i="9"/>
  <c r="K2267" i="9"/>
  <c r="J2267" i="9"/>
  <c r="I2267" i="9"/>
  <c r="H2267" i="9"/>
  <c r="G2267" i="9"/>
  <c r="F2267" i="9"/>
  <c r="E2267" i="9"/>
  <c r="D2267" i="9"/>
  <c r="C2267" i="9"/>
  <c r="K2266" i="9"/>
  <c r="J2266" i="9"/>
  <c r="I2266" i="9"/>
  <c r="H2266" i="9"/>
  <c r="G2266" i="9"/>
  <c r="F2266" i="9"/>
  <c r="E2266" i="9"/>
  <c r="D2266" i="9"/>
  <c r="C2266" i="9"/>
  <c r="K2265" i="9"/>
  <c r="J2265" i="9"/>
  <c r="I2265" i="9"/>
  <c r="H2265" i="9"/>
  <c r="G2265" i="9"/>
  <c r="F2265" i="9"/>
  <c r="E2265" i="9"/>
  <c r="D2265" i="9"/>
  <c r="C2265" i="9"/>
  <c r="K2264" i="9"/>
  <c r="J2264" i="9"/>
  <c r="I2264" i="9"/>
  <c r="H2264" i="9"/>
  <c r="G2264" i="9"/>
  <c r="F2264" i="9"/>
  <c r="E2264" i="9"/>
  <c r="D2264" i="9"/>
  <c r="C2264" i="9"/>
  <c r="K2263" i="9"/>
  <c r="J2263" i="9"/>
  <c r="I2263" i="9"/>
  <c r="H2263" i="9"/>
  <c r="G2263" i="9"/>
  <c r="F2263" i="9"/>
  <c r="E2263" i="9"/>
  <c r="D2263" i="9"/>
  <c r="C2263" i="9"/>
  <c r="K2262" i="9"/>
  <c r="J2262" i="9"/>
  <c r="I2262" i="9"/>
  <c r="H2262" i="9"/>
  <c r="G2262" i="9"/>
  <c r="F2262" i="9"/>
  <c r="E2262" i="9"/>
  <c r="D2262" i="9"/>
  <c r="C2262" i="9"/>
  <c r="K2261" i="9"/>
  <c r="J2261" i="9"/>
  <c r="I2261" i="9"/>
  <c r="H2261" i="9"/>
  <c r="G2261" i="9"/>
  <c r="F2261" i="9"/>
  <c r="E2261" i="9"/>
  <c r="D2261" i="9"/>
  <c r="C2261" i="9"/>
  <c r="K2260" i="9"/>
  <c r="J2260" i="9"/>
  <c r="I2260" i="9"/>
  <c r="H2260" i="9"/>
  <c r="G2260" i="9"/>
  <c r="F2260" i="9"/>
  <c r="E2260" i="9"/>
  <c r="D2260" i="9"/>
  <c r="C2260" i="9"/>
  <c r="K2259" i="9"/>
  <c r="J2259" i="9"/>
  <c r="I2259" i="9"/>
  <c r="H2259" i="9"/>
  <c r="G2259" i="9"/>
  <c r="F2259" i="9"/>
  <c r="E2259" i="9"/>
  <c r="D2259" i="9"/>
  <c r="C2259" i="9"/>
  <c r="K2258" i="9"/>
  <c r="J2258" i="9"/>
  <c r="I2258" i="9"/>
  <c r="H2258" i="9"/>
  <c r="G2258" i="9"/>
  <c r="F2258" i="9"/>
  <c r="E2258" i="9"/>
  <c r="D2258" i="9"/>
  <c r="C2258" i="9"/>
  <c r="K2257" i="9"/>
  <c r="J2257" i="9"/>
  <c r="I2257" i="9"/>
  <c r="H2257" i="9"/>
  <c r="G2257" i="9"/>
  <c r="F2257" i="9"/>
  <c r="E2257" i="9"/>
  <c r="D2257" i="9"/>
  <c r="C2257" i="9"/>
  <c r="K2256" i="9"/>
  <c r="J2256" i="9"/>
  <c r="I2256" i="9"/>
  <c r="H2256" i="9"/>
  <c r="G2256" i="9"/>
  <c r="F2256" i="9"/>
  <c r="E2256" i="9"/>
  <c r="D2256" i="9"/>
  <c r="C2256" i="9"/>
  <c r="K2255" i="9"/>
  <c r="J2255" i="9"/>
  <c r="I2255" i="9"/>
  <c r="H2255" i="9"/>
  <c r="G2255" i="9"/>
  <c r="F2255" i="9"/>
  <c r="E2255" i="9"/>
  <c r="D2255" i="9"/>
  <c r="C2255" i="9"/>
  <c r="K2254" i="9"/>
  <c r="J2254" i="9"/>
  <c r="I2254" i="9"/>
  <c r="H2254" i="9"/>
  <c r="G2254" i="9"/>
  <c r="F2254" i="9"/>
  <c r="E2254" i="9"/>
  <c r="D2254" i="9"/>
  <c r="C2254" i="9"/>
  <c r="K2253" i="9"/>
  <c r="J2253" i="9"/>
  <c r="I2253" i="9"/>
  <c r="H2253" i="9"/>
  <c r="G2253" i="9"/>
  <c r="F2253" i="9"/>
  <c r="E2253" i="9"/>
  <c r="D2253" i="9"/>
  <c r="C2253" i="9"/>
  <c r="K2252" i="9"/>
  <c r="J2252" i="9"/>
  <c r="I2252" i="9"/>
  <c r="H2252" i="9"/>
  <c r="G2252" i="9"/>
  <c r="F2252" i="9"/>
  <c r="E2252" i="9"/>
  <c r="D2252" i="9"/>
  <c r="C2252" i="9"/>
  <c r="K2251" i="9"/>
  <c r="J2251" i="9"/>
  <c r="I2251" i="9"/>
  <c r="H2251" i="9"/>
  <c r="G2251" i="9"/>
  <c r="F2251" i="9"/>
  <c r="E2251" i="9"/>
  <c r="D2251" i="9"/>
  <c r="C2251" i="9"/>
  <c r="K2250" i="9"/>
  <c r="J2250" i="9"/>
  <c r="I2250" i="9"/>
  <c r="H2250" i="9"/>
  <c r="G2250" i="9"/>
  <c r="F2250" i="9"/>
  <c r="E2250" i="9"/>
  <c r="D2250" i="9"/>
  <c r="C2250" i="9"/>
  <c r="K2249" i="9"/>
  <c r="J2249" i="9"/>
  <c r="I2249" i="9"/>
  <c r="H2249" i="9"/>
  <c r="G2249" i="9"/>
  <c r="F2249" i="9"/>
  <c r="E2249" i="9"/>
  <c r="D2249" i="9"/>
  <c r="C2249" i="9"/>
  <c r="K2248" i="9"/>
  <c r="J2248" i="9"/>
  <c r="I2248" i="9"/>
  <c r="H2248" i="9"/>
  <c r="G2248" i="9"/>
  <c r="F2248" i="9"/>
  <c r="E2248" i="9"/>
  <c r="D2248" i="9"/>
  <c r="C2248" i="9"/>
  <c r="K2247" i="9"/>
  <c r="J2247" i="9"/>
  <c r="I2247" i="9"/>
  <c r="H2247" i="9"/>
  <c r="G2247" i="9"/>
  <c r="F2247" i="9"/>
  <c r="E2247" i="9"/>
  <c r="D2247" i="9"/>
  <c r="C2247" i="9"/>
  <c r="K2246" i="9"/>
  <c r="J2246" i="9"/>
  <c r="I2246" i="9"/>
  <c r="H2246" i="9"/>
  <c r="G2246" i="9"/>
  <c r="F2246" i="9"/>
  <c r="E2246" i="9"/>
  <c r="D2246" i="9"/>
  <c r="C2246" i="9"/>
  <c r="K2245" i="9"/>
  <c r="J2245" i="9"/>
  <c r="I2245" i="9"/>
  <c r="H2245" i="9"/>
  <c r="G2245" i="9"/>
  <c r="F2245" i="9"/>
  <c r="E2245" i="9"/>
  <c r="D2245" i="9"/>
  <c r="C2245" i="9"/>
  <c r="K2244" i="9"/>
  <c r="J2244" i="9"/>
  <c r="I2244" i="9"/>
  <c r="H2244" i="9"/>
  <c r="G2244" i="9"/>
  <c r="F2244" i="9"/>
  <c r="E2244" i="9"/>
  <c r="D2244" i="9"/>
  <c r="C2244" i="9"/>
  <c r="K2243" i="9"/>
  <c r="J2243" i="9"/>
  <c r="I2243" i="9"/>
  <c r="H2243" i="9"/>
  <c r="G2243" i="9"/>
  <c r="F2243" i="9"/>
  <c r="E2243" i="9"/>
  <c r="D2243" i="9"/>
  <c r="C2243" i="9"/>
  <c r="K2242" i="9"/>
  <c r="J2242" i="9"/>
  <c r="I2242" i="9"/>
  <c r="H2242" i="9"/>
  <c r="G2242" i="9"/>
  <c r="F2242" i="9"/>
  <c r="E2242" i="9"/>
  <c r="D2242" i="9"/>
  <c r="C2242" i="9"/>
  <c r="K2241" i="9"/>
  <c r="J2241" i="9"/>
  <c r="I2241" i="9"/>
  <c r="H2241" i="9"/>
  <c r="G2241" i="9"/>
  <c r="F2241" i="9"/>
  <c r="E2241" i="9"/>
  <c r="D2241" i="9"/>
  <c r="C2241" i="9"/>
  <c r="K2240" i="9"/>
  <c r="J2240" i="9"/>
  <c r="I2240" i="9"/>
  <c r="G2240" i="9"/>
  <c r="F2240" i="9"/>
  <c r="E2240" i="9"/>
  <c r="D2240" i="9"/>
  <c r="C2240" i="9"/>
  <c r="K2239" i="9"/>
  <c r="J2239" i="9"/>
  <c r="I2239" i="9"/>
  <c r="H2239" i="9"/>
  <c r="G2239" i="9"/>
  <c r="F2239" i="9"/>
  <c r="E2239" i="9"/>
  <c r="D2239" i="9"/>
  <c r="C2239" i="9"/>
  <c r="K2238" i="9"/>
  <c r="J2238" i="9"/>
  <c r="I2238" i="9"/>
  <c r="H2238" i="9"/>
  <c r="G2238" i="9"/>
  <c r="F2238" i="9"/>
  <c r="E2238" i="9"/>
  <c r="D2238" i="9"/>
  <c r="C2238" i="9"/>
  <c r="K2237" i="9"/>
  <c r="J2237" i="9"/>
  <c r="I2237" i="9"/>
  <c r="H2237" i="9"/>
  <c r="G2237" i="9"/>
  <c r="F2237" i="9"/>
  <c r="E2237" i="9"/>
  <c r="D2237" i="9"/>
  <c r="C2237" i="9"/>
  <c r="K2236" i="9"/>
  <c r="J2236" i="9"/>
  <c r="I2236" i="9"/>
  <c r="H2236" i="9"/>
  <c r="G2236" i="9"/>
  <c r="F2236" i="9"/>
  <c r="E2236" i="9"/>
  <c r="D2236" i="9"/>
  <c r="C2236" i="9"/>
  <c r="K2235" i="9"/>
  <c r="J2235" i="9"/>
  <c r="I2235" i="9"/>
  <c r="H2235" i="9"/>
  <c r="G2235" i="9"/>
  <c r="F2235" i="9"/>
  <c r="E2235" i="9"/>
  <c r="D2235" i="9"/>
  <c r="C2235" i="9"/>
  <c r="K2234" i="9"/>
  <c r="J2234" i="9"/>
  <c r="I2234" i="9"/>
  <c r="H2234" i="9"/>
  <c r="G2234" i="9"/>
  <c r="F2234" i="9"/>
  <c r="E2234" i="9"/>
  <c r="D2234" i="9"/>
  <c r="C2234" i="9"/>
  <c r="K2233" i="9"/>
  <c r="J2233" i="9"/>
  <c r="I2233" i="9"/>
  <c r="H2233" i="9"/>
  <c r="G2233" i="9"/>
  <c r="F2233" i="9"/>
  <c r="E2233" i="9"/>
  <c r="D2233" i="9"/>
  <c r="C2233" i="9"/>
  <c r="K2232" i="9"/>
  <c r="J2232" i="9"/>
  <c r="I2232" i="9"/>
  <c r="H2232" i="9"/>
  <c r="G2232" i="9"/>
  <c r="F2232" i="9"/>
  <c r="E2232" i="9"/>
  <c r="D2232" i="9"/>
  <c r="C2232" i="9"/>
  <c r="K2231" i="9"/>
  <c r="J2231" i="9"/>
  <c r="I2231" i="9"/>
  <c r="H2231" i="9"/>
  <c r="G2231" i="9"/>
  <c r="F2231" i="9"/>
  <c r="E2231" i="9"/>
  <c r="D2231" i="9"/>
  <c r="C2231" i="9"/>
  <c r="K2230" i="9"/>
  <c r="J2230" i="9"/>
  <c r="I2230" i="9"/>
  <c r="H2230" i="9"/>
  <c r="G2230" i="9"/>
  <c r="F2230" i="9"/>
  <c r="E2230" i="9"/>
  <c r="D2230" i="9"/>
  <c r="C2230" i="9"/>
  <c r="K2229" i="9"/>
  <c r="J2229" i="9"/>
  <c r="I2229" i="9"/>
  <c r="H2229" i="9"/>
  <c r="G2229" i="9"/>
  <c r="F2229" i="9"/>
  <c r="E2229" i="9"/>
  <c r="D2229" i="9"/>
  <c r="C2229" i="9"/>
  <c r="K2228" i="9"/>
  <c r="J2228" i="9"/>
  <c r="I2228" i="9"/>
  <c r="H2228" i="9"/>
  <c r="G2228" i="9"/>
  <c r="F2228" i="9"/>
  <c r="E2228" i="9"/>
  <c r="D2228" i="9"/>
  <c r="C2228" i="9"/>
  <c r="K2227" i="9"/>
  <c r="J2227" i="9"/>
  <c r="I2227" i="9"/>
  <c r="H2227" i="9"/>
  <c r="G2227" i="9"/>
  <c r="F2227" i="9"/>
  <c r="E2227" i="9"/>
  <c r="D2227" i="9"/>
  <c r="C2227" i="9"/>
  <c r="K2226" i="9"/>
  <c r="J2226" i="9"/>
  <c r="I2226" i="9"/>
  <c r="H2226" i="9"/>
  <c r="G2226" i="9"/>
  <c r="F2226" i="9"/>
  <c r="E2226" i="9"/>
  <c r="D2226" i="9"/>
  <c r="C2226" i="9"/>
  <c r="K2225" i="9"/>
  <c r="J2225" i="9"/>
  <c r="I2225" i="9"/>
  <c r="H2225" i="9"/>
  <c r="G2225" i="9"/>
  <c r="F2225" i="9"/>
  <c r="E2225" i="9"/>
  <c r="D2225" i="9"/>
  <c r="C2225" i="9"/>
  <c r="K2224" i="9"/>
  <c r="J2224" i="9"/>
  <c r="I2224" i="9"/>
  <c r="H2224" i="9"/>
  <c r="G2224" i="9"/>
  <c r="F2224" i="9"/>
  <c r="E2224" i="9"/>
  <c r="D2224" i="9"/>
  <c r="C2224" i="9"/>
  <c r="K2223" i="9"/>
  <c r="J2223" i="9"/>
  <c r="I2223" i="9"/>
  <c r="H2223" i="9"/>
  <c r="G2223" i="9"/>
  <c r="E2223" i="9"/>
  <c r="D2223" i="9"/>
  <c r="C2223" i="9"/>
  <c r="K2222" i="9"/>
  <c r="J2222" i="9"/>
  <c r="I2222" i="9"/>
  <c r="H2222" i="9"/>
  <c r="G2222" i="9"/>
  <c r="F2222" i="9"/>
  <c r="E2222" i="9"/>
  <c r="D2222" i="9"/>
  <c r="C2222" i="9"/>
  <c r="K2221" i="9"/>
  <c r="J2221" i="9"/>
  <c r="I2221" i="9"/>
  <c r="H2221" i="9"/>
  <c r="G2221" i="9"/>
  <c r="F2221" i="9"/>
  <c r="E2221" i="9"/>
  <c r="D2221" i="9"/>
  <c r="C2221" i="9"/>
  <c r="K2220" i="9"/>
  <c r="J2220" i="9"/>
  <c r="I2220" i="9"/>
  <c r="H2220" i="9"/>
  <c r="G2220" i="9"/>
  <c r="F2220" i="9"/>
  <c r="E2220" i="9"/>
  <c r="D2220" i="9"/>
  <c r="C2220" i="9"/>
  <c r="K2219" i="9"/>
  <c r="J2219" i="9"/>
  <c r="I2219" i="9"/>
  <c r="H2219" i="9"/>
  <c r="G2219" i="9"/>
  <c r="F2219" i="9"/>
  <c r="E2219" i="9"/>
  <c r="D2219" i="9"/>
  <c r="C2219" i="9"/>
  <c r="K2218" i="9"/>
  <c r="J2218" i="9"/>
  <c r="I2218" i="9"/>
  <c r="H2218" i="9"/>
  <c r="G2218" i="9"/>
  <c r="F2218" i="9"/>
  <c r="E2218" i="9"/>
  <c r="D2218" i="9"/>
  <c r="C2218" i="9"/>
  <c r="K2217" i="9"/>
  <c r="J2217" i="9"/>
  <c r="I2217" i="9"/>
  <c r="H2217" i="9"/>
  <c r="G2217" i="9"/>
  <c r="F2217" i="9"/>
  <c r="E2217" i="9"/>
  <c r="D2217" i="9"/>
  <c r="C2217" i="9"/>
  <c r="K2216" i="9"/>
  <c r="J2216" i="9"/>
  <c r="I2216" i="9"/>
  <c r="H2216" i="9"/>
  <c r="G2216" i="9"/>
  <c r="F2216" i="9"/>
  <c r="E2216" i="9"/>
  <c r="D2216" i="9"/>
  <c r="C2216" i="9"/>
  <c r="K2215" i="9"/>
  <c r="J2215" i="9"/>
  <c r="I2215" i="9"/>
  <c r="H2215" i="9"/>
  <c r="G2215" i="9"/>
  <c r="F2215" i="9"/>
  <c r="E2215" i="9"/>
  <c r="D2215" i="9"/>
  <c r="C2215" i="9"/>
  <c r="K2214" i="9"/>
  <c r="J2214" i="9"/>
  <c r="I2214" i="9"/>
  <c r="H2214" i="9"/>
  <c r="G2214" i="9"/>
  <c r="F2214" i="9"/>
  <c r="E2214" i="9"/>
  <c r="D2214" i="9"/>
  <c r="C2214" i="9"/>
  <c r="K2213" i="9"/>
  <c r="J2213" i="9"/>
  <c r="I2213" i="9"/>
  <c r="H2213" i="9"/>
  <c r="G2213" i="9"/>
  <c r="F2213" i="9"/>
  <c r="E2213" i="9"/>
  <c r="D2213" i="9"/>
  <c r="C2213" i="9"/>
  <c r="K2212" i="9"/>
  <c r="J2212" i="9"/>
  <c r="I2212" i="9"/>
  <c r="H2212" i="9"/>
  <c r="G2212" i="9"/>
  <c r="F2212" i="9"/>
  <c r="E2212" i="9"/>
  <c r="D2212" i="9"/>
  <c r="C2212" i="9"/>
  <c r="K2211" i="9"/>
  <c r="J2211" i="9"/>
  <c r="I2211" i="9"/>
  <c r="H2211" i="9"/>
  <c r="G2211" i="9"/>
  <c r="F2211" i="9"/>
  <c r="E2211" i="9"/>
  <c r="D2211" i="9"/>
  <c r="C2211" i="9"/>
  <c r="K2210" i="9"/>
  <c r="J2210" i="9"/>
  <c r="G2210" i="9"/>
  <c r="F2210" i="9"/>
  <c r="E2210" i="9"/>
  <c r="D2210" i="9"/>
  <c r="C2210" i="9"/>
  <c r="I2209" i="9"/>
  <c r="H2209" i="9"/>
  <c r="G2209" i="9"/>
  <c r="F2209" i="9"/>
  <c r="E2209" i="9"/>
  <c r="D2209" i="9"/>
  <c r="C2209" i="9"/>
  <c r="K2208" i="9"/>
  <c r="J2208" i="9"/>
  <c r="I2208" i="9"/>
  <c r="H2208" i="9"/>
  <c r="G2208" i="9"/>
  <c r="F2208" i="9"/>
  <c r="E2208" i="9"/>
  <c r="D2208" i="9"/>
  <c r="C2208" i="9"/>
  <c r="K2207" i="9"/>
  <c r="J2207" i="9"/>
  <c r="I2207" i="9"/>
  <c r="H2207" i="9"/>
  <c r="G2207" i="9"/>
  <c r="F2207" i="9"/>
  <c r="E2207" i="9"/>
  <c r="D2207" i="9"/>
  <c r="C2207" i="9"/>
  <c r="K2206" i="9"/>
  <c r="J2206" i="9"/>
  <c r="I2206" i="9"/>
  <c r="H2206" i="9"/>
  <c r="G2206" i="9"/>
  <c r="F2206" i="9"/>
  <c r="E2206" i="9"/>
  <c r="D2206" i="9"/>
  <c r="C2206" i="9"/>
  <c r="K2205" i="9"/>
  <c r="J2205" i="9"/>
  <c r="I2205" i="9"/>
  <c r="H2205" i="9"/>
  <c r="G2205" i="9"/>
  <c r="F2205" i="9"/>
  <c r="E2205" i="9"/>
  <c r="D2205" i="9"/>
  <c r="C2205" i="9"/>
  <c r="K2204" i="9"/>
  <c r="J2204" i="9"/>
  <c r="I2204" i="9"/>
  <c r="H2204" i="9"/>
  <c r="G2204" i="9"/>
  <c r="F2204" i="9"/>
  <c r="E2204" i="9"/>
  <c r="D2204" i="9"/>
  <c r="C2204" i="9"/>
  <c r="K2203" i="9"/>
  <c r="J2203" i="9"/>
  <c r="I2203" i="9"/>
  <c r="H2203" i="9"/>
  <c r="G2203" i="9"/>
  <c r="F2203" i="9"/>
  <c r="E2203" i="9"/>
  <c r="D2203" i="9"/>
  <c r="C2203" i="9"/>
  <c r="K2202" i="9"/>
  <c r="J2202" i="9"/>
  <c r="I2202" i="9"/>
  <c r="H2202" i="9"/>
  <c r="G2202" i="9"/>
  <c r="F2202" i="9"/>
  <c r="E2202" i="9"/>
  <c r="D2202" i="9"/>
  <c r="C2202" i="9"/>
  <c r="K2201" i="9"/>
  <c r="J2201" i="9"/>
  <c r="I2201" i="9"/>
  <c r="H2201" i="9"/>
  <c r="G2201" i="9"/>
  <c r="F2201" i="9"/>
  <c r="E2201" i="9"/>
  <c r="D2201" i="9"/>
  <c r="C2201" i="9"/>
  <c r="K2200" i="9"/>
  <c r="J2200" i="9"/>
  <c r="I2200" i="9"/>
  <c r="H2200" i="9"/>
  <c r="G2200" i="9"/>
  <c r="F2200" i="9"/>
  <c r="E2200" i="9"/>
  <c r="D2200" i="9"/>
  <c r="C2200" i="9"/>
  <c r="K2199" i="9"/>
  <c r="J2199" i="9"/>
  <c r="I2199" i="9"/>
  <c r="H2199" i="9"/>
  <c r="G2199" i="9"/>
  <c r="F2199" i="9"/>
  <c r="E2199" i="9"/>
  <c r="D2199" i="9"/>
  <c r="C2199" i="9"/>
  <c r="K2198" i="9"/>
  <c r="J2198" i="9"/>
  <c r="I2198" i="9"/>
  <c r="H2198" i="9"/>
  <c r="G2198" i="9"/>
  <c r="F2198" i="9"/>
  <c r="E2198" i="9"/>
  <c r="D2198" i="9"/>
  <c r="C2198" i="9"/>
  <c r="K2197" i="9"/>
  <c r="J2197" i="9"/>
  <c r="I2197" i="9"/>
  <c r="H2197" i="9"/>
  <c r="G2197" i="9"/>
  <c r="F2197" i="9"/>
  <c r="E2197" i="9"/>
  <c r="D2197" i="9"/>
  <c r="C2197" i="9"/>
  <c r="K2196" i="9"/>
  <c r="J2196" i="9"/>
  <c r="I2196" i="9"/>
  <c r="H2196" i="9"/>
  <c r="G2196" i="9"/>
  <c r="F2196" i="9"/>
  <c r="E2196" i="9"/>
  <c r="D2196" i="9"/>
  <c r="C2196" i="9"/>
  <c r="K2195" i="9"/>
  <c r="J2195" i="9"/>
  <c r="I2195" i="9"/>
  <c r="H2195" i="9"/>
  <c r="G2195" i="9"/>
  <c r="F2195" i="9"/>
  <c r="E2195" i="9"/>
  <c r="D2195" i="9"/>
  <c r="C2195" i="9"/>
  <c r="K2194" i="9"/>
  <c r="J2194" i="9"/>
  <c r="I2194" i="9"/>
  <c r="H2194" i="9"/>
  <c r="G2194" i="9"/>
  <c r="F2194" i="9"/>
  <c r="E2194" i="9"/>
  <c r="D2194" i="9"/>
  <c r="C2194" i="9"/>
  <c r="K2193" i="9"/>
  <c r="J2193" i="9"/>
  <c r="I2193" i="9"/>
  <c r="H2193" i="9"/>
  <c r="G2193" i="9"/>
  <c r="F2193" i="9"/>
  <c r="E2193" i="9"/>
  <c r="D2193" i="9"/>
  <c r="C2193" i="9"/>
  <c r="K2192" i="9"/>
  <c r="J2192" i="9"/>
  <c r="I2192" i="9"/>
  <c r="H2192" i="9"/>
  <c r="G2192" i="9"/>
  <c r="F2192" i="9"/>
  <c r="E2192" i="9"/>
  <c r="D2192" i="9"/>
  <c r="C2192" i="9"/>
  <c r="K2191" i="9"/>
  <c r="J2191" i="9"/>
  <c r="I2191" i="9"/>
  <c r="H2191" i="9"/>
  <c r="G2191" i="9"/>
  <c r="F2191" i="9"/>
  <c r="E2191" i="9"/>
  <c r="D2191" i="9"/>
  <c r="C2191" i="9"/>
  <c r="K2190" i="9"/>
  <c r="J2190" i="9"/>
  <c r="I2190" i="9"/>
  <c r="H2190" i="9"/>
  <c r="G2190" i="9"/>
  <c r="F2190" i="9"/>
  <c r="E2190" i="9"/>
  <c r="D2190" i="9"/>
  <c r="C2190" i="9"/>
  <c r="K2189" i="9"/>
  <c r="J2189" i="9"/>
  <c r="I2189" i="9"/>
  <c r="H2189" i="9"/>
  <c r="G2189" i="9"/>
  <c r="F2189" i="9"/>
  <c r="E2189" i="9"/>
  <c r="D2189" i="9"/>
  <c r="C2189" i="9"/>
  <c r="K2188" i="9"/>
  <c r="J2188" i="9"/>
  <c r="I2188" i="9"/>
  <c r="H2188" i="9"/>
  <c r="G2188" i="9"/>
  <c r="F2188" i="9"/>
  <c r="E2188" i="9"/>
  <c r="D2188" i="9"/>
  <c r="C2188" i="9"/>
  <c r="K2187" i="9"/>
  <c r="J2187" i="9"/>
  <c r="I2187" i="9"/>
  <c r="H2187" i="9"/>
  <c r="G2187" i="9"/>
  <c r="F2187" i="9"/>
  <c r="E2187" i="9"/>
  <c r="D2187" i="9"/>
  <c r="C2187" i="9"/>
  <c r="K2186" i="9"/>
  <c r="J2186" i="9"/>
  <c r="I2186" i="9"/>
  <c r="H2186" i="9"/>
  <c r="G2186" i="9"/>
  <c r="F2186" i="9"/>
  <c r="E2186" i="9"/>
  <c r="D2186" i="9"/>
  <c r="C2186" i="9"/>
  <c r="K2185" i="9"/>
  <c r="J2185" i="9"/>
  <c r="I2185" i="9"/>
  <c r="H2185" i="9"/>
  <c r="G2185" i="9"/>
  <c r="F2185" i="9"/>
  <c r="E2185" i="9"/>
  <c r="D2185" i="9"/>
  <c r="C2185" i="9"/>
  <c r="K2184" i="9"/>
  <c r="J2184" i="9"/>
  <c r="I2184" i="9"/>
  <c r="H2184" i="9"/>
  <c r="G2184" i="9"/>
  <c r="F2184" i="9"/>
  <c r="E2184" i="9"/>
  <c r="D2184" i="9"/>
  <c r="C2184" i="9"/>
  <c r="K2183" i="9"/>
  <c r="J2183" i="9"/>
  <c r="I2183" i="9"/>
  <c r="H2183" i="9"/>
  <c r="G2183" i="9"/>
  <c r="F2183" i="9"/>
  <c r="E2183" i="9"/>
  <c r="D2183" i="9"/>
  <c r="C2183" i="9"/>
  <c r="K2182" i="9"/>
  <c r="J2182" i="9"/>
  <c r="I2182" i="9"/>
  <c r="H2182" i="9"/>
  <c r="G2182" i="9"/>
  <c r="F2182" i="9"/>
  <c r="E2182" i="9"/>
  <c r="D2182" i="9"/>
  <c r="C2182" i="9"/>
  <c r="K2181" i="9"/>
  <c r="J2181" i="9"/>
  <c r="I2181" i="9"/>
  <c r="H2181" i="9"/>
  <c r="G2181" i="9"/>
  <c r="F2181" i="9"/>
  <c r="E2181" i="9"/>
  <c r="D2181" i="9"/>
  <c r="C2181" i="9"/>
  <c r="K2180" i="9"/>
  <c r="J2180" i="9"/>
  <c r="I2180" i="9"/>
  <c r="H2180" i="9"/>
  <c r="G2180" i="9"/>
  <c r="F2180" i="9"/>
  <c r="E2180" i="9"/>
  <c r="D2180" i="9"/>
  <c r="C2180" i="9"/>
  <c r="K2179" i="9"/>
  <c r="J2179" i="9"/>
  <c r="I2179" i="9"/>
  <c r="H2179" i="9"/>
  <c r="G2179" i="9"/>
  <c r="F2179" i="9"/>
  <c r="E2179" i="9"/>
  <c r="D2179" i="9"/>
  <c r="C2179" i="9"/>
  <c r="K2178" i="9"/>
  <c r="J2178" i="9"/>
  <c r="I2178" i="9"/>
  <c r="H2178" i="9"/>
  <c r="G2178" i="9"/>
  <c r="F2178" i="9"/>
  <c r="E2178" i="9"/>
  <c r="D2178" i="9"/>
  <c r="C2178" i="9"/>
  <c r="K2177" i="9"/>
  <c r="I2177" i="9"/>
  <c r="H2177" i="9"/>
  <c r="G2177" i="9"/>
  <c r="F2177" i="9"/>
  <c r="E2177" i="9"/>
  <c r="D2177" i="9"/>
  <c r="C2177" i="9"/>
  <c r="K2176" i="9"/>
  <c r="J2176" i="9"/>
  <c r="I2176" i="9"/>
  <c r="H2176" i="9"/>
  <c r="G2176" i="9"/>
  <c r="F2176" i="9"/>
  <c r="E2176" i="9"/>
  <c r="D2176" i="9"/>
  <c r="C2176" i="9"/>
  <c r="K2175" i="9"/>
  <c r="J2175" i="9"/>
  <c r="I2175" i="9"/>
  <c r="H2175" i="9"/>
  <c r="G2175" i="9"/>
  <c r="F2175" i="9"/>
  <c r="E2175" i="9"/>
  <c r="D2175" i="9"/>
  <c r="C2175" i="9"/>
  <c r="K2174" i="9"/>
  <c r="J2174" i="9"/>
  <c r="I2174" i="9"/>
  <c r="H2174" i="9"/>
  <c r="G2174" i="9"/>
  <c r="F2174" i="9"/>
  <c r="E2174" i="9"/>
  <c r="D2174" i="9"/>
  <c r="C2174" i="9"/>
  <c r="K2173" i="9"/>
  <c r="J2173" i="9"/>
  <c r="I2173" i="9"/>
  <c r="H2173" i="9"/>
  <c r="G2173" i="9"/>
  <c r="F2173" i="9"/>
  <c r="E2173" i="9"/>
  <c r="D2173" i="9"/>
  <c r="C2173" i="9"/>
  <c r="K2172" i="9"/>
  <c r="J2172" i="9"/>
  <c r="I2172" i="9"/>
  <c r="H2172" i="9"/>
  <c r="G2172" i="9"/>
  <c r="F2172" i="9"/>
  <c r="E2172" i="9"/>
  <c r="D2172" i="9"/>
  <c r="C2172" i="9"/>
  <c r="K2171" i="9"/>
  <c r="J2171" i="9"/>
  <c r="I2171" i="9"/>
  <c r="H2171" i="9"/>
  <c r="G2171" i="9"/>
  <c r="F2171" i="9"/>
  <c r="E2171" i="9"/>
  <c r="D2171" i="9"/>
  <c r="C2171" i="9"/>
  <c r="K2170" i="9"/>
  <c r="J2170" i="9"/>
  <c r="I2170" i="9"/>
  <c r="H2170" i="9"/>
  <c r="G2170" i="9"/>
  <c r="F2170" i="9"/>
  <c r="E2170" i="9"/>
  <c r="D2170" i="9"/>
  <c r="C2170" i="9"/>
  <c r="K2169" i="9"/>
  <c r="J2169" i="9"/>
  <c r="I2169" i="9"/>
  <c r="H2169" i="9"/>
  <c r="G2169" i="9"/>
  <c r="F2169" i="9"/>
  <c r="E2169" i="9"/>
  <c r="D2169" i="9"/>
  <c r="C2169" i="9"/>
  <c r="K2168" i="9"/>
  <c r="J2168" i="9"/>
  <c r="I2168" i="9"/>
  <c r="H2168" i="9"/>
  <c r="G2168" i="9"/>
  <c r="F2168" i="9"/>
  <c r="E2168" i="9"/>
  <c r="D2168" i="9"/>
  <c r="C2168" i="9"/>
  <c r="K2167" i="9"/>
  <c r="J2167" i="9"/>
  <c r="I2167" i="9"/>
  <c r="H2167" i="9"/>
  <c r="G2167" i="9"/>
  <c r="F2167" i="9"/>
  <c r="E2167" i="9"/>
  <c r="D2167" i="9"/>
  <c r="C2167" i="9"/>
  <c r="K2166" i="9"/>
  <c r="J2166" i="9"/>
  <c r="I2166" i="9"/>
  <c r="H2166" i="9"/>
  <c r="G2166" i="9"/>
  <c r="F2166" i="9"/>
  <c r="E2166" i="9"/>
  <c r="D2166" i="9"/>
  <c r="C2166" i="9"/>
  <c r="K2165" i="9"/>
  <c r="J2165" i="9"/>
  <c r="I2165" i="9"/>
  <c r="H2165" i="9"/>
  <c r="G2165" i="9"/>
  <c r="F2165" i="9"/>
  <c r="E2165" i="9"/>
  <c r="D2165" i="9"/>
  <c r="C2165" i="9"/>
  <c r="K2164" i="9"/>
  <c r="J2164" i="9"/>
  <c r="I2164" i="9"/>
  <c r="H2164" i="9"/>
  <c r="G2164" i="9"/>
  <c r="F2164" i="9"/>
  <c r="E2164" i="9"/>
  <c r="D2164" i="9"/>
  <c r="C2164" i="9"/>
  <c r="K2163" i="9"/>
  <c r="J2163" i="9"/>
  <c r="I2163" i="9"/>
  <c r="H2163" i="9"/>
  <c r="G2163" i="9"/>
  <c r="F2163" i="9"/>
  <c r="E2163" i="9"/>
  <c r="D2163" i="9"/>
  <c r="C2163" i="9"/>
  <c r="K2162" i="9"/>
  <c r="J2162" i="9"/>
  <c r="I2162" i="9"/>
  <c r="H2162" i="9"/>
  <c r="G2162" i="9"/>
  <c r="F2162" i="9"/>
  <c r="E2162" i="9"/>
  <c r="D2162" i="9"/>
  <c r="C2162" i="9"/>
  <c r="K2161" i="9"/>
  <c r="J2161" i="9"/>
  <c r="I2161" i="9"/>
  <c r="H2161" i="9"/>
  <c r="G2161" i="9"/>
  <c r="F2161" i="9"/>
  <c r="E2161" i="9"/>
  <c r="D2161" i="9"/>
  <c r="C2161" i="9"/>
  <c r="K2160" i="9"/>
  <c r="J2160" i="9"/>
  <c r="I2160" i="9"/>
  <c r="H2160" i="9"/>
  <c r="G2160" i="9"/>
  <c r="F2160" i="9"/>
  <c r="E2160" i="9"/>
  <c r="D2160" i="9"/>
  <c r="C2160" i="9"/>
  <c r="K2159" i="9"/>
  <c r="J2159" i="9"/>
  <c r="I2159" i="9"/>
  <c r="H2159" i="9"/>
  <c r="G2159" i="9"/>
  <c r="F2159" i="9"/>
  <c r="E2159" i="9"/>
  <c r="D2159" i="9"/>
  <c r="C2159" i="9"/>
  <c r="K2158" i="9"/>
  <c r="J2158" i="9"/>
  <c r="I2158" i="9"/>
  <c r="H2158" i="9"/>
  <c r="G2158" i="9"/>
  <c r="F2158" i="9"/>
  <c r="E2158" i="9"/>
  <c r="D2158" i="9"/>
  <c r="C2158" i="9"/>
  <c r="K2157" i="9"/>
  <c r="J2157" i="9"/>
  <c r="I2157" i="9"/>
  <c r="H2157" i="9"/>
  <c r="G2157" i="9"/>
  <c r="F2157" i="9"/>
  <c r="E2157" i="9"/>
  <c r="D2157" i="9"/>
  <c r="C2157" i="9"/>
  <c r="K2156" i="9"/>
  <c r="J2156" i="9"/>
  <c r="I2156" i="9"/>
  <c r="H2156" i="9"/>
  <c r="G2156" i="9"/>
  <c r="F2156" i="9"/>
  <c r="E2156" i="9"/>
  <c r="D2156" i="9"/>
  <c r="C2156" i="9"/>
  <c r="K2155" i="9"/>
  <c r="J2155" i="9"/>
  <c r="I2155" i="9"/>
  <c r="H2155" i="9"/>
  <c r="G2155" i="9"/>
  <c r="F2155" i="9"/>
  <c r="E2155" i="9"/>
  <c r="D2155" i="9"/>
  <c r="C2155" i="9"/>
  <c r="K2154" i="9"/>
  <c r="J2154" i="9"/>
  <c r="I2154" i="9"/>
  <c r="H2154" i="9"/>
  <c r="G2154" i="9"/>
  <c r="F2154" i="9"/>
  <c r="E2154" i="9"/>
  <c r="D2154" i="9"/>
  <c r="C2154" i="9"/>
  <c r="K2153" i="9"/>
  <c r="J2153" i="9"/>
  <c r="I2153" i="9"/>
  <c r="H2153" i="9"/>
  <c r="G2153" i="9"/>
  <c r="F2153" i="9"/>
  <c r="E2153" i="9"/>
  <c r="D2153" i="9"/>
  <c r="C2153" i="9"/>
  <c r="K2152" i="9"/>
  <c r="J2152" i="9"/>
  <c r="I2152" i="9"/>
  <c r="H2152" i="9"/>
  <c r="G2152" i="9"/>
  <c r="F2152" i="9"/>
  <c r="E2152" i="9"/>
  <c r="D2152" i="9"/>
  <c r="C2152" i="9"/>
  <c r="K2151" i="9"/>
  <c r="J2151" i="9"/>
  <c r="I2151" i="9"/>
  <c r="H2151" i="9"/>
  <c r="G2151" i="9"/>
  <c r="F2151" i="9"/>
  <c r="E2151" i="9"/>
  <c r="D2151" i="9"/>
  <c r="C2151" i="9"/>
  <c r="K2150" i="9"/>
  <c r="J2150" i="9"/>
  <c r="I2150" i="9"/>
  <c r="H2150" i="9"/>
  <c r="G2150" i="9"/>
  <c r="F2150" i="9"/>
  <c r="E2150" i="9"/>
  <c r="D2150" i="9"/>
  <c r="C2150" i="9"/>
  <c r="K2149" i="9"/>
  <c r="J2149" i="9"/>
  <c r="I2149" i="9"/>
  <c r="H2149" i="9"/>
  <c r="G2149" i="9"/>
  <c r="F2149" i="9"/>
  <c r="E2149" i="9"/>
  <c r="D2149" i="9"/>
  <c r="C2149" i="9"/>
  <c r="K2148" i="9"/>
  <c r="J2148" i="9"/>
  <c r="I2148" i="9"/>
  <c r="H2148" i="9"/>
  <c r="G2148" i="9"/>
  <c r="F2148" i="9"/>
  <c r="E2148" i="9"/>
  <c r="D2148" i="9"/>
  <c r="C2148" i="9"/>
  <c r="K2147" i="9"/>
  <c r="J2147" i="9"/>
  <c r="I2147" i="9"/>
  <c r="H2147" i="9"/>
  <c r="G2147" i="9"/>
  <c r="F2147" i="9"/>
  <c r="E2147" i="9"/>
  <c r="D2147" i="9"/>
  <c r="C2147" i="9"/>
  <c r="K2146" i="9"/>
  <c r="J2146" i="9"/>
  <c r="I2146" i="9"/>
  <c r="H2146" i="9"/>
  <c r="G2146" i="9"/>
  <c r="F2146" i="9"/>
  <c r="E2146" i="9"/>
  <c r="D2146" i="9"/>
  <c r="C2146" i="9"/>
  <c r="K2145" i="9"/>
  <c r="J2145" i="9"/>
  <c r="I2145" i="9"/>
  <c r="H2145" i="9"/>
  <c r="G2145" i="9"/>
  <c r="F2145" i="9"/>
  <c r="E2145" i="9"/>
  <c r="D2145" i="9"/>
  <c r="C2145" i="9"/>
  <c r="K2144" i="9"/>
  <c r="J2144" i="9"/>
  <c r="I2144" i="9"/>
  <c r="H2144" i="9"/>
  <c r="G2144" i="9"/>
  <c r="F2144" i="9"/>
  <c r="E2144" i="9"/>
  <c r="D2144" i="9"/>
  <c r="C2144" i="9"/>
  <c r="K2143" i="9"/>
  <c r="J2143" i="9"/>
  <c r="I2143" i="9"/>
  <c r="H2143" i="9"/>
  <c r="G2143" i="9"/>
  <c r="F2143" i="9"/>
  <c r="E2143" i="9"/>
  <c r="D2143" i="9"/>
  <c r="C2143" i="9"/>
  <c r="K2142" i="9"/>
  <c r="J2142" i="9"/>
  <c r="I2142" i="9"/>
  <c r="H2142" i="9"/>
  <c r="G2142" i="9"/>
  <c r="F2142" i="9"/>
  <c r="E2142" i="9"/>
  <c r="D2142" i="9"/>
  <c r="C2142" i="9"/>
  <c r="K2141" i="9"/>
  <c r="J2141" i="9"/>
  <c r="I2141" i="9"/>
  <c r="H2141" i="9"/>
  <c r="G2141" i="9"/>
  <c r="F2141" i="9"/>
  <c r="E2141" i="9"/>
  <c r="D2141" i="9"/>
  <c r="C2141" i="9"/>
  <c r="K2131" i="9"/>
  <c r="J2131" i="9"/>
  <c r="I2131" i="9"/>
  <c r="H2131" i="9"/>
  <c r="G2131" i="9"/>
  <c r="E2131" i="9"/>
  <c r="D2131" i="9"/>
  <c r="C2131" i="9"/>
  <c r="K2130" i="9"/>
  <c r="J2130" i="9"/>
  <c r="I2130" i="9"/>
  <c r="H2130" i="9"/>
  <c r="G2130" i="9"/>
  <c r="F2130" i="9"/>
  <c r="E2130" i="9"/>
  <c r="D2130" i="9"/>
  <c r="C2130" i="9"/>
  <c r="K2129" i="9"/>
  <c r="J2129" i="9"/>
  <c r="I2129" i="9"/>
  <c r="H2129" i="9"/>
  <c r="G2129" i="9"/>
  <c r="E2129" i="9"/>
  <c r="D2129" i="9"/>
  <c r="C2129" i="9"/>
  <c r="K2128" i="9"/>
  <c r="J2128" i="9"/>
  <c r="I2128" i="9"/>
  <c r="H2128" i="9"/>
  <c r="G2128" i="9"/>
  <c r="F2128" i="9"/>
  <c r="E2128" i="9"/>
  <c r="D2128" i="9"/>
  <c r="C2128" i="9"/>
  <c r="K2127" i="9"/>
  <c r="J2127" i="9"/>
  <c r="I2127" i="9"/>
  <c r="H2127" i="9"/>
  <c r="G2127" i="9"/>
  <c r="E2127" i="9"/>
  <c r="D2127" i="9"/>
  <c r="C2127" i="9"/>
  <c r="K2126" i="9"/>
  <c r="J2126" i="9"/>
  <c r="I2126" i="9"/>
  <c r="H2126" i="9"/>
  <c r="G2126" i="9"/>
  <c r="F2126" i="9"/>
  <c r="E2126" i="9"/>
  <c r="D2126" i="9"/>
  <c r="C2126" i="9"/>
  <c r="K2125" i="9"/>
  <c r="J2125" i="9"/>
  <c r="I2125" i="9"/>
  <c r="H2125" i="9"/>
  <c r="G2125" i="9"/>
  <c r="E2125" i="9"/>
  <c r="D2125" i="9"/>
  <c r="C2125" i="9"/>
  <c r="K2124" i="9"/>
  <c r="J2124" i="9"/>
  <c r="I2124" i="9"/>
  <c r="H2124" i="9"/>
  <c r="G2124" i="9"/>
  <c r="F2124" i="9"/>
  <c r="E2124" i="9"/>
  <c r="D2124" i="9"/>
  <c r="C2124" i="9"/>
  <c r="K2123" i="9"/>
  <c r="J2123" i="9"/>
  <c r="I2123" i="9"/>
  <c r="H2123" i="9"/>
  <c r="G2123" i="9"/>
  <c r="F2123" i="9"/>
  <c r="E2123" i="9"/>
  <c r="D2123" i="9"/>
  <c r="C2123" i="9"/>
  <c r="K2122" i="9"/>
  <c r="J2122" i="9"/>
  <c r="I2122" i="9"/>
  <c r="H2122" i="9"/>
  <c r="G2122" i="9"/>
  <c r="F2122" i="9"/>
  <c r="E2122" i="9"/>
  <c r="D2122" i="9"/>
  <c r="C2122" i="9"/>
  <c r="K2121" i="9"/>
  <c r="J2121" i="9"/>
  <c r="I2121" i="9"/>
  <c r="H2121" i="9"/>
  <c r="G2121" i="9"/>
  <c r="F2121" i="9"/>
  <c r="E2121" i="9"/>
  <c r="D2121" i="9"/>
  <c r="C2121" i="9"/>
  <c r="K2120" i="9"/>
  <c r="J2120" i="9"/>
  <c r="I2120" i="9"/>
  <c r="H2120" i="9"/>
  <c r="G2120" i="9"/>
  <c r="F2120" i="9"/>
  <c r="E2120" i="9"/>
  <c r="D2120" i="9"/>
  <c r="C2120" i="9"/>
  <c r="K2119" i="9"/>
  <c r="J2119" i="9"/>
  <c r="I2119" i="9"/>
  <c r="H2119" i="9"/>
  <c r="G2119" i="9"/>
  <c r="F2119" i="9"/>
  <c r="E2119" i="9"/>
  <c r="D2119" i="9"/>
  <c r="C2119" i="9"/>
  <c r="K2118" i="9"/>
  <c r="J2118" i="9"/>
  <c r="I2118" i="9"/>
  <c r="H2118" i="9"/>
  <c r="G2118" i="9"/>
  <c r="F2118" i="9"/>
  <c r="E2118" i="9"/>
  <c r="D2118" i="9"/>
  <c r="C2118" i="9"/>
  <c r="K2117" i="9"/>
  <c r="J2117" i="9"/>
  <c r="I2117" i="9"/>
  <c r="H2117" i="9"/>
  <c r="G2117" i="9"/>
  <c r="F2117" i="9"/>
  <c r="E2117" i="9"/>
  <c r="D2117" i="9"/>
  <c r="C2117" i="9"/>
  <c r="K2116" i="9"/>
  <c r="J2116" i="9"/>
  <c r="I2116" i="9"/>
  <c r="H2116" i="9"/>
  <c r="G2116" i="9"/>
  <c r="F2116" i="9"/>
  <c r="E2116" i="9"/>
  <c r="D2116" i="9"/>
  <c r="C2116" i="9"/>
  <c r="K2115" i="9"/>
  <c r="J2115" i="9"/>
  <c r="I2115" i="9"/>
  <c r="H2115" i="9"/>
  <c r="G2115" i="9"/>
  <c r="F2115" i="9"/>
  <c r="E2115" i="9"/>
  <c r="D2115" i="9"/>
  <c r="C2115" i="9"/>
  <c r="K2114" i="9"/>
  <c r="J2114" i="9"/>
  <c r="I2114" i="9"/>
  <c r="H2114" i="9"/>
  <c r="G2114" i="9"/>
  <c r="F2114" i="9"/>
  <c r="E2114" i="9"/>
  <c r="D2114" i="9"/>
  <c r="C2114" i="9"/>
  <c r="K2113" i="9"/>
  <c r="J2113" i="9"/>
  <c r="I2113" i="9"/>
  <c r="H2113" i="9"/>
  <c r="G2113" i="9"/>
  <c r="F2113" i="9"/>
  <c r="E2113" i="9"/>
  <c r="D2113" i="9"/>
  <c r="C2113" i="9"/>
  <c r="K2112" i="9"/>
  <c r="J2112" i="9"/>
  <c r="I2112" i="9"/>
  <c r="H2112" i="9"/>
  <c r="G2112" i="9"/>
  <c r="F2112" i="9"/>
  <c r="E2112" i="9"/>
  <c r="D2112" i="9"/>
  <c r="C2112" i="9"/>
  <c r="K2111" i="9"/>
  <c r="J2111" i="9"/>
  <c r="I2111" i="9"/>
  <c r="H2111" i="9"/>
  <c r="G2111" i="9"/>
  <c r="F2111" i="9"/>
  <c r="E2111" i="9"/>
  <c r="D2111" i="9"/>
  <c r="C2111" i="9"/>
  <c r="K2110" i="9"/>
  <c r="J2110" i="9"/>
  <c r="I2110" i="9"/>
  <c r="H2110" i="9"/>
  <c r="G2110" i="9"/>
  <c r="F2110" i="9"/>
  <c r="E2110" i="9"/>
  <c r="D2110" i="9"/>
  <c r="C2110" i="9"/>
  <c r="K2109" i="9"/>
  <c r="J2109" i="9"/>
  <c r="I2109" i="9"/>
  <c r="H2109" i="9"/>
  <c r="G2109" i="9"/>
  <c r="F2109" i="9"/>
  <c r="E2109" i="9"/>
  <c r="D2109" i="9"/>
  <c r="C2109" i="9"/>
  <c r="K2108" i="9"/>
  <c r="J2108" i="9"/>
  <c r="I2108" i="9"/>
  <c r="H2108" i="9"/>
  <c r="G2108" i="9"/>
  <c r="F2108" i="9"/>
  <c r="E2108" i="9"/>
  <c r="D2108" i="9"/>
  <c r="C2108" i="9"/>
  <c r="K2107" i="9"/>
  <c r="J2107" i="9"/>
  <c r="I2107" i="9"/>
  <c r="H2107" i="9"/>
  <c r="G2107" i="9"/>
  <c r="F2107" i="9"/>
  <c r="E2107" i="9"/>
  <c r="D2107" i="9"/>
  <c r="C2107" i="9"/>
  <c r="K2106" i="9"/>
  <c r="J2106" i="9"/>
  <c r="I2106" i="9"/>
  <c r="H2106" i="9"/>
  <c r="G2106" i="9"/>
  <c r="F2106" i="9"/>
  <c r="E2106" i="9"/>
  <c r="D2106" i="9"/>
  <c r="C2106" i="9"/>
  <c r="K2105" i="9"/>
  <c r="J2105" i="9"/>
  <c r="I2105" i="9"/>
  <c r="H2105" i="9"/>
  <c r="G2105" i="9"/>
  <c r="F2105" i="9"/>
  <c r="E2105" i="9"/>
  <c r="D2105" i="9"/>
  <c r="C2105" i="9"/>
  <c r="K2104" i="9"/>
  <c r="J2104" i="9"/>
  <c r="I2104" i="9"/>
  <c r="H2104" i="9"/>
  <c r="G2104" i="9"/>
  <c r="F2104" i="9"/>
  <c r="E2104" i="9"/>
  <c r="D2104" i="9"/>
  <c r="C2104" i="9"/>
  <c r="K2103" i="9"/>
  <c r="J2103" i="9"/>
  <c r="I2103" i="9"/>
  <c r="H2103" i="9"/>
  <c r="G2103" i="9"/>
  <c r="F2103" i="9"/>
  <c r="E2103" i="9"/>
  <c r="D2103" i="9"/>
  <c r="C2103" i="9"/>
  <c r="K2102" i="9"/>
  <c r="J2102" i="9"/>
  <c r="I2102" i="9"/>
  <c r="H2102" i="9"/>
  <c r="G2102" i="9"/>
  <c r="F2102" i="9"/>
  <c r="E2102" i="9"/>
  <c r="D2102" i="9"/>
  <c r="C2102" i="9"/>
  <c r="K2101" i="9"/>
  <c r="J2101" i="9"/>
  <c r="I2101" i="9"/>
  <c r="H2101" i="9"/>
  <c r="G2101" i="9"/>
  <c r="F2101" i="9"/>
  <c r="E2101" i="9"/>
  <c r="D2101" i="9"/>
  <c r="C2101" i="9"/>
  <c r="K2100" i="9"/>
  <c r="J2100" i="9"/>
  <c r="I2100" i="9"/>
  <c r="H2100" i="9"/>
  <c r="G2100" i="9"/>
  <c r="F2100" i="9"/>
  <c r="E2100" i="9"/>
  <c r="D2100" i="9"/>
  <c r="C2100" i="9"/>
  <c r="K2099" i="9"/>
  <c r="J2099" i="9"/>
  <c r="I2099" i="9"/>
  <c r="H2099" i="9"/>
  <c r="G2099" i="9"/>
  <c r="F2099" i="9"/>
  <c r="E2099" i="9"/>
  <c r="D2099" i="9"/>
  <c r="C2099" i="9"/>
  <c r="K2098" i="9"/>
  <c r="J2098" i="9"/>
  <c r="I2098" i="9"/>
  <c r="H2098" i="9"/>
  <c r="G2098" i="9"/>
  <c r="F2098" i="9"/>
  <c r="E2098" i="9"/>
  <c r="D2098" i="9"/>
  <c r="C2098" i="9"/>
  <c r="K2097" i="9"/>
  <c r="J2097" i="9"/>
  <c r="I2097" i="9"/>
  <c r="H2097" i="9"/>
  <c r="G2097" i="9"/>
  <c r="F2097" i="9"/>
  <c r="E2097" i="9"/>
  <c r="D2097" i="9"/>
  <c r="C2097" i="9"/>
  <c r="K2096" i="9"/>
  <c r="J2096" i="9"/>
  <c r="I2096" i="9"/>
  <c r="H2096" i="9"/>
  <c r="G2096" i="9"/>
  <c r="F2096" i="9"/>
  <c r="E2096" i="9"/>
  <c r="D2096" i="9"/>
  <c r="C2096" i="9"/>
  <c r="K2095" i="9"/>
  <c r="J2095" i="9"/>
  <c r="I2095" i="9"/>
  <c r="H2095" i="9"/>
  <c r="G2095" i="9"/>
  <c r="F2095" i="9"/>
  <c r="E2095" i="9"/>
  <c r="D2095" i="9"/>
  <c r="C2095" i="9"/>
  <c r="K2094" i="9"/>
  <c r="J2094" i="9"/>
  <c r="I2094" i="9"/>
  <c r="H2094" i="9"/>
  <c r="G2094" i="9"/>
  <c r="F2094" i="9"/>
  <c r="E2094" i="9"/>
  <c r="D2094" i="9"/>
  <c r="C2094" i="9"/>
  <c r="K2093" i="9"/>
  <c r="J2093" i="9"/>
  <c r="I2093" i="9"/>
  <c r="H2093" i="9"/>
  <c r="G2093" i="9"/>
  <c r="F2093" i="9"/>
  <c r="E2093" i="9"/>
  <c r="D2093" i="9"/>
  <c r="C2093" i="9"/>
  <c r="K2092" i="9"/>
  <c r="J2092" i="9"/>
  <c r="I2092" i="9"/>
  <c r="H2092" i="9"/>
  <c r="G2092" i="9"/>
  <c r="F2092" i="9"/>
  <c r="E2092" i="9"/>
  <c r="D2092" i="9"/>
  <c r="C2092" i="9"/>
  <c r="K2091" i="9"/>
  <c r="J2091" i="9"/>
  <c r="I2091" i="9"/>
  <c r="H2091" i="9"/>
  <c r="G2091" i="9"/>
  <c r="F2091" i="9"/>
  <c r="E2091" i="9"/>
  <c r="D2091" i="9"/>
  <c r="C2091" i="9"/>
  <c r="K2090" i="9"/>
  <c r="J2090" i="9"/>
  <c r="I2090" i="9"/>
  <c r="H2090" i="9"/>
  <c r="G2090" i="9"/>
  <c r="F2090" i="9"/>
  <c r="E2090" i="9"/>
  <c r="D2090" i="9"/>
  <c r="C2090" i="9"/>
  <c r="K2089" i="9"/>
  <c r="J2089" i="9"/>
  <c r="I2089" i="9"/>
  <c r="H2089" i="9"/>
  <c r="G2089" i="9"/>
  <c r="F2089" i="9"/>
  <c r="E2089" i="9"/>
  <c r="D2089" i="9"/>
  <c r="C2089" i="9"/>
  <c r="K2088" i="9"/>
  <c r="J2088" i="9"/>
  <c r="I2088" i="9"/>
  <c r="H2088" i="9"/>
  <c r="G2088" i="9"/>
  <c r="F2088" i="9"/>
  <c r="E2088" i="9"/>
  <c r="D2088" i="9"/>
  <c r="C2088" i="9"/>
  <c r="K2087" i="9"/>
  <c r="J2087" i="9"/>
  <c r="I2087" i="9"/>
  <c r="H2087" i="9"/>
  <c r="G2087" i="9"/>
  <c r="F2087" i="9"/>
  <c r="E2087" i="9"/>
  <c r="D2087" i="9"/>
  <c r="C2087" i="9"/>
  <c r="K2086" i="9"/>
  <c r="J2086" i="9"/>
  <c r="I2086" i="9"/>
  <c r="H2086" i="9"/>
  <c r="G2086" i="9"/>
  <c r="F2086" i="9"/>
  <c r="E2086" i="9"/>
  <c r="D2086" i="9"/>
  <c r="C2086" i="9"/>
  <c r="K2085" i="9"/>
  <c r="J2085" i="9"/>
  <c r="I2085" i="9"/>
  <c r="H2085" i="9"/>
  <c r="G2085" i="9"/>
  <c r="F2085" i="9"/>
  <c r="E2085" i="9"/>
  <c r="D2085" i="9"/>
  <c r="C2085" i="9"/>
  <c r="K2084" i="9"/>
  <c r="J2084" i="9"/>
  <c r="I2084" i="9"/>
  <c r="H2084" i="9"/>
  <c r="G2084" i="9"/>
  <c r="F2084" i="9"/>
  <c r="E2084" i="9"/>
  <c r="D2084" i="9"/>
  <c r="C2084" i="9"/>
  <c r="K2083" i="9"/>
  <c r="J2083" i="9"/>
  <c r="I2083" i="9"/>
  <c r="H2083" i="9"/>
  <c r="G2083" i="9"/>
  <c r="F2083" i="9"/>
  <c r="E2083" i="9"/>
  <c r="D2083" i="9"/>
  <c r="C2083" i="9"/>
  <c r="K2082" i="9"/>
  <c r="J2082" i="9"/>
  <c r="I2082" i="9"/>
  <c r="H2082" i="9"/>
  <c r="G2082" i="9"/>
  <c r="F2082" i="9"/>
  <c r="E2082" i="9"/>
  <c r="D2082" i="9"/>
  <c r="C2082" i="9"/>
  <c r="K2081" i="9"/>
  <c r="J2081" i="9"/>
  <c r="I2081" i="9"/>
  <c r="H2081" i="9"/>
  <c r="G2081" i="9"/>
  <c r="F2081" i="9"/>
  <c r="E2081" i="9"/>
  <c r="D2081" i="9"/>
  <c r="C2081" i="9"/>
  <c r="K2080" i="9"/>
  <c r="J2080" i="9"/>
  <c r="I2080" i="9"/>
  <c r="H2080" i="9"/>
  <c r="G2080" i="9"/>
  <c r="F2080" i="9"/>
  <c r="E2080" i="9"/>
  <c r="D2080" i="9"/>
  <c r="C2080" i="9"/>
  <c r="K2079" i="9"/>
  <c r="J2079" i="9"/>
  <c r="I2079" i="9"/>
  <c r="H2079" i="9"/>
  <c r="G2079" i="9"/>
  <c r="F2079" i="9"/>
  <c r="E2079" i="9"/>
  <c r="D2079" i="9"/>
  <c r="C2079" i="9"/>
  <c r="K2078" i="9"/>
  <c r="J2078" i="9"/>
  <c r="I2078" i="9"/>
  <c r="H2078" i="9"/>
  <c r="G2078" i="9"/>
  <c r="F2078" i="9"/>
  <c r="E2078" i="9"/>
  <c r="D2078" i="9"/>
  <c r="C2078" i="9"/>
  <c r="K2077" i="9"/>
  <c r="J2077" i="9"/>
  <c r="I2077" i="9"/>
  <c r="H2077" i="9"/>
  <c r="G2077" i="9"/>
  <c r="F2077" i="9"/>
  <c r="E2077" i="9"/>
  <c r="D2077" i="9"/>
  <c r="C2077" i="9"/>
  <c r="K2076" i="9"/>
  <c r="J2076" i="9"/>
  <c r="I2076" i="9"/>
  <c r="H2076" i="9"/>
  <c r="G2076" i="9"/>
  <c r="F2076" i="9"/>
  <c r="E2076" i="9"/>
  <c r="D2076" i="9"/>
  <c r="C2076" i="9"/>
  <c r="K2075" i="9"/>
  <c r="J2075" i="9"/>
  <c r="I2075" i="9"/>
  <c r="H2075" i="9"/>
  <c r="G2075" i="9"/>
  <c r="F2075" i="9"/>
  <c r="E2075" i="9"/>
  <c r="D2075" i="9"/>
  <c r="C2075" i="9"/>
  <c r="K2074" i="9"/>
  <c r="J2074" i="9"/>
  <c r="I2074" i="9"/>
  <c r="H2074" i="9"/>
  <c r="G2074" i="9"/>
  <c r="F2074" i="9"/>
  <c r="E2074" i="9"/>
  <c r="D2074" i="9"/>
  <c r="C2074" i="9"/>
  <c r="K2073" i="9"/>
  <c r="J2073" i="9"/>
  <c r="I2073" i="9"/>
  <c r="H2073" i="9"/>
  <c r="G2073" i="9"/>
  <c r="F2073" i="9"/>
  <c r="E2073" i="9"/>
  <c r="D2073" i="9"/>
  <c r="C2073" i="9"/>
  <c r="K2072" i="9"/>
  <c r="J2072" i="9"/>
  <c r="I2072" i="9"/>
  <c r="H2072" i="9"/>
  <c r="G2072" i="9"/>
  <c r="F2072" i="9"/>
  <c r="E2072" i="9"/>
  <c r="D2072" i="9"/>
  <c r="C2072" i="9"/>
  <c r="K2071" i="9"/>
  <c r="J2071" i="9"/>
  <c r="I2071" i="9"/>
  <c r="H2071" i="9"/>
  <c r="G2071" i="9"/>
  <c r="F2071" i="9"/>
  <c r="E2071" i="9"/>
  <c r="D2071" i="9"/>
  <c r="C2071" i="9"/>
  <c r="K2070" i="9"/>
  <c r="J2070" i="9"/>
  <c r="I2070" i="9"/>
  <c r="H2070" i="9"/>
  <c r="G2070" i="9"/>
  <c r="F2070" i="9"/>
  <c r="E2070" i="9"/>
  <c r="D2070" i="9"/>
  <c r="C2070" i="9"/>
  <c r="K2069" i="9"/>
  <c r="J2069" i="9"/>
  <c r="I2069" i="9"/>
  <c r="H2069" i="9"/>
  <c r="G2069" i="9"/>
  <c r="F2069" i="9"/>
  <c r="E2069" i="9"/>
  <c r="D2069" i="9"/>
  <c r="C2069" i="9"/>
  <c r="K2068" i="9"/>
  <c r="J2068" i="9"/>
  <c r="I2068" i="9"/>
  <c r="H2068" i="9"/>
  <c r="G2068" i="9"/>
  <c r="F2068" i="9"/>
  <c r="E2068" i="9"/>
  <c r="D2068" i="9"/>
  <c r="C2068" i="9"/>
  <c r="K2067" i="9"/>
  <c r="J2067" i="9"/>
  <c r="I2067" i="9"/>
  <c r="H2067" i="9"/>
  <c r="G2067" i="9"/>
  <c r="F2067" i="9"/>
  <c r="E2067" i="9"/>
  <c r="D2067" i="9"/>
  <c r="C2067" i="9"/>
  <c r="K2066" i="9"/>
  <c r="J2066" i="9"/>
  <c r="I2066" i="9"/>
  <c r="H2066" i="9"/>
  <c r="G2066" i="9"/>
  <c r="F2066" i="9"/>
  <c r="E2066" i="9"/>
  <c r="D2066" i="9"/>
  <c r="C2066" i="9"/>
  <c r="K2065" i="9"/>
  <c r="J2065" i="9"/>
  <c r="I2065" i="9"/>
  <c r="H2065" i="9"/>
  <c r="G2065" i="9"/>
  <c r="F2065" i="9"/>
  <c r="E2065" i="9"/>
  <c r="D2065" i="9"/>
  <c r="C2065" i="9"/>
  <c r="K2064" i="9"/>
  <c r="J2064" i="9"/>
  <c r="I2064" i="9"/>
  <c r="H2064" i="9"/>
  <c r="G2064" i="9"/>
  <c r="F2064" i="9"/>
  <c r="E2064" i="9"/>
  <c r="D2064" i="9"/>
  <c r="C2064" i="9"/>
  <c r="K2063" i="9"/>
  <c r="J2063" i="9"/>
  <c r="I2063" i="9"/>
  <c r="H2063" i="9"/>
  <c r="G2063" i="9"/>
  <c r="F2063" i="9"/>
  <c r="E2063" i="9"/>
  <c r="D2063" i="9"/>
  <c r="C2063" i="9"/>
  <c r="K2062" i="9"/>
  <c r="J2062" i="9"/>
  <c r="I2062" i="9"/>
  <c r="H2062" i="9"/>
  <c r="G2062" i="9"/>
  <c r="F2062" i="9"/>
  <c r="E2062" i="9"/>
  <c r="D2062" i="9"/>
  <c r="C2062" i="9"/>
  <c r="K2061" i="9"/>
  <c r="J2061" i="9"/>
  <c r="I2061" i="9"/>
  <c r="H2061" i="9"/>
  <c r="G2061" i="9"/>
  <c r="F2061" i="9"/>
  <c r="E2061" i="9"/>
  <c r="D2061" i="9"/>
  <c r="C2061" i="9"/>
  <c r="K2060" i="9"/>
  <c r="J2060" i="9"/>
  <c r="I2060" i="9"/>
  <c r="H2060" i="9"/>
  <c r="G2060" i="9"/>
  <c r="F2060" i="9"/>
  <c r="E2060" i="9"/>
  <c r="D2060" i="9"/>
  <c r="C2060" i="9"/>
  <c r="K2059" i="9"/>
  <c r="J2059" i="9"/>
  <c r="I2059" i="9"/>
  <c r="H2059" i="9"/>
  <c r="G2059" i="9"/>
  <c r="F2059" i="9"/>
  <c r="E2059" i="9"/>
  <c r="D2059" i="9"/>
  <c r="C2059" i="9"/>
  <c r="K2058" i="9"/>
  <c r="J2058" i="9"/>
  <c r="I2058" i="9"/>
  <c r="H2058" i="9"/>
  <c r="G2058" i="9"/>
  <c r="F2058" i="9"/>
  <c r="E2058" i="9"/>
  <c r="D2058" i="9"/>
  <c r="C2058" i="9"/>
  <c r="K2057" i="9"/>
  <c r="J2057" i="9"/>
  <c r="I2057" i="9"/>
  <c r="H2057" i="9"/>
  <c r="G2057" i="9"/>
  <c r="F2057" i="9"/>
  <c r="E2057" i="9"/>
  <c r="D2057" i="9"/>
  <c r="C2057" i="9"/>
  <c r="K2056" i="9"/>
  <c r="J2056" i="9"/>
  <c r="I2056" i="9"/>
  <c r="H2056" i="9"/>
  <c r="G2056" i="9"/>
  <c r="F2056" i="9"/>
  <c r="E2056" i="9"/>
  <c r="D2056" i="9"/>
  <c r="C2056" i="9"/>
  <c r="K2055" i="9"/>
  <c r="J2055" i="9"/>
  <c r="I2055" i="9"/>
  <c r="H2055" i="9"/>
  <c r="G2055" i="9"/>
  <c r="F2055" i="9"/>
  <c r="E2055" i="9"/>
  <c r="D2055" i="9"/>
  <c r="C2055" i="9"/>
  <c r="K2054" i="9"/>
  <c r="J2054" i="9"/>
  <c r="I2054" i="9"/>
  <c r="H2054" i="9"/>
  <c r="G2054" i="9"/>
  <c r="F2054" i="9"/>
  <c r="E2054" i="9"/>
  <c r="D2054" i="9"/>
  <c r="C2054" i="9"/>
  <c r="K2053" i="9"/>
  <c r="J2053" i="9"/>
  <c r="I2053" i="9"/>
  <c r="H2053" i="9"/>
  <c r="G2053" i="9"/>
  <c r="F2053" i="9"/>
  <c r="E2053" i="9"/>
  <c r="D2053" i="9"/>
  <c r="C2053" i="9"/>
  <c r="K2052" i="9"/>
  <c r="J2052" i="9"/>
  <c r="I2052" i="9"/>
  <c r="H2052" i="9"/>
  <c r="G2052" i="9"/>
  <c r="F2052" i="9"/>
  <c r="E2052" i="9"/>
  <c r="D2052" i="9"/>
  <c r="C2052" i="9"/>
  <c r="K2051" i="9"/>
  <c r="J2051" i="9"/>
  <c r="I2051" i="9"/>
  <c r="H2051" i="9"/>
  <c r="G2051" i="9"/>
  <c r="F2051" i="9"/>
  <c r="E2051" i="9"/>
  <c r="D2051" i="9"/>
  <c r="C2051" i="9"/>
  <c r="K2050" i="9"/>
  <c r="J2050" i="9"/>
  <c r="I2050" i="9"/>
  <c r="H2050" i="9"/>
  <c r="G2050" i="9"/>
  <c r="F2050" i="9"/>
  <c r="E2050" i="9"/>
  <c r="D2050" i="9"/>
  <c r="C2050" i="9"/>
  <c r="K2049" i="9"/>
  <c r="J2049" i="9"/>
  <c r="I2049" i="9"/>
  <c r="H2049" i="9"/>
  <c r="G2049" i="9"/>
  <c r="F2049" i="9"/>
  <c r="E2049" i="9"/>
  <c r="D2049" i="9"/>
  <c r="C2049" i="9"/>
  <c r="K2048" i="9"/>
  <c r="J2048" i="9"/>
  <c r="I2048" i="9"/>
  <c r="H2048" i="9"/>
  <c r="G2048" i="9"/>
  <c r="F2048" i="9"/>
  <c r="E2048" i="9"/>
  <c r="D2048" i="9"/>
  <c r="C2048" i="9"/>
  <c r="K2047" i="9"/>
  <c r="J2047" i="9"/>
  <c r="I2047" i="9"/>
  <c r="H2047" i="9"/>
  <c r="G2047" i="9"/>
  <c r="F2047" i="9"/>
  <c r="E2047" i="9"/>
  <c r="D2047" i="9"/>
  <c r="C2047" i="9"/>
  <c r="K2046" i="9"/>
  <c r="J2046" i="9"/>
  <c r="I2046" i="9"/>
  <c r="H2046" i="9"/>
  <c r="G2046" i="9"/>
  <c r="F2046" i="9"/>
  <c r="E2046" i="9"/>
  <c r="D2046" i="9"/>
  <c r="C2046" i="9"/>
  <c r="K2045" i="9"/>
  <c r="J2045" i="9"/>
  <c r="I2045" i="9"/>
  <c r="H2045" i="9"/>
  <c r="G2045" i="9"/>
  <c r="F2045" i="9"/>
  <c r="E2045" i="9"/>
  <c r="D2045" i="9"/>
  <c r="C2045" i="9"/>
  <c r="K2044" i="9"/>
  <c r="J2044" i="9"/>
  <c r="I2044" i="9"/>
  <c r="H2044" i="9"/>
  <c r="G2044" i="9"/>
  <c r="F2044" i="9"/>
  <c r="E2044" i="9"/>
  <c r="D2044" i="9"/>
  <c r="C2044" i="9"/>
  <c r="K2043" i="9"/>
  <c r="J2043" i="9"/>
  <c r="I2043" i="9"/>
  <c r="H2043" i="9"/>
  <c r="G2043" i="9"/>
  <c r="F2043" i="9"/>
  <c r="E2043" i="9"/>
  <c r="D2043" i="9"/>
  <c r="C2043" i="9"/>
  <c r="K2042" i="9"/>
  <c r="J2042" i="9"/>
  <c r="I2042" i="9"/>
  <c r="H2042" i="9"/>
  <c r="G2042" i="9"/>
  <c r="F2042" i="9"/>
  <c r="E2042" i="9"/>
  <c r="D2042" i="9"/>
  <c r="C2042" i="9"/>
  <c r="K2041" i="9"/>
  <c r="J2041" i="9"/>
  <c r="I2041" i="9"/>
  <c r="H2041" i="9"/>
  <c r="G2041" i="9"/>
  <c r="F2041" i="9"/>
  <c r="E2041" i="9"/>
  <c r="D2041" i="9"/>
  <c r="C2041" i="9"/>
  <c r="K2040" i="9"/>
  <c r="J2040" i="9"/>
  <c r="I2040" i="9"/>
  <c r="H2040" i="9"/>
  <c r="G2040" i="9"/>
  <c r="F2040" i="9"/>
  <c r="E2040" i="9"/>
  <c r="D2040" i="9"/>
  <c r="C2040" i="9"/>
  <c r="K2039" i="9"/>
  <c r="J2039" i="9"/>
  <c r="I2039" i="9"/>
  <c r="H2039" i="9"/>
  <c r="G2039" i="9"/>
  <c r="F2039" i="9"/>
  <c r="E2039" i="9"/>
  <c r="D2039" i="9"/>
  <c r="C2039" i="9"/>
  <c r="K2038" i="9"/>
  <c r="J2038" i="9"/>
  <c r="I2038" i="9"/>
  <c r="H2038" i="9"/>
  <c r="G2038" i="9"/>
  <c r="F2038" i="9"/>
  <c r="E2038" i="9"/>
  <c r="D2038" i="9"/>
  <c r="C2038" i="9"/>
  <c r="K2037" i="9"/>
  <c r="J2037" i="9"/>
  <c r="I2037" i="9"/>
  <c r="H2037" i="9"/>
  <c r="G2037" i="9"/>
  <c r="F2037" i="9"/>
  <c r="E2037" i="9"/>
  <c r="D2037" i="9"/>
  <c r="C2037" i="9"/>
  <c r="K2036" i="9"/>
  <c r="J2036" i="9"/>
  <c r="I2036" i="9"/>
  <c r="H2036" i="9"/>
  <c r="G2036" i="9"/>
  <c r="F2036" i="9"/>
  <c r="E2036" i="9"/>
  <c r="D2036" i="9"/>
  <c r="C2036" i="9"/>
  <c r="K2035" i="9"/>
  <c r="J2035" i="9"/>
  <c r="I2035" i="9"/>
  <c r="H2035" i="9"/>
  <c r="G2035" i="9"/>
  <c r="F2035" i="9"/>
  <c r="E2035" i="9"/>
  <c r="D2035" i="9"/>
  <c r="C2035" i="9"/>
  <c r="K2034" i="9"/>
  <c r="J2034" i="9"/>
  <c r="I2034" i="9"/>
  <c r="H2034" i="9"/>
  <c r="G2034" i="9"/>
  <c r="F2034" i="9"/>
  <c r="E2034" i="9"/>
  <c r="D2034" i="9"/>
  <c r="C2034" i="9"/>
  <c r="K2033" i="9"/>
  <c r="J2033" i="9"/>
  <c r="I2033" i="9"/>
  <c r="H2033" i="9"/>
  <c r="G2033" i="9"/>
  <c r="F2033" i="9"/>
  <c r="E2033" i="9"/>
  <c r="D2033" i="9"/>
  <c r="C2033" i="9"/>
  <c r="K2032" i="9"/>
  <c r="J2032" i="9"/>
  <c r="I2032" i="9"/>
  <c r="H2032" i="9"/>
  <c r="G2032" i="9"/>
  <c r="F2032" i="9"/>
  <c r="E2032" i="9"/>
  <c r="D2032" i="9"/>
  <c r="C2032" i="9"/>
  <c r="K2031" i="9"/>
  <c r="J2031" i="9"/>
  <c r="I2031" i="9"/>
  <c r="H2031" i="9"/>
  <c r="G2031" i="9"/>
  <c r="F2031" i="9"/>
  <c r="E2031" i="9"/>
  <c r="D2031" i="9"/>
  <c r="C2031" i="9"/>
  <c r="K2030" i="9"/>
  <c r="J2030" i="9"/>
  <c r="I2030" i="9"/>
  <c r="H2030" i="9"/>
  <c r="G2030" i="9"/>
  <c r="F2030" i="9"/>
  <c r="E2030" i="9"/>
  <c r="D2030" i="9"/>
  <c r="C2030" i="9"/>
  <c r="K2029" i="9"/>
  <c r="J2029" i="9"/>
  <c r="I2029" i="9"/>
  <c r="H2029" i="9"/>
  <c r="G2029" i="9"/>
  <c r="F2029" i="9"/>
  <c r="E2029" i="9"/>
  <c r="D2029" i="9"/>
  <c r="C2029" i="9"/>
  <c r="K2028" i="9"/>
  <c r="J2028" i="9"/>
  <c r="I2028" i="9"/>
  <c r="H2028" i="9"/>
  <c r="G2028" i="9"/>
  <c r="F2028" i="9"/>
  <c r="E2028" i="9"/>
  <c r="D2028" i="9"/>
  <c r="C2028" i="9"/>
  <c r="K2027" i="9"/>
  <c r="J2027" i="9"/>
  <c r="I2027" i="9"/>
  <c r="H2027" i="9"/>
  <c r="G2027" i="9"/>
  <c r="F2027" i="9"/>
  <c r="E2027" i="9"/>
  <c r="D2027" i="9"/>
  <c r="C2027" i="9"/>
  <c r="K2026" i="9"/>
  <c r="J2026" i="9"/>
  <c r="I2026" i="9"/>
  <c r="H2026" i="9"/>
  <c r="G2026" i="9"/>
  <c r="F2026" i="9"/>
  <c r="E2026" i="9"/>
  <c r="D2026" i="9"/>
  <c r="C2026" i="9"/>
  <c r="K2025" i="9"/>
  <c r="J2025" i="9"/>
  <c r="I2025" i="9"/>
  <c r="H2025" i="9"/>
  <c r="G2025" i="9"/>
  <c r="F2025" i="9"/>
  <c r="E2025" i="9"/>
  <c r="D2025" i="9"/>
  <c r="C2025" i="9"/>
  <c r="K2024" i="9"/>
  <c r="J2024" i="9"/>
  <c r="I2024" i="9"/>
  <c r="H2024" i="9"/>
  <c r="G2024" i="9"/>
  <c r="F2024" i="9"/>
  <c r="E2024" i="9"/>
  <c r="D2024" i="9"/>
  <c r="C2024" i="9"/>
  <c r="K2023" i="9"/>
  <c r="J2023" i="9"/>
  <c r="I2023" i="9"/>
  <c r="H2023" i="9"/>
  <c r="G2023" i="9"/>
  <c r="F2023" i="9"/>
  <c r="E2023" i="9"/>
  <c r="D2023" i="9"/>
  <c r="C2023" i="9"/>
  <c r="K2022" i="9"/>
  <c r="J2022" i="9"/>
  <c r="I2022" i="9"/>
  <c r="H2022" i="9"/>
  <c r="G2022" i="9"/>
  <c r="F2022" i="9"/>
  <c r="E2022" i="9"/>
  <c r="D2022" i="9"/>
  <c r="C2022" i="9"/>
  <c r="K2021" i="9"/>
  <c r="J2021" i="9"/>
  <c r="I2021" i="9"/>
  <c r="H2021" i="9"/>
  <c r="G2021" i="9"/>
  <c r="F2021" i="9"/>
  <c r="E2021" i="9"/>
  <c r="D2021" i="9"/>
  <c r="C2021" i="9"/>
  <c r="K2020" i="9"/>
  <c r="J2020" i="9"/>
  <c r="I2020" i="9"/>
  <c r="H2020" i="9"/>
  <c r="G2020" i="9"/>
  <c r="F2020" i="9"/>
  <c r="E2020" i="9"/>
  <c r="D2020" i="9"/>
  <c r="C2020" i="9"/>
  <c r="K2019" i="9"/>
  <c r="J2019" i="9"/>
  <c r="I2019" i="9"/>
  <c r="H2019" i="9"/>
  <c r="G2019" i="9"/>
  <c r="F2019" i="9"/>
  <c r="E2019" i="9"/>
  <c r="D2019" i="9"/>
  <c r="C2019" i="9"/>
  <c r="K2018" i="9"/>
  <c r="J2018" i="9"/>
  <c r="I2018" i="9"/>
  <c r="H2018" i="9"/>
  <c r="G2018" i="9"/>
  <c r="F2018" i="9"/>
  <c r="E2018" i="9"/>
  <c r="D2018" i="9"/>
  <c r="C2018" i="9"/>
  <c r="K2017" i="9"/>
  <c r="J2017" i="9"/>
  <c r="I2017" i="9"/>
  <c r="H2017" i="9"/>
  <c r="G2017" i="9"/>
  <c r="F2017" i="9"/>
  <c r="E2017" i="9"/>
  <c r="D2017" i="9"/>
  <c r="C2017" i="9"/>
  <c r="K2016" i="9"/>
  <c r="J2016" i="9"/>
  <c r="I2016" i="9"/>
  <c r="H2016" i="9"/>
  <c r="G2016" i="9"/>
  <c r="F2016" i="9"/>
  <c r="E2016" i="9"/>
  <c r="D2016" i="9"/>
  <c r="C2016" i="9"/>
  <c r="K2015" i="9"/>
  <c r="J2015" i="9"/>
  <c r="I2015" i="9"/>
  <c r="H2015" i="9"/>
  <c r="G2015" i="9"/>
  <c r="F2015" i="9"/>
  <c r="E2015" i="9"/>
  <c r="D2015" i="9"/>
  <c r="C2015" i="9"/>
  <c r="K2014" i="9"/>
  <c r="J2014" i="9"/>
  <c r="I2014" i="9"/>
  <c r="H2014" i="9"/>
  <c r="G2014" i="9"/>
  <c r="F2014" i="9"/>
  <c r="E2014" i="9"/>
  <c r="D2014" i="9"/>
  <c r="C2014" i="9"/>
  <c r="K2013" i="9"/>
  <c r="J2013" i="9"/>
  <c r="I2013" i="9"/>
  <c r="H2013" i="9"/>
  <c r="G2013" i="9"/>
  <c r="F2013" i="9"/>
  <c r="E2013" i="9"/>
  <c r="D2013" i="9"/>
  <c r="C2013" i="9"/>
  <c r="K2012" i="9"/>
  <c r="J2012" i="9"/>
  <c r="I2012" i="9"/>
  <c r="H2012" i="9"/>
  <c r="G2012" i="9"/>
  <c r="F2012" i="9"/>
  <c r="E2012" i="9"/>
  <c r="D2012" i="9"/>
  <c r="C2012" i="9"/>
  <c r="K2011" i="9"/>
  <c r="J2011" i="9"/>
  <c r="I2011" i="9"/>
  <c r="H2011" i="9"/>
  <c r="G2011" i="9"/>
  <c r="F2011" i="9"/>
  <c r="E2011" i="9"/>
  <c r="D2011" i="9"/>
  <c r="C2011" i="9"/>
  <c r="K2010" i="9"/>
  <c r="J2010" i="9"/>
  <c r="I2010" i="9"/>
  <c r="H2010" i="9"/>
  <c r="G2010" i="9"/>
  <c r="F2010" i="9"/>
  <c r="E2010" i="9"/>
  <c r="D2010" i="9"/>
  <c r="C2010" i="9"/>
  <c r="K2009" i="9"/>
  <c r="J2009" i="9"/>
  <c r="I2009" i="9"/>
  <c r="H2009" i="9"/>
  <c r="G2009" i="9"/>
  <c r="F2009" i="9"/>
  <c r="E2009" i="9"/>
  <c r="D2009" i="9"/>
  <c r="C2009" i="9"/>
  <c r="K2008" i="9"/>
  <c r="J2008" i="9"/>
  <c r="I2008" i="9"/>
  <c r="H2008" i="9"/>
  <c r="G2008" i="9"/>
  <c r="F2008" i="9"/>
  <c r="E2008" i="9"/>
  <c r="D2008" i="9"/>
  <c r="C2008" i="9"/>
  <c r="K2007" i="9"/>
  <c r="J2007" i="9"/>
  <c r="I2007" i="9"/>
  <c r="H2007" i="9"/>
  <c r="G2007" i="9"/>
  <c r="F2007" i="9"/>
  <c r="E2007" i="9"/>
  <c r="D2007" i="9"/>
  <c r="C2007" i="9"/>
  <c r="K2006" i="9"/>
  <c r="J2006" i="9"/>
  <c r="I2006" i="9"/>
  <c r="H2006" i="9"/>
  <c r="G2006" i="9"/>
  <c r="F2006" i="9"/>
  <c r="E2006" i="9"/>
  <c r="D2006" i="9"/>
  <c r="C2006" i="9"/>
  <c r="K2005" i="9"/>
  <c r="J2005" i="9"/>
  <c r="I2005" i="9"/>
  <c r="H2005" i="9"/>
  <c r="G2005" i="9"/>
  <c r="F2005" i="9"/>
  <c r="E2005" i="9"/>
  <c r="D2005" i="9"/>
  <c r="C2005" i="9"/>
  <c r="K2004" i="9"/>
  <c r="J2004" i="9"/>
  <c r="I2004" i="9"/>
  <c r="H2004" i="9"/>
  <c r="G2004" i="9"/>
  <c r="F2004" i="9"/>
  <c r="E2004" i="9"/>
  <c r="D2004" i="9"/>
  <c r="C2004" i="9"/>
  <c r="K2003" i="9"/>
  <c r="J2003" i="9"/>
  <c r="I2003" i="9"/>
  <c r="H2003" i="9"/>
  <c r="G2003" i="9"/>
  <c r="F2003" i="9"/>
  <c r="E2003" i="9"/>
  <c r="D2003" i="9"/>
  <c r="C2003" i="9"/>
  <c r="K2002" i="9"/>
  <c r="J2002" i="9"/>
  <c r="I2002" i="9"/>
  <c r="H2002" i="9"/>
  <c r="G2002" i="9"/>
  <c r="F2002" i="9"/>
  <c r="E2002" i="9"/>
  <c r="D2002" i="9"/>
  <c r="C2002" i="9"/>
  <c r="K2001" i="9"/>
  <c r="J2001" i="9"/>
  <c r="I2001" i="9"/>
  <c r="H2001" i="9"/>
  <c r="G2001" i="9"/>
  <c r="F2001" i="9"/>
  <c r="E2001" i="9"/>
  <c r="D2001" i="9"/>
  <c r="C2001" i="9"/>
  <c r="K2000" i="9"/>
  <c r="J2000" i="9"/>
  <c r="I2000" i="9"/>
  <c r="H2000" i="9"/>
  <c r="G2000" i="9"/>
  <c r="F2000" i="9"/>
  <c r="E2000" i="9"/>
  <c r="D2000" i="9"/>
  <c r="C2000" i="9"/>
  <c r="K1999" i="9"/>
  <c r="J1999" i="9"/>
  <c r="I1999" i="9"/>
  <c r="H1999" i="9"/>
  <c r="G1999" i="9"/>
  <c r="F1999" i="9"/>
  <c r="E1999" i="9"/>
  <c r="D1999" i="9"/>
  <c r="C1999" i="9"/>
  <c r="K1998" i="9"/>
  <c r="J1998" i="9"/>
  <c r="I1998" i="9"/>
  <c r="H1998" i="9"/>
  <c r="G1998" i="9"/>
  <c r="F1998" i="9"/>
  <c r="E1998" i="9"/>
  <c r="D1998" i="9"/>
  <c r="C1998" i="9"/>
  <c r="K1997" i="9"/>
  <c r="J1997" i="9"/>
  <c r="I1997" i="9"/>
  <c r="H1997" i="9"/>
  <c r="G1997" i="9"/>
  <c r="F1997" i="9"/>
  <c r="E1997" i="9"/>
  <c r="D1997" i="9"/>
  <c r="C1997" i="9"/>
  <c r="K1996" i="9"/>
  <c r="J1996" i="9"/>
  <c r="I1996" i="9"/>
  <c r="H1996" i="9"/>
  <c r="G1996" i="9"/>
  <c r="F1996" i="9"/>
  <c r="E1996" i="9"/>
  <c r="D1996" i="9"/>
  <c r="C1996" i="9"/>
  <c r="K1995" i="9"/>
  <c r="J1995" i="9"/>
  <c r="I1995" i="9"/>
  <c r="H1995" i="9"/>
  <c r="G1995" i="9"/>
  <c r="F1995" i="9"/>
  <c r="E1995" i="9"/>
  <c r="D1995" i="9"/>
  <c r="C1995" i="9"/>
  <c r="K1994" i="9"/>
  <c r="J1994" i="9"/>
  <c r="I1994" i="9"/>
  <c r="H1994" i="9"/>
  <c r="G1994" i="9"/>
  <c r="F1994" i="9"/>
  <c r="E1994" i="9"/>
  <c r="D1994" i="9"/>
  <c r="C1994" i="9"/>
  <c r="K1993" i="9"/>
  <c r="J1993" i="9"/>
  <c r="I1993" i="9"/>
  <c r="H1993" i="9"/>
  <c r="G1993" i="9"/>
  <c r="F1993" i="9"/>
  <c r="E1993" i="9"/>
  <c r="D1993" i="9"/>
  <c r="C1993" i="9"/>
  <c r="K1992" i="9"/>
  <c r="J1992" i="9"/>
  <c r="I1992" i="9"/>
  <c r="H1992" i="9"/>
  <c r="G1992" i="9"/>
  <c r="F1992" i="9"/>
  <c r="E1992" i="9"/>
  <c r="D1992" i="9"/>
  <c r="C1992" i="9"/>
  <c r="K1991" i="9"/>
  <c r="J1991" i="9"/>
  <c r="I1991" i="9"/>
  <c r="H1991" i="9"/>
  <c r="G1991" i="9"/>
  <c r="F1991" i="9"/>
  <c r="E1991" i="9"/>
  <c r="D1991" i="9"/>
  <c r="C1991" i="9"/>
  <c r="K1990" i="9"/>
  <c r="J1990" i="9"/>
  <c r="I1990" i="9"/>
  <c r="H1990" i="9"/>
  <c r="G1990" i="9"/>
  <c r="F1990" i="9"/>
  <c r="E1990" i="9"/>
  <c r="D1990" i="9"/>
  <c r="C1990" i="9"/>
  <c r="K1989" i="9"/>
  <c r="J1989" i="9"/>
  <c r="I1989" i="9"/>
  <c r="H1989" i="9"/>
  <c r="G1989" i="9"/>
  <c r="F1989" i="9"/>
  <c r="E1989" i="9"/>
  <c r="D1989" i="9"/>
  <c r="C1989" i="9"/>
  <c r="K1988" i="9"/>
  <c r="J1988" i="9"/>
  <c r="I1988" i="9"/>
  <c r="H1988" i="9"/>
  <c r="G1988" i="9"/>
  <c r="F1988" i="9"/>
  <c r="E1988" i="9"/>
  <c r="D1988" i="9"/>
  <c r="C1988" i="9"/>
  <c r="K1987" i="9"/>
  <c r="J1987" i="9"/>
  <c r="I1987" i="9"/>
  <c r="H1987" i="9"/>
  <c r="G1987" i="9"/>
  <c r="F1987" i="9"/>
  <c r="E1987" i="9"/>
  <c r="D1987" i="9"/>
  <c r="C1987" i="9"/>
  <c r="K1986" i="9"/>
  <c r="J1986" i="9"/>
  <c r="I1986" i="9"/>
  <c r="H1986" i="9"/>
  <c r="G1986" i="9"/>
  <c r="F1986" i="9"/>
  <c r="E1986" i="9"/>
  <c r="D1986" i="9"/>
  <c r="C1986" i="9"/>
  <c r="K1985" i="9"/>
  <c r="J1985" i="9"/>
  <c r="I1985" i="9"/>
  <c r="H1985" i="9"/>
  <c r="G1985" i="9"/>
  <c r="F1985" i="9"/>
  <c r="E1985" i="9"/>
  <c r="D1985" i="9"/>
  <c r="C1985" i="9"/>
  <c r="K1984" i="9"/>
  <c r="J1984" i="9"/>
  <c r="I1984" i="9"/>
  <c r="H1984" i="9"/>
  <c r="G1984" i="9"/>
  <c r="F1984" i="9"/>
  <c r="E1984" i="9"/>
  <c r="D1984" i="9"/>
  <c r="C1984" i="9"/>
  <c r="K1983" i="9"/>
  <c r="J1983" i="9"/>
  <c r="I1983" i="9"/>
  <c r="H1983" i="9"/>
  <c r="G1983" i="9"/>
  <c r="F1983" i="9"/>
  <c r="E1983" i="9"/>
  <c r="D1983" i="9"/>
  <c r="C1983" i="9"/>
  <c r="K1982" i="9"/>
  <c r="J1982" i="9"/>
  <c r="I1982" i="9"/>
  <c r="H1982" i="9"/>
  <c r="G1982" i="9"/>
  <c r="F1982" i="9"/>
  <c r="E1982" i="9"/>
  <c r="D1982" i="9"/>
  <c r="C1982" i="9"/>
  <c r="K1981" i="9"/>
  <c r="J1981" i="9"/>
  <c r="I1981" i="9"/>
  <c r="H1981" i="9"/>
  <c r="G1981" i="9"/>
  <c r="F1981" i="9"/>
  <c r="E1981" i="9"/>
  <c r="D1981" i="9"/>
  <c r="C1981" i="9"/>
  <c r="K1980" i="9"/>
  <c r="J1980" i="9"/>
  <c r="I1980" i="9"/>
  <c r="H1980" i="9"/>
  <c r="G1980" i="9"/>
  <c r="F1980" i="9"/>
  <c r="E1980" i="9"/>
  <c r="D1980" i="9"/>
  <c r="C1980" i="9"/>
  <c r="K1979" i="9"/>
  <c r="J1979" i="9"/>
  <c r="I1979" i="9"/>
  <c r="H1979" i="9"/>
  <c r="G1979" i="9"/>
  <c r="F1979" i="9"/>
  <c r="E1979" i="9"/>
  <c r="D1979" i="9"/>
  <c r="C1979" i="9"/>
  <c r="K1978" i="9"/>
  <c r="J1978" i="9"/>
  <c r="I1978" i="9"/>
  <c r="H1978" i="9"/>
  <c r="G1978" i="9"/>
  <c r="F1978" i="9"/>
  <c r="E1978" i="9"/>
  <c r="D1978" i="9"/>
  <c r="C1978" i="9"/>
  <c r="K1977" i="9"/>
  <c r="J1977" i="9"/>
  <c r="I1977" i="9"/>
  <c r="H1977" i="9"/>
  <c r="G1977" i="9"/>
  <c r="F1977" i="9"/>
  <c r="E1977" i="9"/>
  <c r="D1977" i="9"/>
  <c r="C1977" i="9"/>
  <c r="K1976" i="9"/>
  <c r="J1976" i="9"/>
  <c r="I1976" i="9"/>
  <c r="H1976" i="9"/>
  <c r="G1976" i="9"/>
  <c r="F1976" i="9"/>
  <c r="E1976" i="9"/>
  <c r="D1976" i="9"/>
  <c r="C1976" i="9"/>
  <c r="K1975" i="9"/>
  <c r="J1975" i="9"/>
  <c r="I1975" i="9"/>
  <c r="H1975" i="9"/>
  <c r="G1975" i="9"/>
  <c r="F1975" i="9"/>
  <c r="E1975" i="9"/>
  <c r="D1975" i="9"/>
  <c r="C1975" i="9"/>
  <c r="K1974" i="9"/>
  <c r="J1974" i="9"/>
  <c r="I1974" i="9"/>
  <c r="H1974" i="9"/>
  <c r="G1974" i="9"/>
  <c r="F1974" i="9"/>
  <c r="E1974" i="9"/>
  <c r="D1974" i="9"/>
  <c r="C1974" i="9"/>
  <c r="K1973" i="9"/>
  <c r="J1973" i="9"/>
  <c r="I1973" i="9"/>
  <c r="H1973" i="9"/>
  <c r="G1973" i="9"/>
  <c r="F1973" i="9"/>
  <c r="E1973" i="9"/>
  <c r="D1973" i="9"/>
  <c r="C1973" i="9"/>
  <c r="K1972" i="9"/>
  <c r="J1972" i="9"/>
  <c r="I1972" i="9"/>
  <c r="H1972" i="9"/>
  <c r="G1972" i="9"/>
  <c r="F1972" i="9"/>
  <c r="E1972" i="9"/>
  <c r="D1972" i="9"/>
  <c r="C1972" i="9"/>
  <c r="K1971" i="9"/>
  <c r="J1971" i="9"/>
  <c r="I1971" i="9"/>
  <c r="H1971" i="9"/>
  <c r="G1971" i="9"/>
  <c r="F1971" i="9"/>
  <c r="E1971" i="9"/>
  <c r="D1971" i="9"/>
  <c r="C1971" i="9"/>
  <c r="K1970" i="9"/>
  <c r="J1970" i="9"/>
  <c r="I1970" i="9"/>
  <c r="H1970" i="9"/>
  <c r="G1970" i="9"/>
  <c r="F1970" i="9"/>
  <c r="E1970" i="9"/>
  <c r="D1970" i="9"/>
  <c r="C1970" i="9"/>
  <c r="K1969" i="9"/>
  <c r="J1969" i="9"/>
  <c r="I1969" i="9"/>
  <c r="H1969" i="9"/>
  <c r="G1969" i="9"/>
  <c r="F1969" i="9"/>
  <c r="E1969" i="9"/>
  <c r="D1969" i="9"/>
  <c r="C1969" i="9"/>
  <c r="K1968" i="9"/>
  <c r="J1968" i="9"/>
  <c r="I1968" i="9"/>
  <c r="H1968" i="9"/>
  <c r="G1968" i="9"/>
  <c r="F1968" i="9"/>
  <c r="E1968" i="9"/>
  <c r="D1968" i="9"/>
  <c r="C1968" i="9"/>
  <c r="K1967" i="9"/>
  <c r="J1967" i="9"/>
  <c r="I1967" i="9"/>
  <c r="H1967" i="9"/>
  <c r="G1967" i="9"/>
  <c r="F1967" i="9"/>
  <c r="E1967" i="9"/>
  <c r="D1967" i="9"/>
  <c r="C1967" i="9"/>
  <c r="K1966" i="9"/>
  <c r="J1966" i="9"/>
  <c r="I1966" i="9"/>
  <c r="H1966" i="9"/>
  <c r="G1966" i="9"/>
  <c r="F1966" i="9"/>
  <c r="E1966" i="9"/>
  <c r="D1966" i="9"/>
  <c r="C1966" i="9"/>
  <c r="K1965" i="9"/>
  <c r="J1965" i="9"/>
  <c r="I1965" i="9"/>
  <c r="H1965" i="9"/>
  <c r="G1965" i="9"/>
  <c r="F1965" i="9"/>
  <c r="E1965" i="9"/>
  <c r="D1965" i="9"/>
  <c r="C1965" i="9"/>
  <c r="K1964" i="9"/>
  <c r="J1964" i="9"/>
  <c r="I1964" i="9"/>
  <c r="H1964" i="9"/>
  <c r="G1964" i="9"/>
  <c r="F1964" i="9"/>
  <c r="E1964" i="9"/>
  <c r="D1964" i="9"/>
  <c r="C1964" i="9"/>
  <c r="K1963" i="9"/>
  <c r="J1963" i="9"/>
  <c r="I1963" i="9"/>
  <c r="H1963" i="9"/>
  <c r="G1963" i="9"/>
  <c r="F1963" i="9"/>
  <c r="E1963" i="9"/>
  <c r="D1963" i="9"/>
  <c r="C1963" i="9"/>
  <c r="K1962" i="9"/>
  <c r="J1962" i="9"/>
  <c r="I1962" i="9"/>
  <c r="H1962" i="9"/>
  <c r="G1962" i="9"/>
  <c r="F1962" i="9"/>
  <c r="E1962" i="9"/>
  <c r="D1962" i="9"/>
  <c r="C1962" i="9"/>
  <c r="K1961" i="9"/>
  <c r="J1961" i="9"/>
  <c r="I1961" i="9"/>
  <c r="H1961" i="9"/>
  <c r="G1961" i="9"/>
  <c r="F1961" i="9"/>
  <c r="E1961" i="9"/>
  <c r="D1961" i="9"/>
  <c r="C1961" i="9"/>
  <c r="K1960" i="9"/>
  <c r="J1960" i="9"/>
  <c r="I1960" i="9"/>
  <c r="H1960" i="9"/>
  <c r="G1960" i="9"/>
  <c r="F1960" i="9"/>
  <c r="E1960" i="9"/>
  <c r="D1960" i="9"/>
  <c r="C1960" i="9"/>
  <c r="K1959" i="9"/>
  <c r="J1959" i="9"/>
  <c r="I1959" i="9"/>
  <c r="H1959" i="9"/>
  <c r="G1959" i="9"/>
  <c r="F1959" i="9"/>
  <c r="E1959" i="9"/>
  <c r="D1959" i="9"/>
  <c r="C1959" i="9"/>
  <c r="K1957" i="9"/>
  <c r="J1957" i="9"/>
  <c r="I1957" i="9"/>
  <c r="H1957" i="9"/>
  <c r="G1957" i="9"/>
  <c r="F1957" i="9"/>
  <c r="E1957" i="9"/>
  <c r="D1957" i="9"/>
  <c r="C1957" i="9"/>
  <c r="K1956" i="9"/>
  <c r="J1956" i="9"/>
  <c r="I1956" i="9"/>
  <c r="H1956" i="9"/>
  <c r="G1956" i="9"/>
  <c r="F1956" i="9"/>
  <c r="E1956" i="9"/>
  <c r="D1956" i="9"/>
  <c r="C1956" i="9"/>
  <c r="K1955" i="9"/>
  <c r="J1955" i="9"/>
  <c r="I1955" i="9"/>
  <c r="H1955" i="9"/>
  <c r="G1955" i="9"/>
  <c r="F1955" i="9"/>
  <c r="E1955" i="9"/>
  <c r="D1955" i="9"/>
  <c r="C1955" i="9"/>
  <c r="K1954" i="9"/>
  <c r="J1954" i="9"/>
  <c r="I1954" i="9"/>
  <c r="H1954" i="9"/>
  <c r="G1954" i="9"/>
  <c r="F1954" i="9"/>
  <c r="E1954" i="9"/>
  <c r="D1954" i="9"/>
  <c r="C1954" i="9"/>
  <c r="K1952" i="9"/>
  <c r="J1952" i="9"/>
  <c r="I1952" i="9"/>
  <c r="H1952" i="9"/>
  <c r="G1952" i="9"/>
  <c r="F1952" i="9"/>
  <c r="E1952" i="9"/>
  <c r="D1952" i="9"/>
  <c r="C1952" i="9"/>
  <c r="K1951" i="9"/>
  <c r="J1951" i="9"/>
  <c r="I1951" i="9"/>
  <c r="H1951" i="9"/>
  <c r="G1951" i="9"/>
  <c r="F1951" i="9"/>
  <c r="E1951" i="9"/>
  <c r="D1951" i="9"/>
  <c r="C1951" i="9"/>
  <c r="K1950" i="9"/>
  <c r="J1950" i="9"/>
  <c r="I1950" i="9"/>
  <c r="H1950" i="9"/>
  <c r="G1950" i="9"/>
  <c r="F1950" i="9"/>
  <c r="E1950" i="9"/>
  <c r="D1950" i="9"/>
  <c r="C1950" i="9"/>
  <c r="K1949" i="9"/>
  <c r="J1949" i="9"/>
  <c r="I1949" i="9"/>
  <c r="H1949" i="9"/>
  <c r="G1949" i="9"/>
  <c r="F1949" i="9"/>
  <c r="E1949" i="9"/>
  <c r="D1949" i="9"/>
  <c r="C1949" i="9"/>
  <c r="K1948" i="9"/>
  <c r="J1948" i="9"/>
  <c r="I1948" i="9"/>
  <c r="H1948" i="9"/>
  <c r="G1948" i="9"/>
  <c r="F1948" i="9"/>
  <c r="E1948" i="9"/>
  <c r="D1948" i="9"/>
  <c r="C1948" i="9"/>
  <c r="K1947" i="9"/>
  <c r="J1947" i="9"/>
  <c r="I1947" i="9"/>
  <c r="H1947" i="9"/>
  <c r="G1947" i="9"/>
  <c r="F1947" i="9"/>
  <c r="E1947" i="9"/>
  <c r="D1947" i="9"/>
  <c r="C1947" i="9"/>
  <c r="K1946" i="9"/>
  <c r="J1946" i="9"/>
  <c r="I1946" i="9"/>
  <c r="H1946" i="9"/>
  <c r="G1946" i="9"/>
  <c r="F1946" i="9"/>
  <c r="E1946" i="9"/>
  <c r="D1946" i="9"/>
  <c r="C1946" i="9"/>
  <c r="K1945" i="9"/>
  <c r="J1945" i="9"/>
  <c r="I1945" i="9"/>
  <c r="H1945" i="9"/>
  <c r="G1945" i="9"/>
  <c r="F1945" i="9"/>
  <c r="E1945" i="9"/>
  <c r="D1945" i="9"/>
  <c r="C1945" i="9"/>
  <c r="K1944" i="9"/>
  <c r="J1944" i="9"/>
  <c r="I1944" i="9"/>
  <c r="H1944" i="9"/>
  <c r="G1944" i="9"/>
  <c r="F1944" i="9"/>
  <c r="E1944" i="9"/>
  <c r="D1944" i="9"/>
  <c r="C1944" i="9"/>
  <c r="K1943" i="9"/>
  <c r="J1943" i="9"/>
  <c r="I1943" i="9"/>
  <c r="H1943" i="9"/>
  <c r="G1943" i="9"/>
  <c r="F1943" i="9"/>
  <c r="E1943" i="9"/>
  <c r="D1943" i="9"/>
  <c r="C1943" i="9"/>
  <c r="K1942" i="9"/>
  <c r="J1942" i="9"/>
  <c r="I1942" i="9"/>
  <c r="H1942" i="9"/>
  <c r="G1942" i="9"/>
  <c r="F1942" i="9"/>
  <c r="E1942" i="9"/>
  <c r="D1942" i="9"/>
  <c r="C1942" i="9"/>
  <c r="K1941" i="9"/>
  <c r="J1941" i="9"/>
  <c r="I1941" i="9"/>
  <c r="H1941" i="9"/>
  <c r="G1941" i="9"/>
  <c r="F1941" i="9"/>
  <c r="E1941" i="9"/>
  <c r="D1941" i="9"/>
  <c r="C1941" i="9"/>
  <c r="K1940" i="9"/>
  <c r="J1940" i="9"/>
  <c r="I1940" i="9"/>
  <c r="H1940" i="9"/>
  <c r="G1940" i="9"/>
  <c r="F1940" i="9"/>
  <c r="E1940" i="9"/>
  <c r="D1940" i="9"/>
  <c r="C1940" i="9"/>
  <c r="K1939" i="9"/>
  <c r="J1939" i="9"/>
  <c r="I1939" i="9"/>
  <c r="H1939" i="9"/>
  <c r="G1939" i="9"/>
  <c r="F1939" i="9"/>
  <c r="E1939" i="9"/>
  <c r="D1939" i="9"/>
  <c r="C1939" i="9"/>
  <c r="K1938" i="9"/>
  <c r="J1938" i="9"/>
  <c r="I1938" i="9"/>
  <c r="H1938" i="9"/>
  <c r="G1938" i="9"/>
  <c r="F1938" i="9"/>
  <c r="E1938" i="9"/>
  <c r="D1938" i="9"/>
  <c r="C1938" i="9"/>
  <c r="K1937" i="9"/>
  <c r="J1937" i="9"/>
  <c r="I1937" i="9"/>
  <c r="H1937" i="9"/>
  <c r="G1937" i="9"/>
  <c r="F1937" i="9"/>
  <c r="E1937" i="9"/>
  <c r="D1937" i="9"/>
  <c r="C1937" i="9"/>
  <c r="K1936" i="9"/>
  <c r="J1936" i="9"/>
  <c r="I1936" i="9"/>
  <c r="H1936" i="9"/>
  <c r="G1936" i="9"/>
  <c r="F1936" i="9"/>
  <c r="E1936" i="9"/>
  <c r="D1936" i="9"/>
  <c r="C1936" i="9"/>
  <c r="K1935" i="9"/>
  <c r="J1935" i="9"/>
  <c r="I1935" i="9"/>
  <c r="H1935" i="9"/>
  <c r="G1935" i="9"/>
  <c r="F1935" i="9"/>
  <c r="E1935" i="9"/>
  <c r="D1935" i="9"/>
  <c r="C1935" i="9"/>
  <c r="K1934" i="9"/>
  <c r="J1934" i="9"/>
  <c r="I1934" i="9"/>
  <c r="H1934" i="9"/>
  <c r="G1934" i="9"/>
  <c r="F1934" i="9"/>
  <c r="E1934" i="9"/>
  <c r="D1934" i="9"/>
  <c r="C1934" i="9"/>
  <c r="K1933" i="9"/>
  <c r="J1933" i="9"/>
  <c r="I1933" i="9"/>
  <c r="H1933" i="9"/>
  <c r="G1933" i="9"/>
  <c r="F1933" i="9"/>
  <c r="E1933" i="9"/>
  <c r="D1933" i="9"/>
  <c r="C1933" i="9"/>
  <c r="K1932" i="9"/>
  <c r="J1932" i="9"/>
  <c r="I1932" i="9"/>
  <c r="H1932" i="9"/>
  <c r="G1932" i="9"/>
  <c r="F1932" i="9"/>
  <c r="E1932" i="9"/>
  <c r="D1932" i="9"/>
  <c r="C1932" i="9"/>
  <c r="K1931" i="9"/>
  <c r="J1931" i="9"/>
  <c r="I1931" i="9"/>
  <c r="H1931" i="9"/>
  <c r="G1931" i="9"/>
  <c r="F1931" i="9"/>
  <c r="E1931" i="9"/>
  <c r="D1931" i="9"/>
  <c r="C1931" i="9"/>
  <c r="K1930" i="9"/>
  <c r="J1930" i="9"/>
  <c r="I1930" i="9"/>
  <c r="H1930" i="9"/>
  <c r="G1930" i="9"/>
  <c r="F1930" i="9"/>
  <c r="E1930" i="9"/>
  <c r="D1930" i="9"/>
  <c r="C1930" i="9"/>
  <c r="K1929" i="9"/>
  <c r="J1929" i="9"/>
  <c r="I1929" i="9"/>
  <c r="H1929" i="9"/>
  <c r="G1929" i="9"/>
  <c r="F1929" i="9"/>
  <c r="E1929" i="9"/>
  <c r="D1929" i="9"/>
  <c r="C1929" i="9"/>
  <c r="K1928" i="9"/>
  <c r="J1928" i="9"/>
  <c r="I1928" i="9"/>
  <c r="H1928" i="9"/>
  <c r="G1928" i="9"/>
  <c r="F1928" i="9"/>
  <c r="E1928" i="9"/>
  <c r="D1928" i="9"/>
  <c r="C1928" i="9"/>
  <c r="K1927" i="9"/>
  <c r="J1927" i="9"/>
  <c r="I1927" i="9"/>
  <c r="H1927" i="9"/>
  <c r="G1927" i="9"/>
  <c r="F1927" i="9"/>
  <c r="E1927" i="9"/>
  <c r="D1927" i="9"/>
  <c r="C1927" i="9"/>
  <c r="K1926" i="9"/>
  <c r="J1926" i="9"/>
  <c r="I1926" i="9"/>
  <c r="H1926" i="9"/>
  <c r="G1926" i="9"/>
  <c r="F1926" i="9"/>
  <c r="E1926" i="9"/>
  <c r="D1926" i="9"/>
  <c r="C1926" i="9"/>
  <c r="K1925" i="9"/>
  <c r="J1925" i="9"/>
  <c r="I1925" i="9"/>
  <c r="H1925" i="9"/>
  <c r="G1925" i="9"/>
  <c r="F1925" i="9"/>
  <c r="E1925" i="9"/>
  <c r="D1925" i="9"/>
  <c r="C1925" i="9"/>
  <c r="K1924" i="9"/>
  <c r="J1924" i="9"/>
  <c r="I1924" i="9"/>
  <c r="H1924" i="9"/>
  <c r="G1924" i="9"/>
  <c r="F1924" i="9"/>
  <c r="E1924" i="9"/>
  <c r="D1924" i="9"/>
  <c r="C1924" i="9"/>
  <c r="K1923" i="9"/>
  <c r="J1923" i="9"/>
  <c r="I1923" i="9"/>
  <c r="H1923" i="9"/>
  <c r="G1923" i="9"/>
  <c r="F1923" i="9"/>
  <c r="E1923" i="9"/>
  <c r="D1923" i="9"/>
  <c r="C1923" i="9"/>
  <c r="K1922" i="9"/>
  <c r="J1922" i="9"/>
  <c r="I1922" i="9"/>
  <c r="H1922" i="9"/>
  <c r="G1922" i="9"/>
  <c r="F1922" i="9"/>
  <c r="E1922" i="9"/>
  <c r="D1922" i="9"/>
  <c r="C1922" i="9"/>
  <c r="K1921" i="9"/>
  <c r="J1921" i="9"/>
  <c r="I1921" i="9"/>
  <c r="H1921" i="9"/>
  <c r="G1921" i="9"/>
  <c r="F1921" i="9"/>
  <c r="E1921" i="9"/>
  <c r="D1921" i="9"/>
  <c r="C1921" i="9"/>
  <c r="K1920" i="9"/>
  <c r="I1920" i="9"/>
  <c r="H1920" i="9"/>
  <c r="G1920" i="9"/>
  <c r="F1920" i="9"/>
  <c r="E1920" i="9"/>
  <c r="D1920" i="9"/>
  <c r="C1920" i="9"/>
  <c r="K1919" i="9"/>
  <c r="J1919" i="9"/>
  <c r="I1919" i="9"/>
  <c r="H1919" i="9"/>
  <c r="G1919" i="9"/>
  <c r="F1919" i="9"/>
  <c r="E1919" i="9"/>
  <c r="D1919" i="9"/>
  <c r="C1919" i="9"/>
  <c r="K1918" i="9"/>
  <c r="J1918" i="9"/>
  <c r="I1918" i="9"/>
  <c r="H1918" i="9"/>
  <c r="G1918" i="9"/>
  <c r="F1918" i="9"/>
  <c r="E1918" i="9"/>
  <c r="D1918" i="9"/>
  <c r="C1918" i="9"/>
  <c r="K1917" i="9"/>
  <c r="J1917" i="9"/>
  <c r="I1917" i="9"/>
  <c r="H1917" i="9"/>
  <c r="G1917" i="9"/>
  <c r="F1917" i="9"/>
  <c r="E1917" i="9"/>
  <c r="D1917" i="9"/>
  <c r="C1917" i="9"/>
  <c r="K1916" i="9"/>
  <c r="J1916" i="9"/>
  <c r="I1916" i="9"/>
  <c r="H1916" i="9"/>
  <c r="G1916" i="9"/>
  <c r="F1916" i="9"/>
  <c r="E1916" i="9"/>
  <c r="D1916" i="9"/>
  <c r="C1916" i="9"/>
  <c r="K1915" i="9"/>
  <c r="I1915" i="9"/>
  <c r="H1915" i="9"/>
  <c r="G1915" i="9"/>
  <c r="F1915" i="9"/>
  <c r="E1915" i="9"/>
  <c r="D1915" i="9"/>
  <c r="C1915" i="9"/>
  <c r="K1914" i="9"/>
  <c r="I1914" i="9"/>
  <c r="H1914" i="9"/>
  <c r="G1914" i="9"/>
  <c r="F1914" i="9"/>
  <c r="E1914" i="9"/>
  <c r="D1914" i="9"/>
  <c r="C1914" i="9"/>
  <c r="K1913" i="9"/>
  <c r="I1913" i="9"/>
  <c r="H1913" i="9"/>
  <c r="G1913" i="9"/>
  <c r="F1913" i="9"/>
  <c r="E1913" i="9"/>
  <c r="D1913" i="9"/>
  <c r="C1913" i="9"/>
  <c r="K1912" i="9"/>
  <c r="I1912" i="9"/>
  <c r="H1912" i="9"/>
  <c r="G1912" i="9"/>
  <c r="F1912" i="9"/>
  <c r="E1912" i="9"/>
  <c r="D1912" i="9"/>
  <c r="C1912" i="9"/>
  <c r="K1911" i="9"/>
  <c r="J1911" i="9"/>
  <c r="I1911" i="9"/>
  <c r="H1911" i="9"/>
  <c r="G1911" i="9"/>
  <c r="F1911" i="9"/>
  <c r="E1911" i="9"/>
  <c r="D1911" i="9"/>
  <c r="C1911" i="9"/>
  <c r="K1910" i="9"/>
  <c r="J1910" i="9"/>
  <c r="I1910" i="9"/>
  <c r="H1910" i="9"/>
  <c r="G1910" i="9"/>
  <c r="F1910" i="9"/>
  <c r="E1910" i="9"/>
  <c r="D1910" i="9"/>
  <c r="C1910" i="9"/>
  <c r="K1909" i="9"/>
  <c r="J1909" i="9"/>
  <c r="I1909" i="9"/>
  <c r="H1909" i="9"/>
  <c r="G1909" i="9"/>
  <c r="F1909" i="9"/>
  <c r="E1909" i="9"/>
  <c r="D1909" i="9"/>
  <c r="C1909" i="9"/>
  <c r="K1908" i="9"/>
  <c r="I1908" i="9"/>
  <c r="H1908" i="9"/>
  <c r="G1908" i="9"/>
  <c r="F1908" i="9"/>
  <c r="E1908" i="9"/>
  <c r="D1908" i="9"/>
  <c r="C1908" i="9"/>
  <c r="K1907" i="9"/>
  <c r="J1907" i="9"/>
  <c r="I1907" i="9"/>
  <c r="H1907" i="9"/>
  <c r="G1907" i="9"/>
  <c r="F1907" i="9"/>
  <c r="E1907" i="9"/>
  <c r="D1907" i="9"/>
  <c r="C1907" i="9"/>
  <c r="K1906" i="9"/>
  <c r="J1906" i="9"/>
  <c r="I1906" i="9"/>
  <c r="H1906" i="9"/>
  <c r="G1906" i="9"/>
  <c r="F1906" i="9"/>
  <c r="E1906" i="9"/>
  <c r="D1906" i="9"/>
  <c r="C1906" i="9"/>
  <c r="K1905" i="9"/>
  <c r="J1905" i="9"/>
  <c r="I1905" i="9"/>
  <c r="H1905" i="9"/>
  <c r="G1905" i="9"/>
  <c r="F1905" i="9"/>
  <c r="E1905" i="9"/>
  <c r="D1905" i="9"/>
  <c r="C1905" i="9"/>
  <c r="K1904" i="9"/>
  <c r="J1904" i="9"/>
  <c r="I1904" i="9"/>
  <c r="H1904" i="9"/>
  <c r="G1904" i="9"/>
  <c r="F1904" i="9"/>
  <c r="E1904" i="9"/>
  <c r="D1904" i="9"/>
  <c r="C1904" i="9"/>
  <c r="K1903" i="9"/>
  <c r="J1903" i="9"/>
  <c r="I1903" i="9"/>
  <c r="H1903" i="9"/>
  <c r="G1903" i="9"/>
  <c r="F1903" i="9"/>
  <c r="E1903" i="9"/>
  <c r="D1903" i="9"/>
  <c r="C1903" i="9"/>
  <c r="K1902" i="9"/>
  <c r="J1902" i="9"/>
  <c r="I1902" i="9"/>
  <c r="H1902" i="9"/>
  <c r="G1902" i="9"/>
  <c r="F1902" i="9"/>
  <c r="E1902" i="9"/>
  <c r="D1902" i="9"/>
  <c r="C1902" i="9"/>
  <c r="K1901" i="9"/>
  <c r="J1901" i="9"/>
  <c r="I1901" i="9"/>
  <c r="H1901" i="9"/>
  <c r="G1901" i="9"/>
  <c r="F1901" i="9"/>
  <c r="E1901" i="9"/>
  <c r="D1901" i="9"/>
  <c r="C1901" i="9"/>
  <c r="K1900" i="9"/>
  <c r="J1900" i="9"/>
  <c r="I1900" i="9"/>
  <c r="H1900" i="9"/>
  <c r="G1900" i="9"/>
  <c r="F1900" i="9"/>
  <c r="E1900" i="9"/>
  <c r="D1900" i="9"/>
  <c r="C1900" i="9"/>
  <c r="K1899" i="9"/>
  <c r="J1899" i="9"/>
  <c r="I1899" i="9"/>
  <c r="H1899" i="9"/>
  <c r="G1899" i="9"/>
  <c r="F1899" i="9"/>
  <c r="E1899" i="9"/>
  <c r="D1899" i="9"/>
  <c r="C1899" i="9"/>
  <c r="K1898" i="9"/>
  <c r="J1898" i="9"/>
  <c r="I1898" i="9"/>
  <c r="H1898" i="9"/>
  <c r="G1898" i="9"/>
  <c r="F1898" i="9"/>
  <c r="E1898" i="9"/>
  <c r="D1898" i="9"/>
  <c r="C1898" i="9"/>
  <c r="K1897" i="9"/>
  <c r="J1897" i="9"/>
  <c r="I1897" i="9"/>
  <c r="H1897" i="9"/>
  <c r="G1897" i="9"/>
  <c r="F1897" i="9"/>
  <c r="E1897" i="9"/>
  <c r="D1897" i="9"/>
  <c r="C1897" i="9"/>
  <c r="K1896" i="9"/>
  <c r="J1896" i="9"/>
  <c r="I1896" i="9"/>
  <c r="H1896" i="9"/>
  <c r="G1896" i="9"/>
  <c r="F1896" i="9"/>
  <c r="E1896" i="9"/>
  <c r="D1896" i="9"/>
  <c r="C1896" i="9"/>
  <c r="K1895" i="9"/>
  <c r="J1895" i="9"/>
  <c r="I1895" i="9"/>
  <c r="H1895" i="9"/>
  <c r="G1895" i="9"/>
  <c r="F1895" i="9"/>
  <c r="E1895" i="9"/>
  <c r="D1895" i="9"/>
  <c r="C1895" i="9"/>
  <c r="K1894" i="9"/>
  <c r="J1894" i="9"/>
  <c r="I1894" i="9"/>
  <c r="H1894" i="9"/>
  <c r="G1894" i="9"/>
  <c r="F1894" i="9"/>
  <c r="E1894" i="9"/>
  <c r="D1894" i="9"/>
  <c r="C1894" i="9"/>
  <c r="J1893" i="9"/>
  <c r="I1893" i="9"/>
  <c r="H1893" i="9"/>
  <c r="G1893" i="9"/>
  <c r="F1893" i="9"/>
  <c r="E1893" i="9"/>
  <c r="D1893" i="9"/>
  <c r="C1893" i="9"/>
  <c r="K1892" i="9"/>
  <c r="J1892" i="9"/>
  <c r="I1892" i="9"/>
  <c r="H1892" i="9"/>
  <c r="G1892" i="9"/>
  <c r="F1892" i="9"/>
  <c r="E1892" i="9"/>
  <c r="D1892" i="9"/>
  <c r="C1892" i="9"/>
  <c r="K1891" i="9"/>
  <c r="J1891" i="9"/>
  <c r="I1891" i="9"/>
  <c r="H1891" i="9"/>
  <c r="G1891" i="9"/>
  <c r="F1891" i="9"/>
  <c r="E1891" i="9"/>
  <c r="D1891" i="9"/>
  <c r="C1891" i="9"/>
  <c r="K1890" i="9"/>
  <c r="J1890" i="9"/>
  <c r="I1890" i="9"/>
  <c r="H1890" i="9"/>
  <c r="G1890" i="9"/>
  <c r="F1890" i="9"/>
  <c r="E1890" i="9"/>
  <c r="D1890" i="9"/>
  <c r="C1890" i="9"/>
  <c r="K1889" i="9"/>
  <c r="J1889" i="9"/>
  <c r="I1889" i="9"/>
  <c r="H1889" i="9"/>
  <c r="G1889" i="9"/>
  <c r="F1889" i="9"/>
  <c r="E1889" i="9"/>
  <c r="D1889" i="9"/>
  <c r="C1889" i="9"/>
  <c r="K1888" i="9"/>
  <c r="J1888" i="9"/>
  <c r="I1888" i="9"/>
  <c r="H1888" i="9"/>
  <c r="G1888" i="9"/>
  <c r="F1888" i="9"/>
  <c r="E1888" i="9"/>
  <c r="D1888" i="9"/>
  <c r="C1888" i="9"/>
  <c r="K1887" i="9"/>
  <c r="J1887" i="9"/>
  <c r="I1887" i="9"/>
  <c r="H1887" i="9"/>
  <c r="G1887" i="9"/>
  <c r="F1887" i="9"/>
  <c r="E1887" i="9"/>
  <c r="D1887" i="9"/>
  <c r="C1887" i="9"/>
  <c r="K1886" i="9"/>
  <c r="J1886" i="9"/>
  <c r="I1886" i="9"/>
  <c r="H1886" i="9"/>
  <c r="G1886" i="9"/>
  <c r="F1886" i="9"/>
  <c r="E1886" i="9"/>
  <c r="D1886" i="9"/>
  <c r="C1886" i="9"/>
  <c r="K1885" i="9"/>
  <c r="J1885" i="9"/>
  <c r="I1885" i="9"/>
  <c r="H1885" i="9"/>
  <c r="G1885" i="9"/>
  <c r="F1885" i="9"/>
  <c r="E1885" i="9"/>
  <c r="D1885" i="9"/>
  <c r="C1885" i="9"/>
  <c r="K1884" i="9"/>
  <c r="J1884" i="9"/>
  <c r="I1884" i="9"/>
  <c r="H1884" i="9"/>
  <c r="G1884" i="9"/>
  <c r="F1884" i="9"/>
  <c r="E1884" i="9"/>
  <c r="D1884" i="9"/>
  <c r="C1884" i="9"/>
  <c r="K1883" i="9"/>
  <c r="G1883" i="9"/>
  <c r="F1883" i="9"/>
  <c r="E1883" i="9"/>
  <c r="D1883" i="9"/>
  <c r="C1883" i="9"/>
  <c r="K1882" i="9"/>
  <c r="J1882" i="9"/>
  <c r="I1882" i="9"/>
  <c r="H1882" i="9"/>
  <c r="G1882" i="9"/>
  <c r="F1882" i="9"/>
  <c r="E1882" i="9"/>
  <c r="D1882" i="9"/>
  <c r="C1882" i="9"/>
  <c r="K1881" i="9"/>
  <c r="J1881" i="9"/>
  <c r="I1881" i="9"/>
  <c r="H1881" i="9"/>
  <c r="G1881" i="9"/>
  <c r="F1881" i="9"/>
  <c r="E1881" i="9"/>
  <c r="D1881" i="9"/>
  <c r="C1881" i="9"/>
  <c r="K1880" i="9"/>
  <c r="I1880" i="9"/>
  <c r="H1880" i="9"/>
  <c r="G1880" i="9"/>
  <c r="F1880" i="9"/>
  <c r="E1880" i="9"/>
  <c r="D1880" i="9"/>
  <c r="C1880" i="9"/>
  <c r="J1879" i="9"/>
  <c r="I1879" i="9"/>
  <c r="H1879" i="9"/>
  <c r="G1879" i="9"/>
  <c r="F1879" i="9"/>
  <c r="E1879" i="9"/>
  <c r="D1879" i="9"/>
  <c r="C1879" i="9"/>
  <c r="K1878" i="9"/>
  <c r="J1878" i="9"/>
  <c r="I1878" i="9"/>
  <c r="H1878" i="9"/>
  <c r="G1878" i="9"/>
  <c r="F1878" i="9"/>
  <c r="E1878" i="9"/>
  <c r="D1878" i="9"/>
  <c r="C1878" i="9"/>
  <c r="K1877" i="9"/>
  <c r="J1877" i="9"/>
  <c r="I1877" i="9"/>
  <c r="H1877" i="9"/>
  <c r="G1877" i="9"/>
  <c r="F1877" i="9"/>
  <c r="E1877" i="9"/>
  <c r="D1877" i="9"/>
  <c r="C1877" i="9"/>
  <c r="K1876" i="9"/>
  <c r="J1876" i="9"/>
  <c r="I1876" i="9"/>
  <c r="H1876" i="9"/>
  <c r="G1876" i="9"/>
  <c r="F1876" i="9"/>
  <c r="E1876" i="9"/>
  <c r="D1876" i="9"/>
  <c r="C1876" i="9"/>
  <c r="K1875" i="9"/>
  <c r="J1875" i="9"/>
  <c r="I1875" i="9"/>
  <c r="H1875" i="9"/>
  <c r="G1875" i="9"/>
  <c r="F1875" i="9"/>
  <c r="E1875" i="9"/>
  <c r="D1875" i="9"/>
  <c r="C1875" i="9"/>
  <c r="K1874" i="9"/>
  <c r="I1874" i="9"/>
  <c r="H1874" i="9"/>
  <c r="G1874" i="9"/>
  <c r="F1874" i="9"/>
  <c r="E1874" i="9"/>
  <c r="D1874" i="9"/>
  <c r="C1874" i="9"/>
  <c r="K1873" i="9"/>
  <c r="J1873" i="9"/>
  <c r="I1873" i="9"/>
  <c r="H1873" i="9"/>
  <c r="G1873" i="9"/>
  <c r="F1873" i="9"/>
  <c r="E1873" i="9"/>
  <c r="D1873" i="9"/>
  <c r="C1873" i="9"/>
  <c r="K1872" i="9"/>
  <c r="J1872" i="9"/>
  <c r="I1872" i="9"/>
  <c r="H1872" i="9"/>
  <c r="G1872" i="9"/>
  <c r="F1872" i="9"/>
  <c r="E1872" i="9"/>
  <c r="D1872" i="9"/>
  <c r="C1872" i="9"/>
  <c r="K1871" i="9"/>
  <c r="J1871" i="9"/>
  <c r="I1871" i="9"/>
  <c r="H1871" i="9"/>
  <c r="G1871" i="9"/>
  <c r="F1871" i="9"/>
  <c r="E1871" i="9"/>
  <c r="D1871" i="9"/>
  <c r="C1871" i="9"/>
  <c r="K1870" i="9"/>
  <c r="J1870" i="9"/>
  <c r="I1870" i="9"/>
  <c r="H1870" i="9"/>
  <c r="G1870" i="9"/>
  <c r="F1870" i="9"/>
  <c r="E1870" i="9"/>
  <c r="D1870" i="9"/>
  <c r="C1870" i="9"/>
  <c r="K1869" i="9"/>
  <c r="J1869" i="9"/>
  <c r="I1869" i="9"/>
  <c r="H1869" i="9"/>
  <c r="G1869" i="9"/>
  <c r="F1869" i="9"/>
  <c r="E1869" i="9"/>
  <c r="D1869" i="9"/>
  <c r="C1869" i="9"/>
  <c r="K1868" i="9"/>
  <c r="J1868" i="9"/>
  <c r="I1868" i="9"/>
  <c r="H1868" i="9"/>
  <c r="G1868" i="9"/>
  <c r="F1868" i="9"/>
  <c r="E1868" i="9"/>
  <c r="D1868" i="9"/>
  <c r="C1868" i="9"/>
  <c r="K1867" i="9"/>
  <c r="J1867" i="9"/>
  <c r="I1867" i="9"/>
  <c r="H1867" i="9"/>
  <c r="G1867" i="9"/>
  <c r="F1867" i="9"/>
  <c r="E1867" i="9"/>
  <c r="D1867" i="9"/>
  <c r="C1867" i="9"/>
  <c r="K1866" i="9"/>
  <c r="J1866" i="9"/>
  <c r="I1866" i="9"/>
  <c r="H1866" i="9"/>
  <c r="G1866" i="9"/>
  <c r="F1866" i="9"/>
  <c r="E1866" i="9"/>
  <c r="D1866" i="9"/>
  <c r="C1866" i="9"/>
  <c r="K1865" i="9"/>
  <c r="J1865" i="9"/>
  <c r="I1865" i="9"/>
  <c r="H1865" i="9"/>
  <c r="G1865" i="9"/>
  <c r="F1865" i="9"/>
  <c r="E1865" i="9"/>
  <c r="D1865" i="9"/>
  <c r="C1865" i="9"/>
  <c r="K1864" i="9"/>
  <c r="J1864" i="9"/>
  <c r="I1864" i="9"/>
  <c r="H1864" i="9"/>
  <c r="G1864" i="9"/>
  <c r="F1864" i="9"/>
  <c r="E1864" i="9"/>
  <c r="D1864" i="9"/>
  <c r="C1864" i="9"/>
  <c r="K1863" i="9"/>
  <c r="J1863" i="9"/>
  <c r="I1863" i="9"/>
  <c r="H1863" i="9"/>
  <c r="G1863" i="9"/>
  <c r="F1863" i="9"/>
  <c r="E1863" i="9"/>
  <c r="D1863" i="9"/>
  <c r="C1863" i="9"/>
  <c r="K1862" i="9"/>
  <c r="J1862" i="9"/>
  <c r="I1862" i="9"/>
  <c r="H1862" i="9"/>
  <c r="G1862" i="9"/>
  <c r="F1862" i="9"/>
  <c r="E1862" i="9"/>
  <c r="D1862" i="9"/>
  <c r="C1862" i="9"/>
  <c r="K1861" i="9"/>
  <c r="J1861" i="9"/>
  <c r="I1861" i="9"/>
  <c r="H1861" i="9"/>
  <c r="G1861" i="9"/>
  <c r="F1861" i="9"/>
  <c r="E1861" i="9"/>
  <c r="D1861" i="9"/>
  <c r="C1861" i="9"/>
  <c r="K1860" i="9"/>
  <c r="J1860" i="9"/>
  <c r="I1860" i="9"/>
  <c r="H1860" i="9"/>
  <c r="G1860" i="9"/>
  <c r="F1860" i="9"/>
  <c r="E1860" i="9"/>
  <c r="D1860" i="9"/>
  <c r="C1860" i="9"/>
  <c r="K1859" i="9"/>
  <c r="J1859" i="9"/>
  <c r="I1859" i="9"/>
  <c r="H1859" i="9"/>
  <c r="G1859" i="9"/>
  <c r="F1859" i="9"/>
  <c r="E1859" i="9"/>
  <c r="D1859" i="9"/>
  <c r="C1859" i="9"/>
  <c r="K1858" i="9"/>
  <c r="J1858" i="9"/>
  <c r="I1858" i="9"/>
  <c r="H1858" i="9"/>
  <c r="G1858" i="9"/>
  <c r="F1858" i="9"/>
  <c r="E1858" i="9"/>
  <c r="D1858" i="9"/>
  <c r="C1858" i="9"/>
  <c r="K1857" i="9"/>
  <c r="J1857" i="9"/>
  <c r="I1857" i="9"/>
  <c r="H1857" i="9"/>
  <c r="G1857" i="9"/>
  <c r="F1857" i="9"/>
  <c r="E1857" i="9"/>
  <c r="D1857" i="9"/>
  <c r="C1857" i="9"/>
  <c r="K1856" i="9"/>
  <c r="J1856" i="9"/>
  <c r="I1856" i="9"/>
  <c r="H1856" i="9"/>
  <c r="G1856" i="9"/>
  <c r="F1856" i="9"/>
  <c r="E1856" i="9"/>
  <c r="D1856" i="9"/>
  <c r="C1856" i="9"/>
  <c r="K1855" i="9"/>
  <c r="J1855" i="9"/>
  <c r="I1855" i="9"/>
  <c r="H1855" i="9"/>
  <c r="G1855" i="9"/>
  <c r="F1855" i="9"/>
  <c r="E1855" i="9"/>
  <c r="D1855" i="9"/>
  <c r="C1855" i="9"/>
  <c r="K1854" i="9"/>
  <c r="J1854" i="9"/>
  <c r="I1854" i="9"/>
  <c r="H1854" i="9"/>
  <c r="G1854" i="9"/>
  <c r="F1854" i="9"/>
  <c r="E1854" i="9"/>
  <c r="D1854" i="9"/>
  <c r="C1854" i="9"/>
  <c r="K1853" i="9"/>
  <c r="J1853" i="9"/>
  <c r="I1853" i="9"/>
  <c r="H1853" i="9"/>
  <c r="G1853" i="9"/>
  <c r="F1853" i="9"/>
  <c r="E1853" i="9"/>
  <c r="D1853" i="9"/>
  <c r="C1853" i="9"/>
  <c r="K1852" i="9"/>
  <c r="J1852" i="9"/>
  <c r="I1852" i="9"/>
  <c r="H1852" i="9"/>
  <c r="G1852" i="9"/>
  <c r="F1852" i="9"/>
  <c r="E1852" i="9"/>
  <c r="D1852" i="9"/>
  <c r="C1852" i="9"/>
  <c r="K1851" i="9"/>
  <c r="J1851" i="9"/>
  <c r="I1851" i="9"/>
  <c r="H1851" i="9"/>
  <c r="G1851" i="9"/>
  <c r="F1851" i="9"/>
  <c r="E1851" i="9"/>
  <c r="D1851" i="9"/>
  <c r="C1851" i="9"/>
  <c r="K1850" i="9"/>
  <c r="J1850" i="9"/>
  <c r="I1850" i="9"/>
  <c r="H1850" i="9"/>
  <c r="G1850" i="9"/>
  <c r="F1850" i="9"/>
  <c r="E1850" i="9"/>
  <c r="D1850" i="9"/>
  <c r="C1850" i="9"/>
  <c r="K1849" i="9"/>
  <c r="J1849" i="9"/>
  <c r="I1849" i="9"/>
  <c r="H1849" i="9"/>
  <c r="G1849" i="9"/>
  <c r="F1849" i="9"/>
  <c r="E1849" i="9"/>
  <c r="D1849" i="9"/>
  <c r="C1849" i="9"/>
  <c r="K1848" i="9"/>
  <c r="J1848" i="9"/>
  <c r="I1848" i="9"/>
  <c r="H1848" i="9"/>
  <c r="G1848" i="9"/>
  <c r="F1848" i="9"/>
  <c r="E1848" i="9"/>
  <c r="D1848" i="9"/>
  <c r="C1848" i="9"/>
  <c r="K1847" i="9"/>
  <c r="I1847" i="9"/>
  <c r="H1847" i="9"/>
  <c r="G1847" i="9"/>
  <c r="F1847" i="9"/>
  <c r="E1847" i="9"/>
  <c r="D1847" i="9"/>
  <c r="C1847" i="9"/>
  <c r="K1846" i="9"/>
  <c r="J1846" i="9"/>
  <c r="I1846" i="9"/>
  <c r="H1846" i="9"/>
  <c r="G1846" i="9"/>
  <c r="F1846" i="9"/>
  <c r="E1846" i="9"/>
  <c r="D1846" i="9"/>
  <c r="C1846" i="9"/>
  <c r="K1845" i="9"/>
  <c r="J1845" i="9"/>
  <c r="I1845" i="9"/>
  <c r="H1845" i="9"/>
  <c r="G1845" i="9"/>
  <c r="F1845" i="9"/>
  <c r="E1845" i="9"/>
  <c r="D1845" i="9"/>
  <c r="C1845" i="9"/>
  <c r="K1844" i="9"/>
  <c r="J1844" i="9"/>
  <c r="I1844" i="9"/>
  <c r="H1844" i="9"/>
  <c r="G1844" i="9"/>
  <c r="F1844" i="9"/>
  <c r="E1844" i="9"/>
  <c r="D1844" i="9"/>
  <c r="C1844" i="9"/>
  <c r="K1843" i="9"/>
  <c r="J1843" i="9"/>
  <c r="I1843" i="9"/>
  <c r="H1843" i="9"/>
  <c r="G1843" i="9"/>
  <c r="F1843" i="9"/>
  <c r="E1843" i="9"/>
  <c r="D1843" i="9"/>
  <c r="C1843" i="9"/>
  <c r="K1842" i="9"/>
  <c r="J1842" i="9"/>
  <c r="I1842" i="9"/>
  <c r="H1842" i="9"/>
  <c r="G1842" i="9"/>
  <c r="F1842" i="9"/>
  <c r="E1842" i="9"/>
  <c r="D1842" i="9"/>
  <c r="C1842" i="9"/>
  <c r="K1841" i="9"/>
  <c r="J1841" i="9"/>
  <c r="I1841" i="9"/>
  <c r="H1841" i="9"/>
  <c r="G1841" i="9"/>
  <c r="F1841" i="9"/>
  <c r="E1841" i="9"/>
  <c r="D1841" i="9"/>
  <c r="C1841" i="9"/>
  <c r="K1840" i="9"/>
  <c r="J1840" i="9"/>
  <c r="I1840" i="9"/>
  <c r="H1840" i="9"/>
  <c r="G1840" i="9"/>
  <c r="F1840" i="9"/>
  <c r="E1840" i="9"/>
  <c r="D1840" i="9"/>
  <c r="C1840" i="9"/>
  <c r="K1839" i="9"/>
  <c r="J1839" i="9"/>
  <c r="I1839" i="9"/>
  <c r="H1839" i="9"/>
  <c r="G1839" i="9"/>
  <c r="F1839" i="9"/>
  <c r="E1839" i="9"/>
  <c r="D1839" i="9"/>
  <c r="C1839" i="9"/>
  <c r="K1838" i="9"/>
  <c r="J1838" i="9"/>
  <c r="I1838" i="9"/>
  <c r="H1838" i="9"/>
  <c r="G1838" i="9"/>
  <c r="F1838" i="9"/>
  <c r="E1838" i="9"/>
  <c r="D1838" i="9"/>
  <c r="C1838" i="9"/>
  <c r="K1837" i="9"/>
  <c r="J1837" i="9"/>
  <c r="I1837" i="9"/>
  <c r="H1837" i="9"/>
  <c r="G1837" i="9"/>
  <c r="F1837" i="9"/>
  <c r="E1837" i="9"/>
  <c r="D1837" i="9"/>
  <c r="C1837" i="9"/>
  <c r="K1836" i="9"/>
  <c r="J1836" i="9"/>
  <c r="I1836" i="9"/>
  <c r="H1836" i="9"/>
  <c r="G1836" i="9"/>
  <c r="F1836" i="9"/>
  <c r="E1836" i="9"/>
  <c r="D1836" i="9"/>
  <c r="C1836" i="9"/>
  <c r="K1835" i="9"/>
  <c r="J1835" i="9"/>
  <c r="I1835" i="9"/>
  <c r="H1835" i="9"/>
  <c r="G1835" i="9"/>
  <c r="F1835" i="9"/>
  <c r="E1835" i="9"/>
  <c r="D1835" i="9"/>
  <c r="C1835" i="9"/>
  <c r="K1834" i="9"/>
  <c r="J1834" i="9"/>
  <c r="I1834" i="9"/>
  <c r="H1834" i="9"/>
  <c r="G1834" i="9"/>
  <c r="F1834" i="9"/>
  <c r="E1834" i="9"/>
  <c r="D1834" i="9"/>
  <c r="C1834" i="9"/>
  <c r="K1833" i="9"/>
  <c r="J1833" i="9"/>
  <c r="I1833" i="9"/>
  <c r="H1833" i="9"/>
  <c r="G1833" i="9"/>
  <c r="E1833" i="9"/>
  <c r="D1833" i="9"/>
  <c r="C1833" i="9"/>
  <c r="K1832" i="9"/>
  <c r="J1832" i="9"/>
  <c r="I1832" i="9"/>
  <c r="H1832" i="9"/>
  <c r="G1832" i="9"/>
  <c r="F1832" i="9"/>
  <c r="E1832" i="9"/>
  <c r="D1832" i="9"/>
  <c r="C1832" i="9"/>
  <c r="K1831" i="9"/>
  <c r="J1831" i="9"/>
  <c r="I1831" i="9"/>
  <c r="H1831" i="9"/>
  <c r="G1831" i="9"/>
  <c r="F1831" i="9"/>
  <c r="E1831" i="9"/>
  <c r="D1831" i="9"/>
  <c r="C1831" i="9"/>
  <c r="K1830" i="9"/>
  <c r="J1830" i="9"/>
  <c r="I1830" i="9"/>
  <c r="H1830" i="9"/>
  <c r="G1830" i="9"/>
  <c r="F1830" i="9"/>
  <c r="E1830" i="9"/>
  <c r="D1830" i="9"/>
  <c r="C1830" i="9"/>
  <c r="K1829" i="9"/>
  <c r="J1829" i="9"/>
  <c r="I1829" i="9"/>
  <c r="H1829" i="9"/>
  <c r="G1829" i="9"/>
  <c r="F1829" i="9"/>
  <c r="E1829" i="9"/>
  <c r="D1829" i="9"/>
  <c r="C1829" i="9"/>
  <c r="K1828" i="9"/>
  <c r="J1828" i="9"/>
  <c r="I1828" i="9"/>
  <c r="H1828" i="9"/>
  <c r="G1828" i="9"/>
  <c r="F1828" i="9"/>
  <c r="E1828" i="9"/>
  <c r="D1828" i="9"/>
  <c r="C1828" i="9"/>
  <c r="K1827" i="9"/>
  <c r="J1827" i="9"/>
  <c r="I1827" i="9"/>
  <c r="H1827" i="9"/>
  <c r="G1827" i="9"/>
  <c r="F1827" i="9"/>
  <c r="E1827" i="9"/>
  <c r="D1827" i="9"/>
  <c r="C1827" i="9"/>
  <c r="K1826" i="9"/>
  <c r="J1826" i="9"/>
  <c r="I1826" i="9"/>
  <c r="H1826" i="9"/>
  <c r="G1826" i="9"/>
  <c r="F1826" i="9"/>
  <c r="E1826" i="9"/>
  <c r="D1826" i="9"/>
  <c r="C1826" i="9"/>
  <c r="K1825" i="9"/>
  <c r="J1825" i="9"/>
  <c r="I1825" i="9"/>
  <c r="H1825" i="9"/>
  <c r="G1825" i="9"/>
  <c r="F1825" i="9"/>
  <c r="E1825" i="9"/>
  <c r="D1825" i="9"/>
  <c r="C1825" i="9"/>
  <c r="K1824" i="9"/>
  <c r="J1824" i="9"/>
  <c r="I1824" i="9"/>
  <c r="H1824" i="9"/>
  <c r="G1824" i="9"/>
  <c r="F1824" i="9"/>
  <c r="E1824" i="9"/>
  <c r="D1824" i="9"/>
  <c r="C1824" i="9"/>
  <c r="K1823" i="9"/>
  <c r="J1823" i="9"/>
  <c r="I1823" i="9"/>
  <c r="H1823" i="9"/>
  <c r="G1823" i="9"/>
  <c r="F1823" i="9"/>
  <c r="E1823" i="9"/>
  <c r="D1823" i="9"/>
  <c r="C1823" i="9"/>
  <c r="K1822" i="9"/>
  <c r="J1822" i="9"/>
  <c r="I1822" i="9"/>
  <c r="H1822" i="9"/>
  <c r="G1822" i="9"/>
  <c r="F1822" i="9"/>
  <c r="E1822" i="9"/>
  <c r="D1822" i="9"/>
  <c r="C1822" i="9"/>
  <c r="K1821" i="9"/>
  <c r="J1821" i="9"/>
  <c r="I1821" i="9"/>
  <c r="H1821" i="9"/>
  <c r="G1821" i="9"/>
  <c r="F1821" i="9"/>
  <c r="E1821" i="9"/>
  <c r="D1821" i="9"/>
  <c r="C1821" i="9"/>
  <c r="K1820" i="9"/>
  <c r="J1820" i="9"/>
  <c r="I1820" i="9"/>
  <c r="H1820" i="9"/>
  <c r="G1820" i="9"/>
  <c r="F1820" i="9"/>
  <c r="E1820" i="9"/>
  <c r="D1820" i="9"/>
  <c r="C1820" i="9"/>
  <c r="K1819" i="9"/>
  <c r="J1819" i="9"/>
  <c r="I1819" i="9"/>
  <c r="H1819" i="9"/>
  <c r="G1819" i="9"/>
  <c r="E1819" i="9"/>
  <c r="D1819" i="9"/>
  <c r="C1819" i="9"/>
  <c r="K1818" i="9"/>
  <c r="J1818" i="9"/>
  <c r="I1818" i="9"/>
  <c r="H1818" i="9"/>
  <c r="G1818" i="9"/>
  <c r="F1818" i="9"/>
  <c r="E1818" i="9"/>
  <c r="D1818" i="9"/>
  <c r="C1818" i="9"/>
  <c r="K1817" i="9"/>
  <c r="J1817" i="9"/>
  <c r="I1817" i="9"/>
  <c r="H1817" i="9"/>
  <c r="G1817" i="9"/>
  <c r="F1817" i="9"/>
  <c r="E1817" i="9"/>
  <c r="D1817" i="9"/>
  <c r="C1817" i="9"/>
  <c r="K1816" i="9"/>
  <c r="J1816" i="9"/>
  <c r="I1816" i="9"/>
  <c r="H1816" i="9"/>
  <c r="G1816" i="9"/>
  <c r="F1816" i="9"/>
  <c r="E1816" i="9"/>
  <c r="D1816" i="9"/>
  <c r="C1816" i="9"/>
  <c r="K1815" i="9"/>
  <c r="J1815" i="9"/>
  <c r="I1815" i="9"/>
  <c r="H1815" i="9"/>
  <c r="G1815" i="9"/>
  <c r="F1815" i="9"/>
  <c r="E1815" i="9"/>
  <c r="D1815" i="9"/>
  <c r="C1815" i="9"/>
  <c r="K1814" i="9"/>
  <c r="J1814" i="9"/>
  <c r="I1814" i="9"/>
  <c r="H1814" i="9"/>
  <c r="G1814" i="9"/>
  <c r="F1814" i="9"/>
  <c r="E1814" i="9"/>
  <c r="D1814" i="9"/>
  <c r="C1814" i="9"/>
  <c r="K1813" i="9"/>
  <c r="J1813" i="9"/>
  <c r="I1813" i="9"/>
  <c r="H1813" i="9"/>
  <c r="G1813" i="9"/>
  <c r="F1813" i="9"/>
  <c r="E1813" i="9"/>
  <c r="D1813" i="9"/>
  <c r="C1813" i="9"/>
  <c r="K1812" i="9"/>
  <c r="J1812" i="9"/>
  <c r="I1812" i="9"/>
  <c r="H1812" i="9"/>
  <c r="G1812" i="9"/>
  <c r="F1812" i="9"/>
  <c r="E1812" i="9"/>
  <c r="D1812" i="9"/>
  <c r="C1812" i="9"/>
  <c r="K1811" i="9"/>
  <c r="J1811" i="9"/>
  <c r="I1811" i="9"/>
  <c r="H1811" i="9"/>
  <c r="G1811" i="9"/>
  <c r="F1811" i="9"/>
  <c r="E1811" i="9"/>
  <c r="D1811" i="9"/>
  <c r="C1811" i="9"/>
  <c r="K1810" i="9"/>
  <c r="J1810" i="9"/>
  <c r="I1810" i="9"/>
  <c r="H1810" i="9"/>
  <c r="G1810" i="9"/>
  <c r="F1810" i="9"/>
  <c r="E1810" i="9"/>
  <c r="D1810" i="9"/>
  <c r="C1810" i="9"/>
  <c r="K1809" i="9"/>
  <c r="J1809" i="9"/>
  <c r="I1809" i="9"/>
  <c r="H1809" i="9"/>
  <c r="G1809" i="9"/>
  <c r="F1809" i="9"/>
  <c r="E1809" i="9"/>
  <c r="D1809" i="9"/>
  <c r="C1809" i="9"/>
  <c r="K1808" i="9"/>
  <c r="J1808" i="9"/>
  <c r="I1808" i="9"/>
  <c r="H1808" i="9"/>
  <c r="G1808" i="9"/>
  <c r="F1808" i="9"/>
  <c r="E1808" i="9"/>
  <c r="D1808" i="9"/>
  <c r="C1808" i="9"/>
  <c r="K1807" i="9"/>
  <c r="J1807" i="9"/>
  <c r="I1807" i="9"/>
  <c r="H1807" i="9"/>
  <c r="G1807" i="9"/>
  <c r="F1807" i="9"/>
  <c r="E1807" i="9"/>
  <c r="D1807" i="9"/>
  <c r="C1807" i="9"/>
  <c r="K1806" i="9"/>
  <c r="J1806" i="9"/>
  <c r="I1806" i="9"/>
  <c r="H1806" i="9"/>
  <c r="G1806" i="9"/>
  <c r="F1806" i="9"/>
  <c r="E1806" i="9"/>
  <c r="D1806" i="9"/>
  <c r="C1806" i="9"/>
  <c r="K1805" i="9"/>
  <c r="J1805" i="9"/>
  <c r="I1805" i="9"/>
  <c r="H1805" i="9"/>
  <c r="G1805" i="9"/>
  <c r="F1805" i="9"/>
  <c r="E1805" i="9"/>
  <c r="D1805" i="9"/>
  <c r="C1805" i="9"/>
  <c r="K1804" i="9"/>
  <c r="J1804" i="9"/>
  <c r="I1804" i="9"/>
  <c r="H1804" i="9"/>
  <c r="G1804" i="9"/>
  <c r="F1804" i="9"/>
  <c r="E1804" i="9"/>
  <c r="D1804" i="9"/>
  <c r="C1804" i="9"/>
  <c r="K1803" i="9"/>
  <c r="I1803" i="9"/>
  <c r="H1803" i="9"/>
  <c r="G1803" i="9"/>
  <c r="F1803" i="9"/>
  <c r="E1803" i="9"/>
  <c r="D1803" i="9"/>
  <c r="C1803" i="9"/>
  <c r="K1798" i="9"/>
  <c r="J1798" i="9"/>
  <c r="I1798" i="9"/>
  <c r="H1798" i="9"/>
  <c r="G1798" i="9"/>
  <c r="F1798" i="9"/>
  <c r="E1798" i="9"/>
  <c r="D1798" i="9"/>
  <c r="C1798" i="9"/>
  <c r="K1797" i="9"/>
  <c r="G1797" i="9"/>
  <c r="E1797" i="9"/>
  <c r="D1797" i="9"/>
  <c r="C1797" i="9"/>
  <c r="K1796" i="9"/>
  <c r="G1796" i="9"/>
  <c r="E1796" i="9"/>
  <c r="D1796" i="9"/>
  <c r="C1796" i="9"/>
  <c r="K1795" i="9"/>
  <c r="G1795" i="9"/>
  <c r="E1795" i="9"/>
  <c r="D1795" i="9"/>
  <c r="C1795" i="9"/>
  <c r="K1794" i="9"/>
  <c r="G1794" i="9"/>
  <c r="E1794" i="9"/>
  <c r="D1794" i="9"/>
  <c r="C1794" i="9"/>
  <c r="K1793" i="9"/>
  <c r="G1793" i="9"/>
  <c r="E1793" i="9"/>
  <c r="D1793" i="9"/>
  <c r="C1793" i="9"/>
  <c r="K1792" i="9"/>
  <c r="G1792" i="9"/>
  <c r="E1792" i="9"/>
  <c r="D1792" i="9"/>
  <c r="C1792" i="9"/>
  <c r="K1791" i="9"/>
  <c r="G1791" i="9"/>
  <c r="E1791" i="9"/>
  <c r="D1791" i="9"/>
  <c r="C1791" i="9"/>
  <c r="K1790" i="9"/>
  <c r="G1790" i="9"/>
  <c r="E1790" i="9"/>
  <c r="D1790" i="9"/>
  <c r="C1790" i="9"/>
  <c r="K1789" i="9"/>
  <c r="G1789" i="9"/>
  <c r="E1789" i="9"/>
  <c r="D1789" i="9"/>
  <c r="C1789" i="9"/>
  <c r="K1788" i="9"/>
  <c r="G1788" i="9"/>
  <c r="E1788" i="9"/>
  <c r="D1788" i="9"/>
  <c r="C1788" i="9"/>
  <c r="K1787" i="9"/>
  <c r="G1787" i="9"/>
  <c r="E1787" i="9"/>
  <c r="D1787" i="9"/>
  <c r="C1787" i="9"/>
  <c r="K1786" i="9"/>
  <c r="G1786" i="9"/>
  <c r="E1786" i="9"/>
  <c r="D1786" i="9"/>
  <c r="C1786" i="9"/>
  <c r="K1785" i="9"/>
  <c r="G1785" i="9"/>
  <c r="E1785" i="9"/>
  <c r="D1785" i="9"/>
  <c r="C1785" i="9"/>
  <c r="K1784" i="9"/>
  <c r="G1784" i="9"/>
  <c r="E1784" i="9"/>
  <c r="D1784" i="9"/>
  <c r="C1784" i="9"/>
  <c r="K1783" i="9"/>
  <c r="G1783" i="9"/>
  <c r="E1783" i="9"/>
  <c r="D1783" i="9"/>
  <c r="C1783" i="9"/>
  <c r="K1782" i="9"/>
  <c r="G1782" i="9"/>
  <c r="E1782" i="9"/>
  <c r="D1782" i="9"/>
  <c r="C1782" i="9"/>
  <c r="K1781" i="9"/>
  <c r="G1781" i="9"/>
  <c r="E1781" i="9"/>
  <c r="D1781" i="9"/>
  <c r="C1781" i="9"/>
  <c r="K1780" i="9"/>
  <c r="G1780" i="9"/>
  <c r="E1780" i="9"/>
  <c r="D1780" i="9"/>
  <c r="C1780" i="9"/>
  <c r="K1779" i="9"/>
  <c r="G1779" i="9"/>
  <c r="E1779" i="9"/>
  <c r="D1779" i="9"/>
  <c r="C1779" i="9"/>
  <c r="K1778" i="9"/>
  <c r="G1778" i="9"/>
  <c r="E1778" i="9"/>
  <c r="D1778" i="9"/>
  <c r="C1778" i="9"/>
  <c r="K1777" i="9"/>
  <c r="G1777" i="9"/>
  <c r="E1777" i="9"/>
  <c r="D1777" i="9"/>
  <c r="C1777" i="9"/>
  <c r="K1776" i="9"/>
  <c r="G1776" i="9"/>
  <c r="E1776" i="9"/>
  <c r="D1776" i="9"/>
  <c r="C1776" i="9"/>
  <c r="K1775" i="9"/>
  <c r="G1775" i="9"/>
  <c r="E1775" i="9"/>
  <c r="D1775" i="9"/>
  <c r="C1775" i="9"/>
  <c r="K1774" i="9"/>
  <c r="G1774" i="9"/>
  <c r="E1774" i="9"/>
  <c r="D1774" i="9"/>
  <c r="C1774" i="9"/>
  <c r="K1773" i="9"/>
  <c r="G1773" i="9"/>
  <c r="E1773" i="9"/>
  <c r="D1773" i="9"/>
  <c r="C1773" i="9"/>
  <c r="K1772" i="9"/>
  <c r="G1772" i="9"/>
  <c r="E1772" i="9"/>
  <c r="D1772" i="9"/>
  <c r="C1772" i="9"/>
  <c r="K1771" i="9"/>
  <c r="G1771" i="9"/>
  <c r="E1771" i="9"/>
  <c r="D1771" i="9"/>
  <c r="C1771" i="9"/>
  <c r="K1770" i="9"/>
  <c r="G1770" i="9"/>
  <c r="E1770" i="9"/>
  <c r="D1770" i="9"/>
  <c r="C1770" i="9"/>
  <c r="K1769" i="9"/>
  <c r="G1769" i="9"/>
  <c r="E1769" i="9"/>
  <c r="D1769" i="9"/>
  <c r="C1769" i="9"/>
  <c r="K1768" i="9"/>
  <c r="G1768" i="9"/>
  <c r="E1768" i="9"/>
  <c r="D1768" i="9"/>
  <c r="C1768" i="9"/>
  <c r="K1767" i="9"/>
  <c r="G1767" i="9"/>
  <c r="E1767" i="9"/>
  <c r="D1767" i="9"/>
  <c r="C1767" i="9"/>
  <c r="K1766" i="9"/>
  <c r="G1766" i="9"/>
  <c r="E1766" i="9"/>
  <c r="D1766" i="9"/>
  <c r="C1766" i="9"/>
  <c r="K1765" i="9"/>
  <c r="G1765" i="9"/>
  <c r="E1765" i="9"/>
  <c r="D1765" i="9"/>
  <c r="C1765" i="9"/>
  <c r="K1764" i="9"/>
  <c r="G1764" i="9"/>
  <c r="E1764" i="9"/>
  <c r="D1764" i="9"/>
  <c r="C1764" i="9"/>
  <c r="K1763" i="9"/>
  <c r="G1763" i="9"/>
  <c r="E1763" i="9"/>
  <c r="D1763" i="9"/>
  <c r="C1763" i="9"/>
  <c r="K1762" i="9"/>
  <c r="G1762" i="9"/>
  <c r="E1762" i="9"/>
  <c r="D1762" i="9"/>
  <c r="C1762" i="9"/>
  <c r="K1761" i="9"/>
  <c r="G1761" i="9"/>
  <c r="E1761" i="9"/>
  <c r="D1761" i="9"/>
  <c r="C1761" i="9"/>
  <c r="K1760" i="9"/>
  <c r="G1760" i="9"/>
  <c r="E1760" i="9"/>
  <c r="D1760" i="9"/>
  <c r="C1760" i="9"/>
  <c r="K1759" i="9"/>
  <c r="G1759" i="9"/>
  <c r="E1759" i="9"/>
  <c r="D1759" i="9"/>
  <c r="C1759" i="9"/>
  <c r="K1758" i="9"/>
  <c r="G1758" i="9"/>
  <c r="E1758" i="9"/>
  <c r="D1758" i="9"/>
  <c r="C1758" i="9"/>
  <c r="K1757" i="9"/>
  <c r="G1757" i="9"/>
  <c r="E1757" i="9"/>
  <c r="D1757" i="9"/>
  <c r="C1757" i="9"/>
  <c r="K1756" i="9"/>
  <c r="G1756" i="9"/>
  <c r="E1756" i="9"/>
  <c r="D1756" i="9"/>
  <c r="C1756" i="9"/>
  <c r="K1755" i="9"/>
  <c r="G1755" i="9"/>
  <c r="E1755" i="9"/>
  <c r="D1755" i="9"/>
  <c r="C1755" i="9"/>
  <c r="K1754" i="9"/>
  <c r="G1754" i="9"/>
  <c r="E1754" i="9"/>
  <c r="D1754" i="9"/>
  <c r="C1754" i="9"/>
  <c r="K1753" i="9"/>
  <c r="G1753" i="9"/>
  <c r="E1753" i="9"/>
  <c r="D1753" i="9"/>
  <c r="C1753" i="9"/>
  <c r="K1752" i="9"/>
  <c r="G1752" i="9"/>
  <c r="E1752" i="9"/>
  <c r="D1752" i="9"/>
  <c r="C1752" i="9"/>
  <c r="K1751" i="9"/>
  <c r="G1751" i="9"/>
  <c r="E1751" i="9"/>
  <c r="D1751" i="9"/>
  <c r="C1751" i="9"/>
  <c r="K1750" i="9"/>
  <c r="G1750" i="9"/>
  <c r="E1750" i="9"/>
  <c r="D1750" i="9"/>
  <c r="C1750" i="9"/>
  <c r="K1749" i="9"/>
  <c r="G1749" i="9"/>
  <c r="E1749" i="9"/>
  <c r="D1749" i="9"/>
  <c r="C1749" i="9"/>
  <c r="K1748" i="9"/>
  <c r="G1748" i="9"/>
  <c r="E1748" i="9"/>
  <c r="D1748" i="9"/>
  <c r="C1748" i="9"/>
  <c r="K1747" i="9"/>
  <c r="G1747" i="9"/>
  <c r="E1747" i="9"/>
  <c r="D1747" i="9"/>
  <c r="C1747" i="9"/>
  <c r="K1746" i="9"/>
  <c r="G1746" i="9"/>
  <c r="E1746" i="9"/>
  <c r="D1746" i="9"/>
  <c r="C1746" i="9"/>
  <c r="K1745" i="9"/>
  <c r="G1745" i="9"/>
  <c r="E1745" i="9"/>
  <c r="D1745" i="9"/>
  <c r="C1745" i="9"/>
  <c r="K1744" i="9"/>
  <c r="G1744" i="9"/>
  <c r="E1744" i="9"/>
  <c r="D1744" i="9"/>
  <c r="C1744" i="9"/>
  <c r="K1743" i="9"/>
  <c r="G1743" i="9"/>
  <c r="E1743" i="9"/>
  <c r="D1743" i="9"/>
  <c r="C1743" i="9"/>
  <c r="K1742" i="9"/>
  <c r="G1742" i="9"/>
  <c r="E1742" i="9"/>
  <c r="D1742" i="9"/>
  <c r="C1742" i="9"/>
  <c r="K1741" i="9"/>
  <c r="G1741" i="9"/>
  <c r="E1741" i="9"/>
  <c r="D1741" i="9"/>
  <c r="C1741" i="9"/>
  <c r="K1740" i="9"/>
  <c r="G1740" i="9"/>
  <c r="E1740" i="9"/>
  <c r="D1740" i="9"/>
  <c r="C1740" i="9"/>
  <c r="K1739" i="9"/>
  <c r="G1739" i="9"/>
  <c r="E1739" i="9"/>
  <c r="D1739" i="9"/>
  <c r="C1739" i="9"/>
  <c r="K1738" i="9"/>
  <c r="G1738" i="9"/>
  <c r="E1738" i="9"/>
  <c r="D1738" i="9"/>
  <c r="C1738" i="9"/>
  <c r="K1737" i="9"/>
  <c r="G1737" i="9"/>
  <c r="E1737" i="9"/>
  <c r="D1737" i="9"/>
  <c r="C1737" i="9"/>
  <c r="K1736" i="9"/>
  <c r="G1736" i="9"/>
  <c r="E1736" i="9"/>
  <c r="D1736" i="9"/>
  <c r="C1736" i="9"/>
  <c r="K1735" i="9"/>
  <c r="G1735" i="9"/>
  <c r="E1735" i="9"/>
  <c r="D1735" i="9"/>
  <c r="C1735" i="9"/>
  <c r="K1734" i="9"/>
  <c r="G1734" i="9"/>
  <c r="E1734" i="9"/>
  <c r="D1734" i="9"/>
  <c r="C1734" i="9"/>
  <c r="K1733" i="9"/>
  <c r="G1733" i="9"/>
  <c r="E1733" i="9"/>
  <c r="D1733" i="9"/>
  <c r="C1733" i="9"/>
  <c r="K1732" i="9"/>
  <c r="G1732" i="9"/>
  <c r="E1732" i="9"/>
  <c r="D1732" i="9"/>
  <c r="C1732" i="9"/>
  <c r="K1731" i="9"/>
  <c r="G1731" i="9"/>
  <c r="E1731" i="9"/>
  <c r="D1731" i="9"/>
  <c r="C1731" i="9"/>
  <c r="K1730" i="9"/>
  <c r="G1730" i="9"/>
  <c r="E1730" i="9"/>
  <c r="D1730" i="9"/>
  <c r="C1730" i="9"/>
  <c r="K1729" i="9"/>
  <c r="G1729" i="9"/>
  <c r="E1729" i="9"/>
  <c r="D1729" i="9"/>
  <c r="C1729" i="9"/>
  <c r="K1728" i="9"/>
  <c r="G1728" i="9"/>
  <c r="E1728" i="9"/>
  <c r="D1728" i="9"/>
  <c r="C1728" i="9"/>
  <c r="K1727" i="9"/>
  <c r="G1727" i="9"/>
  <c r="E1727" i="9"/>
  <c r="D1727" i="9"/>
  <c r="C1727" i="9"/>
  <c r="K1726" i="9"/>
  <c r="G1726" i="9"/>
  <c r="E1726" i="9"/>
  <c r="D1726" i="9"/>
  <c r="C1726" i="9"/>
  <c r="K1725" i="9"/>
  <c r="G1725" i="9"/>
  <c r="E1725" i="9"/>
  <c r="D1725" i="9"/>
  <c r="C1725" i="9"/>
  <c r="K1724" i="9"/>
  <c r="G1724" i="9"/>
  <c r="E1724" i="9"/>
  <c r="D1724" i="9"/>
  <c r="C1724" i="9"/>
  <c r="K1723" i="9"/>
  <c r="G1723" i="9"/>
  <c r="E1723" i="9"/>
  <c r="D1723" i="9"/>
  <c r="C1723" i="9"/>
  <c r="K1722" i="9"/>
  <c r="G1722" i="9"/>
  <c r="E1722" i="9"/>
  <c r="D1722" i="9"/>
  <c r="C1722" i="9"/>
  <c r="K1721" i="9"/>
  <c r="G1721" i="9"/>
  <c r="E1721" i="9"/>
  <c r="D1721" i="9"/>
  <c r="C1721" i="9"/>
  <c r="K1720" i="9"/>
  <c r="G1720" i="9"/>
  <c r="E1720" i="9"/>
  <c r="D1720" i="9"/>
  <c r="C1720" i="9"/>
  <c r="K1719" i="9"/>
  <c r="G1719" i="9"/>
  <c r="E1719" i="9"/>
  <c r="D1719" i="9"/>
  <c r="C1719" i="9"/>
  <c r="K1718" i="9"/>
  <c r="G1718" i="9"/>
  <c r="E1718" i="9"/>
  <c r="D1718" i="9"/>
  <c r="C1718" i="9"/>
  <c r="K1717" i="9"/>
  <c r="G1717" i="9"/>
  <c r="E1717" i="9"/>
  <c r="D1717" i="9"/>
  <c r="C1717" i="9"/>
  <c r="K1716" i="9"/>
  <c r="G1716" i="9"/>
  <c r="E1716" i="9"/>
  <c r="D1716" i="9"/>
  <c r="C1716" i="9"/>
  <c r="K1715" i="9"/>
  <c r="G1715" i="9"/>
  <c r="E1715" i="9"/>
  <c r="D1715" i="9"/>
  <c r="C1715" i="9"/>
  <c r="K1714" i="9"/>
  <c r="G1714" i="9"/>
  <c r="E1714" i="9"/>
  <c r="D1714" i="9"/>
  <c r="C1714" i="9"/>
  <c r="K1713" i="9"/>
  <c r="G1713" i="9"/>
  <c r="E1713" i="9"/>
  <c r="D1713" i="9"/>
  <c r="C1713" i="9"/>
  <c r="K1712" i="9"/>
  <c r="G1712" i="9"/>
  <c r="E1712" i="9"/>
  <c r="D1712" i="9"/>
  <c r="C1712" i="9"/>
  <c r="K1711" i="9"/>
  <c r="G1711" i="9"/>
  <c r="E1711" i="9"/>
  <c r="D1711" i="9"/>
  <c r="C1711" i="9"/>
  <c r="K1710" i="9"/>
  <c r="G1710" i="9"/>
  <c r="E1710" i="9"/>
  <c r="D1710" i="9"/>
  <c r="C1710" i="9"/>
  <c r="K1709" i="9"/>
  <c r="G1709" i="9"/>
  <c r="E1709" i="9"/>
  <c r="D1709" i="9"/>
  <c r="C1709" i="9"/>
  <c r="K1708" i="9"/>
  <c r="G1708" i="9"/>
  <c r="E1708" i="9"/>
  <c r="D1708" i="9"/>
  <c r="C1708" i="9"/>
  <c r="K1707" i="9"/>
  <c r="G1707" i="9"/>
  <c r="E1707" i="9"/>
  <c r="D1707" i="9"/>
  <c r="C1707" i="9"/>
  <c r="K1706" i="9"/>
  <c r="G1706" i="9"/>
  <c r="E1706" i="9"/>
  <c r="D1706" i="9"/>
  <c r="C1706" i="9"/>
  <c r="K1705" i="9"/>
  <c r="G1705" i="9"/>
  <c r="E1705" i="9"/>
  <c r="D1705" i="9"/>
  <c r="C1705" i="9"/>
  <c r="K1704" i="9"/>
  <c r="G1704" i="9"/>
  <c r="E1704" i="9"/>
  <c r="D1704" i="9"/>
  <c r="C1704" i="9"/>
  <c r="K1703" i="9"/>
  <c r="G1703" i="9"/>
  <c r="E1703" i="9"/>
  <c r="D1703" i="9"/>
  <c r="C1703" i="9"/>
  <c r="K1702" i="9"/>
  <c r="G1702" i="9"/>
  <c r="E1702" i="9"/>
  <c r="D1702" i="9"/>
  <c r="C1702" i="9"/>
  <c r="K1701" i="9"/>
  <c r="G1701" i="9"/>
  <c r="E1701" i="9"/>
  <c r="D1701" i="9"/>
  <c r="C1701" i="9"/>
  <c r="K1700" i="9"/>
  <c r="G1700" i="9"/>
  <c r="E1700" i="9"/>
  <c r="D1700" i="9"/>
  <c r="C1700" i="9"/>
  <c r="K1699" i="9"/>
  <c r="G1699" i="9"/>
  <c r="E1699" i="9"/>
  <c r="D1699" i="9"/>
  <c r="C1699" i="9"/>
  <c r="K1698" i="9"/>
  <c r="G1698" i="9"/>
  <c r="E1698" i="9"/>
  <c r="D1698" i="9"/>
  <c r="C1698" i="9"/>
  <c r="K1697" i="9"/>
  <c r="G1697" i="9"/>
  <c r="E1697" i="9"/>
  <c r="D1697" i="9"/>
  <c r="C1697" i="9"/>
  <c r="K1696" i="9"/>
  <c r="G1696" i="9"/>
  <c r="E1696" i="9"/>
  <c r="D1696" i="9"/>
  <c r="C1696" i="9"/>
  <c r="K1695" i="9"/>
  <c r="G1695" i="9"/>
  <c r="E1695" i="9"/>
  <c r="D1695" i="9"/>
  <c r="C1695" i="9"/>
  <c r="K1694" i="9"/>
  <c r="G1694" i="9"/>
  <c r="E1694" i="9"/>
  <c r="D1694" i="9"/>
  <c r="C1694" i="9"/>
  <c r="K1693" i="9"/>
  <c r="G1693" i="9"/>
  <c r="E1693" i="9"/>
  <c r="D1693" i="9"/>
  <c r="C1693" i="9"/>
  <c r="K1692" i="9"/>
  <c r="G1692" i="9"/>
  <c r="E1692" i="9"/>
  <c r="D1692" i="9"/>
  <c r="C1692" i="9"/>
  <c r="K1691" i="9"/>
  <c r="G1691" i="9"/>
  <c r="E1691" i="9"/>
  <c r="D1691" i="9"/>
  <c r="C1691" i="9"/>
  <c r="K1690" i="9"/>
  <c r="G1690" i="9"/>
  <c r="E1690" i="9"/>
  <c r="D1690" i="9"/>
  <c r="C1690" i="9"/>
  <c r="K1689" i="9"/>
  <c r="G1689" i="9"/>
  <c r="E1689" i="9"/>
  <c r="D1689" i="9"/>
  <c r="C1689" i="9"/>
  <c r="K1688" i="9"/>
  <c r="G1688" i="9"/>
  <c r="E1688" i="9"/>
  <c r="D1688" i="9"/>
  <c r="C1688" i="9"/>
  <c r="K1687" i="9"/>
  <c r="G1687" i="9"/>
  <c r="E1687" i="9"/>
  <c r="D1687" i="9"/>
  <c r="C1687" i="9"/>
  <c r="K1686" i="9"/>
  <c r="G1686" i="9"/>
  <c r="E1686" i="9"/>
  <c r="D1686" i="9"/>
  <c r="C1686" i="9"/>
  <c r="K1685" i="9"/>
  <c r="G1685" i="9"/>
  <c r="E1685" i="9"/>
  <c r="D1685" i="9"/>
  <c r="C1685" i="9"/>
  <c r="K1684" i="9"/>
  <c r="G1684" i="9"/>
  <c r="E1684" i="9"/>
  <c r="D1684" i="9"/>
  <c r="C1684" i="9"/>
  <c r="K1683" i="9"/>
  <c r="G1683" i="9"/>
  <c r="E1683" i="9"/>
  <c r="D1683" i="9"/>
  <c r="C1683" i="9"/>
  <c r="K1682" i="9"/>
  <c r="G1682" i="9"/>
  <c r="E1682" i="9"/>
  <c r="D1682" i="9"/>
  <c r="C1682" i="9"/>
  <c r="K1681" i="9"/>
  <c r="G1681" i="9"/>
  <c r="E1681" i="9"/>
  <c r="D1681" i="9"/>
  <c r="C1681" i="9"/>
  <c r="K1680" i="9"/>
  <c r="G1680" i="9"/>
  <c r="E1680" i="9"/>
  <c r="D1680" i="9"/>
  <c r="C1680" i="9"/>
  <c r="K1679" i="9"/>
  <c r="G1679" i="9"/>
  <c r="E1679" i="9"/>
  <c r="D1679" i="9"/>
  <c r="C1679" i="9"/>
  <c r="K1678" i="9"/>
  <c r="G1678" i="9"/>
  <c r="E1678" i="9"/>
  <c r="D1678" i="9"/>
  <c r="C1678" i="9"/>
  <c r="K1677" i="9"/>
  <c r="G1677" i="9"/>
  <c r="E1677" i="9"/>
  <c r="D1677" i="9"/>
  <c r="C1677" i="9"/>
  <c r="K1676" i="9"/>
  <c r="G1676" i="9"/>
  <c r="E1676" i="9"/>
  <c r="D1676" i="9"/>
  <c r="C1676" i="9"/>
  <c r="K1675" i="9"/>
  <c r="G1675" i="9"/>
  <c r="E1675" i="9"/>
  <c r="D1675" i="9"/>
  <c r="C1675" i="9"/>
  <c r="K1674" i="9"/>
  <c r="G1674" i="9"/>
  <c r="E1674" i="9"/>
  <c r="D1674" i="9"/>
  <c r="C1674" i="9"/>
  <c r="K1673" i="9"/>
  <c r="G1673" i="9"/>
  <c r="E1673" i="9"/>
  <c r="D1673" i="9"/>
  <c r="C1673" i="9"/>
  <c r="K1672" i="9"/>
  <c r="G1672" i="9"/>
  <c r="E1672" i="9"/>
  <c r="D1672" i="9"/>
  <c r="C1672" i="9"/>
  <c r="K1671" i="9"/>
  <c r="G1671" i="9"/>
  <c r="E1671" i="9"/>
  <c r="D1671" i="9"/>
  <c r="C1671" i="9"/>
  <c r="K1670" i="9"/>
  <c r="G1670" i="9"/>
  <c r="E1670" i="9"/>
  <c r="D1670" i="9"/>
  <c r="C1670" i="9"/>
  <c r="K1669" i="9"/>
  <c r="G1669" i="9"/>
  <c r="E1669" i="9"/>
  <c r="D1669" i="9"/>
  <c r="C1669" i="9"/>
  <c r="K1668" i="9"/>
  <c r="G1668" i="9"/>
  <c r="E1668" i="9"/>
  <c r="D1668" i="9"/>
  <c r="C1668" i="9"/>
  <c r="K1667" i="9"/>
  <c r="G1667" i="9"/>
  <c r="E1667" i="9"/>
  <c r="D1667" i="9"/>
  <c r="C1667" i="9"/>
  <c r="K1666" i="9"/>
  <c r="G1666" i="9"/>
  <c r="E1666" i="9"/>
  <c r="D1666" i="9"/>
  <c r="C1666" i="9"/>
  <c r="K1665" i="9"/>
  <c r="G1665" i="9"/>
  <c r="E1665" i="9"/>
  <c r="D1665" i="9"/>
  <c r="C1665" i="9"/>
  <c r="K1664" i="9"/>
  <c r="G1664" i="9"/>
  <c r="E1664" i="9"/>
  <c r="D1664" i="9"/>
  <c r="C1664" i="9"/>
  <c r="K1663" i="9"/>
  <c r="G1663" i="9"/>
  <c r="E1663" i="9"/>
  <c r="D1663" i="9"/>
  <c r="C1663" i="9"/>
  <c r="K1662" i="9"/>
  <c r="G1662" i="9"/>
  <c r="E1662" i="9"/>
  <c r="D1662" i="9"/>
  <c r="C1662" i="9"/>
  <c r="K1661" i="9"/>
  <c r="G1661" i="9"/>
  <c r="E1661" i="9"/>
  <c r="D1661" i="9"/>
  <c r="C1661" i="9"/>
  <c r="K1660" i="9"/>
  <c r="G1660" i="9"/>
  <c r="E1660" i="9"/>
  <c r="D1660" i="9"/>
  <c r="C1660" i="9"/>
  <c r="K1659" i="9"/>
  <c r="G1659" i="9"/>
  <c r="E1659" i="9"/>
  <c r="D1659" i="9"/>
  <c r="C1659" i="9"/>
  <c r="K1658" i="9"/>
  <c r="G1658" i="9"/>
  <c r="E1658" i="9"/>
  <c r="D1658" i="9"/>
  <c r="C1658" i="9"/>
  <c r="K1657" i="9"/>
  <c r="G1657" i="9"/>
  <c r="E1657" i="9"/>
  <c r="D1657" i="9"/>
  <c r="C1657" i="9"/>
  <c r="K1656" i="9"/>
  <c r="G1656" i="9"/>
  <c r="E1656" i="9"/>
  <c r="D1656" i="9"/>
  <c r="C1656" i="9"/>
  <c r="K1655" i="9"/>
  <c r="G1655" i="9"/>
  <c r="E1655" i="9"/>
  <c r="D1655" i="9"/>
  <c r="C1655" i="9"/>
  <c r="K1654" i="9"/>
  <c r="G1654" i="9"/>
  <c r="E1654" i="9"/>
  <c r="D1654" i="9"/>
  <c r="C1654" i="9"/>
  <c r="K1653" i="9"/>
  <c r="G1653" i="9"/>
  <c r="E1653" i="9"/>
  <c r="D1653" i="9"/>
  <c r="C1653" i="9"/>
  <c r="K1652" i="9"/>
  <c r="G1652" i="9"/>
  <c r="E1652" i="9"/>
  <c r="D1652" i="9"/>
  <c r="C1652" i="9"/>
  <c r="K1651" i="9"/>
  <c r="G1651" i="9"/>
  <c r="E1651" i="9"/>
  <c r="D1651" i="9"/>
  <c r="C1651" i="9"/>
  <c r="K1650" i="9"/>
  <c r="G1650" i="9"/>
  <c r="E1650" i="9"/>
  <c r="D1650" i="9"/>
  <c r="C1650" i="9"/>
  <c r="K1649" i="9"/>
  <c r="G1649" i="9"/>
  <c r="E1649" i="9"/>
  <c r="D1649" i="9"/>
  <c r="C1649" i="9"/>
  <c r="K1648" i="9"/>
  <c r="G1648" i="9"/>
  <c r="E1648" i="9"/>
  <c r="D1648" i="9"/>
  <c r="C1648" i="9"/>
  <c r="K1647" i="9"/>
  <c r="G1647" i="9"/>
  <c r="E1647" i="9"/>
  <c r="D1647" i="9"/>
  <c r="C1647" i="9"/>
  <c r="K1646" i="9"/>
  <c r="G1646" i="9"/>
  <c r="E1646" i="9"/>
  <c r="D1646" i="9"/>
  <c r="C1646" i="9"/>
  <c r="K1645" i="9"/>
  <c r="G1645" i="9"/>
  <c r="E1645" i="9"/>
  <c r="D1645" i="9"/>
  <c r="C1645" i="9"/>
  <c r="K1644" i="9"/>
  <c r="G1644" i="9"/>
  <c r="E1644" i="9"/>
  <c r="D1644" i="9"/>
  <c r="C1644" i="9"/>
  <c r="K1643" i="9"/>
  <c r="G1643" i="9"/>
  <c r="E1643" i="9"/>
  <c r="D1643" i="9"/>
  <c r="C1643" i="9"/>
  <c r="K1642" i="9"/>
  <c r="G1642" i="9"/>
  <c r="E1642" i="9"/>
  <c r="D1642" i="9"/>
  <c r="C1642" i="9"/>
  <c r="K1641" i="9"/>
  <c r="G1641" i="9"/>
  <c r="E1641" i="9"/>
  <c r="D1641" i="9"/>
  <c r="C1641" i="9"/>
  <c r="K1640" i="9"/>
  <c r="G1640" i="9"/>
  <c r="E1640" i="9"/>
  <c r="D1640" i="9"/>
  <c r="C1640" i="9"/>
  <c r="K1639" i="9"/>
  <c r="G1639" i="9"/>
  <c r="E1639" i="9"/>
  <c r="D1639" i="9"/>
  <c r="C1639" i="9"/>
  <c r="K1638" i="9"/>
  <c r="G1638" i="9"/>
  <c r="E1638" i="9"/>
  <c r="D1638" i="9"/>
  <c r="C1638" i="9"/>
  <c r="K1637" i="9"/>
  <c r="G1637" i="9"/>
  <c r="E1637" i="9"/>
  <c r="D1637" i="9"/>
  <c r="C1637" i="9"/>
  <c r="K1636" i="9"/>
  <c r="G1636" i="9"/>
  <c r="E1636" i="9"/>
  <c r="D1636" i="9"/>
  <c r="C1636" i="9"/>
  <c r="K1635" i="9"/>
  <c r="G1635" i="9"/>
  <c r="E1635" i="9"/>
  <c r="D1635" i="9"/>
  <c r="C1635" i="9"/>
  <c r="K1634" i="9"/>
  <c r="G1634" i="9"/>
  <c r="E1634" i="9"/>
  <c r="D1634" i="9"/>
  <c r="C1634" i="9"/>
  <c r="K1633" i="9"/>
  <c r="G1633" i="9"/>
  <c r="E1633" i="9"/>
  <c r="D1633" i="9"/>
  <c r="C1633" i="9"/>
  <c r="K1632" i="9"/>
  <c r="G1632" i="9"/>
  <c r="E1632" i="9"/>
  <c r="D1632" i="9"/>
  <c r="C1632" i="9"/>
  <c r="K1631" i="9"/>
  <c r="G1631" i="9"/>
  <c r="E1631" i="9"/>
  <c r="D1631" i="9"/>
  <c r="C1631" i="9"/>
  <c r="K1630" i="9"/>
  <c r="G1630" i="9"/>
  <c r="E1630" i="9"/>
  <c r="D1630" i="9"/>
  <c r="C1630" i="9"/>
  <c r="K1629" i="9"/>
  <c r="G1629" i="9"/>
  <c r="E1629" i="9"/>
  <c r="D1629" i="9"/>
  <c r="C1629" i="9"/>
  <c r="K1628" i="9"/>
  <c r="G1628" i="9"/>
  <c r="E1628" i="9"/>
  <c r="D1628" i="9"/>
  <c r="C1628" i="9"/>
  <c r="K1627" i="9"/>
  <c r="G1627" i="9"/>
  <c r="E1627" i="9"/>
  <c r="D1627" i="9"/>
  <c r="C1627" i="9"/>
  <c r="K1626" i="9"/>
  <c r="G1626" i="9"/>
  <c r="E1626" i="9"/>
  <c r="D1626" i="9"/>
  <c r="C1626" i="9"/>
  <c r="K1625" i="9"/>
  <c r="G1625" i="9"/>
  <c r="E1625" i="9"/>
  <c r="D1625" i="9"/>
  <c r="C1625" i="9"/>
  <c r="K1624" i="9"/>
  <c r="G1624" i="9"/>
  <c r="E1624" i="9"/>
  <c r="D1624" i="9"/>
  <c r="C1624" i="9"/>
  <c r="K1623" i="9"/>
  <c r="G1623" i="9"/>
  <c r="E1623" i="9"/>
  <c r="D1623" i="9"/>
  <c r="C1623" i="9"/>
  <c r="K1622" i="9"/>
  <c r="G1622" i="9"/>
  <c r="E1622" i="9"/>
  <c r="D1622" i="9"/>
  <c r="C1622" i="9"/>
  <c r="K1621" i="9"/>
  <c r="G1621" i="9"/>
  <c r="E1621" i="9"/>
  <c r="D1621" i="9"/>
  <c r="C1621" i="9"/>
  <c r="K1620" i="9"/>
  <c r="G1620" i="9"/>
  <c r="E1620" i="9"/>
  <c r="D1620" i="9"/>
  <c r="C1620" i="9"/>
  <c r="K1619" i="9"/>
  <c r="G1619" i="9"/>
  <c r="E1619" i="9"/>
  <c r="D1619" i="9"/>
  <c r="C1619" i="9"/>
  <c r="K1618" i="9"/>
  <c r="J1618" i="9"/>
  <c r="I1618" i="9"/>
  <c r="H1618" i="9"/>
  <c r="G1618" i="9"/>
  <c r="F1618" i="9"/>
  <c r="E1618" i="9"/>
  <c r="D1618" i="9"/>
  <c r="C1618" i="9"/>
  <c r="K1617" i="9"/>
  <c r="J1617" i="9"/>
  <c r="I1617" i="9"/>
  <c r="H1617" i="9"/>
  <c r="G1617" i="9"/>
  <c r="F1617" i="9"/>
  <c r="E1617" i="9"/>
  <c r="D1617" i="9"/>
  <c r="C1617" i="9"/>
  <c r="K1616" i="9"/>
  <c r="J1616" i="9"/>
  <c r="I1616" i="9"/>
  <c r="H1616" i="9"/>
  <c r="G1616" i="9"/>
  <c r="F1616" i="9"/>
  <c r="E1616" i="9"/>
  <c r="D1616" i="9"/>
  <c r="C1616" i="9"/>
  <c r="K1615" i="9"/>
  <c r="J1615" i="9"/>
  <c r="I1615" i="9"/>
  <c r="H1615" i="9"/>
  <c r="G1615" i="9"/>
  <c r="F1615" i="9"/>
  <c r="E1615" i="9"/>
  <c r="D1615" i="9"/>
  <c r="C1615" i="9"/>
  <c r="K1614" i="9"/>
  <c r="J1614" i="9"/>
  <c r="I1614" i="9"/>
  <c r="H1614" i="9"/>
  <c r="G1614" i="9"/>
  <c r="F1614" i="9"/>
  <c r="E1614" i="9"/>
  <c r="D1614" i="9"/>
  <c r="C1614" i="9"/>
  <c r="K1613" i="9"/>
  <c r="J1613" i="9"/>
  <c r="I1613" i="9"/>
  <c r="H1613" i="9"/>
  <c r="G1613" i="9"/>
  <c r="F1613" i="9"/>
  <c r="E1613" i="9"/>
  <c r="D1613" i="9"/>
  <c r="C1613" i="9"/>
  <c r="K1612" i="9"/>
  <c r="I1612" i="9"/>
  <c r="H1612" i="9"/>
  <c r="G1612" i="9"/>
  <c r="F1612" i="9"/>
  <c r="E1612" i="9"/>
  <c r="D1612" i="9"/>
  <c r="C1612" i="9"/>
  <c r="K1611" i="9"/>
  <c r="J1611" i="9"/>
  <c r="I1611" i="9"/>
  <c r="H1611" i="9"/>
  <c r="G1611" i="9"/>
  <c r="F1611" i="9"/>
  <c r="E1611" i="9"/>
  <c r="D1611" i="9"/>
  <c r="C1611" i="9"/>
  <c r="K1610" i="9"/>
  <c r="J1610" i="9"/>
  <c r="I1610" i="9"/>
  <c r="H1610" i="9"/>
  <c r="G1610" i="9"/>
  <c r="F1610" i="9"/>
  <c r="E1610" i="9"/>
  <c r="D1610" i="9"/>
  <c r="C1610" i="9"/>
  <c r="K1609" i="9"/>
  <c r="J1609" i="9"/>
  <c r="I1609" i="9"/>
  <c r="H1609" i="9"/>
  <c r="G1609" i="9"/>
  <c r="F1609" i="9"/>
  <c r="E1609" i="9"/>
  <c r="D1609" i="9"/>
  <c r="C1609" i="9"/>
  <c r="K1608" i="9"/>
  <c r="J1608" i="9"/>
  <c r="I1608" i="9"/>
  <c r="H1608" i="9"/>
  <c r="G1608" i="9"/>
  <c r="F1608" i="9"/>
  <c r="E1608" i="9"/>
  <c r="D1608" i="9"/>
  <c r="C1608" i="9"/>
  <c r="K1607" i="9"/>
  <c r="J1607" i="9"/>
  <c r="I1607" i="9"/>
  <c r="H1607" i="9"/>
  <c r="G1607" i="9"/>
  <c r="F1607" i="9"/>
  <c r="E1607" i="9"/>
  <c r="D1607" i="9"/>
  <c r="C1607" i="9"/>
  <c r="K1606" i="9"/>
  <c r="J1606" i="9"/>
  <c r="I1606" i="9"/>
  <c r="H1606" i="9"/>
  <c r="G1606" i="9"/>
  <c r="F1606" i="9"/>
  <c r="E1606" i="9"/>
  <c r="D1606" i="9"/>
  <c r="C1606" i="9"/>
  <c r="K1605" i="9"/>
  <c r="J1605" i="9"/>
  <c r="I1605" i="9"/>
  <c r="H1605" i="9"/>
  <c r="G1605" i="9"/>
  <c r="F1605" i="9"/>
  <c r="E1605" i="9"/>
  <c r="D1605" i="9"/>
  <c r="C1605" i="9"/>
  <c r="K1604" i="9"/>
  <c r="J1604" i="9"/>
  <c r="I1604" i="9"/>
  <c r="H1604" i="9"/>
  <c r="G1604" i="9"/>
  <c r="F1604" i="9"/>
  <c r="E1604" i="9"/>
  <c r="D1604" i="9"/>
  <c r="C1604" i="9"/>
  <c r="K1603" i="9"/>
  <c r="J1603" i="9"/>
  <c r="I1603" i="9"/>
  <c r="H1603" i="9"/>
  <c r="G1603" i="9"/>
  <c r="F1603" i="9"/>
  <c r="E1603" i="9"/>
  <c r="D1603" i="9"/>
  <c r="C1603" i="9"/>
  <c r="K1602" i="9"/>
  <c r="J1602" i="9"/>
  <c r="I1602" i="9"/>
  <c r="H1602" i="9"/>
  <c r="G1602" i="9"/>
  <c r="F1602" i="9"/>
  <c r="E1602" i="9"/>
  <c r="D1602" i="9"/>
  <c r="C1602" i="9"/>
  <c r="K1601" i="9"/>
  <c r="J1601" i="9"/>
  <c r="I1601" i="9"/>
  <c r="H1601" i="9"/>
  <c r="G1601" i="9"/>
  <c r="F1601" i="9"/>
  <c r="E1601" i="9"/>
  <c r="D1601" i="9"/>
  <c r="C1601" i="9"/>
  <c r="K1600" i="9"/>
  <c r="J1600" i="9"/>
  <c r="I1600" i="9"/>
  <c r="H1600" i="9"/>
  <c r="G1600" i="9"/>
  <c r="F1600" i="9"/>
  <c r="E1600" i="9"/>
  <c r="D1600" i="9"/>
  <c r="C1600" i="9"/>
  <c r="K1599" i="9"/>
  <c r="J1599" i="9"/>
  <c r="I1599" i="9"/>
  <c r="H1599" i="9"/>
  <c r="G1599" i="9"/>
  <c r="F1599" i="9"/>
  <c r="E1599" i="9"/>
  <c r="D1599" i="9"/>
  <c r="C1599" i="9"/>
  <c r="K1598" i="9"/>
  <c r="J1598" i="9"/>
  <c r="I1598" i="9"/>
  <c r="H1598" i="9"/>
  <c r="G1598" i="9"/>
  <c r="F1598" i="9"/>
  <c r="E1598" i="9"/>
  <c r="D1598" i="9"/>
  <c r="C1598" i="9"/>
  <c r="K1597" i="9"/>
  <c r="J1597" i="9"/>
  <c r="I1597" i="9"/>
  <c r="H1597" i="9"/>
  <c r="G1597" i="9"/>
  <c r="F1597" i="9"/>
  <c r="E1597" i="9"/>
  <c r="D1597" i="9"/>
  <c r="C1597" i="9"/>
  <c r="K1596" i="9"/>
  <c r="J1596" i="9"/>
  <c r="I1596" i="9"/>
  <c r="H1596" i="9"/>
  <c r="G1596" i="9"/>
  <c r="F1596" i="9"/>
  <c r="E1596" i="9"/>
  <c r="D1596" i="9"/>
  <c r="C1596" i="9"/>
  <c r="K1595" i="9"/>
  <c r="J1595" i="9"/>
  <c r="I1595" i="9"/>
  <c r="H1595" i="9"/>
  <c r="G1595" i="9"/>
  <c r="F1595" i="9"/>
  <c r="E1595" i="9"/>
  <c r="D1595" i="9"/>
  <c r="C1595" i="9"/>
  <c r="K1594" i="9"/>
  <c r="J1594" i="9"/>
  <c r="I1594" i="9"/>
  <c r="H1594" i="9"/>
  <c r="G1594" i="9"/>
  <c r="F1594" i="9"/>
  <c r="E1594" i="9"/>
  <c r="D1594" i="9"/>
  <c r="C1594" i="9"/>
  <c r="K1593" i="9"/>
  <c r="J1593" i="9"/>
  <c r="I1593" i="9"/>
  <c r="H1593" i="9"/>
  <c r="G1593" i="9"/>
  <c r="F1593" i="9"/>
  <c r="E1593" i="9"/>
  <c r="D1593" i="9"/>
  <c r="C1593" i="9"/>
  <c r="K1592" i="9"/>
  <c r="J1592" i="9"/>
  <c r="I1592" i="9"/>
  <c r="H1592" i="9"/>
  <c r="G1592" i="9"/>
  <c r="F1592" i="9"/>
  <c r="E1592" i="9"/>
  <c r="D1592" i="9"/>
  <c r="C1592" i="9"/>
  <c r="K1591" i="9"/>
  <c r="J1591" i="9"/>
  <c r="I1591" i="9"/>
  <c r="H1591" i="9"/>
  <c r="G1591" i="9"/>
  <c r="F1591" i="9"/>
  <c r="E1591" i="9"/>
  <c r="D1591" i="9"/>
  <c r="C1591" i="9"/>
  <c r="K1590" i="9"/>
  <c r="J1590" i="9"/>
  <c r="I1590" i="9"/>
  <c r="H1590" i="9"/>
  <c r="G1590" i="9"/>
  <c r="F1590" i="9"/>
  <c r="E1590" i="9"/>
  <c r="D1590" i="9"/>
  <c r="C1590" i="9"/>
  <c r="K1589" i="9"/>
  <c r="J1589" i="9"/>
  <c r="I1589" i="9"/>
  <c r="H1589" i="9"/>
  <c r="G1589" i="9"/>
  <c r="F1589" i="9"/>
  <c r="E1589" i="9"/>
  <c r="D1589" i="9"/>
  <c r="C1589" i="9"/>
  <c r="K1588" i="9"/>
  <c r="J1588" i="9"/>
  <c r="I1588" i="9"/>
  <c r="H1588" i="9"/>
  <c r="G1588" i="9"/>
  <c r="F1588" i="9"/>
  <c r="E1588" i="9"/>
  <c r="D1588" i="9"/>
  <c r="C1588" i="9"/>
  <c r="K1587" i="9"/>
  <c r="J1587" i="9"/>
  <c r="I1587" i="9"/>
  <c r="H1587" i="9"/>
  <c r="G1587" i="9"/>
  <c r="F1587" i="9"/>
  <c r="E1587" i="9"/>
  <c r="D1587" i="9"/>
  <c r="C1587" i="9"/>
  <c r="K1586" i="9"/>
  <c r="J1586" i="9"/>
  <c r="I1586" i="9"/>
  <c r="H1586" i="9"/>
  <c r="G1586" i="9"/>
  <c r="F1586" i="9"/>
  <c r="E1586" i="9"/>
  <c r="D1586" i="9"/>
  <c r="C1586" i="9"/>
  <c r="K1585" i="9"/>
  <c r="J1585" i="9"/>
  <c r="I1585" i="9"/>
  <c r="H1585" i="9"/>
  <c r="G1585" i="9"/>
  <c r="F1585" i="9"/>
  <c r="E1585" i="9"/>
  <c r="D1585" i="9"/>
  <c r="C1585" i="9"/>
  <c r="K1584" i="9"/>
  <c r="J1584" i="9"/>
  <c r="I1584" i="9"/>
  <c r="H1584" i="9"/>
  <c r="G1584" i="9"/>
  <c r="F1584" i="9"/>
  <c r="E1584" i="9"/>
  <c r="D1584" i="9"/>
  <c r="C1584" i="9"/>
  <c r="K1583" i="9"/>
  <c r="J1583" i="9"/>
  <c r="I1583" i="9"/>
  <c r="H1583" i="9"/>
  <c r="G1583" i="9"/>
  <c r="F1583" i="9"/>
  <c r="E1583" i="9"/>
  <c r="D1583" i="9"/>
  <c r="C1583" i="9"/>
  <c r="K1582" i="9"/>
  <c r="J1582" i="9"/>
  <c r="I1582" i="9"/>
  <c r="H1582" i="9"/>
  <c r="G1582" i="9"/>
  <c r="F1582" i="9"/>
  <c r="E1582" i="9"/>
  <c r="D1582" i="9"/>
  <c r="C1582" i="9"/>
  <c r="K1581" i="9"/>
  <c r="J1581" i="9"/>
  <c r="I1581" i="9"/>
  <c r="H1581" i="9"/>
  <c r="G1581" i="9"/>
  <c r="F1581" i="9"/>
  <c r="E1581" i="9"/>
  <c r="D1581" i="9"/>
  <c r="C1581" i="9"/>
  <c r="K1580" i="9"/>
  <c r="J1580" i="9"/>
  <c r="I1580" i="9"/>
  <c r="H1580" i="9"/>
  <c r="G1580" i="9"/>
  <c r="F1580" i="9"/>
  <c r="E1580" i="9"/>
  <c r="D1580" i="9"/>
  <c r="C1580" i="9"/>
  <c r="K1579" i="9"/>
  <c r="J1579" i="9"/>
  <c r="I1579" i="9"/>
  <c r="H1579" i="9"/>
  <c r="G1579" i="9"/>
  <c r="F1579" i="9"/>
  <c r="E1579" i="9"/>
  <c r="D1579" i="9"/>
  <c r="C1579" i="9"/>
  <c r="K1578" i="9"/>
  <c r="J1578" i="9"/>
  <c r="I1578" i="9"/>
  <c r="H1578" i="9"/>
  <c r="G1578" i="9"/>
  <c r="F1578" i="9"/>
  <c r="E1578" i="9"/>
  <c r="D1578" i="9"/>
  <c r="C1578" i="9"/>
  <c r="K1577" i="9"/>
  <c r="J1577" i="9"/>
  <c r="I1577" i="9"/>
  <c r="H1577" i="9"/>
  <c r="G1577" i="9"/>
  <c r="F1577" i="9"/>
  <c r="E1577" i="9"/>
  <c r="D1577" i="9"/>
  <c r="C1577" i="9"/>
  <c r="K1576" i="9"/>
  <c r="J1576" i="9"/>
  <c r="I1576" i="9"/>
  <c r="H1576" i="9"/>
  <c r="G1576" i="9"/>
  <c r="F1576" i="9"/>
  <c r="E1576" i="9"/>
  <c r="D1576" i="9"/>
  <c r="C1576" i="9"/>
  <c r="K1575" i="9"/>
  <c r="J1575" i="9"/>
  <c r="I1575" i="9"/>
  <c r="H1575" i="9"/>
  <c r="G1575" i="9"/>
  <c r="F1575" i="9"/>
  <c r="E1575" i="9"/>
  <c r="D1575" i="9"/>
  <c r="C1575" i="9"/>
  <c r="K1574" i="9"/>
  <c r="J1574" i="9"/>
  <c r="I1574" i="9"/>
  <c r="H1574" i="9"/>
  <c r="G1574" i="9"/>
  <c r="F1574" i="9"/>
  <c r="E1574" i="9"/>
  <c r="D1574" i="9"/>
  <c r="C1574" i="9"/>
  <c r="K1573" i="9"/>
  <c r="J1573" i="9"/>
  <c r="I1573" i="9"/>
  <c r="H1573" i="9"/>
  <c r="G1573" i="9"/>
  <c r="F1573" i="9"/>
  <c r="E1573" i="9"/>
  <c r="D1573" i="9"/>
  <c r="C1573" i="9"/>
  <c r="K1572" i="9"/>
  <c r="J1572" i="9"/>
  <c r="I1572" i="9"/>
  <c r="H1572" i="9"/>
  <c r="G1572" i="9"/>
  <c r="F1572" i="9"/>
  <c r="E1572" i="9"/>
  <c r="D1572" i="9"/>
  <c r="C1572" i="9"/>
  <c r="K1571" i="9"/>
  <c r="J1571" i="9"/>
  <c r="I1571" i="9"/>
  <c r="H1571" i="9"/>
  <c r="G1571" i="9"/>
  <c r="F1571" i="9"/>
  <c r="E1571" i="9"/>
  <c r="D1571" i="9"/>
  <c r="C1571" i="9"/>
  <c r="K1570" i="9"/>
  <c r="J1570" i="9"/>
  <c r="I1570" i="9"/>
  <c r="H1570" i="9"/>
  <c r="G1570" i="9"/>
  <c r="F1570" i="9"/>
  <c r="E1570" i="9"/>
  <c r="D1570" i="9"/>
  <c r="C1570" i="9"/>
  <c r="K1569" i="9"/>
  <c r="J1569" i="9"/>
  <c r="I1569" i="9"/>
  <c r="H1569" i="9"/>
  <c r="G1569" i="9"/>
  <c r="F1569" i="9"/>
  <c r="E1569" i="9"/>
  <c r="D1569" i="9"/>
  <c r="C1569" i="9"/>
  <c r="K1568" i="9"/>
  <c r="J1568" i="9"/>
  <c r="I1568" i="9"/>
  <c r="H1568" i="9"/>
  <c r="G1568" i="9"/>
  <c r="F1568" i="9"/>
  <c r="E1568" i="9"/>
  <c r="D1568" i="9"/>
  <c r="C1568" i="9"/>
  <c r="K1567" i="9"/>
  <c r="J1567" i="9"/>
  <c r="I1567" i="9"/>
  <c r="H1567" i="9"/>
  <c r="G1567" i="9"/>
  <c r="F1567" i="9"/>
  <c r="E1567" i="9"/>
  <c r="D1567" i="9"/>
  <c r="C1567" i="9"/>
  <c r="K1566" i="9"/>
  <c r="J1566" i="9"/>
  <c r="I1566" i="9"/>
  <c r="H1566" i="9"/>
  <c r="G1566" i="9"/>
  <c r="F1566" i="9"/>
  <c r="E1566" i="9"/>
  <c r="D1566" i="9"/>
  <c r="C1566" i="9"/>
  <c r="K1565" i="9"/>
  <c r="J1565" i="9"/>
  <c r="I1565" i="9"/>
  <c r="H1565" i="9"/>
  <c r="G1565" i="9"/>
  <c r="F1565" i="9"/>
  <c r="E1565" i="9"/>
  <c r="D1565" i="9"/>
  <c r="C1565" i="9"/>
  <c r="K1564" i="9"/>
  <c r="J1564" i="9"/>
  <c r="I1564" i="9"/>
  <c r="H1564" i="9"/>
  <c r="G1564" i="9"/>
  <c r="F1564" i="9"/>
  <c r="E1564" i="9"/>
  <c r="D1564" i="9"/>
  <c r="C1564" i="9"/>
  <c r="K1563" i="9"/>
  <c r="J1563" i="9"/>
  <c r="I1563" i="9"/>
  <c r="H1563" i="9"/>
  <c r="G1563" i="9"/>
  <c r="F1563" i="9"/>
  <c r="E1563" i="9"/>
  <c r="D1563" i="9"/>
  <c r="C1563" i="9"/>
  <c r="K1562" i="9"/>
  <c r="J1562" i="9"/>
  <c r="I1562" i="9"/>
  <c r="H1562" i="9"/>
  <c r="G1562" i="9"/>
  <c r="F1562" i="9"/>
  <c r="E1562" i="9"/>
  <c r="D1562" i="9"/>
  <c r="C1562" i="9"/>
  <c r="K1561" i="9"/>
  <c r="J1561" i="9"/>
  <c r="I1561" i="9"/>
  <c r="H1561" i="9"/>
  <c r="G1561" i="9"/>
  <c r="F1561" i="9"/>
  <c r="E1561" i="9"/>
  <c r="D1561" i="9"/>
  <c r="C1561" i="9"/>
  <c r="K1560" i="9"/>
  <c r="J1560" i="9"/>
  <c r="I1560" i="9"/>
  <c r="H1560" i="9"/>
  <c r="G1560" i="9"/>
  <c r="F1560" i="9"/>
  <c r="E1560" i="9"/>
  <c r="D1560" i="9"/>
  <c r="C1560" i="9"/>
  <c r="K1559" i="9"/>
  <c r="J1559" i="9"/>
  <c r="I1559" i="9"/>
  <c r="H1559" i="9"/>
  <c r="G1559" i="9"/>
  <c r="F1559" i="9"/>
  <c r="E1559" i="9"/>
  <c r="D1559" i="9"/>
  <c r="C1559" i="9"/>
  <c r="K1558" i="9"/>
  <c r="J1558" i="9"/>
  <c r="I1558" i="9"/>
  <c r="H1558" i="9"/>
  <c r="G1558" i="9"/>
  <c r="F1558" i="9"/>
  <c r="E1558" i="9"/>
  <c r="D1558" i="9"/>
  <c r="C1558" i="9"/>
  <c r="K1557" i="9"/>
  <c r="J1557" i="9"/>
  <c r="I1557" i="9"/>
  <c r="H1557" i="9"/>
  <c r="G1557" i="9"/>
  <c r="F1557" i="9"/>
  <c r="E1557" i="9"/>
  <c r="D1557" i="9"/>
  <c r="C1557" i="9"/>
  <c r="K1556" i="9"/>
  <c r="J1556" i="9"/>
  <c r="I1556" i="9"/>
  <c r="H1556" i="9"/>
  <c r="G1556" i="9"/>
  <c r="F1556" i="9"/>
  <c r="E1556" i="9"/>
  <c r="D1556" i="9"/>
  <c r="C1556" i="9"/>
  <c r="K1555" i="9"/>
  <c r="J1555" i="9"/>
  <c r="I1555" i="9"/>
  <c r="H1555" i="9"/>
  <c r="G1555" i="9"/>
  <c r="F1555" i="9"/>
  <c r="E1555" i="9"/>
  <c r="D1555" i="9"/>
  <c r="C1555" i="9"/>
  <c r="K1554" i="9"/>
  <c r="J1554" i="9"/>
  <c r="I1554" i="9"/>
  <c r="H1554" i="9"/>
  <c r="G1554" i="9"/>
  <c r="F1554" i="9"/>
  <c r="E1554" i="9"/>
  <c r="D1554" i="9"/>
  <c r="C1554" i="9"/>
  <c r="K1553" i="9"/>
  <c r="J1553" i="9"/>
  <c r="I1553" i="9"/>
  <c r="H1553" i="9"/>
  <c r="G1553" i="9"/>
  <c r="F1553" i="9"/>
  <c r="E1553" i="9"/>
  <c r="D1553" i="9"/>
  <c r="C1553" i="9"/>
  <c r="K1552" i="9"/>
  <c r="J1552" i="9"/>
  <c r="I1552" i="9"/>
  <c r="H1552" i="9"/>
  <c r="G1552" i="9"/>
  <c r="F1552" i="9"/>
  <c r="E1552" i="9"/>
  <c r="D1552" i="9"/>
  <c r="C1552" i="9"/>
  <c r="K1551" i="9"/>
  <c r="J1551" i="9"/>
  <c r="I1551" i="9"/>
  <c r="H1551" i="9"/>
  <c r="G1551" i="9"/>
  <c r="F1551" i="9"/>
  <c r="E1551" i="9"/>
  <c r="D1551" i="9"/>
  <c r="C1551" i="9"/>
  <c r="K1550" i="9"/>
  <c r="J1550" i="9"/>
  <c r="I1550" i="9"/>
  <c r="H1550" i="9"/>
  <c r="G1550" i="9"/>
  <c r="F1550" i="9"/>
  <c r="E1550" i="9"/>
  <c r="D1550" i="9"/>
  <c r="C1550" i="9"/>
  <c r="K1549" i="9"/>
  <c r="J1549" i="9"/>
  <c r="I1549" i="9"/>
  <c r="H1549" i="9"/>
  <c r="G1549" i="9"/>
  <c r="F1549" i="9"/>
  <c r="E1549" i="9"/>
  <c r="D1549" i="9"/>
  <c r="C1549" i="9"/>
  <c r="K1548" i="9"/>
  <c r="J1548" i="9"/>
  <c r="I1548" i="9"/>
  <c r="H1548" i="9"/>
  <c r="G1548" i="9"/>
  <c r="F1548" i="9"/>
  <c r="E1548" i="9"/>
  <c r="D1548" i="9"/>
  <c r="C1548" i="9"/>
  <c r="K1547" i="9"/>
  <c r="J1547" i="9"/>
  <c r="I1547" i="9"/>
  <c r="H1547" i="9"/>
  <c r="G1547" i="9"/>
  <c r="F1547" i="9"/>
  <c r="E1547" i="9"/>
  <c r="D1547" i="9"/>
  <c r="C1547" i="9"/>
  <c r="K1546" i="9"/>
  <c r="J1546" i="9"/>
  <c r="I1546" i="9"/>
  <c r="H1546" i="9"/>
  <c r="G1546" i="9"/>
  <c r="F1546" i="9"/>
  <c r="E1546" i="9"/>
  <c r="D1546" i="9"/>
  <c r="C1546" i="9"/>
  <c r="K1545" i="9"/>
  <c r="J1545" i="9"/>
  <c r="I1545" i="9"/>
  <c r="H1545" i="9"/>
  <c r="G1545" i="9"/>
  <c r="F1545" i="9"/>
  <c r="E1545" i="9"/>
  <c r="D1545" i="9"/>
  <c r="C1545" i="9"/>
  <c r="K1544" i="9"/>
  <c r="J1544" i="9"/>
  <c r="I1544" i="9"/>
  <c r="H1544" i="9"/>
  <c r="G1544" i="9"/>
  <c r="F1544" i="9"/>
  <c r="E1544" i="9"/>
  <c r="D1544" i="9"/>
  <c r="C1544" i="9"/>
  <c r="K1543" i="9"/>
  <c r="J1543" i="9"/>
  <c r="I1543" i="9"/>
  <c r="H1543" i="9"/>
  <c r="G1543" i="9"/>
  <c r="F1543" i="9"/>
  <c r="E1543" i="9"/>
  <c r="D1543" i="9"/>
  <c r="C1543" i="9"/>
  <c r="K1542" i="9"/>
  <c r="J1542" i="9"/>
  <c r="I1542" i="9"/>
  <c r="H1542" i="9"/>
  <c r="G1542" i="9"/>
  <c r="F1542" i="9"/>
  <c r="E1542" i="9"/>
  <c r="D1542" i="9"/>
  <c r="C1542" i="9"/>
  <c r="K1541" i="9"/>
  <c r="J1541" i="9"/>
  <c r="I1541" i="9"/>
  <c r="H1541" i="9"/>
  <c r="G1541" i="9"/>
  <c r="F1541" i="9"/>
  <c r="E1541" i="9"/>
  <c r="D1541" i="9"/>
  <c r="C1541" i="9"/>
  <c r="K1540" i="9"/>
  <c r="J1540" i="9"/>
  <c r="I1540" i="9"/>
  <c r="H1540" i="9"/>
  <c r="G1540" i="9"/>
  <c r="F1540" i="9"/>
  <c r="E1540" i="9"/>
  <c r="D1540" i="9"/>
  <c r="C1540" i="9"/>
  <c r="K1539" i="9"/>
  <c r="J1539" i="9"/>
  <c r="I1539" i="9"/>
  <c r="H1539" i="9"/>
  <c r="G1539" i="9"/>
  <c r="F1539" i="9"/>
  <c r="E1539" i="9"/>
  <c r="D1539" i="9"/>
  <c r="C1539" i="9"/>
  <c r="K1538" i="9"/>
  <c r="J1538" i="9"/>
  <c r="I1538" i="9"/>
  <c r="H1538" i="9"/>
  <c r="G1538" i="9"/>
  <c r="F1538" i="9"/>
  <c r="E1538" i="9"/>
  <c r="D1538" i="9"/>
  <c r="C1538" i="9"/>
  <c r="K1537" i="9"/>
  <c r="J1537" i="9"/>
  <c r="I1537" i="9"/>
  <c r="H1537" i="9"/>
  <c r="G1537" i="9"/>
  <c r="F1537" i="9"/>
  <c r="E1537" i="9"/>
  <c r="D1537" i="9"/>
  <c r="C1537" i="9"/>
  <c r="K1536" i="9"/>
  <c r="J1536" i="9"/>
  <c r="I1536" i="9"/>
  <c r="H1536" i="9"/>
  <c r="G1536" i="9"/>
  <c r="F1536" i="9"/>
  <c r="E1536" i="9"/>
  <c r="D1536" i="9"/>
  <c r="C1536" i="9"/>
  <c r="K1535" i="9"/>
  <c r="J1535" i="9"/>
  <c r="I1535" i="9"/>
  <c r="H1535" i="9"/>
  <c r="G1535" i="9"/>
  <c r="F1535" i="9"/>
  <c r="E1535" i="9"/>
  <c r="D1535" i="9"/>
  <c r="C1535" i="9"/>
  <c r="K1534" i="9"/>
  <c r="J1534" i="9"/>
  <c r="I1534" i="9"/>
  <c r="H1534" i="9"/>
  <c r="G1534" i="9"/>
  <c r="F1534" i="9"/>
  <c r="E1534" i="9"/>
  <c r="D1534" i="9"/>
  <c r="C1534" i="9"/>
  <c r="K1532" i="9"/>
  <c r="J1532" i="9"/>
  <c r="I1532" i="9"/>
  <c r="H1532" i="9"/>
  <c r="G1532" i="9"/>
  <c r="F1532" i="9"/>
  <c r="E1532" i="9"/>
  <c r="D1532" i="9"/>
  <c r="C1532" i="9"/>
  <c r="K1531" i="9"/>
  <c r="J1531" i="9"/>
  <c r="I1531" i="9"/>
  <c r="H1531" i="9"/>
  <c r="G1531" i="9"/>
  <c r="F1531" i="9"/>
  <c r="E1531" i="9"/>
  <c r="D1531" i="9"/>
  <c r="C1531" i="9"/>
  <c r="K1530" i="9"/>
  <c r="J1530" i="9"/>
  <c r="I1530" i="9"/>
  <c r="H1530" i="9"/>
  <c r="G1530" i="9"/>
  <c r="F1530" i="9"/>
  <c r="E1530" i="9"/>
  <c r="D1530" i="9"/>
  <c r="C1530" i="9"/>
  <c r="K1529" i="9"/>
  <c r="J1529" i="9"/>
  <c r="I1529" i="9"/>
  <c r="H1529" i="9"/>
  <c r="G1529" i="9"/>
  <c r="F1529" i="9"/>
  <c r="E1529" i="9"/>
  <c r="D1529" i="9"/>
  <c r="C1529" i="9"/>
  <c r="K1528" i="9"/>
  <c r="J1528" i="9"/>
  <c r="I1528" i="9"/>
  <c r="H1528" i="9"/>
  <c r="G1528" i="9"/>
  <c r="F1528" i="9"/>
  <c r="E1528" i="9"/>
  <c r="D1528" i="9"/>
  <c r="C1528" i="9"/>
  <c r="K1527" i="9"/>
  <c r="J1527" i="9"/>
  <c r="I1527" i="9"/>
  <c r="H1527" i="9"/>
  <c r="G1527" i="9"/>
  <c r="F1527" i="9"/>
  <c r="E1527" i="9"/>
  <c r="D1527" i="9"/>
  <c r="C1527" i="9"/>
  <c r="K1526" i="9"/>
  <c r="J1526" i="9"/>
  <c r="I1526" i="9"/>
  <c r="H1526" i="9"/>
  <c r="G1526" i="9"/>
  <c r="F1526" i="9"/>
  <c r="E1526" i="9"/>
  <c r="D1526" i="9"/>
  <c r="C1526" i="9"/>
  <c r="K1525" i="9"/>
  <c r="J1525" i="9"/>
  <c r="I1525" i="9"/>
  <c r="H1525" i="9"/>
  <c r="G1525" i="9"/>
  <c r="F1525" i="9"/>
  <c r="E1525" i="9"/>
  <c r="D1525" i="9"/>
  <c r="C1525" i="9"/>
  <c r="K1524" i="9"/>
  <c r="J1524" i="9"/>
  <c r="I1524" i="9"/>
  <c r="H1524" i="9"/>
  <c r="G1524" i="9"/>
  <c r="F1524" i="9"/>
  <c r="E1524" i="9"/>
  <c r="D1524" i="9"/>
  <c r="C1524" i="9"/>
  <c r="K1523" i="9"/>
  <c r="J1523" i="9"/>
  <c r="I1523" i="9"/>
  <c r="H1523" i="9"/>
  <c r="G1523" i="9"/>
  <c r="F1523" i="9"/>
  <c r="E1523" i="9"/>
  <c r="D1523" i="9"/>
  <c r="C1523" i="9"/>
  <c r="K1522" i="9"/>
  <c r="J1522" i="9"/>
  <c r="I1522" i="9"/>
  <c r="H1522" i="9"/>
  <c r="G1522" i="9"/>
  <c r="F1522" i="9"/>
  <c r="E1522" i="9"/>
  <c r="D1522" i="9"/>
  <c r="C1522" i="9"/>
  <c r="K1521" i="9"/>
  <c r="J1521" i="9"/>
  <c r="I1521" i="9"/>
  <c r="H1521" i="9"/>
  <c r="G1521" i="9"/>
  <c r="F1521" i="9"/>
  <c r="E1521" i="9"/>
  <c r="D1521" i="9"/>
  <c r="C1521" i="9"/>
  <c r="K1520" i="9"/>
  <c r="J1520" i="9"/>
  <c r="I1520" i="9"/>
  <c r="H1520" i="9"/>
  <c r="G1520" i="9"/>
  <c r="F1520" i="9"/>
  <c r="E1520" i="9"/>
  <c r="D1520" i="9"/>
  <c r="C1520" i="9"/>
  <c r="K1519" i="9"/>
  <c r="J1519" i="9"/>
  <c r="I1519" i="9"/>
  <c r="H1519" i="9"/>
  <c r="G1519" i="9"/>
  <c r="F1519" i="9"/>
  <c r="E1519" i="9"/>
  <c r="D1519" i="9"/>
  <c r="C1519" i="9"/>
  <c r="K1518" i="9"/>
  <c r="J1518" i="9"/>
  <c r="I1518" i="9"/>
  <c r="H1518" i="9"/>
  <c r="G1518" i="9"/>
  <c r="F1518" i="9"/>
  <c r="E1518" i="9"/>
  <c r="D1518" i="9"/>
  <c r="C1518" i="9"/>
  <c r="K1517" i="9"/>
  <c r="J1517" i="9"/>
  <c r="I1517" i="9"/>
  <c r="H1517" i="9"/>
  <c r="G1517" i="9"/>
  <c r="F1517" i="9"/>
  <c r="E1517" i="9"/>
  <c r="D1517" i="9"/>
  <c r="C1517" i="9"/>
  <c r="K1516" i="9"/>
  <c r="J1516" i="9"/>
  <c r="I1516" i="9"/>
  <c r="H1516" i="9"/>
  <c r="G1516" i="9"/>
  <c r="F1516" i="9"/>
  <c r="E1516" i="9"/>
  <c r="D1516" i="9"/>
  <c r="C1516" i="9"/>
  <c r="K1515" i="9"/>
  <c r="J1515" i="9"/>
  <c r="I1515" i="9"/>
  <c r="H1515" i="9"/>
  <c r="G1515" i="9"/>
  <c r="F1515" i="9"/>
  <c r="E1515" i="9"/>
  <c r="D1515" i="9"/>
  <c r="C1515" i="9"/>
  <c r="K1514" i="9"/>
  <c r="J1514" i="9"/>
  <c r="I1514" i="9"/>
  <c r="H1514" i="9"/>
  <c r="G1514" i="9"/>
  <c r="F1514" i="9"/>
  <c r="E1514" i="9"/>
  <c r="D1514" i="9"/>
  <c r="C1514" i="9"/>
  <c r="K1513" i="9"/>
  <c r="J1513" i="9"/>
  <c r="I1513" i="9"/>
  <c r="H1513" i="9"/>
  <c r="G1513" i="9"/>
  <c r="F1513" i="9"/>
  <c r="E1513" i="9"/>
  <c r="D1513" i="9"/>
  <c r="C1513" i="9"/>
  <c r="K1512" i="9"/>
  <c r="J1512" i="9"/>
  <c r="I1512" i="9"/>
  <c r="H1512" i="9"/>
  <c r="G1512" i="9"/>
  <c r="F1512" i="9"/>
  <c r="E1512" i="9"/>
  <c r="D1512" i="9"/>
  <c r="C1512" i="9"/>
  <c r="K1511" i="9"/>
  <c r="J1511" i="9"/>
  <c r="I1511" i="9"/>
  <c r="H1511" i="9"/>
  <c r="G1511" i="9"/>
  <c r="F1511" i="9"/>
  <c r="E1511" i="9"/>
  <c r="D1511" i="9"/>
  <c r="C1511" i="9"/>
  <c r="K1510" i="9"/>
  <c r="J1510" i="9"/>
  <c r="I1510" i="9"/>
  <c r="H1510" i="9"/>
  <c r="G1510" i="9"/>
  <c r="F1510" i="9"/>
  <c r="E1510" i="9"/>
  <c r="D1510" i="9"/>
  <c r="C1510" i="9"/>
  <c r="K1509" i="9"/>
  <c r="J1509" i="9"/>
  <c r="I1509" i="9"/>
  <c r="H1509" i="9"/>
  <c r="G1509" i="9"/>
  <c r="F1509" i="9"/>
  <c r="E1509" i="9"/>
  <c r="D1509" i="9"/>
  <c r="C1509" i="9"/>
  <c r="K1508" i="9"/>
  <c r="J1508" i="9"/>
  <c r="I1508" i="9"/>
  <c r="H1508" i="9"/>
  <c r="G1508" i="9"/>
  <c r="F1508" i="9"/>
  <c r="E1508" i="9"/>
  <c r="D1508" i="9"/>
  <c r="C1508" i="9"/>
  <c r="K1507" i="9"/>
  <c r="J1507" i="9"/>
  <c r="I1507" i="9"/>
  <c r="H1507" i="9"/>
  <c r="G1507" i="9"/>
  <c r="F1507" i="9"/>
  <c r="E1507" i="9"/>
  <c r="D1507" i="9"/>
  <c r="C1507" i="9"/>
  <c r="K1506" i="9"/>
  <c r="J1506" i="9"/>
  <c r="I1506" i="9"/>
  <c r="H1506" i="9"/>
  <c r="G1506" i="9"/>
  <c r="F1506" i="9"/>
  <c r="E1506" i="9"/>
  <c r="D1506" i="9"/>
  <c r="C1506" i="9"/>
  <c r="K1505" i="9"/>
  <c r="J1505" i="9"/>
  <c r="I1505" i="9"/>
  <c r="H1505" i="9"/>
  <c r="G1505" i="9"/>
  <c r="F1505" i="9"/>
  <c r="E1505" i="9"/>
  <c r="D1505" i="9"/>
  <c r="C1505" i="9"/>
  <c r="K1504" i="9"/>
  <c r="J1504" i="9"/>
  <c r="I1504" i="9"/>
  <c r="H1504" i="9"/>
  <c r="G1504" i="9"/>
  <c r="F1504" i="9"/>
  <c r="E1504" i="9"/>
  <c r="D1504" i="9"/>
  <c r="C1504" i="9"/>
  <c r="K1503" i="9"/>
  <c r="J1503" i="9"/>
  <c r="I1503" i="9"/>
  <c r="H1503" i="9"/>
  <c r="G1503" i="9"/>
  <c r="F1503" i="9"/>
  <c r="E1503" i="9"/>
  <c r="D1503" i="9"/>
  <c r="C1503" i="9"/>
  <c r="K1502" i="9"/>
  <c r="J1502" i="9"/>
  <c r="I1502" i="9"/>
  <c r="H1502" i="9"/>
  <c r="G1502" i="9"/>
  <c r="F1502" i="9"/>
  <c r="E1502" i="9"/>
  <c r="D1502" i="9"/>
  <c r="C1502" i="9"/>
  <c r="K1501" i="9"/>
  <c r="J1501" i="9"/>
  <c r="I1501" i="9"/>
  <c r="H1501" i="9"/>
  <c r="G1501" i="9"/>
  <c r="F1501" i="9"/>
  <c r="E1501" i="9"/>
  <c r="D1501" i="9"/>
  <c r="C1501" i="9"/>
  <c r="K1500" i="9"/>
  <c r="J1500" i="9"/>
  <c r="I1500" i="9"/>
  <c r="H1500" i="9"/>
  <c r="G1500" i="9"/>
  <c r="F1500" i="9"/>
  <c r="E1500" i="9"/>
  <c r="D1500" i="9"/>
  <c r="C1500" i="9"/>
  <c r="K1499" i="9"/>
  <c r="J1499" i="9"/>
  <c r="I1499" i="9"/>
  <c r="H1499" i="9"/>
  <c r="G1499" i="9"/>
  <c r="F1499" i="9"/>
  <c r="E1499" i="9"/>
  <c r="D1499" i="9"/>
  <c r="C1499" i="9"/>
  <c r="K1498" i="9"/>
  <c r="J1498" i="9"/>
  <c r="I1498" i="9"/>
  <c r="H1498" i="9"/>
  <c r="G1498" i="9"/>
  <c r="F1498" i="9"/>
  <c r="E1498" i="9"/>
  <c r="D1498" i="9"/>
  <c r="C1498" i="9"/>
  <c r="K1497" i="9"/>
  <c r="J1497" i="9"/>
  <c r="I1497" i="9"/>
  <c r="H1497" i="9"/>
  <c r="G1497" i="9"/>
  <c r="F1497" i="9"/>
  <c r="E1497" i="9"/>
  <c r="D1497" i="9"/>
  <c r="C1497" i="9"/>
  <c r="K1496" i="9"/>
  <c r="J1496" i="9"/>
  <c r="I1496" i="9"/>
  <c r="H1496" i="9"/>
  <c r="G1496" i="9"/>
  <c r="F1496" i="9"/>
  <c r="E1496" i="9"/>
  <c r="D1496" i="9"/>
  <c r="C1496" i="9"/>
  <c r="K1495" i="9"/>
  <c r="J1495" i="9"/>
  <c r="I1495" i="9"/>
  <c r="H1495" i="9"/>
  <c r="G1495" i="9"/>
  <c r="F1495" i="9"/>
  <c r="E1495" i="9"/>
  <c r="D1495" i="9"/>
  <c r="C1495" i="9"/>
  <c r="K1494" i="9"/>
  <c r="J1494" i="9"/>
  <c r="I1494" i="9"/>
  <c r="H1494" i="9"/>
  <c r="G1494" i="9"/>
  <c r="F1494" i="9"/>
  <c r="E1494" i="9"/>
  <c r="D1494" i="9"/>
  <c r="C1494" i="9"/>
  <c r="K1493" i="9"/>
  <c r="J1493" i="9"/>
  <c r="I1493" i="9"/>
  <c r="H1493" i="9"/>
  <c r="G1493" i="9"/>
  <c r="F1493" i="9"/>
  <c r="E1493" i="9"/>
  <c r="D1493" i="9"/>
  <c r="C1493" i="9"/>
  <c r="K1492" i="9"/>
  <c r="J1492" i="9"/>
  <c r="I1492" i="9"/>
  <c r="H1492" i="9"/>
  <c r="G1492" i="9"/>
  <c r="F1492" i="9"/>
  <c r="E1492" i="9"/>
  <c r="D1492" i="9"/>
  <c r="C1492" i="9"/>
  <c r="K1491" i="9"/>
  <c r="J1491" i="9"/>
  <c r="I1491" i="9"/>
  <c r="H1491" i="9"/>
  <c r="G1491" i="9"/>
  <c r="F1491" i="9"/>
  <c r="E1491" i="9"/>
  <c r="D1491" i="9"/>
  <c r="C1491" i="9"/>
  <c r="K1490" i="9"/>
  <c r="J1490" i="9"/>
  <c r="I1490" i="9"/>
  <c r="H1490" i="9"/>
  <c r="G1490" i="9"/>
  <c r="F1490" i="9"/>
  <c r="E1490" i="9"/>
  <c r="D1490" i="9"/>
  <c r="C1490" i="9"/>
  <c r="K1489" i="9"/>
  <c r="J1489" i="9"/>
  <c r="I1489" i="9"/>
  <c r="H1489" i="9"/>
  <c r="G1489" i="9"/>
  <c r="F1489" i="9"/>
  <c r="E1489" i="9"/>
  <c r="D1489" i="9"/>
  <c r="C1489" i="9"/>
  <c r="K1488" i="9"/>
  <c r="J1488" i="9"/>
  <c r="I1488" i="9"/>
  <c r="H1488" i="9"/>
  <c r="G1488" i="9"/>
  <c r="F1488" i="9"/>
  <c r="E1488" i="9"/>
  <c r="D1488" i="9"/>
  <c r="C1488" i="9"/>
  <c r="K1487" i="9"/>
  <c r="J1487" i="9"/>
  <c r="I1487" i="9"/>
  <c r="H1487" i="9"/>
  <c r="G1487" i="9"/>
  <c r="F1487" i="9"/>
  <c r="E1487" i="9"/>
  <c r="D1487" i="9"/>
  <c r="C1487" i="9"/>
  <c r="K1486" i="9"/>
  <c r="J1486" i="9"/>
  <c r="I1486" i="9"/>
  <c r="H1486" i="9"/>
  <c r="G1486" i="9"/>
  <c r="F1486" i="9"/>
  <c r="E1486" i="9"/>
  <c r="D1486" i="9"/>
  <c r="C1486" i="9"/>
  <c r="K1485" i="9"/>
  <c r="J1485" i="9"/>
  <c r="I1485" i="9"/>
  <c r="H1485" i="9"/>
  <c r="G1485" i="9"/>
  <c r="F1485" i="9"/>
  <c r="E1485" i="9"/>
  <c r="D1485" i="9"/>
  <c r="C1485" i="9"/>
  <c r="K1484" i="9"/>
  <c r="J1484" i="9"/>
  <c r="I1484" i="9"/>
  <c r="H1484" i="9"/>
  <c r="G1484" i="9"/>
  <c r="F1484" i="9"/>
  <c r="E1484" i="9"/>
  <c r="D1484" i="9"/>
  <c r="C1484" i="9"/>
  <c r="K1483" i="9"/>
  <c r="J1483" i="9"/>
  <c r="I1483" i="9"/>
  <c r="H1483" i="9"/>
  <c r="G1483" i="9"/>
  <c r="F1483" i="9"/>
  <c r="E1483" i="9"/>
  <c r="D1483" i="9"/>
  <c r="C1483" i="9"/>
  <c r="K1482" i="9"/>
  <c r="J1482" i="9"/>
  <c r="I1482" i="9"/>
  <c r="H1482" i="9"/>
  <c r="G1482" i="9"/>
  <c r="F1482" i="9"/>
  <c r="E1482" i="9"/>
  <c r="D1482" i="9"/>
  <c r="C1482" i="9"/>
  <c r="K1481" i="9"/>
  <c r="J1481" i="9"/>
  <c r="I1481" i="9"/>
  <c r="H1481" i="9"/>
  <c r="G1481" i="9"/>
  <c r="F1481" i="9"/>
  <c r="E1481" i="9"/>
  <c r="D1481" i="9"/>
  <c r="C1481" i="9"/>
  <c r="K1480" i="9"/>
  <c r="J1480" i="9"/>
  <c r="I1480" i="9"/>
  <c r="H1480" i="9"/>
  <c r="G1480" i="9"/>
  <c r="F1480" i="9"/>
  <c r="E1480" i="9"/>
  <c r="D1480" i="9"/>
  <c r="C1480" i="9"/>
  <c r="K1479" i="9"/>
  <c r="J1479" i="9"/>
  <c r="I1479" i="9"/>
  <c r="H1479" i="9"/>
  <c r="G1479" i="9"/>
  <c r="F1479" i="9"/>
  <c r="E1479" i="9"/>
  <c r="D1479" i="9"/>
  <c r="C1479" i="9"/>
  <c r="K1478" i="9"/>
  <c r="J1478" i="9"/>
  <c r="I1478" i="9"/>
  <c r="H1478" i="9"/>
  <c r="G1478" i="9"/>
  <c r="F1478" i="9"/>
  <c r="E1478" i="9"/>
  <c r="D1478" i="9"/>
  <c r="C1478" i="9"/>
  <c r="K1477" i="9"/>
  <c r="J1477" i="9"/>
  <c r="I1477" i="9"/>
  <c r="H1477" i="9"/>
  <c r="G1477" i="9"/>
  <c r="F1477" i="9"/>
  <c r="E1477" i="9"/>
  <c r="D1477" i="9"/>
  <c r="C1477" i="9"/>
  <c r="K1476" i="9"/>
  <c r="J1476" i="9"/>
  <c r="I1476" i="9"/>
  <c r="H1476" i="9"/>
  <c r="G1476" i="9"/>
  <c r="F1476" i="9"/>
  <c r="E1476" i="9"/>
  <c r="D1476" i="9"/>
  <c r="C1476" i="9"/>
  <c r="K1475" i="9"/>
  <c r="J1475" i="9"/>
  <c r="I1475" i="9"/>
  <c r="H1475" i="9"/>
  <c r="G1475" i="9"/>
  <c r="F1475" i="9"/>
  <c r="E1475" i="9"/>
  <c r="D1475" i="9"/>
  <c r="C1475" i="9"/>
  <c r="K1474" i="9"/>
  <c r="J1474" i="9"/>
  <c r="I1474" i="9"/>
  <c r="H1474" i="9"/>
  <c r="G1474" i="9"/>
  <c r="F1474" i="9"/>
  <c r="E1474" i="9"/>
  <c r="D1474" i="9"/>
  <c r="C1474" i="9"/>
  <c r="K1473" i="9"/>
  <c r="J1473" i="9"/>
  <c r="I1473" i="9"/>
  <c r="H1473" i="9"/>
  <c r="G1473" i="9"/>
  <c r="F1473" i="9"/>
  <c r="E1473" i="9"/>
  <c r="D1473" i="9"/>
  <c r="C1473" i="9"/>
  <c r="K1472" i="9"/>
  <c r="J1472" i="9"/>
  <c r="I1472" i="9"/>
  <c r="H1472" i="9"/>
  <c r="G1472" i="9"/>
  <c r="F1472" i="9"/>
  <c r="E1472" i="9"/>
  <c r="D1472" i="9"/>
  <c r="C1472" i="9"/>
  <c r="K1471" i="9"/>
  <c r="J1471" i="9"/>
  <c r="I1471" i="9"/>
  <c r="H1471" i="9"/>
  <c r="G1471" i="9"/>
  <c r="F1471" i="9"/>
  <c r="E1471" i="9"/>
  <c r="D1471" i="9"/>
  <c r="C1471" i="9"/>
  <c r="K1470" i="9"/>
  <c r="J1470" i="9"/>
  <c r="I1470" i="9"/>
  <c r="H1470" i="9"/>
  <c r="G1470" i="9"/>
  <c r="F1470" i="9"/>
  <c r="E1470" i="9"/>
  <c r="D1470" i="9"/>
  <c r="C1470" i="9"/>
  <c r="K1469" i="9"/>
  <c r="J1469" i="9"/>
  <c r="I1469" i="9"/>
  <c r="H1469" i="9"/>
  <c r="G1469" i="9"/>
  <c r="F1469" i="9"/>
  <c r="E1469" i="9"/>
  <c r="D1469" i="9"/>
  <c r="C1469" i="9"/>
  <c r="K1468" i="9"/>
  <c r="J1468" i="9"/>
  <c r="I1468" i="9"/>
  <c r="H1468" i="9"/>
  <c r="G1468" i="9"/>
  <c r="F1468" i="9"/>
  <c r="E1468" i="9"/>
  <c r="D1468" i="9"/>
  <c r="C1468" i="9"/>
  <c r="K1467" i="9"/>
  <c r="J1467" i="9"/>
  <c r="I1467" i="9"/>
  <c r="H1467" i="9"/>
  <c r="G1467" i="9"/>
  <c r="F1467" i="9"/>
  <c r="E1467" i="9"/>
  <c r="D1467" i="9"/>
  <c r="C1467" i="9"/>
  <c r="K1466" i="9"/>
  <c r="J1466" i="9"/>
  <c r="I1466" i="9"/>
  <c r="H1466" i="9"/>
  <c r="G1466" i="9"/>
  <c r="F1466" i="9"/>
  <c r="E1466" i="9"/>
  <c r="D1466" i="9"/>
  <c r="C1466" i="9"/>
  <c r="K1465" i="9"/>
  <c r="J1465" i="9"/>
  <c r="I1465" i="9"/>
  <c r="H1465" i="9"/>
  <c r="G1465" i="9"/>
  <c r="F1465" i="9"/>
  <c r="E1465" i="9"/>
  <c r="D1465" i="9"/>
  <c r="C1465" i="9"/>
  <c r="K1464" i="9"/>
  <c r="J1464" i="9"/>
  <c r="I1464" i="9"/>
  <c r="H1464" i="9"/>
  <c r="G1464" i="9"/>
  <c r="F1464" i="9"/>
  <c r="E1464" i="9"/>
  <c r="D1464" i="9"/>
  <c r="C1464" i="9"/>
  <c r="K1463" i="9"/>
  <c r="J1463" i="9"/>
  <c r="I1463" i="9"/>
  <c r="H1463" i="9"/>
  <c r="G1463" i="9"/>
  <c r="F1463" i="9"/>
  <c r="E1463" i="9"/>
  <c r="D1463" i="9"/>
  <c r="C1463" i="9"/>
  <c r="K1462" i="9"/>
  <c r="J1462" i="9"/>
  <c r="I1462" i="9"/>
  <c r="H1462" i="9"/>
  <c r="G1462" i="9"/>
  <c r="F1462" i="9"/>
  <c r="E1462" i="9"/>
  <c r="D1462" i="9"/>
  <c r="C1462" i="9"/>
  <c r="K1461" i="9"/>
  <c r="J1461" i="9"/>
  <c r="I1461" i="9"/>
  <c r="H1461" i="9"/>
  <c r="G1461" i="9"/>
  <c r="F1461" i="9"/>
  <c r="E1461" i="9"/>
  <c r="D1461" i="9"/>
  <c r="C1461" i="9"/>
  <c r="K1460" i="9"/>
  <c r="J1460" i="9"/>
  <c r="I1460" i="9"/>
  <c r="H1460" i="9"/>
  <c r="G1460" i="9"/>
  <c r="F1460" i="9"/>
  <c r="E1460" i="9"/>
  <c r="D1460" i="9"/>
  <c r="C1460" i="9"/>
  <c r="K1459" i="9"/>
  <c r="J1459" i="9"/>
  <c r="I1459" i="9"/>
  <c r="H1459" i="9"/>
  <c r="G1459" i="9"/>
  <c r="F1459" i="9"/>
  <c r="E1459" i="9"/>
  <c r="D1459" i="9"/>
  <c r="C1459" i="9"/>
  <c r="K1458" i="9"/>
  <c r="J1458" i="9"/>
  <c r="I1458" i="9"/>
  <c r="H1458" i="9"/>
  <c r="G1458" i="9"/>
  <c r="F1458" i="9"/>
  <c r="E1458" i="9"/>
  <c r="D1458" i="9"/>
  <c r="C1458" i="9"/>
  <c r="K1457" i="9"/>
  <c r="J1457" i="9"/>
  <c r="I1457" i="9"/>
  <c r="H1457" i="9"/>
  <c r="G1457" i="9"/>
  <c r="F1457" i="9"/>
  <c r="E1457" i="9"/>
  <c r="D1457" i="9"/>
  <c r="C1457" i="9"/>
  <c r="K1456" i="9"/>
  <c r="J1456" i="9"/>
  <c r="I1456" i="9"/>
  <c r="H1456" i="9"/>
  <c r="G1456" i="9"/>
  <c r="F1456" i="9"/>
  <c r="E1456" i="9"/>
  <c r="D1456" i="9"/>
  <c r="C1456" i="9"/>
  <c r="K1455" i="9"/>
  <c r="J1455" i="9"/>
  <c r="I1455" i="9"/>
  <c r="H1455" i="9"/>
  <c r="G1455" i="9"/>
  <c r="F1455" i="9"/>
  <c r="E1455" i="9"/>
  <c r="D1455" i="9"/>
  <c r="C1455" i="9"/>
  <c r="K1454" i="9"/>
  <c r="J1454" i="9"/>
  <c r="I1454" i="9"/>
  <c r="H1454" i="9"/>
  <c r="G1454" i="9"/>
  <c r="F1454" i="9"/>
  <c r="E1454" i="9"/>
  <c r="D1454" i="9"/>
  <c r="C1454" i="9"/>
  <c r="K1453" i="9"/>
  <c r="J1453" i="9"/>
  <c r="I1453" i="9"/>
  <c r="H1453" i="9"/>
  <c r="G1453" i="9"/>
  <c r="F1453" i="9"/>
  <c r="E1453" i="9"/>
  <c r="D1453" i="9"/>
  <c r="C1453" i="9"/>
  <c r="K1452" i="9"/>
  <c r="J1452" i="9"/>
  <c r="I1452" i="9"/>
  <c r="H1452" i="9"/>
  <c r="G1452" i="9"/>
  <c r="F1452" i="9"/>
  <c r="E1452" i="9"/>
  <c r="D1452" i="9"/>
  <c r="C1452" i="9"/>
  <c r="K1451" i="9"/>
  <c r="J1451" i="9"/>
  <c r="I1451" i="9"/>
  <c r="H1451" i="9"/>
  <c r="G1451" i="9"/>
  <c r="F1451" i="9"/>
  <c r="E1451" i="9"/>
  <c r="D1451" i="9"/>
  <c r="C1451" i="9"/>
  <c r="K1450" i="9"/>
  <c r="J1450" i="9"/>
  <c r="I1450" i="9"/>
  <c r="H1450" i="9"/>
  <c r="G1450" i="9"/>
  <c r="F1450" i="9"/>
  <c r="E1450" i="9"/>
  <c r="D1450" i="9"/>
  <c r="C1450" i="9"/>
  <c r="K1449" i="9"/>
  <c r="J1449" i="9"/>
  <c r="I1449" i="9"/>
  <c r="H1449" i="9"/>
  <c r="G1449" i="9"/>
  <c r="F1449" i="9"/>
  <c r="E1449" i="9"/>
  <c r="D1449" i="9"/>
  <c r="C1449" i="9"/>
  <c r="K1448" i="9"/>
  <c r="J1448" i="9"/>
  <c r="I1448" i="9"/>
  <c r="H1448" i="9"/>
  <c r="G1448" i="9"/>
  <c r="F1448" i="9"/>
  <c r="E1448" i="9"/>
  <c r="D1448" i="9"/>
  <c r="C1448" i="9"/>
  <c r="K1447" i="9"/>
  <c r="J1447" i="9"/>
  <c r="I1447" i="9"/>
  <c r="H1447" i="9"/>
  <c r="G1447" i="9"/>
  <c r="F1447" i="9"/>
  <c r="E1447" i="9"/>
  <c r="D1447" i="9"/>
  <c r="C1447" i="9"/>
  <c r="K1446" i="9"/>
  <c r="J1446" i="9"/>
  <c r="I1446" i="9"/>
  <c r="H1446" i="9"/>
  <c r="G1446" i="9"/>
  <c r="F1446" i="9"/>
  <c r="E1446" i="9"/>
  <c r="D1446" i="9"/>
  <c r="C1446" i="9"/>
  <c r="K1445" i="9"/>
  <c r="J1445" i="9"/>
  <c r="I1445" i="9"/>
  <c r="H1445" i="9"/>
  <c r="G1445" i="9"/>
  <c r="F1445" i="9"/>
  <c r="E1445" i="9"/>
  <c r="D1445" i="9"/>
  <c r="C1445" i="9"/>
  <c r="K1444" i="9"/>
  <c r="J1444" i="9"/>
  <c r="I1444" i="9"/>
  <c r="H1444" i="9"/>
  <c r="G1444" i="9"/>
  <c r="F1444" i="9"/>
  <c r="E1444" i="9"/>
  <c r="D1444" i="9"/>
  <c r="C1444" i="9"/>
  <c r="K1443" i="9"/>
  <c r="J1443" i="9"/>
  <c r="I1443" i="9"/>
  <c r="H1443" i="9"/>
  <c r="G1443" i="9"/>
  <c r="F1443" i="9"/>
  <c r="E1443" i="9"/>
  <c r="D1443" i="9"/>
  <c r="C1443" i="9"/>
  <c r="K1442" i="9"/>
  <c r="J1442" i="9"/>
  <c r="I1442" i="9"/>
  <c r="H1442" i="9"/>
  <c r="G1442" i="9"/>
  <c r="F1442" i="9"/>
  <c r="E1442" i="9"/>
  <c r="D1442" i="9"/>
  <c r="C1442" i="9"/>
  <c r="K1441" i="9"/>
  <c r="J1441" i="9"/>
  <c r="I1441" i="9"/>
  <c r="H1441" i="9"/>
  <c r="G1441" i="9"/>
  <c r="F1441" i="9"/>
  <c r="E1441" i="9"/>
  <c r="D1441" i="9"/>
  <c r="C1441" i="9"/>
  <c r="K1440" i="9"/>
  <c r="J1440" i="9"/>
  <c r="I1440" i="9"/>
  <c r="H1440" i="9"/>
  <c r="G1440" i="9"/>
  <c r="F1440" i="9"/>
  <c r="E1440" i="9"/>
  <c r="D1440" i="9"/>
  <c r="C1440" i="9"/>
  <c r="K1439" i="9"/>
  <c r="J1439" i="9"/>
  <c r="I1439" i="9"/>
  <c r="H1439" i="9"/>
  <c r="G1439" i="9"/>
  <c r="F1439" i="9"/>
  <c r="E1439" i="9"/>
  <c r="D1439" i="9"/>
  <c r="C1439" i="9"/>
  <c r="K1438" i="9"/>
  <c r="J1438" i="9"/>
  <c r="I1438" i="9"/>
  <c r="H1438" i="9"/>
  <c r="G1438" i="9"/>
  <c r="F1438" i="9"/>
  <c r="E1438" i="9"/>
  <c r="D1438" i="9"/>
  <c r="C1438" i="9"/>
  <c r="K1437" i="9"/>
  <c r="J1437" i="9"/>
  <c r="I1437" i="9"/>
  <c r="H1437" i="9"/>
  <c r="G1437" i="9"/>
  <c r="F1437" i="9"/>
  <c r="E1437" i="9"/>
  <c r="D1437" i="9"/>
  <c r="C1437" i="9"/>
  <c r="K1436" i="9"/>
  <c r="J1436" i="9"/>
  <c r="I1436" i="9"/>
  <c r="H1436" i="9"/>
  <c r="G1436" i="9"/>
  <c r="F1436" i="9"/>
  <c r="E1436" i="9"/>
  <c r="D1436" i="9"/>
  <c r="C1436" i="9"/>
  <c r="K1435" i="9"/>
  <c r="J1435" i="9"/>
  <c r="I1435" i="9"/>
  <c r="H1435" i="9"/>
  <c r="G1435" i="9"/>
  <c r="F1435" i="9"/>
  <c r="E1435" i="9"/>
  <c r="D1435" i="9"/>
  <c r="C1435" i="9"/>
  <c r="K1434" i="9"/>
  <c r="J1434" i="9"/>
  <c r="I1434" i="9"/>
  <c r="H1434" i="9"/>
  <c r="G1434" i="9"/>
  <c r="F1434" i="9"/>
  <c r="E1434" i="9"/>
  <c r="D1434" i="9"/>
  <c r="C1434" i="9"/>
  <c r="K1433" i="9"/>
  <c r="J1433" i="9"/>
  <c r="I1433" i="9"/>
  <c r="H1433" i="9"/>
  <c r="G1433" i="9"/>
  <c r="F1433" i="9"/>
  <c r="E1433" i="9"/>
  <c r="D1433" i="9"/>
  <c r="C1433" i="9"/>
  <c r="K1432" i="9"/>
  <c r="J1432" i="9"/>
  <c r="I1432" i="9"/>
  <c r="H1432" i="9"/>
  <c r="G1432" i="9"/>
  <c r="F1432" i="9"/>
  <c r="E1432" i="9"/>
  <c r="D1432" i="9"/>
  <c r="C1432" i="9"/>
  <c r="K1431" i="9"/>
  <c r="J1431" i="9"/>
  <c r="I1431" i="9"/>
  <c r="H1431" i="9"/>
  <c r="G1431" i="9"/>
  <c r="F1431" i="9"/>
  <c r="E1431" i="9"/>
  <c r="D1431" i="9"/>
  <c r="C1431" i="9"/>
  <c r="K1430" i="9"/>
  <c r="J1430" i="9"/>
  <c r="I1430" i="9"/>
  <c r="H1430" i="9"/>
  <c r="G1430" i="9"/>
  <c r="F1430" i="9"/>
  <c r="E1430" i="9"/>
  <c r="D1430" i="9"/>
  <c r="C1430" i="9"/>
  <c r="K1429" i="9"/>
  <c r="J1429" i="9"/>
  <c r="I1429" i="9"/>
  <c r="H1429" i="9"/>
  <c r="G1429" i="9"/>
  <c r="F1429" i="9"/>
  <c r="E1429" i="9"/>
  <c r="D1429" i="9"/>
  <c r="C1429" i="9"/>
  <c r="K1428" i="9"/>
  <c r="J1428" i="9"/>
  <c r="I1428" i="9"/>
  <c r="H1428" i="9"/>
  <c r="G1428" i="9"/>
  <c r="F1428" i="9"/>
  <c r="E1428" i="9"/>
  <c r="D1428" i="9"/>
  <c r="C1428" i="9"/>
  <c r="K1427" i="9"/>
  <c r="J1427" i="9"/>
  <c r="I1427" i="9"/>
  <c r="H1427" i="9"/>
  <c r="G1427" i="9"/>
  <c r="F1427" i="9"/>
  <c r="E1427" i="9"/>
  <c r="D1427" i="9"/>
  <c r="C1427" i="9"/>
  <c r="K1426" i="9"/>
  <c r="J1426" i="9"/>
  <c r="I1426" i="9"/>
  <c r="H1426" i="9"/>
  <c r="G1426" i="9"/>
  <c r="F1426" i="9"/>
  <c r="E1426" i="9"/>
  <c r="D1426" i="9"/>
  <c r="C1426" i="9"/>
  <c r="K1425" i="9"/>
  <c r="J1425" i="9"/>
  <c r="I1425" i="9"/>
  <c r="H1425" i="9"/>
  <c r="G1425" i="9"/>
  <c r="F1425" i="9"/>
  <c r="E1425" i="9"/>
  <c r="D1425" i="9"/>
  <c r="C1425" i="9"/>
  <c r="K1424" i="9"/>
  <c r="J1424" i="9"/>
  <c r="I1424" i="9"/>
  <c r="H1424" i="9"/>
  <c r="G1424" i="9"/>
  <c r="F1424" i="9"/>
  <c r="E1424" i="9"/>
  <c r="D1424" i="9"/>
  <c r="C1424" i="9"/>
  <c r="K1423" i="9"/>
  <c r="J1423" i="9"/>
  <c r="I1423" i="9"/>
  <c r="H1423" i="9"/>
  <c r="G1423" i="9"/>
  <c r="F1423" i="9"/>
  <c r="E1423" i="9"/>
  <c r="D1423" i="9"/>
  <c r="C1423" i="9"/>
  <c r="K1422" i="9"/>
  <c r="J1422" i="9"/>
  <c r="I1422" i="9"/>
  <c r="H1422" i="9"/>
  <c r="G1422" i="9"/>
  <c r="F1422" i="9"/>
  <c r="E1422" i="9"/>
  <c r="D1422" i="9"/>
  <c r="C1422" i="9"/>
  <c r="K1421" i="9"/>
  <c r="J1421" i="9"/>
  <c r="I1421" i="9"/>
  <c r="H1421" i="9"/>
  <c r="G1421" i="9"/>
  <c r="F1421" i="9"/>
  <c r="E1421" i="9"/>
  <c r="D1421" i="9"/>
  <c r="C1421" i="9"/>
  <c r="K1420" i="9"/>
  <c r="J1420" i="9"/>
  <c r="I1420" i="9"/>
  <c r="H1420" i="9"/>
  <c r="G1420" i="9"/>
  <c r="F1420" i="9"/>
  <c r="E1420" i="9"/>
  <c r="D1420" i="9"/>
  <c r="C1420" i="9"/>
  <c r="K1419" i="9"/>
  <c r="J1419" i="9"/>
  <c r="I1419" i="9"/>
  <c r="H1419" i="9"/>
  <c r="G1419" i="9"/>
  <c r="F1419" i="9"/>
  <c r="E1419" i="9"/>
  <c r="D1419" i="9"/>
  <c r="C1419" i="9"/>
  <c r="K1418" i="9"/>
  <c r="J1418" i="9"/>
  <c r="I1418" i="9"/>
  <c r="H1418" i="9"/>
  <c r="G1418" i="9"/>
  <c r="F1418" i="9"/>
  <c r="E1418" i="9"/>
  <c r="D1418" i="9"/>
  <c r="C1418" i="9"/>
  <c r="K1417" i="9"/>
  <c r="J1417" i="9"/>
  <c r="I1417" i="9"/>
  <c r="H1417" i="9"/>
  <c r="G1417" i="9"/>
  <c r="F1417" i="9"/>
  <c r="E1417" i="9"/>
  <c r="D1417" i="9"/>
  <c r="C1417" i="9"/>
  <c r="K1416" i="9"/>
  <c r="J1416" i="9"/>
  <c r="I1416" i="9"/>
  <c r="H1416" i="9"/>
  <c r="G1416" i="9"/>
  <c r="F1416" i="9"/>
  <c r="E1416" i="9"/>
  <c r="D1416" i="9"/>
  <c r="C1416" i="9"/>
  <c r="K1415" i="9"/>
  <c r="J1415" i="9"/>
  <c r="I1415" i="9"/>
  <c r="H1415" i="9"/>
  <c r="G1415" i="9"/>
  <c r="F1415" i="9"/>
  <c r="E1415" i="9"/>
  <c r="D1415" i="9"/>
  <c r="C1415" i="9"/>
  <c r="K1414" i="9"/>
  <c r="J1414" i="9"/>
  <c r="I1414" i="9"/>
  <c r="H1414" i="9"/>
  <c r="G1414" i="9"/>
  <c r="F1414" i="9"/>
  <c r="E1414" i="9"/>
  <c r="D1414" i="9"/>
  <c r="C1414" i="9"/>
  <c r="K1413" i="9"/>
  <c r="J1413" i="9"/>
  <c r="I1413" i="9"/>
  <c r="H1413" i="9"/>
  <c r="G1413" i="9"/>
  <c r="F1413" i="9"/>
  <c r="E1413" i="9"/>
  <c r="D1413" i="9"/>
  <c r="C1413" i="9"/>
  <c r="K1412" i="9"/>
  <c r="J1412" i="9"/>
  <c r="I1412" i="9"/>
  <c r="H1412" i="9"/>
  <c r="G1412" i="9"/>
  <c r="F1412" i="9"/>
  <c r="E1412" i="9"/>
  <c r="D1412" i="9"/>
  <c r="C1412" i="9"/>
  <c r="K1411" i="9"/>
  <c r="J1411" i="9"/>
  <c r="I1411" i="9"/>
  <c r="H1411" i="9"/>
  <c r="G1411" i="9"/>
  <c r="F1411" i="9"/>
  <c r="E1411" i="9"/>
  <c r="D1411" i="9"/>
  <c r="C1411" i="9"/>
  <c r="K1410" i="9"/>
  <c r="J1410" i="9"/>
  <c r="I1410" i="9"/>
  <c r="H1410" i="9"/>
  <c r="G1410" i="9"/>
  <c r="F1410" i="9"/>
  <c r="E1410" i="9"/>
  <c r="D1410" i="9"/>
  <c r="C1410" i="9"/>
  <c r="K1409" i="9"/>
  <c r="J1409" i="9"/>
  <c r="I1409" i="9"/>
  <c r="H1409" i="9"/>
  <c r="G1409" i="9"/>
  <c r="F1409" i="9"/>
  <c r="E1409" i="9"/>
  <c r="D1409" i="9"/>
  <c r="C1409" i="9"/>
  <c r="K1408" i="9"/>
  <c r="J1408" i="9"/>
  <c r="I1408" i="9"/>
  <c r="H1408" i="9"/>
  <c r="G1408" i="9"/>
  <c r="F1408" i="9"/>
  <c r="E1408" i="9"/>
  <c r="D1408" i="9"/>
  <c r="C1408" i="9"/>
  <c r="K1407" i="9"/>
  <c r="J1407" i="9"/>
  <c r="I1407" i="9"/>
  <c r="H1407" i="9"/>
  <c r="G1407" i="9"/>
  <c r="F1407" i="9"/>
  <c r="E1407" i="9"/>
  <c r="D1407" i="9"/>
  <c r="C1407" i="9"/>
  <c r="K1406" i="9"/>
  <c r="J1406" i="9"/>
  <c r="I1406" i="9"/>
  <c r="H1406" i="9"/>
  <c r="G1406" i="9"/>
  <c r="F1406" i="9"/>
  <c r="E1406" i="9"/>
  <c r="D1406" i="9"/>
  <c r="C1406" i="9"/>
  <c r="K1405" i="9"/>
  <c r="J1405" i="9"/>
  <c r="I1405" i="9"/>
  <c r="H1405" i="9"/>
  <c r="G1405" i="9"/>
  <c r="F1405" i="9"/>
  <c r="E1405" i="9"/>
  <c r="D1405" i="9"/>
  <c r="C1405" i="9"/>
  <c r="K1404" i="9"/>
  <c r="J1404" i="9"/>
  <c r="I1404" i="9"/>
  <c r="H1404" i="9"/>
  <c r="G1404" i="9"/>
  <c r="F1404" i="9"/>
  <c r="E1404" i="9"/>
  <c r="D1404" i="9"/>
  <c r="C1404" i="9"/>
  <c r="K1403" i="9"/>
  <c r="J1403" i="9"/>
  <c r="I1403" i="9"/>
  <c r="H1403" i="9"/>
  <c r="G1403" i="9"/>
  <c r="F1403" i="9"/>
  <c r="E1403" i="9"/>
  <c r="D1403" i="9"/>
  <c r="C1403" i="9"/>
  <c r="K1402" i="9"/>
  <c r="J1402" i="9"/>
  <c r="I1402" i="9"/>
  <c r="H1402" i="9"/>
  <c r="G1402" i="9"/>
  <c r="F1402" i="9"/>
  <c r="E1402" i="9"/>
  <c r="D1402" i="9"/>
  <c r="C1402" i="9"/>
  <c r="K1401" i="9"/>
  <c r="J1401" i="9"/>
  <c r="I1401" i="9"/>
  <c r="H1401" i="9"/>
  <c r="G1401" i="9"/>
  <c r="F1401" i="9"/>
  <c r="E1401" i="9"/>
  <c r="D1401" i="9"/>
  <c r="C1401" i="9"/>
  <c r="K1400" i="9"/>
  <c r="J1400" i="9"/>
  <c r="I1400" i="9"/>
  <c r="H1400" i="9"/>
  <c r="G1400" i="9"/>
  <c r="F1400" i="9"/>
  <c r="E1400" i="9"/>
  <c r="D1400" i="9"/>
  <c r="C1400" i="9"/>
  <c r="K1399" i="9"/>
  <c r="J1399" i="9"/>
  <c r="I1399" i="9"/>
  <c r="H1399" i="9"/>
  <c r="G1399" i="9"/>
  <c r="F1399" i="9"/>
  <c r="E1399" i="9"/>
  <c r="D1399" i="9"/>
  <c r="C1399" i="9"/>
  <c r="K1398" i="9"/>
  <c r="J1398" i="9"/>
  <c r="I1398" i="9"/>
  <c r="H1398" i="9"/>
  <c r="G1398" i="9"/>
  <c r="F1398" i="9"/>
  <c r="E1398" i="9"/>
  <c r="D1398" i="9"/>
  <c r="C1398" i="9"/>
  <c r="K1397" i="9"/>
  <c r="J1397" i="9"/>
  <c r="I1397" i="9"/>
  <c r="H1397" i="9"/>
  <c r="G1397" i="9"/>
  <c r="F1397" i="9"/>
  <c r="E1397" i="9"/>
  <c r="D1397" i="9"/>
  <c r="C1397" i="9"/>
  <c r="K1396" i="9"/>
  <c r="J1396" i="9"/>
  <c r="I1396" i="9"/>
  <c r="H1396" i="9"/>
  <c r="G1396" i="9"/>
  <c r="F1396" i="9"/>
  <c r="E1396" i="9"/>
  <c r="D1396" i="9"/>
  <c r="C1396" i="9"/>
  <c r="K1395" i="9"/>
  <c r="J1395" i="9"/>
  <c r="I1395" i="9"/>
  <c r="H1395" i="9"/>
  <c r="G1395" i="9"/>
  <c r="F1395" i="9"/>
  <c r="E1395" i="9"/>
  <c r="D1395" i="9"/>
  <c r="C1395" i="9"/>
  <c r="K1394" i="9"/>
  <c r="J1394" i="9"/>
  <c r="I1394" i="9"/>
  <c r="H1394" i="9"/>
  <c r="G1394" i="9"/>
  <c r="F1394" i="9"/>
  <c r="E1394" i="9"/>
  <c r="D1394" i="9"/>
  <c r="C1394" i="9"/>
  <c r="K1393" i="9"/>
  <c r="J1393" i="9"/>
  <c r="I1393" i="9"/>
  <c r="H1393" i="9"/>
  <c r="G1393" i="9"/>
  <c r="F1393" i="9"/>
  <c r="E1393" i="9"/>
  <c r="D1393" i="9"/>
  <c r="C1393" i="9"/>
  <c r="K1392" i="9"/>
  <c r="J1392" i="9"/>
  <c r="I1392" i="9"/>
  <c r="H1392" i="9"/>
  <c r="G1392" i="9"/>
  <c r="F1392" i="9"/>
  <c r="E1392" i="9"/>
  <c r="D1392" i="9"/>
  <c r="C1392" i="9"/>
  <c r="K1391" i="9"/>
  <c r="J1391" i="9"/>
  <c r="I1391" i="9"/>
  <c r="H1391" i="9"/>
  <c r="G1391" i="9"/>
  <c r="F1391" i="9"/>
  <c r="E1391" i="9"/>
  <c r="D1391" i="9"/>
  <c r="C1391" i="9"/>
  <c r="K1390" i="9"/>
  <c r="J1390" i="9"/>
  <c r="I1390" i="9"/>
  <c r="H1390" i="9"/>
  <c r="G1390" i="9"/>
  <c r="F1390" i="9"/>
  <c r="E1390" i="9"/>
  <c r="D1390" i="9"/>
  <c r="C1390" i="9"/>
  <c r="K1389" i="9"/>
  <c r="J1389" i="9"/>
  <c r="I1389" i="9"/>
  <c r="H1389" i="9"/>
  <c r="G1389" i="9"/>
  <c r="F1389" i="9"/>
  <c r="E1389" i="9"/>
  <c r="D1389" i="9"/>
  <c r="C1389" i="9"/>
  <c r="K1388" i="9"/>
  <c r="J1388" i="9"/>
  <c r="I1388" i="9"/>
  <c r="H1388" i="9"/>
  <c r="G1388" i="9"/>
  <c r="F1388" i="9"/>
  <c r="E1388" i="9"/>
  <c r="D1388" i="9"/>
  <c r="C1388" i="9"/>
  <c r="K1387" i="9"/>
  <c r="J1387" i="9"/>
  <c r="I1387" i="9"/>
  <c r="H1387" i="9"/>
  <c r="G1387" i="9"/>
  <c r="F1387" i="9"/>
  <c r="E1387" i="9"/>
  <c r="D1387" i="9"/>
  <c r="C1387" i="9"/>
  <c r="K1386" i="9"/>
  <c r="J1386" i="9"/>
  <c r="I1386" i="9"/>
  <c r="H1386" i="9"/>
  <c r="G1386" i="9"/>
  <c r="F1386" i="9"/>
  <c r="E1386" i="9"/>
  <c r="D1386" i="9"/>
  <c r="C1386" i="9"/>
  <c r="K1385" i="9"/>
  <c r="J1385" i="9"/>
  <c r="I1385" i="9"/>
  <c r="H1385" i="9"/>
  <c r="G1385" i="9"/>
  <c r="F1385" i="9"/>
  <c r="E1385" i="9"/>
  <c r="D1385" i="9"/>
  <c r="C1385" i="9"/>
  <c r="K1384" i="9"/>
  <c r="J1384" i="9"/>
  <c r="I1384" i="9"/>
  <c r="H1384" i="9"/>
  <c r="G1384" i="9"/>
  <c r="F1384" i="9"/>
  <c r="E1384" i="9"/>
  <c r="D1384" i="9"/>
  <c r="C1384" i="9"/>
  <c r="K1383" i="9"/>
  <c r="J1383" i="9"/>
  <c r="I1383" i="9"/>
  <c r="H1383" i="9"/>
  <c r="G1383" i="9"/>
  <c r="F1383" i="9"/>
  <c r="E1383" i="9"/>
  <c r="D1383" i="9"/>
  <c r="C1383" i="9"/>
  <c r="K1382" i="9"/>
  <c r="J1382" i="9"/>
  <c r="I1382" i="9"/>
  <c r="H1382" i="9"/>
  <c r="G1382" i="9"/>
  <c r="F1382" i="9"/>
  <c r="E1382" i="9"/>
  <c r="D1382" i="9"/>
  <c r="C1382" i="9"/>
  <c r="K1381" i="9"/>
  <c r="J1381" i="9"/>
  <c r="I1381" i="9"/>
  <c r="H1381" i="9"/>
  <c r="G1381" i="9"/>
  <c r="F1381" i="9"/>
  <c r="E1381" i="9"/>
  <c r="D1381" i="9"/>
  <c r="C1381" i="9"/>
  <c r="K1380" i="9"/>
  <c r="J1380" i="9"/>
  <c r="I1380" i="9"/>
  <c r="H1380" i="9"/>
  <c r="G1380" i="9"/>
  <c r="F1380" i="9"/>
  <c r="E1380" i="9"/>
  <c r="D1380" i="9"/>
  <c r="C1380" i="9"/>
  <c r="K1379" i="9"/>
  <c r="J1379" i="9"/>
  <c r="I1379" i="9"/>
  <c r="H1379" i="9"/>
  <c r="G1379" i="9"/>
  <c r="F1379" i="9"/>
  <c r="E1379" i="9"/>
  <c r="D1379" i="9"/>
  <c r="C1379" i="9"/>
  <c r="K1378" i="9"/>
  <c r="J1378" i="9"/>
  <c r="I1378" i="9"/>
  <c r="H1378" i="9"/>
  <c r="G1378" i="9"/>
  <c r="F1378" i="9"/>
  <c r="E1378" i="9"/>
  <c r="D1378" i="9"/>
  <c r="C1378" i="9"/>
  <c r="K1377" i="9"/>
  <c r="J1377" i="9"/>
  <c r="I1377" i="9"/>
  <c r="H1377" i="9"/>
  <c r="G1377" i="9"/>
  <c r="F1377" i="9"/>
  <c r="E1377" i="9"/>
  <c r="D1377" i="9"/>
  <c r="C1377" i="9"/>
  <c r="K1376" i="9"/>
  <c r="J1376" i="9"/>
  <c r="I1376" i="9"/>
  <c r="H1376" i="9"/>
  <c r="G1376" i="9"/>
  <c r="F1376" i="9"/>
  <c r="E1376" i="9"/>
  <c r="D1376" i="9"/>
  <c r="C1376" i="9"/>
  <c r="K1375" i="9"/>
  <c r="J1375" i="9"/>
  <c r="I1375" i="9"/>
  <c r="H1375" i="9"/>
  <c r="G1375" i="9"/>
  <c r="F1375" i="9"/>
  <c r="E1375" i="9"/>
  <c r="D1375" i="9"/>
  <c r="C1375" i="9"/>
  <c r="K1374" i="9"/>
  <c r="J1374" i="9"/>
  <c r="I1374" i="9"/>
  <c r="H1374" i="9"/>
  <c r="G1374" i="9"/>
  <c r="F1374" i="9"/>
  <c r="E1374" i="9"/>
  <c r="D1374" i="9"/>
  <c r="C1374" i="9"/>
  <c r="K1373" i="9"/>
  <c r="J1373" i="9"/>
  <c r="I1373" i="9"/>
  <c r="H1373" i="9"/>
  <c r="G1373" i="9"/>
  <c r="F1373" i="9"/>
  <c r="E1373" i="9"/>
  <c r="D1373" i="9"/>
  <c r="C1373" i="9"/>
  <c r="K1372" i="9"/>
  <c r="J1372" i="9"/>
  <c r="I1372" i="9"/>
  <c r="H1372" i="9"/>
  <c r="G1372" i="9"/>
  <c r="F1372" i="9"/>
  <c r="E1372" i="9"/>
  <c r="D1372" i="9"/>
  <c r="C1372" i="9"/>
  <c r="K1371" i="9"/>
  <c r="J1371" i="9"/>
  <c r="I1371" i="9"/>
  <c r="H1371" i="9"/>
  <c r="G1371" i="9"/>
  <c r="F1371" i="9"/>
  <c r="E1371" i="9"/>
  <c r="D1371" i="9"/>
  <c r="C1371" i="9"/>
  <c r="K1370" i="9"/>
  <c r="J1370" i="9"/>
  <c r="I1370" i="9"/>
  <c r="H1370" i="9"/>
  <c r="G1370" i="9"/>
  <c r="F1370" i="9"/>
  <c r="E1370" i="9"/>
  <c r="D1370" i="9"/>
  <c r="C1370" i="9"/>
  <c r="K1369" i="9"/>
  <c r="J1369" i="9"/>
  <c r="I1369" i="9"/>
  <c r="H1369" i="9"/>
  <c r="G1369" i="9"/>
  <c r="F1369" i="9"/>
  <c r="E1369" i="9"/>
  <c r="D1369" i="9"/>
  <c r="C1369" i="9"/>
  <c r="K1368" i="9"/>
  <c r="J1368" i="9"/>
  <c r="I1368" i="9"/>
  <c r="H1368" i="9"/>
  <c r="G1368" i="9"/>
  <c r="F1368" i="9"/>
  <c r="E1368" i="9"/>
  <c r="D1368" i="9"/>
  <c r="C1368" i="9"/>
  <c r="K1367" i="9"/>
  <c r="J1367" i="9"/>
  <c r="I1367" i="9"/>
  <c r="H1367" i="9"/>
  <c r="G1367" i="9"/>
  <c r="F1367" i="9"/>
  <c r="E1367" i="9"/>
  <c r="D1367" i="9"/>
  <c r="C1367" i="9"/>
  <c r="K1366" i="9"/>
  <c r="J1366" i="9"/>
  <c r="I1366" i="9"/>
  <c r="H1366" i="9"/>
  <c r="G1366" i="9"/>
  <c r="F1366" i="9"/>
  <c r="E1366" i="9"/>
  <c r="D1366" i="9"/>
  <c r="C1366" i="9"/>
  <c r="K1365" i="9"/>
  <c r="J1365" i="9"/>
  <c r="I1365" i="9"/>
  <c r="H1365" i="9"/>
  <c r="G1365" i="9"/>
  <c r="F1365" i="9"/>
  <c r="E1365" i="9"/>
  <c r="D1365" i="9"/>
  <c r="C1365" i="9"/>
  <c r="K1364" i="9"/>
  <c r="J1364" i="9"/>
  <c r="I1364" i="9"/>
  <c r="H1364" i="9"/>
  <c r="G1364" i="9"/>
  <c r="F1364" i="9"/>
  <c r="E1364" i="9"/>
  <c r="D1364" i="9"/>
  <c r="C1364" i="9"/>
  <c r="K1363" i="9"/>
  <c r="J1363" i="9"/>
  <c r="I1363" i="9"/>
  <c r="H1363" i="9"/>
  <c r="G1363" i="9"/>
  <c r="F1363" i="9"/>
  <c r="E1363" i="9"/>
  <c r="D1363" i="9"/>
  <c r="C1363" i="9"/>
  <c r="K1362" i="9"/>
  <c r="J1362" i="9"/>
  <c r="I1362" i="9"/>
  <c r="H1362" i="9"/>
  <c r="G1362" i="9"/>
  <c r="F1362" i="9"/>
  <c r="E1362" i="9"/>
  <c r="D1362" i="9"/>
  <c r="C1362" i="9"/>
  <c r="K1361" i="9"/>
  <c r="J1361" i="9"/>
  <c r="I1361" i="9"/>
  <c r="H1361" i="9"/>
  <c r="G1361" i="9"/>
  <c r="F1361" i="9"/>
  <c r="E1361" i="9"/>
  <c r="D1361" i="9"/>
  <c r="C1361" i="9"/>
  <c r="K1360" i="9"/>
  <c r="J1360" i="9"/>
  <c r="I1360" i="9"/>
  <c r="H1360" i="9"/>
  <c r="G1360" i="9"/>
  <c r="F1360" i="9"/>
  <c r="E1360" i="9"/>
  <c r="D1360" i="9"/>
  <c r="C1360" i="9"/>
  <c r="K1359" i="9"/>
  <c r="J1359" i="9"/>
  <c r="I1359" i="9"/>
  <c r="H1359" i="9"/>
  <c r="G1359" i="9"/>
  <c r="F1359" i="9"/>
  <c r="E1359" i="9"/>
  <c r="D1359" i="9"/>
  <c r="C1359" i="9"/>
  <c r="K1358" i="9"/>
  <c r="J1358" i="9"/>
  <c r="I1358" i="9"/>
  <c r="H1358" i="9"/>
  <c r="G1358" i="9"/>
  <c r="F1358" i="9"/>
  <c r="E1358" i="9"/>
  <c r="D1358" i="9"/>
  <c r="C1358" i="9"/>
  <c r="K1357" i="9"/>
  <c r="J1357" i="9"/>
  <c r="I1357" i="9"/>
  <c r="H1357" i="9"/>
  <c r="G1357" i="9"/>
  <c r="F1357" i="9"/>
  <c r="E1357" i="9"/>
  <c r="D1357" i="9"/>
  <c r="C1357" i="9"/>
  <c r="K1356" i="9"/>
  <c r="J1356" i="9"/>
  <c r="I1356" i="9"/>
  <c r="H1356" i="9"/>
  <c r="G1356" i="9"/>
  <c r="F1356" i="9"/>
  <c r="E1356" i="9"/>
  <c r="D1356" i="9"/>
  <c r="C1356" i="9"/>
  <c r="K1355" i="9"/>
  <c r="J1355" i="9"/>
  <c r="I1355" i="9"/>
  <c r="H1355" i="9"/>
  <c r="G1355" i="9"/>
  <c r="F1355" i="9"/>
  <c r="E1355" i="9"/>
  <c r="D1355" i="9"/>
  <c r="C1355" i="9"/>
  <c r="K1354" i="9"/>
  <c r="J1354" i="9"/>
  <c r="I1354" i="9"/>
  <c r="H1354" i="9"/>
  <c r="G1354" i="9"/>
  <c r="F1354" i="9"/>
  <c r="E1354" i="9"/>
  <c r="D1354" i="9"/>
  <c r="C1354" i="9"/>
  <c r="K1353" i="9"/>
  <c r="J1353" i="9"/>
  <c r="I1353" i="9"/>
  <c r="H1353" i="9"/>
  <c r="G1353" i="9"/>
  <c r="F1353" i="9"/>
  <c r="E1353" i="9"/>
  <c r="D1353" i="9"/>
  <c r="C1353" i="9"/>
  <c r="K1352" i="9"/>
  <c r="J1352" i="9"/>
  <c r="I1352" i="9"/>
  <c r="H1352" i="9"/>
  <c r="G1352" i="9"/>
  <c r="F1352" i="9"/>
  <c r="E1352" i="9"/>
  <c r="D1352" i="9"/>
  <c r="C1352" i="9"/>
  <c r="K1351" i="9"/>
  <c r="J1351" i="9"/>
  <c r="I1351" i="9"/>
  <c r="H1351" i="9"/>
  <c r="G1351" i="9"/>
  <c r="F1351" i="9"/>
  <c r="E1351" i="9"/>
  <c r="D1351" i="9"/>
  <c r="C1351" i="9"/>
  <c r="K1350" i="9"/>
  <c r="J1350" i="9"/>
  <c r="I1350" i="9"/>
  <c r="H1350" i="9"/>
  <c r="G1350" i="9"/>
  <c r="F1350" i="9"/>
  <c r="E1350" i="9"/>
  <c r="D1350" i="9"/>
  <c r="C1350" i="9"/>
  <c r="K1349" i="9"/>
  <c r="J1349" i="9"/>
  <c r="I1349" i="9"/>
  <c r="H1349" i="9"/>
  <c r="G1349" i="9"/>
  <c r="F1349" i="9"/>
  <c r="E1349" i="9"/>
  <c r="D1349" i="9"/>
  <c r="C1349" i="9"/>
  <c r="K1348" i="9"/>
  <c r="J1348" i="9"/>
  <c r="I1348" i="9"/>
  <c r="H1348" i="9"/>
  <c r="G1348" i="9"/>
  <c r="F1348" i="9"/>
  <c r="E1348" i="9"/>
  <c r="D1348" i="9"/>
  <c r="C1348" i="9"/>
  <c r="K1347" i="9"/>
  <c r="J1347" i="9"/>
  <c r="I1347" i="9"/>
  <c r="H1347" i="9"/>
  <c r="G1347" i="9"/>
  <c r="F1347" i="9"/>
  <c r="E1347" i="9"/>
  <c r="D1347" i="9"/>
  <c r="C1347" i="9"/>
  <c r="K1346" i="9"/>
  <c r="J1346" i="9"/>
  <c r="I1346" i="9"/>
  <c r="H1346" i="9"/>
  <c r="G1346" i="9"/>
  <c r="F1346" i="9"/>
  <c r="E1346" i="9"/>
  <c r="D1346" i="9"/>
  <c r="C1346" i="9"/>
  <c r="K1345" i="9"/>
  <c r="J1345" i="9"/>
  <c r="I1345" i="9"/>
  <c r="H1345" i="9"/>
  <c r="G1345" i="9"/>
  <c r="F1345" i="9"/>
  <c r="E1345" i="9"/>
  <c r="D1345" i="9"/>
  <c r="C1345" i="9"/>
  <c r="K1344" i="9"/>
  <c r="J1344" i="9"/>
  <c r="I1344" i="9"/>
  <c r="H1344" i="9"/>
  <c r="G1344" i="9"/>
  <c r="F1344" i="9"/>
  <c r="E1344" i="9"/>
  <c r="D1344" i="9"/>
  <c r="C1344" i="9"/>
  <c r="K1343" i="9"/>
  <c r="J1343" i="9"/>
  <c r="I1343" i="9"/>
  <c r="H1343" i="9"/>
  <c r="G1343" i="9"/>
  <c r="F1343" i="9"/>
  <c r="E1343" i="9"/>
  <c r="D1343" i="9"/>
  <c r="C1343" i="9"/>
  <c r="K1342" i="9"/>
  <c r="J1342" i="9"/>
  <c r="I1342" i="9"/>
  <c r="H1342" i="9"/>
  <c r="G1342" i="9"/>
  <c r="F1342" i="9"/>
  <c r="E1342" i="9"/>
  <c r="D1342" i="9"/>
  <c r="C1342" i="9"/>
  <c r="K1341" i="9"/>
  <c r="J1341" i="9"/>
  <c r="I1341" i="9"/>
  <c r="H1341" i="9"/>
  <c r="G1341" i="9"/>
  <c r="F1341" i="9"/>
  <c r="E1341" i="9"/>
  <c r="D1341" i="9"/>
  <c r="C1341" i="9"/>
  <c r="K1340" i="9"/>
  <c r="J1340" i="9"/>
  <c r="I1340" i="9"/>
  <c r="H1340" i="9"/>
  <c r="G1340" i="9"/>
  <c r="F1340" i="9"/>
  <c r="E1340" i="9"/>
  <c r="D1340" i="9"/>
  <c r="C1340" i="9"/>
  <c r="K1339" i="9"/>
  <c r="J1339" i="9"/>
  <c r="I1339" i="9"/>
  <c r="H1339" i="9"/>
  <c r="G1339" i="9"/>
  <c r="F1339" i="9"/>
  <c r="E1339" i="9"/>
  <c r="D1339" i="9"/>
  <c r="C1339" i="9"/>
  <c r="K1338" i="9"/>
  <c r="J1338" i="9"/>
  <c r="I1338" i="9"/>
  <c r="H1338" i="9"/>
  <c r="G1338" i="9"/>
  <c r="F1338" i="9"/>
  <c r="E1338" i="9"/>
  <c r="D1338" i="9"/>
  <c r="C1338" i="9"/>
  <c r="K1337" i="9"/>
  <c r="J1337" i="9"/>
  <c r="I1337" i="9"/>
  <c r="H1337" i="9"/>
  <c r="G1337" i="9"/>
  <c r="F1337" i="9"/>
  <c r="E1337" i="9"/>
  <c r="D1337" i="9"/>
  <c r="C1337" i="9"/>
  <c r="K1336" i="9"/>
  <c r="J1336" i="9"/>
  <c r="I1336" i="9"/>
  <c r="H1336" i="9"/>
  <c r="G1336" i="9"/>
  <c r="F1336" i="9"/>
  <c r="E1336" i="9"/>
  <c r="D1336" i="9"/>
  <c r="C1336" i="9"/>
  <c r="K1335" i="9"/>
  <c r="J1335" i="9"/>
  <c r="I1335" i="9"/>
  <c r="H1335" i="9"/>
  <c r="G1335" i="9"/>
  <c r="F1335" i="9"/>
  <c r="E1335" i="9"/>
  <c r="D1335" i="9"/>
  <c r="C1335" i="9"/>
  <c r="K1334" i="9"/>
  <c r="J1334" i="9"/>
  <c r="I1334" i="9"/>
  <c r="H1334" i="9"/>
  <c r="G1334" i="9"/>
  <c r="F1334" i="9"/>
  <c r="E1334" i="9"/>
  <c r="D1334" i="9"/>
  <c r="C1334" i="9"/>
  <c r="K1333" i="9"/>
  <c r="J1333" i="9"/>
  <c r="I1333" i="9"/>
  <c r="H1333" i="9"/>
  <c r="G1333" i="9"/>
  <c r="F1333" i="9"/>
  <c r="E1333" i="9"/>
  <c r="D1333" i="9"/>
  <c r="C1333" i="9"/>
  <c r="K1332" i="9"/>
  <c r="J1332" i="9"/>
  <c r="I1332" i="9"/>
  <c r="H1332" i="9"/>
  <c r="G1332" i="9"/>
  <c r="F1332" i="9"/>
  <c r="E1332" i="9"/>
  <c r="D1332" i="9"/>
  <c r="C1332" i="9"/>
  <c r="K1331" i="9"/>
  <c r="J1331" i="9"/>
  <c r="I1331" i="9"/>
  <c r="H1331" i="9"/>
  <c r="G1331" i="9"/>
  <c r="F1331" i="9"/>
  <c r="E1331" i="9"/>
  <c r="D1331" i="9"/>
  <c r="C1331" i="9"/>
  <c r="K1330" i="9"/>
  <c r="J1330" i="9"/>
  <c r="I1330" i="9"/>
  <c r="H1330" i="9"/>
  <c r="G1330" i="9"/>
  <c r="F1330" i="9"/>
  <c r="E1330" i="9"/>
  <c r="D1330" i="9"/>
  <c r="C1330" i="9"/>
  <c r="K1329" i="9"/>
  <c r="J1329" i="9"/>
  <c r="I1329" i="9"/>
  <c r="H1329" i="9"/>
  <c r="G1329" i="9"/>
  <c r="F1329" i="9"/>
  <c r="E1329" i="9"/>
  <c r="D1329" i="9"/>
  <c r="C1329" i="9"/>
  <c r="K1328" i="9"/>
  <c r="J1328" i="9"/>
  <c r="I1328" i="9"/>
  <c r="H1328" i="9"/>
  <c r="G1328" i="9"/>
  <c r="F1328" i="9"/>
  <c r="E1328" i="9"/>
  <c r="D1328" i="9"/>
  <c r="C1328" i="9"/>
  <c r="K1327" i="9"/>
  <c r="J1327" i="9"/>
  <c r="I1327" i="9"/>
  <c r="H1327" i="9"/>
  <c r="G1327" i="9"/>
  <c r="F1327" i="9"/>
  <c r="E1327" i="9"/>
  <c r="D1327" i="9"/>
  <c r="C1327" i="9"/>
  <c r="K1326" i="9"/>
  <c r="J1326" i="9"/>
  <c r="I1326" i="9"/>
  <c r="H1326" i="9"/>
  <c r="G1326" i="9"/>
  <c r="F1326" i="9"/>
  <c r="E1326" i="9"/>
  <c r="D1326" i="9"/>
  <c r="C1326" i="9"/>
  <c r="K1325" i="9"/>
  <c r="J1325" i="9"/>
  <c r="I1325" i="9"/>
  <c r="H1325" i="9"/>
  <c r="G1325" i="9"/>
  <c r="F1325" i="9"/>
  <c r="E1325" i="9"/>
  <c r="D1325" i="9"/>
  <c r="C1325" i="9"/>
  <c r="K1324" i="9"/>
  <c r="J1324" i="9"/>
  <c r="I1324" i="9"/>
  <c r="H1324" i="9"/>
  <c r="G1324" i="9"/>
  <c r="F1324" i="9"/>
  <c r="E1324" i="9"/>
  <c r="D1324" i="9"/>
  <c r="C1324" i="9"/>
  <c r="K1323" i="9"/>
  <c r="I1323" i="9"/>
  <c r="H1323" i="9"/>
  <c r="G1323" i="9"/>
  <c r="F1323" i="9"/>
  <c r="E1323" i="9"/>
  <c r="D1323" i="9"/>
  <c r="C1323" i="9"/>
  <c r="K1322" i="9"/>
  <c r="J1322" i="9"/>
  <c r="I1322" i="9"/>
  <c r="H1322" i="9"/>
  <c r="G1322" i="9"/>
  <c r="F1322" i="9"/>
  <c r="E1322" i="9"/>
  <c r="D1322" i="9"/>
  <c r="C1322" i="9"/>
  <c r="K1321" i="9"/>
  <c r="J1321" i="9"/>
  <c r="I1321" i="9"/>
  <c r="H1321" i="9"/>
  <c r="G1321" i="9"/>
  <c r="F1321" i="9"/>
  <c r="E1321" i="9"/>
  <c r="D1321" i="9"/>
  <c r="C1321" i="9"/>
  <c r="K1320" i="9"/>
  <c r="J1320" i="9"/>
  <c r="I1320" i="9"/>
  <c r="H1320" i="9"/>
  <c r="G1320" i="9"/>
  <c r="F1320" i="9"/>
  <c r="E1320" i="9"/>
  <c r="D1320" i="9"/>
  <c r="C1320" i="9"/>
  <c r="K1319" i="9"/>
  <c r="J1319" i="9"/>
  <c r="I1319" i="9"/>
  <c r="H1319" i="9"/>
  <c r="G1319" i="9"/>
  <c r="F1319" i="9"/>
  <c r="E1319" i="9"/>
  <c r="D1319" i="9"/>
  <c r="C1319" i="9"/>
  <c r="K1318" i="9"/>
  <c r="J1318" i="9"/>
  <c r="I1318" i="9"/>
  <c r="H1318" i="9"/>
  <c r="G1318" i="9"/>
  <c r="F1318" i="9"/>
  <c r="E1318" i="9"/>
  <c r="D1318" i="9"/>
  <c r="C1318" i="9"/>
  <c r="K1317" i="9"/>
  <c r="J1317" i="9"/>
  <c r="I1317" i="9"/>
  <c r="H1317" i="9"/>
  <c r="G1317" i="9"/>
  <c r="F1317" i="9"/>
  <c r="E1317" i="9"/>
  <c r="D1317" i="9"/>
  <c r="C1317" i="9"/>
  <c r="K1316" i="9"/>
  <c r="J1316" i="9"/>
  <c r="I1316" i="9"/>
  <c r="H1316" i="9"/>
  <c r="G1316" i="9"/>
  <c r="F1316" i="9"/>
  <c r="E1316" i="9"/>
  <c r="D1316" i="9"/>
  <c r="C1316" i="9"/>
  <c r="K1315" i="9"/>
  <c r="J1315" i="9"/>
  <c r="I1315" i="9"/>
  <c r="H1315" i="9"/>
  <c r="G1315" i="9"/>
  <c r="F1315" i="9"/>
  <c r="E1315" i="9"/>
  <c r="D1315" i="9"/>
  <c r="C1315" i="9"/>
  <c r="K1314" i="9"/>
  <c r="J1314" i="9"/>
  <c r="I1314" i="9"/>
  <c r="H1314" i="9"/>
  <c r="G1314" i="9"/>
  <c r="F1314" i="9"/>
  <c r="E1314" i="9"/>
  <c r="D1314" i="9"/>
  <c r="C1314" i="9"/>
  <c r="K1313" i="9"/>
  <c r="J1313" i="9"/>
  <c r="I1313" i="9"/>
  <c r="H1313" i="9"/>
  <c r="G1313" i="9"/>
  <c r="F1313" i="9"/>
  <c r="E1313" i="9"/>
  <c r="D1313" i="9"/>
  <c r="C1313" i="9"/>
  <c r="K1312" i="9"/>
  <c r="J1312" i="9"/>
  <c r="I1312" i="9"/>
  <c r="H1312" i="9"/>
  <c r="G1312" i="9"/>
  <c r="E1312" i="9"/>
  <c r="D1312" i="9"/>
  <c r="C1312" i="9"/>
  <c r="K1311" i="9"/>
  <c r="J1311" i="9"/>
  <c r="I1311" i="9"/>
  <c r="H1311" i="9"/>
  <c r="G1311" i="9"/>
  <c r="E1311" i="9"/>
  <c r="D1311" i="9"/>
  <c r="C1311" i="9"/>
  <c r="K1310" i="9"/>
  <c r="J1310" i="9"/>
  <c r="I1310" i="9"/>
  <c r="H1310" i="9"/>
  <c r="G1310" i="9"/>
  <c r="F1310" i="9"/>
  <c r="E1310" i="9"/>
  <c r="D1310" i="9"/>
  <c r="C1310" i="9"/>
  <c r="K1309" i="9"/>
  <c r="J1309" i="9"/>
  <c r="I1309" i="9"/>
  <c r="H1309" i="9"/>
  <c r="G1309" i="9"/>
  <c r="F1309" i="9"/>
  <c r="E1309" i="9"/>
  <c r="D1309" i="9"/>
  <c r="C1309" i="9"/>
  <c r="K1308" i="9"/>
  <c r="J1308" i="9"/>
  <c r="I1308" i="9"/>
  <c r="H1308" i="9"/>
  <c r="G1308" i="9"/>
  <c r="F1308" i="9"/>
  <c r="E1308" i="9"/>
  <c r="D1308" i="9"/>
  <c r="C1308" i="9"/>
  <c r="K1307" i="9"/>
  <c r="J1307" i="9"/>
  <c r="I1307" i="9"/>
  <c r="H1307" i="9"/>
  <c r="G1307" i="9"/>
  <c r="F1307" i="9"/>
  <c r="E1307" i="9"/>
  <c r="D1307" i="9"/>
  <c r="C1307" i="9"/>
  <c r="K1306" i="9"/>
  <c r="J1306" i="9"/>
  <c r="I1306" i="9"/>
  <c r="H1306" i="9"/>
  <c r="G1306" i="9"/>
  <c r="F1306" i="9"/>
  <c r="E1306" i="9"/>
  <c r="D1306" i="9"/>
  <c r="C1306" i="9"/>
  <c r="K1305" i="9"/>
  <c r="J1305" i="9"/>
  <c r="I1305" i="9"/>
  <c r="H1305" i="9"/>
  <c r="G1305" i="9"/>
  <c r="F1305" i="9"/>
  <c r="E1305" i="9"/>
  <c r="D1305" i="9"/>
  <c r="C1305" i="9"/>
  <c r="K1304" i="9"/>
  <c r="J1304" i="9"/>
  <c r="I1304" i="9"/>
  <c r="H1304" i="9"/>
  <c r="G1304" i="9"/>
  <c r="F1304" i="9"/>
  <c r="E1304" i="9"/>
  <c r="D1304" i="9"/>
  <c r="C1304" i="9"/>
  <c r="K1303" i="9"/>
  <c r="J1303" i="9"/>
  <c r="I1303" i="9"/>
  <c r="H1303" i="9"/>
  <c r="G1303" i="9"/>
  <c r="F1303" i="9"/>
  <c r="E1303" i="9"/>
  <c r="D1303" i="9"/>
  <c r="C1303" i="9"/>
  <c r="K1302" i="9"/>
  <c r="J1302" i="9"/>
  <c r="I1302" i="9"/>
  <c r="H1302" i="9"/>
  <c r="G1302" i="9"/>
  <c r="F1302" i="9"/>
  <c r="E1302" i="9"/>
  <c r="D1302" i="9"/>
  <c r="C1302" i="9"/>
  <c r="K1301" i="9"/>
  <c r="J1301" i="9"/>
  <c r="I1301" i="9"/>
  <c r="H1301" i="9"/>
  <c r="G1301" i="9"/>
  <c r="F1301" i="9"/>
  <c r="E1301" i="9"/>
  <c r="D1301" i="9"/>
  <c r="C1301" i="9"/>
  <c r="K1300" i="9"/>
  <c r="J1300" i="9"/>
  <c r="I1300" i="9"/>
  <c r="H1300" i="9"/>
  <c r="G1300" i="9"/>
  <c r="F1300" i="9"/>
  <c r="E1300" i="9"/>
  <c r="D1300" i="9"/>
  <c r="C1300" i="9"/>
  <c r="K1299" i="9"/>
  <c r="J1299" i="9"/>
  <c r="I1299" i="9"/>
  <c r="H1299" i="9"/>
  <c r="G1299" i="9"/>
  <c r="F1299" i="9"/>
  <c r="E1299" i="9"/>
  <c r="D1299" i="9"/>
  <c r="C1299" i="9"/>
  <c r="K1298" i="9"/>
  <c r="G1298" i="9"/>
  <c r="F1298" i="9"/>
  <c r="E1298" i="9"/>
  <c r="D1298" i="9"/>
  <c r="C1298" i="9"/>
  <c r="K1297" i="9"/>
  <c r="I1297" i="9"/>
  <c r="H1297" i="9"/>
  <c r="G1297" i="9"/>
  <c r="F1297" i="9"/>
  <c r="E1297" i="9"/>
  <c r="D1297" i="9"/>
  <c r="C1297" i="9"/>
  <c r="K1296" i="9"/>
  <c r="I1296" i="9"/>
  <c r="H1296" i="9"/>
  <c r="G1296" i="9"/>
  <c r="F1296" i="9"/>
  <c r="E1296" i="9"/>
  <c r="D1296" i="9"/>
  <c r="C1296" i="9"/>
  <c r="K1295" i="9"/>
  <c r="I1295" i="9"/>
  <c r="H1295" i="9"/>
  <c r="G1295" i="9"/>
  <c r="F1295" i="9"/>
  <c r="E1295" i="9"/>
  <c r="D1295" i="9"/>
  <c r="C1295" i="9"/>
  <c r="K1294" i="9"/>
  <c r="I1294" i="9"/>
  <c r="H1294" i="9"/>
  <c r="G1294" i="9"/>
  <c r="E1294" i="9"/>
  <c r="D1294" i="9"/>
  <c r="C1294" i="9"/>
  <c r="K1293" i="9"/>
  <c r="I1293" i="9"/>
  <c r="H1293" i="9"/>
  <c r="G1293" i="9"/>
  <c r="F1293" i="9"/>
  <c r="E1293" i="9"/>
  <c r="D1293" i="9"/>
  <c r="C1293" i="9"/>
  <c r="K1292" i="9"/>
  <c r="I1292" i="9"/>
  <c r="H1292" i="9"/>
  <c r="G1292" i="9"/>
  <c r="F1292" i="9"/>
  <c r="E1292" i="9"/>
  <c r="D1292" i="9"/>
  <c r="C1292" i="9"/>
  <c r="K1291" i="9"/>
  <c r="I1291" i="9"/>
  <c r="H1291" i="9"/>
  <c r="G1291" i="9"/>
  <c r="F1291" i="9"/>
  <c r="E1291" i="9"/>
  <c r="D1291" i="9"/>
  <c r="C1291" i="9"/>
  <c r="K1290" i="9"/>
  <c r="I1290" i="9"/>
  <c r="H1290" i="9"/>
  <c r="G1290" i="9"/>
  <c r="F1290" i="9"/>
  <c r="E1290" i="9"/>
  <c r="D1290" i="9"/>
  <c r="C1290" i="9"/>
  <c r="K1289" i="9"/>
  <c r="I1289" i="9"/>
  <c r="H1289" i="9"/>
  <c r="G1289" i="9"/>
  <c r="F1289" i="9"/>
  <c r="E1289" i="9"/>
  <c r="D1289" i="9"/>
  <c r="C1289" i="9"/>
  <c r="K1288" i="9"/>
  <c r="I1288" i="9"/>
  <c r="H1288" i="9"/>
  <c r="G1288" i="9"/>
  <c r="F1288" i="9"/>
  <c r="E1288" i="9"/>
  <c r="D1288" i="9"/>
  <c r="C1288" i="9"/>
  <c r="K1287" i="9"/>
  <c r="I1287" i="9"/>
  <c r="H1287" i="9"/>
  <c r="G1287" i="9"/>
  <c r="E1287" i="9"/>
  <c r="D1287" i="9"/>
  <c r="C1287" i="9"/>
  <c r="K1286" i="9"/>
  <c r="I1286" i="9"/>
  <c r="H1286" i="9"/>
  <c r="G1286" i="9"/>
  <c r="F1286" i="9"/>
  <c r="E1286" i="9"/>
  <c r="D1286" i="9"/>
  <c r="C1286" i="9"/>
  <c r="K1285" i="9"/>
  <c r="I1285" i="9"/>
  <c r="H1285" i="9"/>
  <c r="G1285" i="9"/>
  <c r="F1285" i="9"/>
  <c r="E1285" i="9"/>
  <c r="D1285" i="9"/>
  <c r="C1285" i="9"/>
  <c r="K1284" i="9"/>
  <c r="I1284" i="9"/>
  <c r="H1284" i="9"/>
  <c r="G1284" i="9"/>
  <c r="F1284" i="9"/>
  <c r="E1284" i="9"/>
  <c r="D1284" i="9"/>
  <c r="C1284" i="9"/>
  <c r="K1283" i="9"/>
  <c r="I1283" i="9"/>
  <c r="H1283" i="9"/>
  <c r="G1283" i="9"/>
  <c r="F1283" i="9"/>
  <c r="E1283" i="9"/>
  <c r="D1283" i="9"/>
  <c r="C1283" i="9"/>
  <c r="K1282" i="9"/>
  <c r="I1282" i="9"/>
  <c r="H1282" i="9"/>
  <c r="G1282" i="9"/>
  <c r="F1282" i="9"/>
  <c r="E1282" i="9"/>
  <c r="D1282" i="9"/>
  <c r="C1282" i="9"/>
  <c r="K1281" i="9"/>
  <c r="I1281" i="9"/>
  <c r="H1281" i="9"/>
  <c r="G1281" i="9"/>
  <c r="F1281" i="9"/>
  <c r="E1281" i="9"/>
  <c r="D1281" i="9"/>
  <c r="C1281" i="9"/>
  <c r="K1280" i="9"/>
  <c r="I1280" i="9"/>
  <c r="H1280" i="9"/>
  <c r="G1280" i="9"/>
  <c r="F1280" i="9"/>
  <c r="E1280" i="9"/>
  <c r="D1280" i="9"/>
  <c r="C1280" i="9"/>
  <c r="K1279" i="9"/>
  <c r="I1279" i="9"/>
  <c r="H1279" i="9"/>
  <c r="G1279" i="9"/>
  <c r="F1279" i="9"/>
  <c r="E1279" i="9"/>
  <c r="D1279" i="9"/>
  <c r="C1279" i="9"/>
  <c r="K1278" i="9"/>
  <c r="I1278" i="9"/>
  <c r="H1278" i="9"/>
  <c r="G1278" i="9"/>
  <c r="F1278" i="9"/>
  <c r="E1278" i="9"/>
  <c r="D1278" i="9"/>
  <c r="C1278" i="9"/>
  <c r="K1277" i="9"/>
  <c r="I1277" i="9"/>
  <c r="H1277" i="9"/>
  <c r="G1277" i="9"/>
  <c r="F1277" i="9"/>
  <c r="E1277" i="9"/>
  <c r="D1277" i="9"/>
  <c r="C1277" i="9"/>
  <c r="K1276" i="9"/>
  <c r="G1276" i="9"/>
  <c r="E1276" i="9"/>
  <c r="D1276" i="9"/>
  <c r="C1276" i="9"/>
  <c r="K1275" i="9"/>
  <c r="I1275" i="9"/>
  <c r="H1275" i="9"/>
  <c r="G1275" i="9"/>
  <c r="F1275" i="9"/>
  <c r="E1275" i="9"/>
  <c r="D1275" i="9"/>
  <c r="C1275" i="9"/>
  <c r="K1274" i="9"/>
  <c r="I1274" i="9"/>
  <c r="H1274" i="9"/>
  <c r="G1274" i="9"/>
  <c r="F1274" i="9"/>
  <c r="E1274" i="9"/>
  <c r="D1274" i="9"/>
  <c r="C1274" i="9"/>
  <c r="K1273" i="9"/>
  <c r="I1273" i="9"/>
  <c r="H1273" i="9"/>
  <c r="G1273" i="9"/>
  <c r="F1273" i="9"/>
  <c r="E1273" i="9"/>
  <c r="D1273" i="9"/>
  <c r="C1273" i="9"/>
  <c r="K1272" i="9"/>
  <c r="I1272" i="9"/>
  <c r="H1272" i="9"/>
  <c r="G1272" i="9"/>
  <c r="F1272" i="9"/>
  <c r="E1272" i="9"/>
  <c r="D1272" i="9"/>
  <c r="C1272" i="9"/>
  <c r="K1271" i="9"/>
  <c r="I1271" i="9"/>
  <c r="H1271" i="9"/>
  <c r="G1271" i="9"/>
  <c r="F1271" i="9"/>
  <c r="E1271" i="9"/>
  <c r="D1271" i="9"/>
  <c r="C1271" i="9"/>
  <c r="K1270" i="9"/>
  <c r="I1270" i="9"/>
  <c r="H1270" i="9"/>
  <c r="G1270" i="9"/>
  <c r="F1270" i="9"/>
  <c r="E1270" i="9"/>
  <c r="D1270" i="9"/>
  <c r="C1270" i="9"/>
  <c r="K1269" i="9"/>
  <c r="I1269" i="9"/>
  <c r="H1269" i="9"/>
  <c r="G1269" i="9"/>
  <c r="F1269" i="9"/>
  <c r="E1269" i="9"/>
  <c r="D1269" i="9"/>
  <c r="C1269" i="9"/>
  <c r="K1268" i="9"/>
  <c r="I1268" i="9"/>
  <c r="H1268" i="9"/>
  <c r="G1268" i="9"/>
  <c r="F1268" i="9"/>
  <c r="E1268" i="9"/>
  <c r="D1268" i="9"/>
  <c r="C1268" i="9"/>
  <c r="K1267" i="9"/>
  <c r="I1267" i="9"/>
  <c r="H1267" i="9"/>
  <c r="G1267" i="9"/>
  <c r="F1267" i="9"/>
  <c r="E1267" i="9"/>
  <c r="D1267" i="9"/>
  <c r="C1267" i="9"/>
  <c r="K1266" i="9"/>
  <c r="I1266" i="9"/>
  <c r="H1266" i="9"/>
  <c r="G1266" i="9"/>
  <c r="F1266" i="9"/>
  <c r="E1266" i="9"/>
  <c r="D1266" i="9"/>
  <c r="C1266" i="9"/>
  <c r="K1265" i="9"/>
  <c r="J1265" i="9"/>
  <c r="I1265" i="9"/>
  <c r="H1265" i="9"/>
  <c r="G1265" i="9"/>
  <c r="E1265" i="9"/>
  <c r="D1265" i="9"/>
  <c r="C1265" i="9"/>
  <c r="K1264" i="9"/>
  <c r="J1264" i="9"/>
  <c r="I1264" i="9"/>
  <c r="H1264" i="9"/>
  <c r="G1264" i="9"/>
  <c r="F1264" i="9"/>
  <c r="E1264" i="9"/>
  <c r="D1264" i="9"/>
  <c r="C1264" i="9"/>
  <c r="K1263" i="9"/>
  <c r="J1263" i="9"/>
  <c r="I1263" i="9"/>
  <c r="H1263" i="9"/>
  <c r="G1263" i="9"/>
  <c r="F1263" i="9"/>
  <c r="E1263" i="9"/>
  <c r="D1263" i="9"/>
  <c r="C1263" i="9"/>
  <c r="K1262" i="9"/>
  <c r="J1262" i="9"/>
  <c r="I1262" i="9"/>
  <c r="H1262" i="9"/>
  <c r="G1262" i="9"/>
  <c r="F1262" i="9"/>
  <c r="E1262" i="9"/>
  <c r="D1262" i="9"/>
  <c r="C1262" i="9"/>
  <c r="K1261" i="9"/>
  <c r="J1261" i="9"/>
  <c r="I1261" i="9"/>
  <c r="H1261" i="9"/>
  <c r="G1261" i="9"/>
  <c r="F1261" i="9"/>
  <c r="E1261" i="9"/>
  <c r="D1261" i="9"/>
  <c r="C1261" i="9"/>
  <c r="K1260" i="9"/>
  <c r="J1260" i="9"/>
  <c r="I1260" i="9"/>
  <c r="H1260" i="9"/>
  <c r="G1260" i="9"/>
  <c r="F1260" i="9"/>
  <c r="E1260" i="9"/>
  <c r="D1260" i="9"/>
  <c r="C1260" i="9"/>
  <c r="K1259" i="9"/>
  <c r="J1259" i="9"/>
  <c r="I1259" i="9"/>
  <c r="H1259" i="9"/>
  <c r="G1259" i="9"/>
  <c r="F1259" i="9"/>
  <c r="E1259" i="9"/>
  <c r="D1259" i="9"/>
  <c r="C1259" i="9"/>
  <c r="K1258" i="9"/>
  <c r="G1258" i="9"/>
  <c r="F1258" i="9"/>
  <c r="E1258" i="9"/>
  <c r="D1258" i="9"/>
  <c r="C1258" i="9"/>
  <c r="K1257" i="9"/>
  <c r="J1257" i="9"/>
  <c r="I1257" i="9"/>
  <c r="H1257" i="9"/>
  <c r="G1257" i="9"/>
  <c r="F1257" i="9"/>
  <c r="E1257" i="9"/>
  <c r="D1257" i="9"/>
  <c r="C1257" i="9"/>
  <c r="K1256" i="9"/>
  <c r="J1256" i="9"/>
  <c r="I1256" i="9"/>
  <c r="H1256" i="9"/>
  <c r="G1256" i="9"/>
  <c r="F1256" i="9"/>
  <c r="E1256" i="9"/>
  <c r="D1256" i="9"/>
  <c r="C1256" i="9"/>
  <c r="K1255" i="9"/>
  <c r="J1255" i="9"/>
  <c r="I1255" i="9"/>
  <c r="H1255" i="9"/>
  <c r="G1255" i="9"/>
  <c r="F1255" i="9"/>
  <c r="E1255" i="9"/>
  <c r="D1255" i="9"/>
  <c r="C1255" i="9"/>
  <c r="K1254" i="9"/>
  <c r="J1254" i="9"/>
  <c r="I1254" i="9"/>
  <c r="H1254" i="9"/>
  <c r="G1254" i="9"/>
  <c r="F1254" i="9"/>
  <c r="E1254" i="9"/>
  <c r="D1254" i="9"/>
  <c r="C1254" i="9"/>
  <c r="K1253" i="9"/>
  <c r="J1253" i="9"/>
  <c r="I1253" i="9"/>
  <c r="H1253" i="9"/>
  <c r="G1253" i="9"/>
  <c r="F1253" i="9"/>
  <c r="E1253" i="9"/>
  <c r="D1253" i="9"/>
  <c r="C1253" i="9"/>
  <c r="K1252" i="9"/>
  <c r="J1252" i="9"/>
  <c r="I1252" i="9"/>
  <c r="H1252" i="9"/>
  <c r="G1252" i="9"/>
  <c r="F1252" i="9"/>
  <c r="E1252" i="9"/>
  <c r="D1252" i="9"/>
  <c r="C1252" i="9"/>
  <c r="K1251" i="9"/>
  <c r="J1251" i="9"/>
  <c r="I1251" i="9"/>
  <c r="H1251" i="9"/>
  <c r="G1251" i="9"/>
  <c r="F1251" i="9"/>
  <c r="E1251" i="9"/>
  <c r="D1251" i="9"/>
  <c r="C1251" i="9"/>
  <c r="K1250" i="9"/>
  <c r="J1250" i="9"/>
  <c r="I1250" i="9"/>
  <c r="H1250" i="9"/>
  <c r="G1250" i="9"/>
  <c r="F1250" i="9"/>
  <c r="E1250" i="9"/>
  <c r="D1250" i="9"/>
  <c r="C1250" i="9"/>
  <c r="K1249" i="9"/>
  <c r="J1249" i="9"/>
  <c r="I1249" i="9"/>
  <c r="H1249" i="9"/>
  <c r="G1249" i="9"/>
  <c r="F1249" i="9"/>
  <c r="E1249" i="9"/>
  <c r="D1249" i="9"/>
  <c r="C1249" i="9"/>
  <c r="K1248" i="9"/>
  <c r="J1248" i="9"/>
  <c r="I1248" i="9"/>
  <c r="H1248" i="9"/>
  <c r="G1248" i="9"/>
  <c r="F1248" i="9"/>
  <c r="E1248" i="9"/>
  <c r="D1248" i="9"/>
  <c r="C1248" i="9"/>
  <c r="K1247" i="9"/>
  <c r="J1247" i="9"/>
  <c r="I1247" i="9"/>
  <c r="H1247" i="9"/>
  <c r="G1247" i="9"/>
  <c r="F1247" i="9"/>
  <c r="E1247" i="9"/>
  <c r="D1247" i="9"/>
  <c r="C1247" i="9"/>
  <c r="K1246" i="9"/>
  <c r="J1246" i="9"/>
  <c r="I1246" i="9"/>
  <c r="H1246" i="9"/>
  <c r="G1246" i="9"/>
  <c r="F1246" i="9"/>
  <c r="E1246" i="9"/>
  <c r="D1246" i="9"/>
  <c r="C1246" i="9"/>
  <c r="K1245" i="9"/>
  <c r="J1245" i="9"/>
  <c r="I1245" i="9"/>
  <c r="H1245" i="9"/>
  <c r="G1245" i="9"/>
  <c r="F1245" i="9"/>
  <c r="E1245" i="9"/>
  <c r="D1245" i="9"/>
  <c r="C1245" i="9"/>
  <c r="K1244" i="9"/>
  <c r="J1244" i="9"/>
  <c r="I1244" i="9"/>
  <c r="H1244" i="9"/>
  <c r="G1244" i="9"/>
  <c r="F1244" i="9"/>
  <c r="E1244" i="9"/>
  <c r="D1244" i="9"/>
  <c r="C1244" i="9"/>
  <c r="K1243" i="9"/>
  <c r="J1243" i="9"/>
  <c r="I1243" i="9"/>
  <c r="H1243" i="9"/>
  <c r="G1243" i="9"/>
  <c r="F1243" i="9"/>
  <c r="E1243" i="9"/>
  <c r="D1243" i="9"/>
  <c r="C1243" i="9"/>
  <c r="K1242" i="9"/>
  <c r="J1242" i="9"/>
  <c r="I1242" i="9"/>
  <c r="H1242" i="9"/>
  <c r="G1242" i="9"/>
  <c r="F1242" i="9"/>
  <c r="E1242" i="9"/>
  <c r="D1242" i="9"/>
  <c r="C1242" i="9"/>
  <c r="K1241" i="9"/>
  <c r="J1241" i="9"/>
  <c r="I1241" i="9"/>
  <c r="H1241" i="9"/>
  <c r="G1241" i="9"/>
  <c r="F1241" i="9"/>
  <c r="E1241" i="9"/>
  <c r="D1241" i="9"/>
  <c r="C1241" i="9"/>
  <c r="K1240" i="9"/>
  <c r="J1240" i="9"/>
  <c r="I1240" i="9"/>
  <c r="H1240" i="9"/>
  <c r="G1240" i="9"/>
  <c r="F1240" i="9"/>
  <c r="E1240" i="9"/>
  <c r="D1240" i="9"/>
  <c r="C1240" i="9"/>
  <c r="K1239" i="9"/>
  <c r="J1239" i="9"/>
  <c r="I1239" i="9"/>
  <c r="H1239" i="9"/>
  <c r="G1239" i="9"/>
  <c r="F1239" i="9"/>
  <c r="E1239" i="9"/>
  <c r="D1239" i="9"/>
  <c r="C1239" i="9"/>
  <c r="K1238" i="9"/>
  <c r="J1238" i="9"/>
  <c r="I1238" i="9"/>
  <c r="H1238" i="9"/>
  <c r="G1238" i="9"/>
  <c r="F1238" i="9"/>
  <c r="E1238" i="9"/>
  <c r="D1238" i="9"/>
  <c r="C1238" i="9"/>
  <c r="K1237" i="9"/>
  <c r="J1237" i="9"/>
  <c r="I1237" i="9"/>
  <c r="H1237" i="9"/>
  <c r="G1237" i="9"/>
  <c r="F1237" i="9"/>
  <c r="E1237" i="9"/>
  <c r="D1237" i="9"/>
  <c r="C1237" i="9"/>
  <c r="K1236" i="9"/>
  <c r="J1236" i="9"/>
  <c r="I1236" i="9"/>
  <c r="H1236" i="9"/>
  <c r="G1236" i="9"/>
  <c r="F1236" i="9"/>
  <c r="E1236" i="9"/>
  <c r="D1236" i="9"/>
  <c r="C1236" i="9"/>
  <c r="K1235" i="9"/>
  <c r="J1235" i="9"/>
  <c r="I1235" i="9"/>
  <c r="H1235" i="9"/>
  <c r="G1235" i="9"/>
  <c r="F1235" i="9"/>
  <c r="E1235" i="9"/>
  <c r="D1235" i="9"/>
  <c r="C1235" i="9"/>
  <c r="K1234" i="9"/>
  <c r="J1234" i="9"/>
  <c r="I1234" i="9"/>
  <c r="H1234" i="9"/>
  <c r="G1234" i="9"/>
  <c r="F1234" i="9"/>
  <c r="E1234" i="9"/>
  <c r="D1234" i="9"/>
  <c r="C1234" i="9"/>
  <c r="K1233" i="9"/>
  <c r="J1233" i="9"/>
  <c r="I1233" i="9"/>
  <c r="H1233" i="9"/>
  <c r="G1233" i="9"/>
  <c r="F1233" i="9"/>
  <c r="E1233" i="9"/>
  <c r="D1233" i="9"/>
  <c r="C1233" i="9"/>
  <c r="K1232" i="9"/>
  <c r="J1232" i="9"/>
  <c r="I1232" i="9"/>
  <c r="H1232" i="9"/>
  <c r="G1232" i="9"/>
  <c r="F1232" i="9"/>
  <c r="E1232" i="9"/>
  <c r="D1232" i="9"/>
  <c r="C1232" i="9"/>
  <c r="K1231" i="9"/>
  <c r="J1231" i="9"/>
  <c r="I1231" i="9"/>
  <c r="H1231" i="9"/>
  <c r="G1231" i="9"/>
  <c r="F1231" i="9"/>
  <c r="E1231" i="9"/>
  <c r="D1231" i="9"/>
  <c r="C1231" i="9"/>
  <c r="K1230" i="9"/>
  <c r="J1230" i="9"/>
  <c r="I1230" i="9"/>
  <c r="H1230" i="9"/>
  <c r="G1230" i="9"/>
  <c r="F1230" i="9"/>
  <c r="E1230" i="9"/>
  <c r="D1230" i="9"/>
  <c r="C1230" i="9"/>
  <c r="K1229" i="9"/>
  <c r="J1229" i="9"/>
  <c r="I1229" i="9"/>
  <c r="H1229" i="9"/>
  <c r="G1229" i="9"/>
  <c r="F1229" i="9"/>
  <c r="E1229" i="9"/>
  <c r="D1229" i="9"/>
  <c r="C1229" i="9"/>
  <c r="K1228" i="9"/>
  <c r="J1228" i="9"/>
  <c r="I1228" i="9"/>
  <c r="H1228" i="9"/>
  <c r="G1228" i="9"/>
  <c r="F1228" i="9"/>
  <c r="E1228" i="9"/>
  <c r="D1228" i="9"/>
  <c r="C1228" i="9"/>
  <c r="K1227" i="9"/>
  <c r="J1227" i="9"/>
  <c r="I1227" i="9"/>
  <c r="H1227" i="9"/>
  <c r="G1227" i="9"/>
  <c r="F1227" i="9"/>
  <c r="E1227" i="9"/>
  <c r="D1227" i="9"/>
  <c r="C1227" i="9"/>
  <c r="K1226" i="9"/>
  <c r="J1226" i="9"/>
  <c r="I1226" i="9"/>
  <c r="H1226" i="9"/>
  <c r="G1226" i="9"/>
  <c r="F1226" i="9"/>
  <c r="E1226" i="9"/>
  <c r="D1226" i="9"/>
  <c r="C1226" i="9"/>
  <c r="K1225" i="9"/>
  <c r="J1225" i="9"/>
  <c r="I1225" i="9"/>
  <c r="H1225" i="9"/>
  <c r="G1225" i="9"/>
  <c r="F1225" i="9"/>
  <c r="E1225" i="9"/>
  <c r="D1225" i="9"/>
  <c r="C1225" i="9"/>
  <c r="J1224" i="9"/>
  <c r="I1224" i="9"/>
  <c r="H1224" i="9"/>
  <c r="G1224" i="9"/>
  <c r="F1224" i="9"/>
  <c r="E1224" i="9"/>
  <c r="D1224" i="9"/>
  <c r="C1224" i="9"/>
  <c r="K1223" i="9"/>
  <c r="J1223" i="9"/>
  <c r="I1223" i="9"/>
  <c r="H1223" i="9"/>
  <c r="G1223" i="9"/>
  <c r="F1223" i="9"/>
  <c r="E1223" i="9"/>
  <c r="D1223" i="9"/>
  <c r="C1223" i="9"/>
  <c r="K1222" i="9"/>
  <c r="J1222" i="9"/>
  <c r="I1222" i="9"/>
  <c r="H1222" i="9"/>
  <c r="G1222" i="9"/>
  <c r="F1222" i="9"/>
  <c r="E1222" i="9"/>
  <c r="D1222" i="9"/>
  <c r="C1222" i="9"/>
  <c r="K1221" i="9"/>
  <c r="J1221" i="9"/>
  <c r="I1221" i="9"/>
  <c r="H1221" i="9"/>
  <c r="G1221" i="9"/>
  <c r="F1221" i="9"/>
  <c r="E1221" i="9"/>
  <c r="D1221" i="9"/>
  <c r="C1221" i="9"/>
  <c r="K1220" i="9"/>
  <c r="G1220" i="9"/>
  <c r="F1220" i="9"/>
  <c r="E1220" i="9"/>
  <c r="D1220" i="9"/>
  <c r="C1220" i="9"/>
  <c r="K1219" i="9"/>
  <c r="J1219" i="9"/>
  <c r="I1219" i="9"/>
  <c r="H1219" i="9"/>
  <c r="G1219" i="9"/>
  <c r="F1219" i="9"/>
  <c r="E1219" i="9"/>
  <c r="D1219" i="9"/>
  <c r="C1219" i="9"/>
  <c r="K1218" i="9"/>
  <c r="J1218" i="9"/>
  <c r="I1218" i="9"/>
  <c r="H1218" i="9"/>
  <c r="G1218" i="9"/>
  <c r="E1218" i="9"/>
  <c r="D1218" i="9"/>
  <c r="C1218" i="9"/>
  <c r="K1217" i="9"/>
  <c r="G1217" i="9"/>
  <c r="F1217" i="9"/>
  <c r="E1217" i="9"/>
  <c r="D1217" i="9"/>
  <c r="C1217" i="9"/>
  <c r="K1216" i="9"/>
  <c r="J1216" i="9"/>
  <c r="I1216" i="9"/>
  <c r="H1216" i="9"/>
  <c r="G1216" i="9"/>
  <c r="F1216" i="9"/>
  <c r="E1216" i="9"/>
  <c r="D1216" i="9"/>
  <c r="C1216" i="9"/>
  <c r="K1215" i="9"/>
  <c r="J1215" i="9"/>
  <c r="I1215" i="9"/>
  <c r="H1215" i="9"/>
  <c r="G1215" i="9"/>
  <c r="F1215" i="9"/>
  <c r="E1215" i="9"/>
  <c r="D1215" i="9"/>
  <c r="C1215" i="9"/>
  <c r="K1214" i="9"/>
  <c r="J1214" i="9"/>
  <c r="I1214" i="9"/>
  <c r="H1214" i="9"/>
  <c r="G1214" i="9"/>
  <c r="F1214" i="9"/>
  <c r="E1214" i="9"/>
  <c r="D1214" i="9"/>
  <c r="C1214" i="9"/>
  <c r="K1213" i="9"/>
  <c r="J1213" i="9"/>
  <c r="I1213" i="9"/>
  <c r="H1213" i="9"/>
  <c r="G1213" i="9"/>
  <c r="F1213" i="9"/>
  <c r="E1213" i="9"/>
  <c r="D1213" i="9"/>
  <c r="C1213" i="9"/>
  <c r="K1212" i="9"/>
  <c r="J1212" i="9"/>
  <c r="I1212" i="9"/>
  <c r="H1212" i="9"/>
  <c r="G1212" i="9"/>
  <c r="F1212" i="9"/>
  <c r="E1212" i="9"/>
  <c r="D1212" i="9"/>
  <c r="C1212" i="9"/>
  <c r="K1211" i="9"/>
  <c r="J1211" i="9"/>
  <c r="I1211" i="9"/>
  <c r="H1211" i="9"/>
  <c r="G1211" i="9"/>
  <c r="F1211" i="9"/>
  <c r="E1211" i="9"/>
  <c r="D1211" i="9"/>
  <c r="C1211" i="9"/>
  <c r="K1210" i="9"/>
  <c r="J1210" i="9"/>
  <c r="I1210" i="9"/>
  <c r="H1210" i="9"/>
  <c r="G1210" i="9"/>
  <c r="F1210" i="9"/>
  <c r="E1210" i="9"/>
  <c r="D1210" i="9"/>
  <c r="C1210" i="9"/>
  <c r="K1209" i="9"/>
  <c r="J1209" i="9"/>
  <c r="I1209" i="9"/>
  <c r="H1209" i="9"/>
  <c r="G1209" i="9"/>
  <c r="F1209" i="9"/>
  <c r="E1209" i="9"/>
  <c r="D1209" i="9"/>
  <c r="C1209" i="9"/>
  <c r="K1208" i="9"/>
  <c r="J1208" i="9"/>
  <c r="I1208" i="9"/>
  <c r="H1208" i="9"/>
  <c r="G1208" i="9"/>
  <c r="F1208" i="9"/>
  <c r="E1208" i="9"/>
  <c r="D1208" i="9"/>
  <c r="C1208" i="9"/>
  <c r="K1207" i="9"/>
  <c r="J1207" i="9"/>
  <c r="I1207" i="9"/>
  <c r="H1207" i="9"/>
  <c r="G1207" i="9"/>
  <c r="F1207" i="9"/>
  <c r="E1207" i="9"/>
  <c r="D1207" i="9"/>
  <c r="C1207" i="9"/>
  <c r="K1206" i="9"/>
  <c r="J1206" i="9"/>
  <c r="I1206" i="9"/>
  <c r="H1206" i="9"/>
  <c r="G1206" i="9"/>
  <c r="F1206" i="9"/>
  <c r="E1206" i="9"/>
  <c r="D1206" i="9"/>
  <c r="C1206" i="9"/>
  <c r="K1205" i="9"/>
  <c r="J1205" i="9"/>
  <c r="I1205" i="9"/>
  <c r="H1205" i="9"/>
  <c r="G1205" i="9"/>
  <c r="F1205" i="9"/>
  <c r="E1205" i="9"/>
  <c r="D1205" i="9"/>
  <c r="C1205" i="9"/>
  <c r="K1204" i="9"/>
  <c r="J1204" i="9"/>
  <c r="I1204" i="9"/>
  <c r="H1204" i="9"/>
  <c r="G1204" i="9"/>
  <c r="F1204" i="9"/>
  <c r="E1204" i="9"/>
  <c r="D1204" i="9"/>
  <c r="C1204" i="9"/>
  <c r="K1203" i="9"/>
  <c r="J1203" i="9"/>
  <c r="I1203" i="9"/>
  <c r="H1203" i="9"/>
  <c r="G1203" i="9"/>
  <c r="F1203" i="9"/>
  <c r="E1203" i="9"/>
  <c r="D1203" i="9"/>
  <c r="C1203" i="9"/>
  <c r="K1202" i="9"/>
  <c r="J1202" i="9"/>
  <c r="I1202" i="9"/>
  <c r="H1202" i="9"/>
  <c r="G1202" i="9"/>
  <c r="F1202" i="9"/>
  <c r="E1202" i="9"/>
  <c r="D1202" i="9"/>
  <c r="C1202" i="9"/>
  <c r="K1201" i="9"/>
  <c r="J1201" i="9"/>
  <c r="I1201" i="9"/>
  <c r="H1201" i="9"/>
  <c r="G1201" i="9"/>
  <c r="F1201" i="9"/>
  <c r="E1201" i="9"/>
  <c r="D1201" i="9"/>
  <c r="C1201" i="9"/>
  <c r="J1200" i="9"/>
  <c r="I1200" i="9"/>
  <c r="H1200" i="9"/>
  <c r="G1200" i="9"/>
  <c r="F1200" i="9"/>
  <c r="E1200" i="9"/>
  <c r="D1200" i="9"/>
  <c r="C1200" i="9"/>
  <c r="K1199" i="9"/>
  <c r="J1199" i="9"/>
  <c r="I1199" i="9"/>
  <c r="H1199" i="9"/>
  <c r="G1199" i="9"/>
  <c r="F1199" i="9"/>
  <c r="E1199" i="9"/>
  <c r="D1199" i="9"/>
  <c r="C1199" i="9"/>
  <c r="K1198" i="9"/>
  <c r="J1198" i="9"/>
  <c r="I1198" i="9"/>
  <c r="H1198" i="9"/>
  <c r="G1198" i="9"/>
  <c r="F1198" i="9"/>
  <c r="E1198" i="9"/>
  <c r="D1198" i="9"/>
  <c r="C1198" i="9"/>
  <c r="K1195" i="9"/>
  <c r="J1195" i="9"/>
  <c r="I1195" i="9"/>
  <c r="H1195" i="9"/>
  <c r="G1195" i="9"/>
  <c r="F1195" i="9"/>
  <c r="E1195" i="9"/>
  <c r="D1195" i="9"/>
  <c r="C1195" i="9"/>
  <c r="K1194" i="9"/>
  <c r="J1194" i="9"/>
  <c r="I1194" i="9"/>
  <c r="H1194" i="9"/>
  <c r="G1194" i="9"/>
  <c r="F1194" i="9"/>
  <c r="E1194" i="9"/>
  <c r="D1194" i="9"/>
  <c r="C1194" i="9"/>
  <c r="K1193" i="9"/>
  <c r="J1193" i="9"/>
  <c r="I1193" i="9"/>
  <c r="H1193" i="9"/>
  <c r="G1193" i="9"/>
  <c r="F1193" i="9"/>
  <c r="E1193" i="9"/>
  <c r="D1193" i="9"/>
  <c r="C1193" i="9"/>
  <c r="K1192" i="9"/>
  <c r="J1192" i="9"/>
  <c r="I1192" i="9"/>
  <c r="H1192" i="9"/>
  <c r="G1192" i="9"/>
  <c r="F1192" i="9"/>
  <c r="E1192" i="9"/>
  <c r="D1192" i="9"/>
  <c r="C1192" i="9"/>
  <c r="K1191" i="9"/>
  <c r="J1191" i="9"/>
  <c r="I1191" i="9"/>
  <c r="H1191" i="9"/>
  <c r="G1191" i="9"/>
  <c r="F1191" i="9"/>
  <c r="E1191" i="9"/>
  <c r="D1191" i="9"/>
  <c r="C1191" i="9"/>
  <c r="K1190" i="9"/>
  <c r="J1190" i="9"/>
  <c r="I1190" i="9"/>
  <c r="H1190" i="9"/>
  <c r="G1190" i="9"/>
  <c r="F1190" i="9"/>
  <c r="E1190" i="9"/>
  <c r="D1190" i="9"/>
  <c r="C1190" i="9"/>
  <c r="K1189" i="9"/>
  <c r="J1189" i="9"/>
  <c r="I1189" i="9"/>
  <c r="H1189" i="9"/>
  <c r="G1189" i="9"/>
  <c r="F1189" i="9"/>
  <c r="E1189" i="9"/>
  <c r="D1189" i="9"/>
  <c r="C1189" i="9"/>
  <c r="K1188" i="9"/>
  <c r="J1188" i="9"/>
  <c r="I1188" i="9"/>
  <c r="H1188" i="9"/>
  <c r="G1188" i="9"/>
  <c r="F1188" i="9"/>
  <c r="E1188" i="9"/>
  <c r="D1188" i="9"/>
  <c r="C1188" i="9"/>
  <c r="K1187" i="9"/>
  <c r="I1187" i="9"/>
  <c r="H1187" i="9"/>
  <c r="G1187" i="9"/>
  <c r="F1187" i="9"/>
  <c r="E1187" i="9"/>
  <c r="D1187" i="9"/>
  <c r="C1187" i="9"/>
  <c r="K1186" i="9"/>
  <c r="I1186" i="9"/>
  <c r="H1186" i="9"/>
  <c r="G1186" i="9"/>
  <c r="F1186" i="9"/>
  <c r="E1186" i="9"/>
  <c r="D1186" i="9"/>
  <c r="C1186" i="9"/>
  <c r="K1185" i="9"/>
  <c r="I1185" i="9"/>
  <c r="H1185" i="9"/>
  <c r="G1185" i="9"/>
  <c r="F1185" i="9"/>
  <c r="E1185" i="9"/>
  <c r="D1185" i="9"/>
  <c r="C1185" i="9"/>
  <c r="K1184" i="9"/>
  <c r="I1184" i="9"/>
  <c r="H1184" i="9"/>
  <c r="G1184" i="9"/>
  <c r="F1184" i="9"/>
  <c r="E1184" i="9"/>
  <c r="D1184" i="9"/>
  <c r="C1184" i="9"/>
  <c r="K1183" i="9"/>
  <c r="J1183" i="9"/>
  <c r="I1183" i="9"/>
  <c r="H1183" i="9"/>
  <c r="G1183" i="9"/>
  <c r="F1183" i="9"/>
  <c r="E1183" i="9"/>
  <c r="D1183" i="9"/>
  <c r="C1183" i="9"/>
  <c r="K1182" i="9"/>
  <c r="J1182" i="9"/>
  <c r="I1182" i="9"/>
  <c r="H1182" i="9"/>
  <c r="G1182" i="9"/>
  <c r="F1182" i="9"/>
  <c r="E1182" i="9"/>
  <c r="D1182" i="9"/>
  <c r="C1182" i="9"/>
  <c r="K1181" i="9"/>
  <c r="I1181" i="9"/>
  <c r="H1181" i="9"/>
  <c r="G1181" i="9"/>
  <c r="F1181" i="9"/>
  <c r="E1181" i="9"/>
  <c r="D1181" i="9"/>
  <c r="C1181" i="9"/>
  <c r="K1180" i="9"/>
  <c r="I1180" i="9"/>
  <c r="H1180" i="9"/>
  <c r="G1180" i="9"/>
  <c r="F1180" i="9"/>
  <c r="E1180" i="9"/>
  <c r="D1180" i="9"/>
  <c r="C1180" i="9"/>
  <c r="K1179" i="9"/>
  <c r="I1179" i="9"/>
  <c r="H1179" i="9"/>
  <c r="G1179" i="9"/>
  <c r="F1179" i="9"/>
  <c r="E1179" i="9"/>
  <c r="D1179" i="9"/>
  <c r="C1179" i="9"/>
  <c r="K1178" i="9"/>
  <c r="J1178" i="9"/>
  <c r="I1178" i="9"/>
  <c r="H1178" i="9"/>
  <c r="G1178" i="9"/>
  <c r="F1178" i="9"/>
  <c r="E1178" i="9"/>
  <c r="D1178" i="9"/>
  <c r="C1178" i="9"/>
  <c r="K1177" i="9"/>
  <c r="J1177" i="9"/>
  <c r="I1177" i="9"/>
  <c r="H1177" i="9"/>
  <c r="G1177" i="9"/>
  <c r="F1177" i="9"/>
  <c r="E1177" i="9"/>
  <c r="D1177" i="9"/>
  <c r="C1177" i="9"/>
  <c r="K1176" i="9"/>
  <c r="J1176" i="9"/>
  <c r="I1176" i="9"/>
  <c r="H1176" i="9"/>
  <c r="G1176" i="9"/>
  <c r="F1176" i="9"/>
  <c r="E1176" i="9"/>
  <c r="D1176" i="9"/>
  <c r="C1176" i="9"/>
  <c r="K1175" i="9"/>
  <c r="J1175" i="9"/>
  <c r="I1175" i="9"/>
  <c r="H1175" i="9"/>
  <c r="G1175" i="9"/>
  <c r="F1175" i="9"/>
  <c r="E1175" i="9"/>
  <c r="D1175" i="9"/>
  <c r="C1175" i="9"/>
  <c r="K1174" i="9"/>
  <c r="J1174" i="9"/>
  <c r="I1174" i="9"/>
  <c r="H1174" i="9"/>
  <c r="G1174" i="9"/>
  <c r="F1174" i="9"/>
  <c r="E1174" i="9"/>
  <c r="D1174" i="9"/>
  <c r="C1174" i="9"/>
  <c r="K1173" i="9"/>
  <c r="J1173" i="9"/>
  <c r="I1173" i="9"/>
  <c r="H1173" i="9"/>
  <c r="G1173" i="9"/>
  <c r="F1173" i="9"/>
  <c r="E1173" i="9"/>
  <c r="D1173" i="9"/>
  <c r="C1173" i="9"/>
  <c r="K1172" i="9"/>
  <c r="J1172" i="9"/>
  <c r="I1172" i="9"/>
  <c r="H1172" i="9"/>
  <c r="G1172" i="9"/>
  <c r="F1172" i="9"/>
  <c r="E1172" i="9"/>
  <c r="D1172" i="9"/>
  <c r="C1172" i="9"/>
  <c r="K1171" i="9"/>
  <c r="J1171" i="9"/>
  <c r="I1171" i="9"/>
  <c r="H1171" i="9"/>
  <c r="G1171" i="9"/>
  <c r="F1171" i="9"/>
  <c r="E1171" i="9"/>
  <c r="D1171" i="9"/>
  <c r="C1171" i="9"/>
  <c r="K1170" i="9"/>
  <c r="J1170" i="9"/>
  <c r="I1170" i="9"/>
  <c r="H1170" i="9"/>
  <c r="G1170" i="9"/>
  <c r="F1170" i="9"/>
  <c r="E1170" i="9"/>
  <c r="D1170" i="9"/>
  <c r="C1170" i="9"/>
  <c r="K1169" i="9"/>
  <c r="J1169" i="9"/>
  <c r="I1169" i="9"/>
  <c r="H1169" i="9"/>
  <c r="G1169" i="9"/>
  <c r="F1169" i="9"/>
  <c r="E1169" i="9"/>
  <c r="D1169" i="9"/>
  <c r="C1169" i="9"/>
  <c r="K1168" i="9"/>
  <c r="J1168" i="9"/>
  <c r="I1168" i="9"/>
  <c r="H1168" i="9"/>
  <c r="G1168" i="9"/>
  <c r="F1168" i="9"/>
  <c r="E1168" i="9"/>
  <c r="D1168" i="9"/>
  <c r="C1168" i="9"/>
  <c r="K1167" i="9"/>
  <c r="J1167" i="9"/>
  <c r="I1167" i="9"/>
  <c r="H1167" i="9"/>
  <c r="G1167" i="9"/>
  <c r="F1167" i="9"/>
  <c r="E1167" i="9"/>
  <c r="D1167" i="9"/>
  <c r="C1167" i="9"/>
  <c r="K1166" i="9"/>
  <c r="J1166" i="9"/>
  <c r="I1166" i="9"/>
  <c r="H1166" i="9"/>
  <c r="G1166" i="9"/>
  <c r="F1166" i="9"/>
  <c r="E1166" i="9"/>
  <c r="D1166" i="9"/>
  <c r="C1166" i="9"/>
  <c r="K1165" i="9"/>
  <c r="J1165" i="9"/>
  <c r="I1165" i="9"/>
  <c r="H1165" i="9"/>
  <c r="G1165" i="9"/>
  <c r="F1165" i="9"/>
  <c r="E1165" i="9"/>
  <c r="D1165" i="9"/>
  <c r="C1165" i="9"/>
  <c r="K1164" i="9"/>
  <c r="J1164" i="9"/>
  <c r="I1164" i="9"/>
  <c r="H1164" i="9"/>
  <c r="G1164" i="9"/>
  <c r="F1164" i="9"/>
  <c r="E1164" i="9"/>
  <c r="D1164" i="9"/>
  <c r="C1164" i="9"/>
  <c r="K1163" i="9"/>
  <c r="J1163" i="9"/>
  <c r="I1163" i="9"/>
  <c r="H1163" i="9"/>
  <c r="G1163" i="9"/>
  <c r="F1163" i="9"/>
  <c r="E1163" i="9"/>
  <c r="D1163" i="9"/>
  <c r="C1163" i="9"/>
  <c r="K1162" i="9"/>
  <c r="J1162" i="9"/>
  <c r="I1162" i="9"/>
  <c r="H1162" i="9"/>
  <c r="G1162" i="9"/>
  <c r="F1162" i="9"/>
  <c r="E1162" i="9"/>
  <c r="D1162" i="9"/>
  <c r="C1162" i="9"/>
  <c r="K1161" i="9"/>
  <c r="J1161" i="9"/>
  <c r="I1161" i="9"/>
  <c r="H1161" i="9"/>
  <c r="G1161" i="9"/>
  <c r="F1161" i="9"/>
  <c r="E1161" i="9"/>
  <c r="D1161" i="9"/>
  <c r="C1161" i="9"/>
  <c r="K1160" i="9"/>
  <c r="J1160" i="9"/>
  <c r="I1160" i="9"/>
  <c r="H1160" i="9"/>
  <c r="G1160" i="9"/>
  <c r="F1160" i="9"/>
  <c r="E1160" i="9"/>
  <c r="D1160" i="9"/>
  <c r="C1160" i="9"/>
  <c r="K1159" i="9"/>
  <c r="J1159" i="9"/>
  <c r="I1159" i="9"/>
  <c r="H1159" i="9"/>
  <c r="G1159" i="9"/>
  <c r="F1159" i="9"/>
  <c r="E1159" i="9"/>
  <c r="D1159" i="9"/>
  <c r="C1159" i="9"/>
  <c r="K1158" i="9"/>
  <c r="J1158" i="9"/>
  <c r="I1158" i="9"/>
  <c r="H1158" i="9"/>
  <c r="G1158" i="9"/>
  <c r="F1158" i="9"/>
  <c r="E1158" i="9"/>
  <c r="D1158" i="9"/>
  <c r="C1158" i="9"/>
  <c r="K1157" i="9"/>
  <c r="J1157" i="9"/>
  <c r="I1157" i="9"/>
  <c r="H1157" i="9"/>
  <c r="G1157" i="9"/>
  <c r="F1157" i="9"/>
  <c r="E1157" i="9"/>
  <c r="D1157" i="9"/>
  <c r="C1157" i="9"/>
  <c r="K1156" i="9"/>
  <c r="J1156" i="9"/>
  <c r="I1156" i="9"/>
  <c r="H1156" i="9"/>
  <c r="G1156" i="9"/>
  <c r="F1156" i="9"/>
  <c r="E1156" i="9"/>
  <c r="D1156" i="9"/>
  <c r="C1156" i="9"/>
  <c r="K1155" i="9"/>
  <c r="J1155" i="9"/>
  <c r="I1155" i="9"/>
  <c r="H1155" i="9"/>
  <c r="G1155" i="9"/>
  <c r="F1155" i="9"/>
  <c r="E1155" i="9"/>
  <c r="D1155" i="9"/>
  <c r="C1155" i="9"/>
  <c r="K1154" i="9"/>
  <c r="J1154" i="9"/>
  <c r="I1154" i="9"/>
  <c r="H1154" i="9"/>
  <c r="G1154" i="9"/>
  <c r="F1154" i="9"/>
  <c r="E1154" i="9"/>
  <c r="D1154" i="9"/>
  <c r="C1154" i="9"/>
  <c r="K1153" i="9"/>
  <c r="J1153" i="9"/>
  <c r="I1153" i="9"/>
  <c r="H1153" i="9"/>
  <c r="G1153" i="9"/>
  <c r="F1153" i="9"/>
  <c r="E1153" i="9"/>
  <c r="D1153" i="9"/>
  <c r="C1153" i="9"/>
  <c r="K1152" i="9"/>
  <c r="J1152" i="9"/>
  <c r="I1152" i="9"/>
  <c r="H1152" i="9"/>
  <c r="G1152" i="9"/>
  <c r="F1152" i="9"/>
  <c r="E1152" i="9"/>
  <c r="D1152" i="9"/>
  <c r="C1152" i="9"/>
  <c r="K1151" i="9"/>
  <c r="J1151" i="9"/>
  <c r="I1151" i="9"/>
  <c r="H1151" i="9"/>
  <c r="G1151" i="9"/>
  <c r="F1151" i="9"/>
  <c r="E1151" i="9"/>
  <c r="D1151" i="9"/>
  <c r="C1151" i="9"/>
  <c r="K1150" i="9"/>
  <c r="J1150" i="9"/>
  <c r="I1150" i="9"/>
  <c r="H1150" i="9"/>
  <c r="G1150" i="9"/>
  <c r="F1150" i="9"/>
  <c r="E1150" i="9"/>
  <c r="D1150" i="9"/>
  <c r="C1150" i="9"/>
  <c r="K1149" i="9"/>
  <c r="J1149" i="9"/>
  <c r="I1149" i="9"/>
  <c r="H1149" i="9"/>
  <c r="G1149" i="9"/>
  <c r="F1149" i="9"/>
  <c r="E1149" i="9"/>
  <c r="D1149" i="9"/>
  <c r="C1149" i="9"/>
  <c r="K1148" i="9"/>
  <c r="J1148" i="9"/>
  <c r="I1148" i="9"/>
  <c r="H1148" i="9"/>
  <c r="G1148" i="9"/>
  <c r="F1148" i="9"/>
  <c r="E1148" i="9"/>
  <c r="D1148" i="9"/>
  <c r="C1148" i="9"/>
  <c r="K1147" i="9"/>
  <c r="J1147" i="9"/>
  <c r="I1147" i="9"/>
  <c r="H1147" i="9"/>
  <c r="G1147" i="9"/>
  <c r="F1147" i="9"/>
  <c r="E1147" i="9"/>
  <c r="D1147" i="9"/>
  <c r="C1147" i="9"/>
  <c r="K1146" i="9"/>
  <c r="J1146" i="9"/>
  <c r="I1146" i="9"/>
  <c r="H1146" i="9"/>
  <c r="G1146" i="9"/>
  <c r="F1146" i="9"/>
  <c r="E1146" i="9"/>
  <c r="D1146" i="9"/>
  <c r="C1146" i="9"/>
  <c r="K1145" i="9"/>
  <c r="J1145" i="9"/>
  <c r="I1145" i="9"/>
  <c r="H1145" i="9"/>
  <c r="G1145" i="9"/>
  <c r="F1145" i="9"/>
  <c r="E1145" i="9"/>
  <c r="D1145" i="9"/>
  <c r="C1145" i="9"/>
  <c r="K1144" i="9"/>
  <c r="J1144" i="9"/>
  <c r="I1144" i="9"/>
  <c r="H1144" i="9"/>
  <c r="G1144" i="9"/>
  <c r="F1144" i="9"/>
  <c r="E1144" i="9"/>
  <c r="D1144" i="9"/>
  <c r="C1144" i="9"/>
  <c r="K1143" i="9"/>
  <c r="J1143" i="9"/>
  <c r="I1143" i="9"/>
  <c r="H1143" i="9"/>
  <c r="G1143" i="9"/>
  <c r="F1143" i="9"/>
  <c r="E1143" i="9"/>
  <c r="D1143" i="9"/>
  <c r="C1143" i="9"/>
  <c r="K1142" i="9"/>
  <c r="J1142" i="9"/>
  <c r="I1142" i="9"/>
  <c r="H1142" i="9"/>
  <c r="G1142" i="9"/>
  <c r="F1142" i="9"/>
  <c r="E1142" i="9"/>
  <c r="D1142" i="9"/>
  <c r="C1142" i="9"/>
  <c r="K1141" i="9"/>
  <c r="J1141" i="9"/>
  <c r="I1141" i="9"/>
  <c r="H1141" i="9"/>
  <c r="G1141" i="9"/>
  <c r="F1141" i="9"/>
  <c r="E1141" i="9"/>
  <c r="D1141" i="9"/>
  <c r="C1141" i="9"/>
  <c r="K1140" i="9"/>
  <c r="G1140" i="9"/>
  <c r="F1140" i="9"/>
  <c r="E1140" i="9"/>
  <c r="D1140" i="9"/>
  <c r="C1140" i="9"/>
  <c r="K1139" i="9"/>
  <c r="I1139" i="9"/>
  <c r="H1139" i="9"/>
  <c r="G1139" i="9"/>
  <c r="F1139" i="9"/>
  <c r="E1139" i="9"/>
  <c r="D1139" i="9"/>
  <c r="C1139" i="9"/>
  <c r="K1138" i="9"/>
  <c r="H1138" i="9"/>
  <c r="G1138" i="9"/>
  <c r="F1138" i="9"/>
  <c r="E1138" i="9"/>
  <c r="D1138" i="9"/>
  <c r="C1138" i="9"/>
  <c r="K1137" i="9"/>
  <c r="I1137" i="9"/>
  <c r="H1137" i="9"/>
  <c r="G1137" i="9"/>
  <c r="F1137" i="9"/>
  <c r="E1137" i="9"/>
  <c r="D1137" i="9"/>
  <c r="C1137" i="9"/>
  <c r="K1136" i="9"/>
  <c r="I1136" i="9"/>
  <c r="H1136" i="9"/>
  <c r="G1136" i="9"/>
  <c r="F1136" i="9"/>
  <c r="E1136" i="9"/>
  <c r="D1136" i="9"/>
  <c r="C1136" i="9"/>
  <c r="K1135" i="9"/>
  <c r="I1135" i="9"/>
  <c r="H1135" i="9"/>
  <c r="G1135" i="9"/>
  <c r="F1135" i="9"/>
  <c r="E1135" i="9"/>
  <c r="D1135" i="9"/>
  <c r="C1135" i="9"/>
  <c r="K1134" i="9"/>
  <c r="I1134" i="9"/>
  <c r="H1134" i="9"/>
  <c r="G1134" i="9"/>
  <c r="F1134" i="9"/>
  <c r="E1134" i="9"/>
  <c r="D1134" i="9"/>
  <c r="C1134" i="9"/>
  <c r="K1131" i="9"/>
  <c r="I1131" i="9"/>
  <c r="H1131" i="9"/>
  <c r="G1131" i="9"/>
  <c r="F1131" i="9"/>
  <c r="E1131" i="9"/>
  <c r="D1131" i="9"/>
  <c r="C1131" i="9"/>
  <c r="K1129" i="9"/>
  <c r="I1129" i="9"/>
  <c r="H1129" i="9"/>
  <c r="G1129" i="9"/>
  <c r="F1129" i="9"/>
  <c r="E1129" i="9"/>
  <c r="D1129" i="9"/>
  <c r="C1129" i="9"/>
  <c r="K1128" i="9"/>
  <c r="J1128" i="9"/>
  <c r="I1128" i="9"/>
  <c r="H1128" i="9"/>
  <c r="G1128" i="9"/>
  <c r="F1128" i="9"/>
  <c r="E1128" i="9"/>
  <c r="D1128" i="9"/>
  <c r="C1128" i="9"/>
  <c r="K1127" i="9"/>
  <c r="I1127" i="9"/>
  <c r="H1127" i="9"/>
  <c r="G1127" i="9"/>
  <c r="F1127" i="9"/>
  <c r="E1127" i="9"/>
  <c r="D1127" i="9"/>
  <c r="C1127" i="9"/>
  <c r="K1126" i="9"/>
  <c r="J1126" i="9"/>
  <c r="I1126" i="9"/>
  <c r="H1126" i="9"/>
  <c r="G1126" i="9"/>
  <c r="F1126" i="9"/>
  <c r="E1126" i="9"/>
  <c r="D1126" i="9"/>
  <c r="C1126" i="9"/>
  <c r="K1125" i="9"/>
  <c r="I1125" i="9"/>
  <c r="H1125" i="9"/>
  <c r="G1125" i="9"/>
  <c r="F1125" i="9"/>
  <c r="E1125" i="9"/>
  <c r="D1125" i="9"/>
  <c r="C1125" i="9"/>
  <c r="K1124" i="9"/>
  <c r="J1124" i="9"/>
  <c r="I1124" i="9"/>
  <c r="H1124" i="9"/>
  <c r="G1124" i="9"/>
  <c r="F1124" i="9"/>
  <c r="E1124" i="9"/>
  <c r="D1124" i="9"/>
  <c r="C1124" i="9"/>
  <c r="K1123" i="9"/>
  <c r="I1123" i="9"/>
  <c r="H1123" i="9"/>
  <c r="G1123" i="9"/>
  <c r="F1123" i="9"/>
  <c r="E1123" i="9"/>
  <c r="D1123" i="9"/>
  <c r="C1123" i="9"/>
  <c r="K1122" i="9"/>
  <c r="J1122" i="9"/>
  <c r="I1122" i="9"/>
  <c r="H1122" i="9"/>
  <c r="G1122" i="9"/>
  <c r="F1122" i="9"/>
  <c r="E1122" i="9"/>
  <c r="D1122" i="9"/>
  <c r="C1122" i="9"/>
  <c r="K1121" i="9"/>
  <c r="I1121" i="9"/>
  <c r="H1121" i="9"/>
  <c r="G1121" i="9"/>
  <c r="F1121" i="9"/>
  <c r="E1121" i="9"/>
  <c r="D1121" i="9"/>
  <c r="C1121" i="9"/>
  <c r="K1120" i="9"/>
  <c r="J1120" i="9"/>
  <c r="I1120" i="9"/>
  <c r="H1120" i="9"/>
  <c r="G1120" i="9"/>
  <c r="F1120" i="9"/>
  <c r="E1120" i="9"/>
  <c r="D1120" i="9"/>
  <c r="C1120" i="9"/>
  <c r="K1119" i="9"/>
  <c r="J1119" i="9"/>
  <c r="I1119" i="9"/>
  <c r="H1119" i="9"/>
  <c r="G1119" i="9"/>
  <c r="F1119" i="9"/>
  <c r="E1119" i="9"/>
  <c r="D1119" i="9"/>
  <c r="C1119" i="9"/>
  <c r="K1118" i="9"/>
  <c r="I1118" i="9"/>
  <c r="H1118" i="9"/>
  <c r="G1118" i="9"/>
  <c r="F1118" i="9"/>
  <c r="E1118" i="9"/>
  <c r="D1118" i="9"/>
  <c r="C1118" i="9"/>
  <c r="K1117" i="9"/>
  <c r="I1117" i="9"/>
  <c r="H1117" i="9"/>
  <c r="G1117" i="9"/>
  <c r="F1117" i="9"/>
  <c r="E1117" i="9"/>
  <c r="D1117" i="9"/>
  <c r="C1117" i="9"/>
  <c r="K1116" i="9"/>
  <c r="I1116" i="9"/>
  <c r="H1116" i="9"/>
  <c r="G1116" i="9"/>
  <c r="F1116" i="9"/>
  <c r="E1116" i="9"/>
  <c r="D1116" i="9"/>
  <c r="C1116" i="9"/>
  <c r="K1115" i="9"/>
  <c r="I1115" i="9"/>
  <c r="H1115" i="9"/>
  <c r="G1115" i="9"/>
  <c r="F1115" i="9"/>
  <c r="E1115" i="9"/>
  <c r="D1115" i="9"/>
  <c r="C1115" i="9"/>
  <c r="K1114" i="9"/>
  <c r="I1114" i="9"/>
  <c r="H1114" i="9"/>
  <c r="G1114" i="9"/>
  <c r="F1114" i="9"/>
  <c r="E1114" i="9"/>
  <c r="D1114" i="9"/>
  <c r="C1114" i="9"/>
  <c r="K1113" i="9"/>
  <c r="I1113" i="9"/>
  <c r="H1113" i="9"/>
  <c r="G1113" i="9"/>
  <c r="F1113" i="9"/>
  <c r="E1113" i="9"/>
  <c r="D1113" i="9"/>
  <c r="C1113" i="9"/>
  <c r="K1112" i="9"/>
  <c r="I1112" i="9"/>
  <c r="H1112" i="9"/>
  <c r="G1112" i="9"/>
  <c r="F1112" i="9"/>
  <c r="E1112" i="9"/>
  <c r="D1112" i="9"/>
  <c r="C1112" i="9"/>
  <c r="K1111" i="9"/>
  <c r="I1111" i="9"/>
  <c r="H1111" i="9"/>
  <c r="G1111" i="9"/>
  <c r="F1111" i="9"/>
  <c r="E1111" i="9"/>
  <c r="D1111" i="9"/>
  <c r="C1111" i="9"/>
  <c r="K1110" i="9"/>
  <c r="I1110" i="9"/>
  <c r="H1110" i="9"/>
  <c r="G1110" i="9"/>
  <c r="F1110" i="9"/>
  <c r="E1110" i="9"/>
  <c r="D1110" i="9"/>
  <c r="C1110" i="9"/>
  <c r="K1109" i="9"/>
  <c r="I1109" i="9"/>
  <c r="H1109" i="9"/>
  <c r="G1109" i="9"/>
  <c r="F1109" i="9"/>
  <c r="E1109" i="9"/>
  <c r="D1109" i="9"/>
  <c r="C1109" i="9"/>
  <c r="K1108" i="9"/>
  <c r="I1108" i="9"/>
  <c r="H1108" i="9"/>
  <c r="G1108" i="9"/>
  <c r="F1108" i="9"/>
  <c r="E1108" i="9"/>
  <c r="D1108" i="9"/>
  <c r="C1108" i="9"/>
  <c r="K1107" i="9"/>
  <c r="I1107" i="9"/>
  <c r="H1107" i="9"/>
  <c r="G1107" i="9"/>
  <c r="F1107" i="9"/>
  <c r="E1107" i="9"/>
  <c r="D1107" i="9"/>
  <c r="C1107" i="9"/>
  <c r="K1106" i="9"/>
  <c r="I1106" i="9"/>
  <c r="H1106" i="9"/>
  <c r="G1106" i="9"/>
  <c r="F1106" i="9"/>
  <c r="E1106" i="9"/>
  <c r="D1106" i="9"/>
  <c r="C1106" i="9"/>
  <c r="K1105" i="9"/>
  <c r="I1105" i="9"/>
  <c r="H1105" i="9"/>
  <c r="G1105" i="9"/>
  <c r="F1105" i="9"/>
  <c r="E1105" i="9"/>
  <c r="D1105" i="9"/>
  <c r="C1105" i="9"/>
  <c r="K1104" i="9"/>
  <c r="I1104" i="9"/>
  <c r="H1104" i="9"/>
  <c r="G1104" i="9"/>
  <c r="F1104" i="9"/>
  <c r="E1104" i="9"/>
  <c r="D1104" i="9"/>
  <c r="C1104" i="9"/>
  <c r="K1103" i="9"/>
  <c r="I1103" i="9"/>
  <c r="H1103" i="9"/>
  <c r="G1103" i="9"/>
  <c r="F1103" i="9"/>
  <c r="E1103" i="9"/>
  <c r="D1103" i="9"/>
  <c r="C1103" i="9"/>
  <c r="K1102" i="9"/>
  <c r="I1102" i="9"/>
  <c r="H1102" i="9"/>
  <c r="G1102" i="9"/>
  <c r="F1102" i="9"/>
  <c r="E1102" i="9"/>
  <c r="D1102" i="9"/>
  <c r="C1102" i="9"/>
  <c r="K1101" i="9"/>
  <c r="I1101" i="9"/>
  <c r="H1101" i="9"/>
  <c r="G1101" i="9"/>
  <c r="F1101" i="9"/>
  <c r="E1101" i="9"/>
  <c r="D1101" i="9"/>
  <c r="C1101" i="9"/>
  <c r="K1100" i="9"/>
  <c r="I1100" i="9"/>
  <c r="H1100" i="9"/>
  <c r="G1100" i="9"/>
  <c r="F1100" i="9"/>
  <c r="E1100" i="9"/>
  <c r="D1100" i="9"/>
  <c r="C1100" i="9"/>
  <c r="K1099" i="9"/>
  <c r="I1099" i="9"/>
  <c r="H1099" i="9"/>
  <c r="G1099" i="9"/>
  <c r="F1099" i="9"/>
  <c r="E1099" i="9"/>
  <c r="D1099" i="9"/>
  <c r="C1099" i="9"/>
  <c r="K1098" i="9"/>
  <c r="I1098" i="9"/>
  <c r="H1098" i="9"/>
  <c r="G1098" i="9"/>
  <c r="F1098" i="9"/>
  <c r="E1098" i="9"/>
  <c r="D1098" i="9"/>
  <c r="C1098" i="9"/>
  <c r="K1097" i="9"/>
  <c r="I1097" i="9"/>
  <c r="H1097" i="9"/>
  <c r="G1097" i="9"/>
  <c r="F1097" i="9"/>
  <c r="E1097" i="9"/>
  <c r="D1097" i="9"/>
  <c r="C1097" i="9"/>
  <c r="K1096" i="9"/>
  <c r="I1096" i="9"/>
  <c r="H1096" i="9"/>
  <c r="G1096" i="9"/>
  <c r="F1096" i="9"/>
  <c r="E1096" i="9"/>
  <c r="D1096" i="9"/>
  <c r="C1096" i="9"/>
  <c r="K1095" i="9"/>
  <c r="I1095" i="9"/>
  <c r="H1095" i="9"/>
  <c r="G1095" i="9"/>
  <c r="F1095" i="9"/>
  <c r="E1095" i="9"/>
  <c r="D1095" i="9"/>
  <c r="C1095" i="9"/>
  <c r="K1094" i="9"/>
  <c r="I1094" i="9"/>
  <c r="H1094" i="9"/>
  <c r="G1094" i="9"/>
  <c r="F1094" i="9"/>
  <c r="E1094" i="9"/>
  <c r="D1094" i="9"/>
  <c r="C1094" i="9"/>
  <c r="K1093" i="9"/>
  <c r="I1093" i="9"/>
  <c r="H1093" i="9"/>
  <c r="G1093" i="9"/>
  <c r="F1093" i="9"/>
  <c r="E1093" i="9"/>
  <c r="D1093" i="9"/>
  <c r="C1093" i="9"/>
  <c r="K1092" i="9"/>
  <c r="I1092" i="9"/>
  <c r="H1092" i="9"/>
  <c r="G1092" i="9"/>
  <c r="F1092" i="9"/>
  <c r="E1092" i="9"/>
  <c r="D1092" i="9"/>
  <c r="C1092" i="9"/>
  <c r="K1091" i="9"/>
  <c r="I1091" i="9"/>
  <c r="H1091" i="9"/>
  <c r="G1091" i="9"/>
  <c r="F1091" i="9"/>
  <c r="E1091" i="9"/>
  <c r="D1091" i="9"/>
  <c r="C1091" i="9"/>
  <c r="K1090" i="9"/>
  <c r="I1090" i="9"/>
  <c r="H1090" i="9"/>
  <c r="G1090" i="9"/>
  <c r="F1090" i="9"/>
  <c r="E1090" i="9"/>
  <c r="D1090" i="9"/>
  <c r="C1090" i="9"/>
  <c r="K1089" i="9"/>
  <c r="I1089" i="9"/>
  <c r="H1089" i="9"/>
  <c r="G1089" i="9"/>
  <c r="F1089" i="9"/>
  <c r="E1089" i="9"/>
  <c r="D1089" i="9"/>
  <c r="C1089" i="9"/>
  <c r="K1088" i="9"/>
  <c r="I1088" i="9"/>
  <c r="H1088" i="9"/>
  <c r="G1088" i="9"/>
  <c r="F1088" i="9"/>
  <c r="E1088" i="9"/>
  <c r="D1088" i="9"/>
  <c r="C1088" i="9"/>
  <c r="K1087" i="9"/>
  <c r="I1087" i="9"/>
  <c r="H1087" i="9"/>
  <c r="G1087" i="9"/>
  <c r="F1087" i="9"/>
  <c r="E1087" i="9"/>
  <c r="D1087" i="9"/>
  <c r="C1087" i="9"/>
  <c r="K1086" i="9"/>
  <c r="I1086" i="9"/>
  <c r="H1086" i="9"/>
  <c r="G1086" i="9"/>
  <c r="F1086" i="9"/>
  <c r="E1086" i="9"/>
  <c r="D1086" i="9"/>
  <c r="C1086" i="9"/>
  <c r="K1085" i="9"/>
  <c r="I1085" i="9"/>
  <c r="H1085" i="9"/>
  <c r="G1085" i="9"/>
  <c r="F1085" i="9"/>
  <c r="E1085" i="9"/>
  <c r="D1085" i="9"/>
  <c r="C1085" i="9"/>
  <c r="K1084" i="9"/>
  <c r="I1084" i="9"/>
  <c r="H1084" i="9"/>
  <c r="G1084" i="9"/>
  <c r="F1084" i="9"/>
  <c r="E1084" i="9"/>
  <c r="D1084" i="9"/>
  <c r="C1084" i="9"/>
  <c r="K1083" i="9"/>
  <c r="I1083" i="9"/>
  <c r="H1083" i="9"/>
  <c r="G1083" i="9"/>
  <c r="F1083" i="9"/>
  <c r="E1083" i="9"/>
  <c r="D1083" i="9"/>
  <c r="C1083" i="9"/>
  <c r="K1082" i="9"/>
  <c r="I1082" i="9"/>
  <c r="H1082" i="9"/>
  <c r="G1082" i="9"/>
  <c r="F1082" i="9"/>
  <c r="E1082" i="9"/>
  <c r="D1082" i="9"/>
  <c r="C1082" i="9"/>
  <c r="K1081" i="9"/>
  <c r="I1081" i="9"/>
  <c r="H1081" i="9"/>
  <c r="G1081" i="9"/>
  <c r="F1081" i="9"/>
  <c r="E1081" i="9"/>
  <c r="D1081" i="9"/>
  <c r="C1081" i="9"/>
  <c r="K1080" i="9"/>
  <c r="I1080" i="9"/>
  <c r="H1080" i="9"/>
  <c r="G1080" i="9"/>
  <c r="F1080" i="9"/>
  <c r="E1080" i="9"/>
  <c r="D1080" i="9"/>
  <c r="C1080" i="9"/>
  <c r="K1079" i="9"/>
  <c r="I1079" i="9"/>
  <c r="H1079" i="9"/>
  <c r="G1079" i="9"/>
  <c r="F1079" i="9"/>
  <c r="E1079" i="9"/>
  <c r="D1079" i="9"/>
  <c r="C1079" i="9"/>
  <c r="K1078" i="9"/>
  <c r="I1078" i="9"/>
  <c r="H1078" i="9"/>
  <c r="G1078" i="9"/>
  <c r="F1078" i="9"/>
  <c r="E1078" i="9"/>
  <c r="D1078" i="9"/>
  <c r="C1078" i="9"/>
  <c r="K1077" i="9"/>
  <c r="I1077" i="9"/>
  <c r="H1077" i="9"/>
  <c r="G1077" i="9"/>
  <c r="F1077" i="9"/>
  <c r="E1077" i="9"/>
  <c r="D1077" i="9"/>
  <c r="C1077" i="9"/>
  <c r="K1076" i="9"/>
  <c r="I1076" i="9"/>
  <c r="H1076" i="9"/>
  <c r="G1076" i="9"/>
  <c r="F1076" i="9"/>
  <c r="E1076" i="9"/>
  <c r="D1076" i="9"/>
  <c r="C1076" i="9"/>
  <c r="K1075" i="9"/>
  <c r="I1075" i="9"/>
  <c r="H1075" i="9"/>
  <c r="G1075" i="9"/>
  <c r="F1075" i="9"/>
  <c r="E1075" i="9"/>
  <c r="D1075" i="9"/>
  <c r="C1075" i="9"/>
  <c r="K1074" i="9"/>
  <c r="I1074" i="9"/>
  <c r="H1074" i="9"/>
  <c r="G1074" i="9"/>
  <c r="F1074" i="9"/>
  <c r="E1074" i="9"/>
  <c r="D1074" i="9"/>
  <c r="C1074" i="9"/>
  <c r="K1073" i="9"/>
  <c r="I1073" i="9"/>
  <c r="H1073" i="9"/>
  <c r="G1073" i="9"/>
  <c r="F1073" i="9"/>
  <c r="E1073" i="9"/>
  <c r="D1073" i="9"/>
  <c r="C1073" i="9"/>
  <c r="K1072" i="9"/>
  <c r="I1072" i="9"/>
  <c r="H1072" i="9"/>
  <c r="G1072" i="9"/>
  <c r="F1072" i="9"/>
  <c r="E1072" i="9"/>
  <c r="D1072" i="9"/>
  <c r="C1072" i="9"/>
  <c r="K1071" i="9"/>
  <c r="I1071" i="9"/>
  <c r="H1071" i="9"/>
  <c r="G1071" i="9"/>
  <c r="F1071" i="9"/>
  <c r="E1071" i="9"/>
  <c r="D1071" i="9"/>
  <c r="C1071" i="9"/>
  <c r="K1070" i="9"/>
  <c r="I1070" i="9"/>
  <c r="H1070" i="9"/>
  <c r="G1070" i="9"/>
  <c r="F1070" i="9"/>
  <c r="E1070" i="9"/>
  <c r="D1070" i="9"/>
  <c r="C1070" i="9"/>
  <c r="K1069" i="9"/>
  <c r="I1069" i="9"/>
  <c r="H1069" i="9"/>
  <c r="G1069" i="9"/>
  <c r="F1069" i="9"/>
  <c r="E1069" i="9"/>
  <c r="D1069" i="9"/>
  <c r="C1069" i="9"/>
  <c r="K1068" i="9"/>
  <c r="I1068" i="9"/>
  <c r="H1068" i="9"/>
  <c r="G1068" i="9"/>
  <c r="F1068" i="9"/>
  <c r="E1068" i="9"/>
  <c r="D1068" i="9"/>
  <c r="C1068" i="9"/>
  <c r="K1067" i="9"/>
  <c r="I1067" i="9"/>
  <c r="H1067" i="9"/>
  <c r="G1067" i="9"/>
  <c r="F1067" i="9"/>
  <c r="E1067" i="9"/>
  <c r="D1067" i="9"/>
  <c r="C1067" i="9"/>
  <c r="K1066" i="9"/>
  <c r="I1066" i="9"/>
  <c r="H1066" i="9"/>
  <c r="G1066" i="9"/>
  <c r="F1066" i="9"/>
  <c r="E1066" i="9"/>
  <c r="D1066" i="9"/>
  <c r="C1066" i="9"/>
  <c r="K1065" i="9"/>
  <c r="I1065" i="9"/>
  <c r="H1065" i="9"/>
  <c r="G1065" i="9"/>
  <c r="F1065" i="9"/>
  <c r="E1065" i="9"/>
  <c r="D1065" i="9"/>
  <c r="C1065" i="9"/>
  <c r="K1064" i="9"/>
  <c r="I1064" i="9"/>
  <c r="H1064" i="9"/>
  <c r="G1064" i="9"/>
  <c r="F1064" i="9"/>
  <c r="E1064" i="9"/>
  <c r="D1064" i="9"/>
  <c r="C1064" i="9"/>
  <c r="K1063" i="9"/>
  <c r="I1063" i="9"/>
  <c r="H1063" i="9"/>
  <c r="G1063" i="9"/>
  <c r="F1063" i="9"/>
  <c r="E1063" i="9"/>
  <c r="D1063" i="9"/>
  <c r="C1063" i="9"/>
  <c r="K1062" i="9"/>
  <c r="I1062" i="9"/>
  <c r="H1062" i="9"/>
  <c r="G1062" i="9"/>
  <c r="F1062" i="9"/>
  <c r="E1062" i="9"/>
  <c r="D1062" i="9"/>
  <c r="C1062" i="9"/>
  <c r="K1061" i="9"/>
  <c r="I1061" i="9"/>
  <c r="H1061" i="9"/>
  <c r="G1061" i="9"/>
  <c r="F1061" i="9"/>
  <c r="E1061" i="9"/>
  <c r="D1061" i="9"/>
  <c r="C1061" i="9"/>
  <c r="K1060" i="9"/>
  <c r="I1060" i="9"/>
  <c r="H1060" i="9"/>
  <c r="G1060" i="9"/>
  <c r="F1060" i="9"/>
  <c r="E1060" i="9"/>
  <c r="D1060" i="9"/>
  <c r="C1060" i="9"/>
  <c r="K1059" i="9"/>
  <c r="I1059" i="9"/>
  <c r="H1059" i="9"/>
  <c r="G1059" i="9"/>
  <c r="F1059" i="9"/>
  <c r="E1059" i="9"/>
  <c r="D1059" i="9"/>
  <c r="C1059" i="9"/>
  <c r="K1058" i="9"/>
  <c r="I1058" i="9"/>
  <c r="H1058" i="9"/>
  <c r="G1058" i="9"/>
  <c r="F1058" i="9"/>
  <c r="E1058" i="9"/>
  <c r="D1058" i="9"/>
  <c r="C1058" i="9"/>
  <c r="K1057" i="9"/>
  <c r="I1057" i="9"/>
  <c r="H1057" i="9"/>
  <c r="G1057" i="9"/>
  <c r="F1057" i="9"/>
  <c r="E1057" i="9"/>
  <c r="D1057" i="9"/>
  <c r="C1057" i="9"/>
  <c r="K1056" i="9"/>
  <c r="I1056" i="9"/>
  <c r="H1056" i="9"/>
  <c r="G1056" i="9"/>
  <c r="F1056" i="9"/>
  <c r="E1056" i="9"/>
  <c r="D1056" i="9"/>
  <c r="C1056" i="9"/>
  <c r="K1055" i="9"/>
  <c r="I1055" i="9"/>
  <c r="H1055" i="9"/>
  <c r="G1055" i="9"/>
  <c r="F1055" i="9"/>
  <c r="E1055" i="9"/>
  <c r="D1055" i="9"/>
  <c r="C1055" i="9"/>
  <c r="K1054" i="9"/>
  <c r="I1054" i="9"/>
  <c r="H1054" i="9"/>
  <c r="G1054" i="9"/>
  <c r="F1054" i="9"/>
  <c r="E1054" i="9"/>
  <c r="D1054" i="9"/>
  <c r="C1054" i="9"/>
  <c r="K1053" i="9"/>
  <c r="I1053" i="9"/>
  <c r="H1053" i="9"/>
  <c r="G1053" i="9"/>
  <c r="F1053" i="9"/>
  <c r="E1053" i="9"/>
  <c r="D1053" i="9"/>
  <c r="C1053" i="9"/>
  <c r="K1052" i="9"/>
  <c r="I1052" i="9"/>
  <c r="H1052" i="9"/>
  <c r="G1052" i="9"/>
  <c r="F1052" i="9"/>
  <c r="E1052" i="9"/>
  <c r="D1052" i="9"/>
  <c r="C1052" i="9"/>
  <c r="K1051" i="9"/>
  <c r="I1051" i="9"/>
  <c r="H1051" i="9"/>
  <c r="G1051" i="9"/>
  <c r="F1051" i="9"/>
  <c r="E1051" i="9"/>
  <c r="D1051" i="9"/>
  <c r="C1051" i="9"/>
  <c r="K1050" i="9"/>
  <c r="I1050" i="9"/>
  <c r="H1050" i="9"/>
  <c r="G1050" i="9"/>
  <c r="F1050" i="9"/>
  <c r="E1050" i="9"/>
  <c r="D1050" i="9"/>
  <c r="C1050" i="9"/>
  <c r="K1049" i="9"/>
  <c r="I1049" i="9"/>
  <c r="H1049" i="9"/>
  <c r="G1049" i="9"/>
  <c r="F1049" i="9"/>
  <c r="E1049" i="9"/>
  <c r="D1049" i="9"/>
  <c r="C1049" i="9"/>
  <c r="K1048" i="9"/>
  <c r="I1048" i="9"/>
  <c r="H1048" i="9"/>
  <c r="G1048" i="9"/>
  <c r="F1048" i="9"/>
  <c r="E1048" i="9"/>
  <c r="D1048" i="9"/>
  <c r="C1048" i="9"/>
  <c r="K1047" i="9"/>
  <c r="I1047" i="9"/>
  <c r="H1047" i="9"/>
  <c r="G1047" i="9"/>
  <c r="F1047" i="9"/>
  <c r="E1047" i="9"/>
  <c r="D1047" i="9"/>
  <c r="C1047" i="9"/>
  <c r="K1046" i="9"/>
  <c r="I1046" i="9"/>
  <c r="H1046" i="9"/>
  <c r="G1046" i="9"/>
  <c r="F1046" i="9"/>
  <c r="E1046" i="9"/>
  <c r="D1046" i="9"/>
  <c r="C1046" i="9"/>
  <c r="K1045" i="9"/>
  <c r="I1045" i="9"/>
  <c r="H1045" i="9"/>
  <c r="G1045" i="9"/>
  <c r="F1045" i="9"/>
  <c r="E1045" i="9"/>
  <c r="D1045" i="9"/>
  <c r="C1045" i="9"/>
  <c r="K1044" i="9"/>
  <c r="I1044" i="9"/>
  <c r="H1044" i="9"/>
  <c r="G1044" i="9"/>
  <c r="F1044" i="9"/>
  <c r="E1044" i="9"/>
  <c r="D1044" i="9"/>
  <c r="C1044" i="9"/>
  <c r="K1043" i="9"/>
  <c r="I1043" i="9"/>
  <c r="H1043" i="9"/>
  <c r="G1043" i="9"/>
  <c r="F1043" i="9"/>
  <c r="E1043" i="9"/>
  <c r="D1043" i="9"/>
  <c r="C1043" i="9"/>
  <c r="K1042" i="9"/>
  <c r="I1042" i="9"/>
  <c r="H1042" i="9"/>
  <c r="G1042" i="9"/>
  <c r="F1042" i="9"/>
  <c r="E1042" i="9"/>
  <c r="D1042" i="9"/>
  <c r="C1042" i="9"/>
  <c r="K1041" i="9"/>
  <c r="I1041" i="9"/>
  <c r="H1041" i="9"/>
  <c r="G1041" i="9"/>
  <c r="F1041" i="9"/>
  <c r="E1041" i="9"/>
  <c r="D1041" i="9"/>
  <c r="C1041" i="9"/>
  <c r="K1040" i="9"/>
  <c r="I1040" i="9"/>
  <c r="H1040" i="9"/>
  <c r="G1040" i="9"/>
  <c r="F1040" i="9"/>
  <c r="E1040" i="9"/>
  <c r="D1040" i="9"/>
  <c r="C1040" i="9"/>
  <c r="K1039" i="9"/>
  <c r="I1039" i="9"/>
  <c r="H1039" i="9"/>
  <c r="G1039" i="9"/>
  <c r="F1039" i="9"/>
  <c r="E1039" i="9"/>
  <c r="D1039" i="9"/>
  <c r="C1039" i="9"/>
  <c r="K1038" i="9"/>
  <c r="I1038" i="9"/>
  <c r="H1038" i="9"/>
  <c r="G1038" i="9"/>
  <c r="F1038" i="9"/>
  <c r="E1038" i="9"/>
  <c r="D1038" i="9"/>
  <c r="C1038" i="9"/>
  <c r="K1037" i="9"/>
  <c r="I1037" i="9"/>
  <c r="H1037" i="9"/>
  <c r="G1037" i="9"/>
  <c r="F1037" i="9"/>
  <c r="E1037" i="9"/>
  <c r="D1037" i="9"/>
  <c r="C1037" i="9"/>
  <c r="K1036" i="9"/>
  <c r="I1036" i="9"/>
  <c r="H1036" i="9"/>
  <c r="G1036" i="9"/>
  <c r="F1036" i="9"/>
  <c r="E1036" i="9"/>
  <c r="D1036" i="9"/>
  <c r="C1036" i="9"/>
  <c r="K1035" i="9"/>
  <c r="I1035" i="9"/>
  <c r="H1035" i="9"/>
  <c r="G1035" i="9"/>
  <c r="F1035" i="9"/>
  <c r="E1035" i="9"/>
  <c r="D1035" i="9"/>
  <c r="C1035" i="9"/>
  <c r="K1034" i="9"/>
  <c r="I1034" i="9"/>
  <c r="H1034" i="9"/>
  <c r="G1034" i="9"/>
  <c r="F1034" i="9"/>
  <c r="E1034" i="9"/>
  <c r="D1034" i="9"/>
  <c r="C1034" i="9"/>
  <c r="K1033" i="9"/>
  <c r="I1033" i="9"/>
  <c r="H1033" i="9"/>
  <c r="G1033" i="9"/>
  <c r="F1033" i="9"/>
  <c r="E1033" i="9"/>
  <c r="D1033" i="9"/>
  <c r="C1033" i="9"/>
  <c r="K1032" i="9"/>
  <c r="I1032" i="9"/>
  <c r="H1032" i="9"/>
  <c r="G1032" i="9"/>
  <c r="F1032" i="9"/>
  <c r="E1032" i="9"/>
  <c r="D1032" i="9"/>
  <c r="C1032" i="9"/>
  <c r="K1031" i="9"/>
  <c r="I1031" i="9"/>
  <c r="H1031" i="9"/>
  <c r="G1031" i="9"/>
  <c r="F1031" i="9"/>
  <c r="E1031" i="9"/>
  <c r="D1031" i="9"/>
  <c r="C1031" i="9"/>
  <c r="K1030" i="9"/>
  <c r="I1030" i="9"/>
  <c r="H1030" i="9"/>
  <c r="G1030" i="9"/>
  <c r="F1030" i="9"/>
  <c r="E1030" i="9"/>
  <c r="D1030" i="9"/>
  <c r="C1030" i="9"/>
  <c r="K1029" i="9"/>
  <c r="I1029" i="9"/>
  <c r="H1029" i="9"/>
  <c r="G1029" i="9"/>
  <c r="F1029" i="9"/>
  <c r="E1029" i="9"/>
  <c r="D1029" i="9"/>
  <c r="C1029" i="9"/>
  <c r="K1028" i="9"/>
  <c r="I1028" i="9"/>
  <c r="H1028" i="9"/>
  <c r="G1028" i="9"/>
  <c r="F1028" i="9"/>
  <c r="E1028" i="9"/>
  <c r="D1028" i="9"/>
  <c r="C1028" i="9"/>
  <c r="K1027" i="9"/>
  <c r="I1027" i="9"/>
  <c r="H1027" i="9"/>
  <c r="G1027" i="9"/>
  <c r="F1027" i="9"/>
  <c r="E1027" i="9"/>
  <c r="D1027" i="9"/>
  <c r="C1027" i="9"/>
  <c r="K1026" i="9"/>
  <c r="I1026" i="9"/>
  <c r="H1026" i="9"/>
  <c r="G1026" i="9"/>
  <c r="F1026" i="9"/>
  <c r="E1026" i="9"/>
  <c r="D1026" i="9"/>
  <c r="C1026" i="9"/>
  <c r="K1025" i="9"/>
  <c r="I1025" i="9"/>
  <c r="H1025" i="9"/>
  <c r="G1025" i="9"/>
  <c r="F1025" i="9"/>
  <c r="E1025" i="9"/>
  <c r="D1025" i="9"/>
  <c r="C1025" i="9"/>
  <c r="K1024" i="9"/>
  <c r="I1024" i="9"/>
  <c r="H1024" i="9"/>
  <c r="G1024" i="9"/>
  <c r="F1024" i="9"/>
  <c r="E1024" i="9"/>
  <c r="D1024" i="9"/>
  <c r="C1024" i="9"/>
  <c r="K1023" i="9"/>
  <c r="I1023" i="9"/>
  <c r="H1023" i="9"/>
  <c r="G1023" i="9"/>
  <c r="F1023" i="9"/>
  <c r="E1023" i="9"/>
  <c r="D1023" i="9"/>
  <c r="C1023" i="9"/>
  <c r="K1022" i="9"/>
  <c r="I1022" i="9"/>
  <c r="H1022" i="9"/>
  <c r="G1022" i="9"/>
  <c r="F1022" i="9"/>
  <c r="E1022" i="9"/>
  <c r="D1022" i="9"/>
  <c r="C1022" i="9"/>
  <c r="K1021" i="9"/>
  <c r="I1021" i="9"/>
  <c r="H1021" i="9"/>
  <c r="G1021" i="9"/>
  <c r="F1021" i="9"/>
  <c r="E1021" i="9"/>
  <c r="D1021" i="9"/>
  <c r="C1021" i="9"/>
  <c r="K1020" i="9"/>
  <c r="I1020" i="9"/>
  <c r="H1020" i="9"/>
  <c r="G1020" i="9"/>
  <c r="F1020" i="9"/>
  <c r="E1020" i="9"/>
  <c r="D1020" i="9"/>
  <c r="C1020" i="9"/>
  <c r="K1019" i="9"/>
  <c r="I1019" i="9"/>
  <c r="H1019" i="9"/>
  <c r="G1019" i="9"/>
  <c r="F1019" i="9"/>
  <c r="E1019" i="9"/>
  <c r="D1019" i="9"/>
  <c r="C1019" i="9"/>
  <c r="K1018" i="9"/>
  <c r="I1018" i="9"/>
  <c r="H1018" i="9"/>
  <c r="G1018" i="9"/>
  <c r="F1018" i="9"/>
  <c r="E1018" i="9"/>
  <c r="D1018" i="9"/>
  <c r="C1018" i="9"/>
  <c r="K1017" i="9"/>
  <c r="I1017" i="9"/>
  <c r="H1017" i="9"/>
  <c r="G1017" i="9"/>
  <c r="F1017" i="9"/>
  <c r="E1017" i="9"/>
  <c r="D1017" i="9"/>
  <c r="C1017" i="9"/>
  <c r="K1016" i="9"/>
  <c r="I1016" i="9"/>
  <c r="H1016" i="9"/>
  <c r="G1016" i="9"/>
  <c r="F1016" i="9"/>
  <c r="E1016" i="9"/>
  <c r="D1016" i="9"/>
  <c r="C1016" i="9"/>
  <c r="K1015" i="9"/>
  <c r="I1015" i="9"/>
  <c r="H1015" i="9"/>
  <c r="G1015" i="9"/>
  <c r="F1015" i="9"/>
  <c r="E1015" i="9"/>
  <c r="D1015" i="9"/>
  <c r="C1015" i="9"/>
  <c r="K1014" i="9"/>
  <c r="I1014" i="9"/>
  <c r="H1014" i="9"/>
  <c r="G1014" i="9"/>
  <c r="F1014" i="9"/>
  <c r="E1014" i="9"/>
  <c r="D1014" i="9"/>
  <c r="C1014" i="9"/>
  <c r="K1013" i="9"/>
  <c r="I1013" i="9"/>
  <c r="H1013" i="9"/>
  <c r="G1013" i="9"/>
  <c r="F1013" i="9"/>
  <c r="E1013" i="9"/>
  <c r="D1013" i="9"/>
  <c r="C1013" i="9"/>
  <c r="K1012" i="9"/>
  <c r="I1012" i="9"/>
  <c r="H1012" i="9"/>
  <c r="G1012" i="9"/>
  <c r="F1012" i="9"/>
  <c r="E1012" i="9"/>
  <c r="D1012" i="9"/>
  <c r="C1012" i="9"/>
  <c r="K1011" i="9"/>
  <c r="I1011" i="9"/>
  <c r="H1011" i="9"/>
  <c r="G1011" i="9"/>
  <c r="F1011" i="9"/>
  <c r="E1011" i="9"/>
  <c r="D1011" i="9"/>
  <c r="C1011" i="9"/>
  <c r="K1010" i="9"/>
  <c r="I1010" i="9"/>
  <c r="H1010" i="9"/>
  <c r="G1010" i="9"/>
  <c r="F1010" i="9"/>
  <c r="E1010" i="9"/>
  <c r="D1010" i="9"/>
  <c r="C1010" i="9"/>
  <c r="K1009" i="9"/>
  <c r="I1009" i="9"/>
  <c r="H1009" i="9"/>
  <c r="G1009" i="9"/>
  <c r="F1009" i="9"/>
  <c r="E1009" i="9"/>
  <c r="D1009" i="9"/>
  <c r="C1009" i="9"/>
  <c r="K1008" i="9"/>
  <c r="I1008" i="9"/>
  <c r="H1008" i="9"/>
  <c r="G1008" i="9"/>
  <c r="F1008" i="9"/>
  <c r="E1008" i="9"/>
  <c r="D1008" i="9"/>
  <c r="C1008" i="9"/>
  <c r="K1007" i="9"/>
  <c r="I1007" i="9"/>
  <c r="H1007" i="9"/>
  <c r="G1007" i="9"/>
  <c r="F1007" i="9"/>
  <c r="E1007" i="9"/>
  <c r="D1007" i="9"/>
  <c r="C1007" i="9"/>
  <c r="K1006" i="9"/>
  <c r="I1006" i="9"/>
  <c r="H1006" i="9"/>
  <c r="G1006" i="9"/>
  <c r="F1006" i="9"/>
  <c r="E1006" i="9"/>
  <c r="D1006" i="9"/>
  <c r="C1006" i="9"/>
  <c r="K1005" i="9"/>
  <c r="I1005" i="9"/>
  <c r="H1005" i="9"/>
  <c r="G1005" i="9"/>
  <c r="F1005" i="9"/>
  <c r="E1005" i="9"/>
  <c r="D1005" i="9"/>
  <c r="C1005" i="9"/>
  <c r="K1004" i="9"/>
  <c r="I1004" i="9"/>
  <c r="H1004" i="9"/>
  <c r="G1004" i="9"/>
  <c r="F1004" i="9"/>
  <c r="E1004" i="9"/>
  <c r="D1004" i="9"/>
  <c r="C1004" i="9"/>
  <c r="K1003" i="9"/>
  <c r="I1003" i="9"/>
  <c r="H1003" i="9"/>
  <c r="G1003" i="9"/>
  <c r="F1003" i="9"/>
  <c r="E1003" i="9"/>
  <c r="D1003" i="9"/>
  <c r="C1003" i="9"/>
  <c r="K1002" i="9"/>
  <c r="I1002" i="9"/>
  <c r="H1002" i="9"/>
  <c r="G1002" i="9"/>
  <c r="F1002" i="9"/>
  <c r="E1002" i="9"/>
  <c r="D1002" i="9"/>
  <c r="C1002" i="9"/>
  <c r="K1001" i="9"/>
  <c r="I1001" i="9"/>
  <c r="H1001" i="9"/>
  <c r="G1001" i="9"/>
  <c r="F1001" i="9"/>
  <c r="E1001" i="9"/>
  <c r="D1001" i="9"/>
  <c r="C1001" i="9"/>
  <c r="K1000" i="9"/>
  <c r="I1000" i="9"/>
  <c r="H1000" i="9"/>
  <c r="G1000" i="9"/>
  <c r="F1000" i="9"/>
  <c r="E1000" i="9"/>
  <c r="D1000" i="9"/>
  <c r="C1000" i="9"/>
  <c r="K999" i="9"/>
  <c r="I999" i="9"/>
  <c r="H999" i="9"/>
  <c r="G999" i="9"/>
  <c r="F999" i="9"/>
  <c r="E999" i="9"/>
  <c r="D999" i="9"/>
  <c r="C999" i="9"/>
  <c r="K998" i="9"/>
  <c r="I998" i="9"/>
  <c r="H998" i="9"/>
  <c r="G998" i="9"/>
  <c r="F998" i="9"/>
  <c r="E998" i="9"/>
  <c r="D998" i="9"/>
  <c r="C998" i="9"/>
  <c r="K997" i="9"/>
  <c r="I997" i="9"/>
  <c r="H997" i="9"/>
  <c r="G997" i="9"/>
  <c r="F997" i="9"/>
  <c r="E997" i="9"/>
  <c r="D997" i="9"/>
  <c r="C997" i="9"/>
  <c r="K996" i="9"/>
  <c r="I996" i="9"/>
  <c r="H996" i="9"/>
  <c r="G996" i="9"/>
  <c r="F996" i="9"/>
  <c r="E996" i="9"/>
  <c r="D996" i="9"/>
  <c r="C996" i="9"/>
  <c r="K995" i="9"/>
  <c r="I995" i="9"/>
  <c r="H995" i="9"/>
  <c r="G995" i="9"/>
  <c r="F995" i="9"/>
  <c r="E995" i="9"/>
  <c r="D995" i="9"/>
  <c r="C995" i="9"/>
  <c r="K994" i="9"/>
  <c r="I994" i="9"/>
  <c r="H994" i="9"/>
  <c r="G994" i="9"/>
  <c r="F994" i="9"/>
  <c r="E994" i="9"/>
  <c r="D994" i="9"/>
  <c r="C994" i="9"/>
  <c r="K993" i="9"/>
  <c r="I993" i="9"/>
  <c r="H993" i="9"/>
  <c r="G993" i="9"/>
  <c r="F993" i="9"/>
  <c r="E993" i="9"/>
  <c r="D993" i="9"/>
  <c r="C993" i="9"/>
  <c r="K992" i="9"/>
  <c r="I992" i="9"/>
  <c r="H992" i="9"/>
  <c r="G992" i="9"/>
  <c r="F992" i="9"/>
  <c r="E992" i="9"/>
  <c r="D992" i="9"/>
  <c r="C992" i="9"/>
  <c r="K991" i="9"/>
  <c r="I991" i="9"/>
  <c r="H991" i="9"/>
  <c r="G991" i="9"/>
  <c r="F991" i="9"/>
  <c r="E991" i="9"/>
  <c r="D991" i="9"/>
  <c r="C991" i="9"/>
  <c r="K990" i="9"/>
  <c r="I990" i="9"/>
  <c r="H990" i="9"/>
  <c r="G990" i="9"/>
  <c r="F990" i="9"/>
  <c r="E990" i="9"/>
  <c r="D990" i="9"/>
  <c r="C990" i="9"/>
  <c r="K989" i="9"/>
  <c r="I989" i="9"/>
  <c r="H989" i="9"/>
  <c r="G989" i="9"/>
  <c r="F989" i="9"/>
  <c r="E989" i="9"/>
  <c r="D989" i="9"/>
  <c r="C989" i="9"/>
  <c r="K988" i="9"/>
  <c r="I988" i="9"/>
  <c r="H988" i="9"/>
  <c r="G988" i="9"/>
  <c r="F988" i="9"/>
  <c r="E988" i="9"/>
  <c r="D988" i="9"/>
  <c r="C988" i="9"/>
  <c r="K987" i="9"/>
  <c r="I987" i="9"/>
  <c r="H987" i="9"/>
  <c r="G987" i="9"/>
  <c r="F987" i="9"/>
  <c r="E987" i="9"/>
  <c r="D987" i="9"/>
  <c r="C987" i="9"/>
  <c r="K986" i="9"/>
  <c r="I986" i="9"/>
  <c r="H986" i="9"/>
  <c r="G986" i="9"/>
  <c r="F986" i="9"/>
  <c r="E986" i="9"/>
  <c r="D986" i="9"/>
  <c r="C986" i="9"/>
  <c r="K985" i="9"/>
  <c r="I985" i="9"/>
  <c r="H985" i="9"/>
  <c r="G985" i="9"/>
  <c r="F985" i="9"/>
  <c r="E985" i="9"/>
  <c r="D985" i="9"/>
  <c r="C985" i="9"/>
  <c r="K984" i="9"/>
  <c r="I984" i="9"/>
  <c r="H984" i="9"/>
  <c r="G984" i="9"/>
  <c r="F984" i="9"/>
  <c r="E984" i="9"/>
  <c r="D984" i="9"/>
  <c r="C984" i="9"/>
  <c r="K983" i="9"/>
  <c r="I983" i="9"/>
  <c r="H983" i="9"/>
  <c r="G983" i="9"/>
  <c r="F983" i="9"/>
  <c r="E983" i="9"/>
  <c r="D983" i="9"/>
  <c r="C983" i="9"/>
  <c r="K982" i="9"/>
  <c r="I982" i="9"/>
  <c r="H982" i="9"/>
  <c r="G982" i="9"/>
  <c r="F982" i="9"/>
  <c r="E982" i="9"/>
  <c r="D982" i="9"/>
  <c r="C982" i="9"/>
  <c r="K981" i="9"/>
  <c r="I981" i="9"/>
  <c r="H981" i="9"/>
  <c r="G981" i="9"/>
  <c r="F981" i="9"/>
  <c r="E981" i="9"/>
  <c r="D981" i="9"/>
  <c r="C981" i="9"/>
  <c r="K980" i="9"/>
  <c r="I980" i="9"/>
  <c r="H980" i="9"/>
  <c r="G980" i="9"/>
  <c r="F980" i="9"/>
  <c r="E980" i="9"/>
  <c r="D980" i="9"/>
  <c r="C980" i="9"/>
  <c r="K979" i="9"/>
  <c r="I979" i="9"/>
  <c r="H979" i="9"/>
  <c r="G979" i="9"/>
  <c r="F979" i="9"/>
  <c r="E979" i="9"/>
  <c r="D979" i="9"/>
  <c r="C979" i="9"/>
  <c r="K978" i="9"/>
  <c r="I978" i="9"/>
  <c r="H978" i="9"/>
  <c r="G978" i="9"/>
  <c r="F978" i="9"/>
  <c r="E978" i="9"/>
  <c r="D978" i="9"/>
  <c r="C978" i="9"/>
  <c r="K977" i="9"/>
  <c r="I977" i="9"/>
  <c r="H977" i="9"/>
  <c r="G977" i="9"/>
  <c r="F977" i="9"/>
  <c r="E977" i="9"/>
  <c r="D977" i="9"/>
  <c r="C977" i="9"/>
  <c r="K975" i="9"/>
  <c r="I975" i="9"/>
  <c r="H975" i="9"/>
  <c r="G975" i="9"/>
  <c r="F975" i="9"/>
  <c r="E975" i="9"/>
  <c r="D975" i="9"/>
  <c r="C975" i="9"/>
  <c r="K974" i="9"/>
  <c r="I974" i="9"/>
  <c r="H974" i="9"/>
  <c r="G974" i="9"/>
  <c r="F974" i="9"/>
  <c r="E974" i="9"/>
  <c r="D974" i="9"/>
  <c r="C974" i="9"/>
  <c r="K973" i="9"/>
  <c r="I973" i="9"/>
  <c r="H973" i="9"/>
  <c r="G973" i="9"/>
  <c r="F973" i="9"/>
  <c r="E973" i="9"/>
  <c r="D973" i="9"/>
  <c r="C973" i="9"/>
  <c r="K972" i="9"/>
  <c r="I972" i="9"/>
  <c r="H972" i="9"/>
  <c r="G972" i="9"/>
  <c r="F972" i="9"/>
  <c r="E972" i="9"/>
  <c r="D972" i="9"/>
  <c r="C972" i="9"/>
  <c r="K971" i="9"/>
  <c r="I971" i="9"/>
  <c r="H971" i="9"/>
  <c r="G971" i="9"/>
  <c r="F971" i="9"/>
  <c r="E971" i="9"/>
  <c r="D971" i="9"/>
  <c r="C971" i="9"/>
  <c r="K970" i="9"/>
  <c r="I970" i="9"/>
  <c r="H970" i="9"/>
  <c r="G970" i="9"/>
  <c r="F970" i="9"/>
  <c r="E970" i="9"/>
  <c r="D970" i="9"/>
  <c r="C970" i="9"/>
  <c r="K969" i="9"/>
  <c r="I969" i="9"/>
  <c r="H969" i="9"/>
  <c r="G969" i="9"/>
  <c r="F969" i="9"/>
  <c r="E969" i="9"/>
  <c r="D969" i="9"/>
  <c r="C969" i="9"/>
  <c r="K968" i="9"/>
  <c r="I968" i="9"/>
  <c r="H968" i="9"/>
  <c r="G968" i="9"/>
  <c r="F968" i="9"/>
  <c r="E968" i="9"/>
  <c r="D968" i="9"/>
  <c r="C968" i="9"/>
  <c r="K967" i="9"/>
  <c r="I967" i="9"/>
  <c r="H967" i="9"/>
  <c r="G967" i="9"/>
  <c r="F967" i="9"/>
  <c r="E967" i="9"/>
  <c r="D967" i="9"/>
  <c r="C967" i="9"/>
  <c r="K966" i="9"/>
  <c r="I966" i="9"/>
  <c r="H966" i="9"/>
  <c r="G966" i="9"/>
  <c r="F966" i="9"/>
  <c r="E966" i="9"/>
  <c r="D966" i="9"/>
  <c r="C966" i="9"/>
  <c r="K965" i="9"/>
  <c r="I965" i="9"/>
  <c r="H965" i="9"/>
  <c r="G965" i="9"/>
  <c r="F965" i="9"/>
  <c r="E965" i="9"/>
  <c r="D965" i="9"/>
  <c r="C965" i="9"/>
  <c r="K964" i="9"/>
  <c r="I964" i="9"/>
  <c r="H964" i="9"/>
  <c r="G964" i="9"/>
  <c r="F964" i="9"/>
  <c r="E964" i="9"/>
  <c r="D964" i="9"/>
  <c r="C964" i="9"/>
  <c r="K963" i="9"/>
  <c r="I963" i="9"/>
  <c r="H963" i="9"/>
  <c r="G963" i="9"/>
  <c r="F963" i="9"/>
  <c r="E963" i="9"/>
  <c r="D963" i="9"/>
  <c r="C963" i="9"/>
  <c r="K962" i="9"/>
  <c r="I962" i="9"/>
  <c r="H962" i="9"/>
  <c r="G962" i="9"/>
  <c r="F962" i="9"/>
  <c r="E962" i="9"/>
  <c r="D962" i="9"/>
  <c r="C962" i="9"/>
  <c r="K961" i="9"/>
  <c r="I961" i="9"/>
  <c r="H961" i="9"/>
  <c r="G961" i="9"/>
  <c r="F961" i="9"/>
  <c r="E961" i="9"/>
  <c r="D961" i="9"/>
  <c r="C961" i="9"/>
  <c r="K960" i="9"/>
  <c r="I960" i="9"/>
  <c r="H960" i="9"/>
  <c r="G960" i="9"/>
  <c r="F960" i="9"/>
  <c r="E960" i="9"/>
  <c r="D960" i="9"/>
  <c r="C960" i="9"/>
  <c r="K959" i="9"/>
  <c r="I959" i="9"/>
  <c r="H959" i="9"/>
  <c r="G959" i="9"/>
  <c r="F959" i="9"/>
  <c r="E959" i="9"/>
  <c r="D959" i="9"/>
  <c r="C959" i="9"/>
  <c r="K958" i="9"/>
  <c r="I958" i="9"/>
  <c r="H958" i="9"/>
  <c r="G958" i="9"/>
  <c r="F958" i="9"/>
  <c r="E958" i="9"/>
  <c r="D958" i="9"/>
  <c r="C958" i="9"/>
  <c r="K957" i="9"/>
  <c r="I957" i="9"/>
  <c r="H957" i="9"/>
  <c r="G957" i="9"/>
  <c r="F957" i="9"/>
  <c r="E957" i="9"/>
  <c r="D957" i="9"/>
  <c r="C957" i="9"/>
  <c r="K956" i="9"/>
  <c r="I956" i="9"/>
  <c r="H956" i="9"/>
  <c r="G956" i="9"/>
  <c r="F956" i="9"/>
  <c r="E956" i="9"/>
  <c r="D956" i="9"/>
  <c r="C956" i="9"/>
  <c r="K955" i="9"/>
  <c r="I955" i="9"/>
  <c r="H955" i="9"/>
  <c r="G955" i="9"/>
  <c r="F955" i="9"/>
  <c r="E955" i="9"/>
  <c r="D955" i="9"/>
  <c r="C955" i="9"/>
  <c r="K954" i="9"/>
  <c r="I954" i="9"/>
  <c r="H954" i="9"/>
  <c r="G954" i="9"/>
  <c r="F954" i="9"/>
  <c r="E954" i="9"/>
  <c r="D954" i="9"/>
  <c r="C954" i="9"/>
  <c r="K953" i="9"/>
  <c r="I953" i="9"/>
  <c r="H953" i="9"/>
  <c r="G953" i="9"/>
  <c r="F953" i="9"/>
  <c r="E953" i="9"/>
  <c r="D953" i="9"/>
  <c r="C953" i="9"/>
  <c r="K952" i="9"/>
  <c r="I952" i="9"/>
  <c r="H952" i="9"/>
  <c r="G952" i="9"/>
  <c r="F952" i="9"/>
  <c r="E952" i="9"/>
  <c r="D952" i="9"/>
  <c r="C952" i="9"/>
  <c r="K951" i="9"/>
  <c r="I951" i="9"/>
  <c r="H951" i="9"/>
  <c r="G951" i="9"/>
  <c r="F951" i="9"/>
  <c r="E951" i="9"/>
  <c r="D951" i="9"/>
  <c r="C951" i="9"/>
  <c r="K950" i="9"/>
  <c r="I950" i="9"/>
  <c r="H950" i="9"/>
  <c r="G950" i="9"/>
  <c r="F950" i="9"/>
  <c r="E950" i="9"/>
  <c r="D950" i="9"/>
  <c r="C950" i="9"/>
  <c r="K949" i="9"/>
  <c r="I949" i="9"/>
  <c r="H949" i="9"/>
  <c r="G949" i="9"/>
  <c r="F949" i="9"/>
  <c r="E949" i="9"/>
  <c r="D949" i="9"/>
  <c r="C949" i="9"/>
  <c r="K948" i="9"/>
  <c r="I948" i="9"/>
  <c r="H948" i="9"/>
  <c r="G948" i="9"/>
  <c r="F948" i="9"/>
  <c r="E948" i="9"/>
  <c r="D948" i="9"/>
  <c r="C948" i="9"/>
  <c r="K947" i="9"/>
  <c r="I947" i="9"/>
  <c r="H947" i="9"/>
  <c r="G947" i="9"/>
  <c r="F947" i="9"/>
  <c r="E947" i="9"/>
  <c r="D947" i="9"/>
  <c r="C947" i="9"/>
  <c r="K946" i="9"/>
  <c r="I946" i="9"/>
  <c r="H946" i="9"/>
  <c r="G946" i="9"/>
  <c r="F946" i="9"/>
  <c r="E946" i="9"/>
  <c r="D946" i="9"/>
  <c r="C946" i="9"/>
  <c r="K945" i="9"/>
  <c r="I945" i="9"/>
  <c r="H945" i="9"/>
  <c r="G945" i="9"/>
  <c r="F945" i="9"/>
  <c r="E945" i="9"/>
  <c r="D945" i="9"/>
  <c r="C945" i="9"/>
  <c r="K944" i="9"/>
  <c r="I944" i="9"/>
  <c r="H944" i="9"/>
  <c r="G944" i="9"/>
  <c r="F944" i="9"/>
  <c r="E944" i="9"/>
  <c r="D944" i="9"/>
  <c r="C944" i="9"/>
  <c r="K943" i="9"/>
  <c r="I943" i="9"/>
  <c r="H943" i="9"/>
  <c r="G943" i="9"/>
  <c r="F943" i="9"/>
  <c r="E943" i="9"/>
  <c r="D943" i="9"/>
  <c r="C943" i="9"/>
  <c r="K942" i="9"/>
  <c r="I942" i="9"/>
  <c r="H942" i="9"/>
  <c r="G942" i="9"/>
  <c r="F942" i="9"/>
  <c r="E942" i="9"/>
  <c r="D942" i="9"/>
  <c r="C942" i="9"/>
  <c r="K941" i="9"/>
  <c r="I941" i="9"/>
  <c r="H941" i="9"/>
  <c r="G941" i="9"/>
  <c r="F941" i="9"/>
  <c r="E941" i="9"/>
  <c r="D941" i="9"/>
  <c r="C941" i="9"/>
  <c r="K940" i="9"/>
  <c r="I940" i="9"/>
  <c r="H940" i="9"/>
  <c r="G940" i="9"/>
  <c r="F940" i="9"/>
  <c r="E940" i="9"/>
  <c r="D940" i="9"/>
  <c r="C940" i="9"/>
  <c r="K939" i="9"/>
  <c r="I939" i="9"/>
  <c r="H939" i="9"/>
  <c r="G939" i="9"/>
  <c r="F939" i="9"/>
  <c r="E939" i="9"/>
  <c r="D939" i="9"/>
  <c r="C939" i="9"/>
  <c r="K938" i="9"/>
  <c r="I938" i="9"/>
  <c r="H938" i="9"/>
  <c r="G938" i="9"/>
  <c r="F938" i="9"/>
  <c r="E938" i="9"/>
  <c r="D938" i="9"/>
  <c r="C938" i="9"/>
  <c r="K937" i="9"/>
  <c r="I937" i="9"/>
  <c r="H937" i="9"/>
  <c r="G937" i="9"/>
  <c r="F937" i="9"/>
  <c r="E937" i="9"/>
  <c r="D937" i="9"/>
  <c r="C937" i="9"/>
  <c r="K936" i="9"/>
  <c r="I936" i="9"/>
  <c r="H936" i="9"/>
  <c r="G936" i="9"/>
  <c r="F936" i="9"/>
  <c r="E936" i="9"/>
  <c r="D936" i="9"/>
  <c r="C936" i="9"/>
  <c r="K935" i="9"/>
  <c r="I935" i="9"/>
  <c r="H935" i="9"/>
  <c r="G935" i="9"/>
  <c r="F935" i="9"/>
  <c r="E935" i="9"/>
  <c r="D935" i="9"/>
  <c r="C935" i="9"/>
  <c r="K934" i="9"/>
  <c r="I934" i="9"/>
  <c r="H934" i="9"/>
  <c r="G934" i="9"/>
  <c r="F934" i="9"/>
  <c r="E934" i="9"/>
  <c r="D934" i="9"/>
  <c r="C934" i="9"/>
  <c r="K933" i="9"/>
  <c r="I933" i="9"/>
  <c r="H933" i="9"/>
  <c r="G933" i="9"/>
  <c r="F933" i="9"/>
  <c r="E933" i="9"/>
  <c r="D933" i="9"/>
  <c r="C933" i="9"/>
  <c r="K932" i="9"/>
  <c r="I932" i="9"/>
  <c r="H932" i="9"/>
  <c r="G932" i="9"/>
  <c r="F932" i="9"/>
  <c r="E932" i="9"/>
  <c r="D932" i="9"/>
  <c r="C932" i="9"/>
  <c r="K931" i="9"/>
  <c r="I931" i="9"/>
  <c r="H931" i="9"/>
  <c r="G931" i="9"/>
  <c r="F931" i="9"/>
  <c r="E931" i="9"/>
  <c r="D931" i="9"/>
  <c r="C931" i="9"/>
  <c r="K930" i="9"/>
  <c r="I930" i="9"/>
  <c r="H930" i="9"/>
  <c r="G930" i="9"/>
  <c r="F930" i="9"/>
  <c r="E930" i="9"/>
  <c r="D930" i="9"/>
  <c r="C930" i="9"/>
  <c r="K929" i="9"/>
  <c r="I929" i="9"/>
  <c r="H929" i="9"/>
  <c r="G929" i="9"/>
  <c r="F929" i="9"/>
  <c r="E929" i="9"/>
  <c r="D929" i="9"/>
  <c r="C929" i="9"/>
  <c r="K928" i="9"/>
  <c r="I928" i="9"/>
  <c r="H928" i="9"/>
  <c r="G928" i="9"/>
  <c r="F928" i="9"/>
  <c r="E928" i="9"/>
  <c r="D928" i="9"/>
  <c r="C928" i="9"/>
  <c r="K927" i="9"/>
  <c r="I927" i="9"/>
  <c r="H927" i="9"/>
  <c r="G927" i="9"/>
  <c r="F927" i="9"/>
  <c r="E927" i="9"/>
  <c r="D927" i="9"/>
  <c r="C927" i="9"/>
  <c r="K926" i="9"/>
  <c r="I926" i="9"/>
  <c r="H926" i="9"/>
  <c r="G926" i="9"/>
  <c r="F926" i="9"/>
  <c r="E926" i="9"/>
  <c r="D926" i="9"/>
  <c r="C926" i="9"/>
  <c r="K925" i="9"/>
  <c r="I925" i="9"/>
  <c r="H925" i="9"/>
  <c r="G925" i="9"/>
  <c r="F925" i="9"/>
  <c r="E925" i="9"/>
  <c r="D925" i="9"/>
  <c r="C925" i="9"/>
  <c r="K924" i="9"/>
  <c r="I924" i="9"/>
  <c r="H924" i="9"/>
  <c r="G924" i="9"/>
  <c r="F924" i="9"/>
  <c r="E924" i="9"/>
  <c r="D924" i="9"/>
  <c r="C924" i="9"/>
  <c r="K923" i="9"/>
  <c r="I923" i="9"/>
  <c r="H923" i="9"/>
  <c r="G923" i="9"/>
  <c r="F923" i="9"/>
  <c r="E923" i="9"/>
  <c r="D923" i="9"/>
  <c r="C923" i="9"/>
  <c r="K922" i="9"/>
  <c r="I922" i="9"/>
  <c r="H922" i="9"/>
  <c r="G922" i="9"/>
  <c r="F922" i="9"/>
  <c r="E922" i="9"/>
  <c r="D922" i="9"/>
  <c r="C922" i="9"/>
  <c r="K921" i="9"/>
  <c r="I921" i="9"/>
  <c r="H921" i="9"/>
  <c r="G921" i="9"/>
  <c r="F921" i="9"/>
  <c r="E921" i="9"/>
  <c r="D921" i="9"/>
  <c r="C921" i="9"/>
  <c r="K920" i="9"/>
  <c r="I920" i="9"/>
  <c r="H920" i="9"/>
  <c r="G920" i="9"/>
  <c r="F920" i="9"/>
  <c r="E920" i="9"/>
  <c r="D920" i="9"/>
  <c r="C920" i="9"/>
  <c r="K919" i="9"/>
  <c r="J919" i="9"/>
  <c r="I919" i="9"/>
  <c r="H919" i="9"/>
  <c r="G919" i="9"/>
  <c r="F919" i="9"/>
  <c r="E919" i="9"/>
  <c r="D919" i="9"/>
  <c r="C919" i="9"/>
  <c r="K918" i="9"/>
  <c r="I918" i="9"/>
  <c r="H918" i="9"/>
  <c r="G918" i="9"/>
  <c r="F918" i="9"/>
  <c r="E918" i="9"/>
  <c r="D918" i="9"/>
  <c r="C918" i="9"/>
  <c r="K917" i="9"/>
  <c r="I917" i="9"/>
  <c r="H917" i="9"/>
  <c r="G917" i="9"/>
  <c r="F917" i="9"/>
  <c r="E917" i="9"/>
  <c r="D917" i="9"/>
  <c r="C917" i="9"/>
  <c r="K916" i="9"/>
  <c r="J916" i="9"/>
  <c r="I916" i="9"/>
  <c r="H916" i="9"/>
  <c r="G916" i="9"/>
  <c r="F916" i="9"/>
  <c r="E916" i="9"/>
  <c r="D916" i="9"/>
  <c r="C916" i="9"/>
  <c r="K915" i="9"/>
  <c r="J915" i="9"/>
  <c r="I915" i="9"/>
  <c r="H915" i="9"/>
  <c r="G915" i="9"/>
  <c r="F915" i="9"/>
  <c r="E915" i="9"/>
  <c r="D915" i="9"/>
  <c r="C915" i="9"/>
  <c r="K914" i="9"/>
  <c r="J914" i="9"/>
  <c r="I914" i="9"/>
  <c r="H914" i="9"/>
  <c r="G914" i="9"/>
  <c r="F914" i="9"/>
  <c r="E914" i="9"/>
  <c r="D914" i="9"/>
  <c r="C914" i="9"/>
  <c r="K913" i="9"/>
  <c r="J913" i="9"/>
  <c r="I913" i="9"/>
  <c r="H913" i="9"/>
  <c r="G913" i="9"/>
  <c r="F913" i="9"/>
  <c r="E913" i="9"/>
  <c r="D913" i="9"/>
  <c r="C913" i="9"/>
  <c r="K912" i="9"/>
  <c r="J912" i="9"/>
  <c r="I912" i="9"/>
  <c r="H912" i="9"/>
  <c r="G912" i="9"/>
  <c r="F912" i="9"/>
  <c r="E912" i="9"/>
  <c r="D912" i="9"/>
  <c r="C912" i="9"/>
  <c r="K911" i="9"/>
  <c r="J911" i="9"/>
  <c r="I911" i="9"/>
  <c r="H911" i="9"/>
  <c r="G911" i="9"/>
  <c r="F911" i="9"/>
  <c r="E911" i="9"/>
  <c r="D911" i="9"/>
  <c r="C911" i="9"/>
  <c r="K910" i="9"/>
  <c r="J910" i="9"/>
  <c r="I910" i="9"/>
  <c r="H910" i="9"/>
  <c r="G910" i="9"/>
  <c r="F910" i="9"/>
  <c r="E910" i="9"/>
  <c r="D910" i="9"/>
  <c r="C910" i="9"/>
  <c r="K909" i="9"/>
  <c r="J909" i="9"/>
  <c r="I909" i="9"/>
  <c r="H909" i="9"/>
  <c r="G909" i="9"/>
  <c r="F909" i="9"/>
  <c r="E909" i="9"/>
  <c r="D909" i="9"/>
  <c r="C909" i="9"/>
  <c r="K908" i="9"/>
  <c r="J908" i="9"/>
  <c r="I908" i="9"/>
  <c r="H908" i="9"/>
  <c r="G908" i="9"/>
  <c r="F908" i="9"/>
  <c r="E908" i="9"/>
  <c r="D908" i="9"/>
  <c r="C908" i="9"/>
  <c r="K907" i="9"/>
  <c r="J907" i="9"/>
  <c r="I907" i="9"/>
  <c r="H907" i="9"/>
  <c r="G907" i="9"/>
  <c r="F907" i="9"/>
  <c r="E907" i="9"/>
  <c r="D907" i="9"/>
  <c r="C907" i="9"/>
  <c r="K906" i="9"/>
  <c r="J906" i="9"/>
  <c r="I906" i="9"/>
  <c r="H906" i="9"/>
  <c r="G906" i="9"/>
  <c r="F906" i="9"/>
  <c r="E906" i="9"/>
  <c r="D906" i="9"/>
  <c r="C906" i="9"/>
  <c r="K905" i="9"/>
  <c r="J905" i="9"/>
  <c r="I905" i="9"/>
  <c r="H905" i="9"/>
  <c r="G905" i="9"/>
  <c r="F905" i="9"/>
  <c r="E905" i="9"/>
  <c r="D905" i="9"/>
  <c r="C905" i="9"/>
  <c r="K904" i="9"/>
  <c r="J904" i="9"/>
  <c r="I904" i="9"/>
  <c r="H904" i="9"/>
  <c r="G904" i="9"/>
  <c r="F904" i="9"/>
  <c r="E904" i="9"/>
  <c r="D904" i="9"/>
  <c r="C904" i="9"/>
  <c r="K903" i="9"/>
  <c r="J903" i="9"/>
  <c r="I903" i="9"/>
  <c r="H903" i="9"/>
  <c r="G903" i="9"/>
  <c r="F903" i="9"/>
  <c r="E903" i="9"/>
  <c r="D903" i="9"/>
  <c r="C903" i="9"/>
  <c r="K902" i="9"/>
  <c r="J902" i="9"/>
  <c r="I902" i="9"/>
  <c r="H902" i="9"/>
  <c r="G902" i="9"/>
  <c r="F902" i="9"/>
  <c r="E902" i="9"/>
  <c r="D902" i="9"/>
  <c r="C902" i="9"/>
  <c r="K901" i="9"/>
  <c r="J901" i="9"/>
  <c r="I901" i="9"/>
  <c r="H901" i="9"/>
  <c r="G901" i="9"/>
  <c r="F901" i="9"/>
  <c r="E901" i="9"/>
  <c r="D901" i="9"/>
  <c r="C901" i="9"/>
  <c r="K900" i="9"/>
  <c r="J900" i="9"/>
  <c r="I900" i="9"/>
  <c r="H900" i="9"/>
  <c r="G900" i="9"/>
  <c r="F900" i="9"/>
  <c r="E900" i="9"/>
  <c r="D900" i="9"/>
  <c r="C900" i="9"/>
  <c r="K899" i="9"/>
  <c r="J899" i="9"/>
  <c r="I899" i="9"/>
  <c r="H899" i="9"/>
  <c r="G899" i="9"/>
  <c r="F899" i="9"/>
  <c r="E899" i="9"/>
  <c r="D899" i="9"/>
  <c r="C899" i="9"/>
  <c r="K898" i="9"/>
  <c r="J898" i="9"/>
  <c r="I898" i="9"/>
  <c r="H898" i="9"/>
  <c r="G898" i="9"/>
  <c r="F898" i="9"/>
  <c r="E898" i="9"/>
  <c r="D898" i="9"/>
  <c r="C898" i="9"/>
  <c r="K897" i="9"/>
  <c r="I897" i="9"/>
  <c r="H897" i="9"/>
  <c r="G897" i="9"/>
  <c r="F897" i="9"/>
  <c r="E897" i="9"/>
  <c r="D897" i="9"/>
  <c r="C897" i="9"/>
  <c r="K896" i="9"/>
  <c r="I896" i="9"/>
  <c r="H896" i="9"/>
  <c r="G896" i="9"/>
  <c r="F896" i="9"/>
  <c r="E896" i="9"/>
  <c r="D896" i="9"/>
  <c r="C896" i="9"/>
  <c r="K895" i="9"/>
  <c r="I895" i="9"/>
  <c r="H895" i="9"/>
  <c r="G895" i="9"/>
  <c r="F895" i="9"/>
  <c r="E895" i="9"/>
  <c r="D895" i="9"/>
  <c r="C895" i="9"/>
  <c r="K894" i="9"/>
  <c r="J894" i="9"/>
  <c r="I894" i="9"/>
  <c r="H894" i="9"/>
  <c r="G894" i="9"/>
  <c r="F894" i="9"/>
  <c r="E894" i="9"/>
  <c r="D894" i="9"/>
  <c r="C894" i="9"/>
  <c r="K893" i="9"/>
  <c r="J893" i="9"/>
  <c r="I893" i="9"/>
  <c r="H893" i="9"/>
  <c r="G893" i="9"/>
  <c r="F893" i="9"/>
  <c r="E893" i="9"/>
  <c r="D893" i="9"/>
  <c r="C893" i="9"/>
  <c r="K892" i="9"/>
  <c r="I892" i="9"/>
  <c r="H892" i="9"/>
  <c r="G892" i="9"/>
  <c r="F892" i="9"/>
  <c r="E892" i="9"/>
  <c r="D892" i="9"/>
  <c r="C892" i="9"/>
  <c r="K891" i="9"/>
  <c r="J891" i="9"/>
  <c r="I891" i="9"/>
  <c r="H891" i="9"/>
  <c r="G891" i="9"/>
  <c r="F891" i="9"/>
  <c r="E891" i="9"/>
  <c r="D891" i="9"/>
  <c r="C891" i="9"/>
  <c r="K890" i="9"/>
  <c r="J890" i="9"/>
  <c r="I890" i="9"/>
  <c r="H890" i="9"/>
  <c r="G890" i="9"/>
  <c r="F890" i="9"/>
  <c r="E890" i="9"/>
  <c r="D890" i="9"/>
  <c r="C890" i="9"/>
  <c r="K889" i="9"/>
  <c r="J889" i="9"/>
  <c r="I889" i="9"/>
  <c r="H889" i="9"/>
  <c r="G889" i="9"/>
  <c r="F889" i="9"/>
  <c r="E889" i="9"/>
  <c r="D889" i="9"/>
  <c r="C889" i="9"/>
  <c r="K888" i="9"/>
  <c r="J888" i="9"/>
  <c r="I888" i="9"/>
  <c r="H888" i="9"/>
  <c r="G888" i="9"/>
  <c r="F888" i="9"/>
  <c r="E888" i="9"/>
  <c r="D888" i="9"/>
  <c r="C888" i="9"/>
  <c r="K887" i="9"/>
  <c r="I887" i="9"/>
  <c r="H887" i="9"/>
  <c r="G887" i="9"/>
  <c r="F887" i="9"/>
  <c r="E887" i="9"/>
  <c r="D887" i="9"/>
  <c r="C887" i="9"/>
  <c r="K886" i="9"/>
  <c r="J886" i="9"/>
  <c r="I886" i="9"/>
  <c r="H886" i="9"/>
  <c r="G886" i="9"/>
  <c r="F886" i="9"/>
  <c r="E886" i="9"/>
  <c r="D886" i="9"/>
  <c r="C886" i="9"/>
  <c r="K885" i="9"/>
  <c r="J885" i="9"/>
  <c r="I885" i="9"/>
  <c r="H885" i="9"/>
  <c r="G885" i="9"/>
  <c r="F885" i="9"/>
  <c r="E885" i="9"/>
  <c r="D885" i="9"/>
  <c r="C885" i="9"/>
  <c r="K884" i="9"/>
  <c r="J884" i="9"/>
  <c r="I884" i="9"/>
  <c r="H884" i="9"/>
  <c r="G884" i="9"/>
  <c r="F884" i="9"/>
  <c r="E884" i="9"/>
  <c r="D884" i="9"/>
  <c r="C884" i="9"/>
  <c r="K883" i="9"/>
  <c r="J883" i="9"/>
  <c r="I883" i="9"/>
  <c r="H883" i="9"/>
  <c r="G883" i="9"/>
  <c r="F883" i="9"/>
  <c r="E883" i="9"/>
  <c r="D883" i="9"/>
  <c r="C883" i="9"/>
  <c r="K882" i="9"/>
  <c r="J882" i="9"/>
  <c r="I882" i="9"/>
  <c r="H882" i="9"/>
  <c r="G882" i="9"/>
  <c r="F882" i="9"/>
  <c r="E882" i="9"/>
  <c r="D882" i="9"/>
  <c r="C882" i="9"/>
  <c r="K881" i="9"/>
  <c r="J881" i="9"/>
  <c r="I881" i="9"/>
  <c r="H881" i="9"/>
  <c r="G881" i="9"/>
  <c r="F881" i="9"/>
  <c r="E881" i="9"/>
  <c r="D881" i="9"/>
  <c r="C881" i="9"/>
  <c r="K880" i="9"/>
  <c r="J880" i="9"/>
  <c r="I880" i="9"/>
  <c r="H880" i="9"/>
  <c r="G880" i="9"/>
  <c r="F880" i="9"/>
  <c r="E880" i="9"/>
  <c r="D880" i="9"/>
  <c r="C880" i="9"/>
  <c r="K879" i="9"/>
  <c r="J879" i="9"/>
  <c r="I879" i="9"/>
  <c r="H879" i="9"/>
  <c r="G879" i="9"/>
  <c r="F879" i="9"/>
  <c r="E879" i="9"/>
  <c r="D879" i="9"/>
  <c r="C879" i="9"/>
  <c r="K878" i="9"/>
  <c r="J878" i="9"/>
  <c r="I878" i="9"/>
  <c r="H878" i="9"/>
  <c r="G878" i="9"/>
  <c r="F878" i="9"/>
  <c r="E878" i="9"/>
  <c r="D878" i="9"/>
  <c r="C878" i="9"/>
  <c r="K877" i="9"/>
  <c r="J877" i="9"/>
  <c r="I877" i="9"/>
  <c r="H877" i="9"/>
  <c r="G877" i="9"/>
  <c r="F877" i="9"/>
  <c r="E877" i="9"/>
  <c r="D877" i="9"/>
  <c r="C877" i="9"/>
  <c r="K876" i="9"/>
  <c r="J876" i="9"/>
  <c r="I876" i="9"/>
  <c r="H876" i="9"/>
  <c r="G876" i="9"/>
  <c r="F876" i="9"/>
  <c r="E876" i="9"/>
  <c r="D876" i="9"/>
  <c r="C876" i="9"/>
  <c r="K875" i="9"/>
  <c r="J875" i="9"/>
  <c r="I875" i="9"/>
  <c r="H875" i="9"/>
  <c r="G875" i="9"/>
  <c r="F875" i="9"/>
  <c r="E875" i="9"/>
  <c r="D875" i="9"/>
  <c r="C875" i="9"/>
  <c r="K874" i="9"/>
  <c r="J874" i="9"/>
  <c r="I874" i="9"/>
  <c r="H874" i="9"/>
  <c r="G874" i="9"/>
  <c r="F874" i="9"/>
  <c r="E874" i="9"/>
  <c r="D874" i="9"/>
  <c r="C874" i="9"/>
  <c r="K873" i="9"/>
  <c r="J873" i="9"/>
  <c r="I873" i="9"/>
  <c r="H873" i="9"/>
  <c r="G873" i="9"/>
  <c r="F873" i="9"/>
  <c r="E873" i="9"/>
  <c r="D873" i="9"/>
  <c r="C873" i="9"/>
  <c r="K872" i="9"/>
  <c r="J872" i="9"/>
  <c r="I872" i="9"/>
  <c r="H872" i="9"/>
  <c r="G872" i="9"/>
  <c r="F872" i="9"/>
  <c r="E872" i="9"/>
  <c r="D872" i="9"/>
  <c r="C872" i="9"/>
  <c r="K871" i="9"/>
  <c r="J871" i="9"/>
  <c r="I871" i="9"/>
  <c r="H871" i="9"/>
  <c r="G871" i="9"/>
  <c r="F871" i="9"/>
  <c r="E871" i="9"/>
  <c r="D871" i="9"/>
  <c r="C871" i="9"/>
  <c r="K870" i="9"/>
  <c r="J870" i="9"/>
  <c r="I870" i="9"/>
  <c r="H870" i="9"/>
  <c r="G870" i="9"/>
  <c r="F870" i="9"/>
  <c r="E870" i="9"/>
  <c r="D870" i="9"/>
  <c r="C870" i="9"/>
  <c r="K869" i="9"/>
  <c r="J869" i="9"/>
  <c r="I869" i="9"/>
  <c r="H869" i="9"/>
  <c r="G869" i="9"/>
  <c r="F869" i="9"/>
  <c r="E869" i="9"/>
  <c r="D869" i="9"/>
  <c r="C869" i="9"/>
  <c r="K868" i="9"/>
  <c r="J868" i="9"/>
  <c r="I868" i="9"/>
  <c r="H868" i="9"/>
  <c r="G868" i="9"/>
  <c r="F868" i="9"/>
  <c r="E868" i="9"/>
  <c r="D868" i="9"/>
  <c r="C868" i="9"/>
  <c r="K867" i="9"/>
  <c r="J867" i="9"/>
  <c r="I867" i="9"/>
  <c r="H867" i="9"/>
  <c r="G867" i="9"/>
  <c r="F867" i="9"/>
  <c r="E867" i="9"/>
  <c r="D867" i="9"/>
  <c r="C867" i="9"/>
  <c r="K866" i="9"/>
  <c r="J866" i="9"/>
  <c r="I866" i="9"/>
  <c r="H866" i="9"/>
  <c r="G866" i="9"/>
  <c r="F866" i="9"/>
  <c r="E866" i="9"/>
  <c r="D866" i="9"/>
  <c r="C866" i="9"/>
  <c r="K865" i="9"/>
  <c r="J865" i="9"/>
  <c r="I865" i="9"/>
  <c r="H865" i="9"/>
  <c r="G865" i="9"/>
  <c r="F865" i="9"/>
  <c r="E865" i="9"/>
  <c r="D865" i="9"/>
  <c r="C865" i="9"/>
  <c r="K864" i="9"/>
  <c r="J864" i="9"/>
  <c r="I864" i="9"/>
  <c r="H864" i="9"/>
  <c r="G864" i="9"/>
  <c r="F864" i="9"/>
  <c r="E864" i="9"/>
  <c r="D864" i="9"/>
  <c r="C864" i="9"/>
  <c r="K863" i="9"/>
  <c r="J863" i="9"/>
  <c r="I863" i="9"/>
  <c r="H863" i="9"/>
  <c r="G863" i="9"/>
  <c r="F863" i="9"/>
  <c r="E863" i="9"/>
  <c r="D863" i="9"/>
  <c r="C863" i="9"/>
  <c r="K862" i="9"/>
  <c r="J862" i="9"/>
  <c r="I862" i="9"/>
  <c r="H862" i="9"/>
  <c r="G862" i="9"/>
  <c r="F862" i="9"/>
  <c r="E862" i="9"/>
  <c r="D862" i="9"/>
  <c r="C862" i="9"/>
  <c r="K861" i="9"/>
  <c r="J861" i="9"/>
  <c r="I861" i="9"/>
  <c r="H861" i="9"/>
  <c r="G861" i="9"/>
  <c r="F861" i="9"/>
  <c r="E861" i="9"/>
  <c r="D861" i="9"/>
  <c r="C861" i="9"/>
  <c r="K860" i="9"/>
  <c r="J860" i="9"/>
  <c r="I860" i="9"/>
  <c r="H860" i="9"/>
  <c r="G860" i="9"/>
  <c r="F860" i="9"/>
  <c r="E860" i="9"/>
  <c r="D860" i="9"/>
  <c r="C860" i="9"/>
  <c r="K859" i="9"/>
  <c r="J859" i="9"/>
  <c r="I859" i="9"/>
  <c r="H859" i="9"/>
  <c r="G859" i="9"/>
  <c r="F859" i="9"/>
  <c r="E859" i="9"/>
  <c r="D859" i="9"/>
  <c r="C859" i="9"/>
  <c r="K858" i="9"/>
  <c r="J858" i="9"/>
  <c r="I858" i="9"/>
  <c r="H858" i="9"/>
  <c r="G858" i="9"/>
  <c r="F858" i="9"/>
  <c r="E858" i="9"/>
  <c r="D858" i="9"/>
  <c r="C858" i="9"/>
  <c r="K857" i="9"/>
  <c r="J857" i="9"/>
  <c r="I857" i="9"/>
  <c r="H857" i="9"/>
  <c r="G857" i="9"/>
  <c r="F857" i="9"/>
  <c r="E857" i="9"/>
  <c r="D857" i="9"/>
  <c r="C857" i="9"/>
  <c r="K856" i="9"/>
  <c r="J856" i="9"/>
  <c r="I856" i="9"/>
  <c r="H856" i="9"/>
  <c r="G856" i="9"/>
  <c r="F856" i="9"/>
  <c r="E856" i="9"/>
  <c r="D856" i="9"/>
  <c r="C856" i="9"/>
  <c r="K855" i="9"/>
  <c r="J855" i="9"/>
  <c r="I855" i="9"/>
  <c r="H855" i="9"/>
  <c r="G855" i="9"/>
  <c r="F855" i="9"/>
  <c r="E855" i="9"/>
  <c r="D855" i="9"/>
  <c r="C855" i="9"/>
  <c r="K854" i="9"/>
  <c r="J854" i="9"/>
  <c r="I854" i="9"/>
  <c r="H854" i="9"/>
  <c r="G854" i="9"/>
  <c r="F854" i="9"/>
  <c r="E854" i="9"/>
  <c r="D854" i="9"/>
  <c r="C854" i="9"/>
  <c r="K853" i="9"/>
  <c r="J853" i="9"/>
  <c r="I853" i="9"/>
  <c r="H853" i="9"/>
  <c r="G853" i="9"/>
  <c r="F853" i="9"/>
  <c r="E853" i="9"/>
  <c r="D853" i="9"/>
  <c r="C853" i="9"/>
  <c r="K852" i="9"/>
  <c r="J852" i="9"/>
  <c r="I852" i="9"/>
  <c r="H852" i="9"/>
  <c r="G852" i="9"/>
  <c r="F852" i="9"/>
  <c r="E852" i="9"/>
  <c r="D852" i="9"/>
  <c r="C852" i="9"/>
  <c r="K851" i="9"/>
  <c r="J851" i="9"/>
  <c r="I851" i="9"/>
  <c r="H851" i="9"/>
  <c r="G851" i="9"/>
  <c r="F851" i="9"/>
  <c r="E851" i="9"/>
  <c r="D851" i="9"/>
  <c r="C851" i="9"/>
  <c r="K850" i="9"/>
  <c r="J850" i="9"/>
  <c r="I850" i="9"/>
  <c r="H850" i="9"/>
  <c r="G850" i="9"/>
  <c r="F850" i="9"/>
  <c r="E850" i="9"/>
  <c r="D850" i="9"/>
  <c r="C850" i="9"/>
  <c r="K849" i="9"/>
  <c r="J849" i="9"/>
  <c r="I849" i="9"/>
  <c r="H849" i="9"/>
  <c r="G849" i="9"/>
  <c r="F849" i="9"/>
  <c r="E849" i="9"/>
  <c r="D849" i="9"/>
  <c r="C849" i="9"/>
  <c r="K848" i="9"/>
  <c r="J848" i="9"/>
  <c r="I848" i="9"/>
  <c r="H848" i="9"/>
  <c r="G848" i="9"/>
  <c r="F848" i="9"/>
  <c r="E848" i="9"/>
  <c r="D848" i="9"/>
  <c r="C848" i="9"/>
  <c r="K847" i="9"/>
  <c r="J847" i="9"/>
  <c r="I847" i="9"/>
  <c r="H847" i="9"/>
  <c r="G847" i="9"/>
  <c r="F847" i="9"/>
  <c r="E847" i="9"/>
  <c r="D847" i="9"/>
  <c r="C847" i="9"/>
  <c r="K846" i="9"/>
  <c r="J846" i="9"/>
  <c r="I846" i="9"/>
  <c r="H846" i="9"/>
  <c r="G846" i="9"/>
  <c r="F846" i="9"/>
  <c r="E846" i="9"/>
  <c r="D846" i="9"/>
  <c r="C846" i="9"/>
  <c r="K845" i="9"/>
  <c r="J845" i="9"/>
  <c r="I845" i="9"/>
  <c r="H845" i="9"/>
  <c r="G845" i="9"/>
  <c r="F845" i="9"/>
  <c r="E845" i="9"/>
  <c r="D845" i="9"/>
  <c r="C845" i="9"/>
  <c r="K844" i="9"/>
  <c r="J844" i="9"/>
  <c r="I844" i="9"/>
  <c r="H844" i="9"/>
  <c r="G844" i="9"/>
  <c r="F844" i="9"/>
  <c r="E844" i="9"/>
  <c r="D844" i="9"/>
  <c r="C844" i="9"/>
  <c r="K843" i="9"/>
  <c r="J843" i="9"/>
  <c r="I843" i="9"/>
  <c r="H843" i="9"/>
  <c r="G843" i="9"/>
  <c r="F843" i="9"/>
  <c r="E843" i="9"/>
  <c r="D843" i="9"/>
  <c r="C843" i="9"/>
  <c r="K842" i="9"/>
  <c r="J842" i="9"/>
  <c r="I842" i="9"/>
  <c r="H842" i="9"/>
  <c r="G842" i="9"/>
  <c r="F842" i="9"/>
  <c r="E842" i="9"/>
  <c r="D842" i="9"/>
  <c r="C842" i="9"/>
  <c r="K841" i="9"/>
  <c r="J841" i="9"/>
  <c r="I841" i="9"/>
  <c r="H841" i="9"/>
  <c r="G841" i="9"/>
  <c r="F841" i="9"/>
  <c r="E841" i="9"/>
  <c r="D841" i="9"/>
  <c r="C841" i="9"/>
  <c r="K840" i="9"/>
  <c r="J840" i="9"/>
  <c r="I840" i="9"/>
  <c r="H840" i="9"/>
  <c r="G840" i="9"/>
  <c r="F840" i="9"/>
  <c r="E840" i="9"/>
  <c r="D840" i="9"/>
  <c r="C840" i="9"/>
  <c r="K839" i="9"/>
  <c r="J839" i="9"/>
  <c r="I839" i="9"/>
  <c r="H839" i="9"/>
  <c r="G839" i="9"/>
  <c r="F839" i="9"/>
  <c r="E839" i="9"/>
  <c r="D839" i="9"/>
  <c r="C839" i="9"/>
  <c r="K838" i="9"/>
  <c r="J838" i="9"/>
  <c r="I838" i="9"/>
  <c r="H838" i="9"/>
  <c r="G838" i="9"/>
  <c r="F838" i="9"/>
  <c r="E838" i="9"/>
  <c r="D838" i="9"/>
  <c r="C838" i="9"/>
  <c r="K837" i="9"/>
  <c r="J837" i="9"/>
  <c r="I837" i="9"/>
  <c r="H837" i="9"/>
  <c r="G837" i="9"/>
  <c r="F837" i="9"/>
  <c r="E837" i="9"/>
  <c r="D837" i="9"/>
  <c r="C837" i="9"/>
  <c r="K836" i="9"/>
  <c r="J836" i="9"/>
  <c r="I836" i="9"/>
  <c r="H836" i="9"/>
  <c r="G836" i="9"/>
  <c r="F836" i="9"/>
  <c r="E836" i="9"/>
  <c r="D836" i="9"/>
  <c r="C836" i="9"/>
  <c r="K835" i="9"/>
  <c r="J835" i="9"/>
  <c r="I835" i="9"/>
  <c r="H835" i="9"/>
  <c r="G835" i="9"/>
  <c r="F835" i="9"/>
  <c r="E835" i="9"/>
  <c r="D835" i="9"/>
  <c r="C835" i="9"/>
  <c r="K834" i="9"/>
  <c r="J834" i="9"/>
  <c r="I834" i="9"/>
  <c r="H834" i="9"/>
  <c r="G834" i="9"/>
  <c r="F834" i="9"/>
  <c r="E834" i="9"/>
  <c r="D834" i="9"/>
  <c r="C834" i="9"/>
  <c r="K833" i="9"/>
  <c r="J833" i="9"/>
  <c r="I833" i="9"/>
  <c r="H833" i="9"/>
  <c r="G833" i="9"/>
  <c r="F833" i="9"/>
  <c r="E833" i="9"/>
  <c r="D833" i="9"/>
  <c r="C833" i="9"/>
  <c r="K832" i="9"/>
  <c r="J832" i="9"/>
  <c r="I832" i="9"/>
  <c r="H832" i="9"/>
  <c r="G832" i="9"/>
  <c r="F832" i="9"/>
  <c r="E832" i="9"/>
  <c r="D832" i="9"/>
  <c r="C832" i="9"/>
  <c r="K831" i="9"/>
  <c r="J831" i="9"/>
  <c r="I831" i="9"/>
  <c r="H831" i="9"/>
  <c r="G831" i="9"/>
  <c r="F831" i="9"/>
  <c r="E831" i="9"/>
  <c r="D831" i="9"/>
  <c r="C831" i="9"/>
  <c r="K830" i="9"/>
  <c r="J830" i="9"/>
  <c r="I830" i="9"/>
  <c r="H830" i="9"/>
  <c r="G830" i="9"/>
  <c r="F830" i="9"/>
  <c r="E830" i="9"/>
  <c r="D830" i="9"/>
  <c r="C830" i="9"/>
  <c r="K829" i="9"/>
  <c r="J829" i="9"/>
  <c r="I829" i="9"/>
  <c r="H829" i="9"/>
  <c r="G829" i="9"/>
  <c r="F829" i="9"/>
  <c r="E829" i="9"/>
  <c r="D829" i="9"/>
  <c r="C829" i="9"/>
  <c r="K828" i="9"/>
  <c r="J828" i="9"/>
  <c r="I828" i="9"/>
  <c r="H828" i="9"/>
  <c r="G828" i="9"/>
  <c r="F828" i="9"/>
  <c r="E828" i="9"/>
  <c r="D828" i="9"/>
  <c r="C828" i="9"/>
  <c r="K827" i="9"/>
  <c r="J827" i="9"/>
  <c r="I827" i="9"/>
  <c r="H827" i="9"/>
  <c r="G827" i="9"/>
  <c r="F827" i="9"/>
  <c r="E827" i="9"/>
  <c r="D827" i="9"/>
  <c r="C827" i="9"/>
  <c r="K826" i="9"/>
  <c r="J826" i="9"/>
  <c r="I826" i="9"/>
  <c r="H826" i="9"/>
  <c r="G826" i="9"/>
  <c r="F826" i="9"/>
  <c r="E826" i="9"/>
  <c r="D826" i="9"/>
  <c r="C826" i="9"/>
  <c r="K825" i="9"/>
  <c r="J825" i="9"/>
  <c r="I825" i="9"/>
  <c r="H825" i="9"/>
  <c r="G825" i="9"/>
  <c r="F825" i="9"/>
  <c r="E825" i="9"/>
  <c r="D825" i="9"/>
  <c r="C825" i="9"/>
  <c r="K824" i="9"/>
  <c r="J824" i="9"/>
  <c r="I824" i="9"/>
  <c r="H824" i="9"/>
  <c r="G824" i="9"/>
  <c r="F824" i="9"/>
  <c r="E824" i="9"/>
  <c r="D824" i="9"/>
  <c r="C824" i="9"/>
  <c r="K823" i="9"/>
  <c r="J823" i="9"/>
  <c r="I823" i="9"/>
  <c r="H823" i="9"/>
  <c r="G823" i="9"/>
  <c r="F823" i="9"/>
  <c r="E823" i="9"/>
  <c r="D823" i="9"/>
  <c r="C823" i="9"/>
  <c r="K822" i="9"/>
  <c r="J822" i="9"/>
  <c r="I822" i="9"/>
  <c r="H822" i="9"/>
  <c r="G822" i="9"/>
  <c r="F822" i="9"/>
  <c r="E822" i="9"/>
  <c r="D822" i="9"/>
  <c r="C822" i="9"/>
  <c r="K821" i="9"/>
  <c r="J821" i="9"/>
  <c r="I821" i="9"/>
  <c r="H821" i="9"/>
  <c r="G821" i="9"/>
  <c r="F821" i="9"/>
  <c r="E821" i="9"/>
  <c r="D821" i="9"/>
  <c r="C821" i="9"/>
  <c r="K820" i="9"/>
  <c r="J820" i="9"/>
  <c r="I820" i="9"/>
  <c r="H820" i="9"/>
  <c r="G820" i="9"/>
  <c r="F820" i="9"/>
  <c r="E820" i="9"/>
  <c r="D820" i="9"/>
  <c r="C820" i="9"/>
  <c r="K819" i="9"/>
  <c r="J819" i="9"/>
  <c r="I819" i="9"/>
  <c r="H819" i="9"/>
  <c r="G819" i="9"/>
  <c r="F819" i="9"/>
  <c r="E819" i="9"/>
  <c r="D819" i="9"/>
  <c r="C819" i="9"/>
  <c r="K818" i="9"/>
  <c r="J818" i="9"/>
  <c r="I818" i="9"/>
  <c r="H818" i="9"/>
  <c r="G818" i="9"/>
  <c r="F818" i="9"/>
  <c r="E818" i="9"/>
  <c r="D818" i="9"/>
  <c r="C818" i="9"/>
  <c r="K817" i="9"/>
  <c r="J817" i="9"/>
  <c r="I817" i="9"/>
  <c r="H817" i="9"/>
  <c r="G817" i="9"/>
  <c r="F817" i="9"/>
  <c r="E817" i="9"/>
  <c r="D817" i="9"/>
  <c r="C817" i="9"/>
  <c r="K816" i="9"/>
  <c r="J816" i="9"/>
  <c r="I816" i="9"/>
  <c r="H816" i="9"/>
  <c r="G816" i="9"/>
  <c r="F816" i="9"/>
  <c r="E816" i="9"/>
  <c r="D816" i="9"/>
  <c r="C816" i="9"/>
  <c r="K815" i="9"/>
  <c r="J815" i="9"/>
  <c r="I815" i="9"/>
  <c r="H815" i="9"/>
  <c r="G815" i="9"/>
  <c r="F815" i="9"/>
  <c r="E815" i="9"/>
  <c r="D815" i="9"/>
  <c r="C815" i="9"/>
  <c r="K814" i="9"/>
  <c r="J814" i="9"/>
  <c r="I814" i="9"/>
  <c r="H814" i="9"/>
  <c r="G814" i="9"/>
  <c r="F814" i="9"/>
  <c r="E814" i="9"/>
  <c r="D814" i="9"/>
  <c r="C814" i="9"/>
  <c r="K813" i="9"/>
  <c r="J813" i="9"/>
  <c r="I813" i="9"/>
  <c r="H813" i="9"/>
  <c r="G813" i="9"/>
  <c r="F813" i="9"/>
  <c r="E813" i="9"/>
  <c r="D813" i="9"/>
  <c r="C813" i="9"/>
  <c r="K812" i="9"/>
  <c r="J812" i="9"/>
  <c r="I812" i="9"/>
  <c r="H812" i="9"/>
  <c r="G812" i="9"/>
  <c r="F812" i="9"/>
  <c r="E812" i="9"/>
  <c r="D812" i="9"/>
  <c r="C812" i="9"/>
  <c r="K811" i="9"/>
  <c r="J811" i="9"/>
  <c r="I811" i="9"/>
  <c r="H811" i="9"/>
  <c r="G811" i="9"/>
  <c r="F811" i="9"/>
  <c r="E811" i="9"/>
  <c r="D811" i="9"/>
  <c r="C811" i="9"/>
  <c r="K810" i="9"/>
  <c r="J810" i="9"/>
  <c r="I810" i="9"/>
  <c r="H810" i="9"/>
  <c r="G810" i="9"/>
  <c r="F810" i="9"/>
  <c r="E810" i="9"/>
  <c r="D810" i="9"/>
  <c r="C810" i="9"/>
  <c r="K809" i="9"/>
  <c r="J809" i="9"/>
  <c r="I809" i="9"/>
  <c r="H809" i="9"/>
  <c r="G809" i="9"/>
  <c r="F809" i="9"/>
  <c r="E809" i="9"/>
  <c r="D809" i="9"/>
  <c r="C809" i="9"/>
  <c r="K808" i="9"/>
  <c r="J808" i="9"/>
  <c r="I808" i="9"/>
  <c r="H808" i="9"/>
  <c r="G808" i="9"/>
  <c r="F808" i="9"/>
  <c r="E808" i="9"/>
  <c r="D808" i="9"/>
  <c r="C808" i="9"/>
  <c r="K807" i="9"/>
  <c r="J807" i="9"/>
  <c r="I807" i="9"/>
  <c r="H807" i="9"/>
  <c r="G807" i="9"/>
  <c r="F807" i="9"/>
  <c r="E807" i="9"/>
  <c r="D807" i="9"/>
  <c r="C807" i="9"/>
  <c r="K806" i="9"/>
  <c r="J806" i="9"/>
  <c r="I806" i="9"/>
  <c r="H806" i="9"/>
  <c r="G806" i="9"/>
  <c r="F806" i="9"/>
  <c r="E806" i="9"/>
  <c r="D806" i="9"/>
  <c r="C806" i="9"/>
  <c r="K805" i="9"/>
  <c r="J805" i="9"/>
  <c r="I805" i="9"/>
  <c r="H805" i="9"/>
  <c r="G805" i="9"/>
  <c r="F805" i="9"/>
  <c r="E805" i="9"/>
  <c r="D805" i="9"/>
  <c r="C805" i="9"/>
  <c r="K804" i="9"/>
  <c r="J804" i="9"/>
  <c r="I804" i="9"/>
  <c r="H804" i="9"/>
  <c r="G804" i="9"/>
  <c r="F804" i="9"/>
  <c r="E804" i="9"/>
  <c r="D804" i="9"/>
  <c r="C804" i="9"/>
  <c r="K803" i="9"/>
  <c r="J803" i="9"/>
  <c r="I803" i="9"/>
  <c r="H803" i="9"/>
  <c r="G803" i="9"/>
  <c r="F803" i="9"/>
  <c r="E803" i="9"/>
  <c r="D803" i="9"/>
  <c r="C803" i="9"/>
  <c r="K802" i="9"/>
  <c r="J802" i="9"/>
  <c r="I802" i="9"/>
  <c r="H802" i="9"/>
  <c r="G802" i="9"/>
  <c r="F802" i="9"/>
  <c r="E802" i="9"/>
  <c r="D802" i="9"/>
  <c r="C802" i="9"/>
  <c r="K801" i="9"/>
  <c r="J801" i="9"/>
  <c r="I801" i="9"/>
  <c r="H801" i="9"/>
  <c r="G801" i="9"/>
  <c r="F801" i="9"/>
  <c r="E801" i="9"/>
  <c r="D801" i="9"/>
  <c r="C801" i="9"/>
  <c r="K800" i="9"/>
  <c r="J800" i="9"/>
  <c r="I800" i="9"/>
  <c r="H800" i="9"/>
  <c r="G800" i="9"/>
  <c r="F800" i="9"/>
  <c r="E800" i="9"/>
  <c r="D800" i="9"/>
  <c r="C800" i="9"/>
  <c r="K799" i="9"/>
  <c r="J799" i="9"/>
  <c r="I799" i="9"/>
  <c r="H799" i="9"/>
  <c r="G799" i="9"/>
  <c r="F799" i="9"/>
  <c r="E799" i="9"/>
  <c r="D799" i="9"/>
  <c r="C799" i="9"/>
  <c r="K798" i="9"/>
  <c r="J798" i="9"/>
  <c r="I798" i="9"/>
  <c r="H798" i="9"/>
  <c r="G798" i="9"/>
  <c r="F798" i="9"/>
  <c r="E798" i="9"/>
  <c r="D798" i="9"/>
  <c r="C798" i="9"/>
  <c r="K797" i="9"/>
  <c r="J797" i="9"/>
  <c r="I797" i="9"/>
  <c r="H797" i="9"/>
  <c r="G797" i="9"/>
  <c r="F797" i="9"/>
  <c r="E797" i="9"/>
  <c r="D797" i="9"/>
  <c r="C797" i="9"/>
  <c r="K796" i="9"/>
  <c r="J796" i="9"/>
  <c r="I796" i="9"/>
  <c r="H796" i="9"/>
  <c r="G796" i="9"/>
  <c r="F796" i="9"/>
  <c r="E796" i="9"/>
  <c r="D796" i="9"/>
  <c r="C796" i="9"/>
  <c r="K795" i="9"/>
  <c r="J795" i="9"/>
  <c r="I795" i="9"/>
  <c r="H795" i="9"/>
  <c r="G795" i="9"/>
  <c r="F795" i="9"/>
  <c r="E795" i="9"/>
  <c r="D795" i="9"/>
  <c r="C795" i="9"/>
  <c r="K794" i="9"/>
  <c r="J794" i="9"/>
  <c r="I794" i="9"/>
  <c r="H794" i="9"/>
  <c r="G794" i="9"/>
  <c r="F794" i="9"/>
  <c r="E794" i="9"/>
  <c r="D794" i="9"/>
  <c r="C794" i="9"/>
  <c r="K793" i="9"/>
  <c r="J793" i="9"/>
  <c r="I793" i="9"/>
  <c r="H793" i="9"/>
  <c r="G793" i="9"/>
  <c r="F793" i="9"/>
  <c r="E793" i="9"/>
  <c r="D793" i="9"/>
  <c r="C793" i="9"/>
  <c r="K792" i="9"/>
  <c r="J792" i="9"/>
  <c r="I792" i="9"/>
  <c r="H792" i="9"/>
  <c r="G792" i="9"/>
  <c r="F792" i="9"/>
  <c r="E792" i="9"/>
  <c r="D792" i="9"/>
  <c r="C792" i="9"/>
  <c r="K791" i="9"/>
  <c r="J791" i="9"/>
  <c r="I791" i="9"/>
  <c r="H791" i="9"/>
  <c r="G791" i="9"/>
  <c r="F791" i="9"/>
  <c r="E791" i="9"/>
  <c r="D791" i="9"/>
  <c r="C791" i="9"/>
  <c r="K790" i="9"/>
  <c r="J790" i="9"/>
  <c r="I790" i="9"/>
  <c r="H790" i="9"/>
  <c r="G790" i="9"/>
  <c r="F790" i="9"/>
  <c r="E790" i="9"/>
  <c r="D790" i="9"/>
  <c r="C790" i="9"/>
  <c r="K789" i="9"/>
  <c r="J789" i="9"/>
  <c r="I789" i="9"/>
  <c r="H789" i="9"/>
  <c r="G789" i="9"/>
  <c r="F789" i="9"/>
  <c r="E789" i="9"/>
  <c r="D789" i="9"/>
  <c r="C789" i="9"/>
  <c r="K788" i="9"/>
  <c r="J788" i="9"/>
  <c r="I788" i="9"/>
  <c r="H788" i="9"/>
  <c r="G788" i="9"/>
  <c r="F788" i="9"/>
  <c r="E788" i="9"/>
  <c r="D788" i="9"/>
  <c r="C788" i="9"/>
  <c r="K787" i="9"/>
  <c r="J787" i="9"/>
  <c r="I787" i="9"/>
  <c r="H787" i="9"/>
  <c r="G787" i="9"/>
  <c r="F787" i="9"/>
  <c r="E787" i="9"/>
  <c r="D787" i="9"/>
  <c r="C787" i="9"/>
  <c r="K786" i="9"/>
  <c r="J786" i="9"/>
  <c r="I786" i="9"/>
  <c r="H786" i="9"/>
  <c r="G786" i="9"/>
  <c r="F786" i="9"/>
  <c r="E786" i="9"/>
  <c r="D786" i="9"/>
  <c r="C786" i="9"/>
  <c r="K785" i="9"/>
  <c r="J785" i="9"/>
  <c r="I785" i="9"/>
  <c r="H785" i="9"/>
  <c r="G785" i="9"/>
  <c r="F785" i="9"/>
  <c r="E785" i="9"/>
  <c r="D785" i="9"/>
  <c r="C785" i="9"/>
  <c r="K784" i="9"/>
  <c r="J784" i="9"/>
  <c r="I784" i="9"/>
  <c r="H784" i="9"/>
  <c r="G784" i="9"/>
  <c r="F784" i="9"/>
  <c r="E784" i="9"/>
  <c r="D784" i="9"/>
  <c r="C784" i="9"/>
  <c r="K783" i="9"/>
  <c r="J783" i="9"/>
  <c r="I783" i="9"/>
  <c r="H783" i="9"/>
  <c r="G783" i="9"/>
  <c r="F783" i="9"/>
  <c r="E783" i="9"/>
  <c r="D783" i="9"/>
  <c r="C783" i="9"/>
  <c r="K782" i="9"/>
  <c r="J782" i="9"/>
  <c r="I782" i="9"/>
  <c r="H782" i="9"/>
  <c r="G782" i="9"/>
  <c r="F782" i="9"/>
  <c r="E782" i="9"/>
  <c r="D782" i="9"/>
  <c r="C782" i="9"/>
  <c r="K781" i="9"/>
  <c r="J781" i="9"/>
  <c r="I781" i="9"/>
  <c r="H781" i="9"/>
  <c r="G781" i="9"/>
  <c r="F781" i="9"/>
  <c r="E781" i="9"/>
  <c r="D781" i="9"/>
  <c r="C781" i="9"/>
  <c r="K780" i="9"/>
  <c r="J780" i="9"/>
  <c r="I780" i="9"/>
  <c r="H780" i="9"/>
  <c r="G780" i="9"/>
  <c r="F780" i="9"/>
  <c r="E780" i="9"/>
  <c r="D780" i="9"/>
  <c r="C780" i="9"/>
  <c r="K779" i="9"/>
  <c r="J779" i="9"/>
  <c r="I779" i="9"/>
  <c r="H779" i="9"/>
  <c r="G779" i="9"/>
  <c r="F779" i="9"/>
  <c r="E779" i="9"/>
  <c r="D779" i="9"/>
  <c r="C779" i="9"/>
  <c r="K778" i="9"/>
  <c r="J778" i="9"/>
  <c r="I778" i="9"/>
  <c r="H778" i="9"/>
  <c r="G778" i="9"/>
  <c r="F778" i="9"/>
  <c r="E778" i="9"/>
  <c r="D778" i="9"/>
  <c r="C778" i="9"/>
  <c r="K777" i="9"/>
  <c r="J777" i="9"/>
  <c r="I777" i="9"/>
  <c r="H777" i="9"/>
  <c r="G777" i="9"/>
  <c r="F777" i="9"/>
  <c r="E777" i="9"/>
  <c r="D777" i="9"/>
  <c r="C777" i="9"/>
  <c r="K776" i="9"/>
  <c r="J776" i="9"/>
  <c r="I776" i="9"/>
  <c r="H776" i="9"/>
  <c r="G776" i="9"/>
  <c r="F776" i="9"/>
  <c r="E776" i="9"/>
  <c r="D776" i="9"/>
  <c r="C776" i="9"/>
  <c r="K775" i="9"/>
  <c r="J775" i="9"/>
  <c r="I775" i="9"/>
  <c r="H775" i="9"/>
  <c r="G775" i="9"/>
  <c r="F775" i="9"/>
  <c r="E775" i="9"/>
  <c r="D775" i="9"/>
  <c r="C775" i="9"/>
  <c r="K774" i="9"/>
  <c r="J774" i="9"/>
  <c r="I774" i="9"/>
  <c r="H774" i="9"/>
  <c r="G774" i="9"/>
  <c r="F774" i="9"/>
  <c r="E774" i="9"/>
  <c r="D774" i="9"/>
  <c r="C774" i="9"/>
  <c r="K773" i="9"/>
  <c r="J773" i="9"/>
  <c r="I773" i="9"/>
  <c r="H773" i="9"/>
  <c r="G773" i="9"/>
  <c r="F773" i="9"/>
  <c r="E773" i="9"/>
  <c r="D773" i="9"/>
  <c r="C773" i="9"/>
  <c r="K772" i="9"/>
  <c r="J772" i="9"/>
  <c r="I772" i="9"/>
  <c r="H772" i="9"/>
  <c r="G772" i="9"/>
  <c r="F772" i="9"/>
  <c r="E772" i="9"/>
  <c r="D772" i="9"/>
  <c r="C772" i="9"/>
  <c r="K771" i="9"/>
  <c r="J771" i="9"/>
  <c r="I771" i="9"/>
  <c r="H771" i="9"/>
  <c r="G771" i="9"/>
  <c r="F771" i="9"/>
  <c r="E771" i="9"/>
  <c r="D771" i="9"/>
  <c r="C771" i="9"/>
  <c r="K770" i="9"/>
  <c r="J770" i="9"/>
  <c r="I770" i="9"/>
  <c r="H770" i="9"/>
  <c r="G770" i="9"/>
  <c r="F770" i="9"/>
  <c r="E770" i="9"/>
  <c r="D770" i="9"/>
  <c r="C770" i="9"/>
  <c r="K769" i="9"/>
  <c r="J769" i="9"/>
  <c r="I769" i="9"/>
  <c r="H769" i="9"/>
  <c r="G769" i="9"/>
  <c r="F769" i="9"/>
  <c r="E769" i="9"/>
  <c r="D769" i="9"/>
  <c r="C769" i="9"/>
  <c r="K768" i="9"/>
  <c r="J768" i="9"/>
  <c r="I768" i="9"/>
  <c r="H768" i="9"/>
  <c r="G768" i="9"/>
  <c r="F768" i="9"/>
  <c r="E768" i="9"/>
  <c r="D768" i="9"/>
  <c r="C768" i="9"/>
  <c r="K767" i="9"/>
  <c r="J767" i="9"/>
  <c r="I767" i="9"/>
  <c r="H767" i="9"/>
  <c r="G767" i="9"/>
  <c r="F767" i="9"/>
  <c r="E767" i="9"/>
  <c r="D767" i="9"/>
  <c r="C767" i="9"/>
  <c r="K766" i="9"/>
  <c r="J766" i="9"/>
  <c r="I766" i="9"/>
  <c r="H766" i="9"/>
  <c r="G766" i="9"/>
  <c r="F766" i="9"/>
  <c r="E766" i="9"/>
  <c r="D766" i="9"/>
  <c r="C766" i="9"/>
  <c r="K765" i="9"/>
  <c r="J765" i="9"/>
  <c r="I765" i="9"/>
  <c r="H765" i="9"/>
  <c r="G765" i="9"/>
  <c r="F765" i="9"/>
  <c r="E765" i="9"/>
  <c r="D765" i="9"/>
  <c r="C765" i="9"/>
  <c r="K764" i="9"/>
  <c r="J764" i="9"/>
  <c r="I764" i="9"/>
  <c r="H764" i="9"/>
  <c r="G764" i="9"/>
  <c r="F764" i="9"/>
  <c r="E764" i="9"/>
  <c r="D764" i="9"/>
  <c r="C764" i="9"/>
  <c r="K763" i="9"/>
  <c r="J763" i="9"/>
  <c r="I763" i="9"/>
  <c r="H763" i="9"/>
  <c r="G763" i="9"/>
  <c r="F763" i="9"/>
  <c r="E763" i="9"/>
  <c r="D763" i="9"/>
  <c r="C763" i="9"/>
  <c r="K762" i="9"/>
  <c r="K761" i="9"/>
  <c r="K760" i="9"/>
  <c r="K759" i="9"/>
  <c r="J759" i="9"/>
  <c r="I759" i="9"/>
  <c r="H759" i="9"/>
  <c r="G759" i="9"/>
  <c r="F759" i="9"/>
  <c r="E759" i="9"/>
  <c r="D759" i="9"/>
  <c r="C759" i="9"/>
  <c r="K758" i="9"/>
  <c r="J758" i="9"/>
  <c r="I758" i="9"/>
  <c r="H758" i="9"/>
  <c r="G758" i="9"/>
  <c r="F758" i="9"/>
  <c r="E758" i="9"/>
  <c r="D758" i="9"/>
  <c r="C758" i="9"/>
  <c r="K757" i="9"/>
  <c r="J757" i="9"/>
  <c r="I757" i="9"/>
  <c r="H757" i="9"/>
  <c r="G757" i="9"/>
  <c r="F757" i="9"/>
  <c r="E757" i="9"/>
  <c r="D757" i="9"/>
  <c r="C757" i="9"/>
  <c r="K756" i="9"/>
  <c r="J756" i="9"/>
  <c r="I756" i="9"/>
  <c r="H756" i="9"/>
  <c r="G756" i="9"/>
  <c r="F756" i="9"/>
  <c r="E756" i="9"/>
  <c r="D756" i="9"/>
  <c r="C756" i="9"/>
  <c r="K755" i="9"/>
  <c r="J755" i="9"/>
  <c r="I755" i="9"/>
  <c r="H755" i="9"/>
  <c r="G755" i="9"/>
  <c r="F755" i="9"/>
  <c r="E755" i="9"/>
  <c r="D755" i="9"/>
  <c r="C755" i="9"/>
  <c r="K754" i="9"/>
  <c r="J754" i="9"/>
  <c r="I754" i="9"/>
  <c r="H754" i="9"/>
  <c r="G754" i="9"/>
  <c r="F754" i="9"/>
  <c r="E754" i="9"/>
  <c r="D754" i="9"/>
  <c r="C754" i="9"/>
  <c r="K753" i="9"/>
  <c r="J753" i="9"/>
  <c r="I753" i="9"/>
  <c r="H753" i="9"/>
  <c r="G753" i="9"/>
  <c r="F753" i="9"/>
  <c r="E753" i="9"/>
  <c r="D753" i="9"/>
  <c r="C753" i="9"/>
  <c r="K752" i="9"/>
  <c r="J752" i="9"/>
  <c r="I752" i="9"/>
  <c r="H752" i="9"/>
  <c r="G752" i="9"/>
  <c r="F752" i="9"/>
  <c r="E752" i="9"/>
  <c r="D752" i="9"/>
  <c r="C752" i="9"/>
  <c r="K751" i="9"/>
  <c r="J751" i="9"/>
  <c r="I751" i="9"/>
  <c r="H751" i="9"/>
  <c r="G751" i="9"/>
  <c r="F751" i="9"/>
  <c r="E751" i="9"/>
  <c r="D751" i="9"/>
  <c r="C751" i="9"/>
  <c r="K750" i="9"/>
  <c r="J750" i="9"/>
  <c r="I750" i="9"/>
  <c r="H750" i="9"/>
  <c r="G750" i="9"/>
  <c r="F750" i="9"/>
  <c r="E750" i="9"/>
  <c r="D750" i="9"/>
  <c r="C750" i="9"/>
  <c r="K749" i="9"/>
  <c r="J749" i="9"/>
  <c r="I749" i="9"/>
  <c r="H749" i="9"/>
  <c r="G749" i="9"/>
  <c r="F749" i="9"/>
  <c r="E749" i="9"/>
  <c r="D749" i="9"/>
  <c r="C749" i="9"/>
  <c r="K748" i="9"/>
  <c r="J748" i="9"/>
  <c r="I748" i="9"/>
  <c r="H748" i="9"/>
  <c r="G748" i="9"/>
  <c r="F748" i="9"/>
  <c r="E748" i="9"/>
  <c r="D748" i="9"/>
  <c r="C748" i="9"/>
  <c r="K747" i="9"/>
  <c r="J747" i="9"/>
  <c r="I747" i="9"/>
  <c r="H747" i="9"/>
  <c r="G747" i="9"/>
  <c r="F747" i="9"/>
  <c r="E747" i="9"/>
  <c r="D747" i="9"/>
  <c r="C747" i="9"/>
  <c r="K746" i="9"/>
  <c r="J746" i="9"/>
  <c r="I746" i="9"/>
  <c r="H746" i="9"/>
  <c r="G746" i="9"/>
  <c r="F746" i="9"/>
  <c r="E746" i="9"/>
  <c r="D746" i="9"/>
  <c r="C746" i="9"/>
  <c r="K745" i="9"/>
  <c r="J745" i="9"/>
  <c r="I745" i="9"/>
  <c r="H745" i="9"/>
  <c r="G745" i="9"/>
  <c r="F745" i="9"/>
  <c r="E745" i="9"/>
  <c r="D745" i="9"/>
  <c r="C745" i="9"/>
  <c r="K744" i="9"/>
  <c r="J744" i="9"/>
  <c r="I744" i="9"/>
  <c r="H744" i="9"/>
  <c r="G744" i="9"/>
  <c r="F744" i="9"/>
  <c r="E744" i="9"/>
  <c r="D744" i="9"/>
  <c r="C744" i="9"/>
  <c r="K743" i="9"/>
  <c r="I743" i="9"/>
  <c r="H743" i="9"/>
  <c r="G743" i="9"/>
  <c r="F743" i="9"/>
  <c r="E743" i="9"/>
  <c r="D743" i="9"/>
  <c r="C743" i="9"/>
  <c r="K742" i="9"/>
  <c r="I742" i="9"/>
  <c r="H742" i="9"/>
  <c r="G742" i="9"/>
  <c r="F742" i="9"/>
  <c r="E742" i="9"/>
  <c r="D742" i="9"/>
  <c r="C742" i="9"/>
  <c r="K741" i="9"/>
  <c r="I741" i="9"/>
  <c r="H741" i="9"/>
  <c r="G741" i="9"/>
  <c r="F741" i="9"/>
  <c r="E741" i="9"/>
  <c r="D741" i="9"/>
  <c r="C741" i="9"/>
  <c r="K740" i="9"/>
  <c r="I740" i="9"/>
  <c r="H740" i="9"/>
  <c r="G740" i="9"/>
  <c r="F740" i="9"/>
  <c r="E740" i="9"/>
  <c r="D740" i="9"/>
  <c r="C740" i="9"/>
  <c r="K739" i="9"/>
  <c r="I739" i="9"/>
  <c r="H739" i="9"/>
  <c r="G739" i="9"/>
  <c r="F739" i="9"/>
  <c r="E739" i="9"/>
  <c r="D739" i="9"/>
  <c r="C739" i="9"/>
  <c r="K738" i="9"/>
  <c r="I738" i="9"/>
  <c r="H738" i="9"/>
  <c r="G738" i="9"/>
  <c r="F738" i="9"/>
  <c r="E738" i="9"/>
  <c r="D738" i="9"/>
  <c r="C738" i="9"/>
  <c r="K736" i="9"/>
  <c r="I736" i="9"/>
  <c r="H736" i="9"/>
  <c r="G736" i="9"/>
  <c r="F736" i="9"/>
  <c r="E736" i="9"/>
  <c r="D736" i="9"/>
  <c r="C736" i="9"/>
  <c r="K735" i="9"/>
  <c r="I735" i="9"/>
  <c r="H735" i="9"/>
  <c r="G735" i="9"/>
  <c r="F735" i="9"/>
  <c r="E735" i="9"/>
  <c r="D735" i="9"/>
  <c r="C735" i="9"/>
  <c r="K734" i="9"/>
  <c r="I734" i="9"/>
  <c r="H734" i="9"/>
  <c r="G734" i="9"/>
  <c r="F734" i="9"/>
  <c r="E734" i="9"/>
  <c r="D734" i="9"/>
  <c r="C734" i="9"/>
  <c r="K733" i="9"/>
  <c r="I733" i="9"/>
  <c r="H733" i="9"/>
  <c r="G733" i="9"/>
  <c r="F733" i="9"/>
  <c r="E733" i="9"/>
  <c r="D733" i="9"/>
  <c r="C733" i="9"/>
  <c r="K732" i="9"/>
  <c r="I732" i="9"/>
  <c r="H732" i="9"/>
  <c r="G732" i="9"/>
  <c r="F732" i="9"/>
  <c r="E732" i="9"/>
  <c r="D732" i="9"/>
  <c r="C732" i="9"/>
  <c r="K731" i="9"/>
  <c r="I731" i="9"/>
  <c r="H731" i="9"/>
  <c r="G731" i="9"/>
  <c r="F731" i="9"/>
  <c r="E731" i="9"/>
  <c r="D731" i="9"/>
  <c r="C731" i="9"/>
  <c r="K730" i="9"/>
  <c r="I730" i="9"/>
  <c r="H730" i="9"/>
  <c r="G730" i="9"/>
  <c r="F730" i="9"/>
  <c r="E730" i="9"/>
  <c r="D730" i="9"/>
  <c r="C730" i="9"/>
  <c r="K729" i="9"/>
  <c r="I729" i="9"/>
  <c r="H729" i="9"/>
  <c r="G729" i="9"/>
  <c r="F729" i="9"/>
  <c r="E729" i="9"/>
  <c r="D729" i="9"/>
  <c r="C729" i="9"/>
  <c r="K728" i="9"/>
  <c r="I728" i="9"/>
  <c r="H728" i="9"/>
  <c r="G728" i="9"/>
  <c r="F728" i="9"/>
  <c r="E728" i="9"/>
  <c r="D728" i="9"/>
  <c r="C728" i="9"/>
  <c r="K727" i="9"/>
  <c r="I727" i="9"/>
  <c r="H727" i="9"/>
  <c r="G727" i="9"/>
  <c r="F727" i="9"/>
  <c r="E727" i="9"/>
  <c r="D727" i="9"/>
  <c r="C727" i="9"/>
  <c r="K726" i="9"/>
  <c r="I726" i="9"/>
  <c r="H726" i="9"/>
  <c r="G726" i="9"/>
  <c r="F726" i="9"/>
  <c r="E726" i="9"/>
  <c r="D726" i="9"/>
  <c r="C726" i="9"/>
  <c r="K725" i="9"/>
  <c r="I725" i="9"/>
  <c r="H725" i="9"/>
  <c r="G725" i="9"/>
  <c r="F725" i="9"/>
  <c r="E725" i="9"/>
  <c r="D725" i="9"/>
  <c r="C725" i="9"/>
  <c r="K724" i="9"/>
  <c r="I724" i="9"/>
  <c r="H724" i="9"/>
  <c r="G724" i="9"/>
  <c r="F724" i="9"/>
  <c r="E724" i="9"/>
  <c r="D724" i="9"/>
  <c r="C724" i="9"/>
  <c r="K723" i="9"/>
  <c r="I723" i="9"/>
  <c r="H723" i="9"/>
  <c r="G723" i="9"/>
  <c r="F723" i="9"/>
  <c r="E723" i="9"/>
  <c r="D723" i="9"/>
  <c r="C723" i="9"/>
  <c r="K722" i="9"/>
  <c r="I722" i="9"/>
  <c r="H722" i="9"/>
  <c r="G722" i="9"/>
  <c r="F722" i="9"/>
  <c r="E722" i="9"/>
  <c r="D722" i="9"/>
  <c r="C722" i="9"/>
  <c r="K721" i="9"/>
  <c r="I721" i="9"/>
  <c r="H721" i="9"/>
  <c r="G721" i="9"/>
  <c r="F721" i="9"/>
  <c r="E721" i="9"/>
  <c r="D721" i="9"/>
  <c r="C721" i="9"/>
  <c r="K720" i="9"/>
  <c r="I720" i="9"/>
  <c r="H720" i="9"/>
  <c r="G720" i="9"/>
  <c r="F720" i="9"/>
  <c r="E720" i="9"/>
  <c r="D720" i="9"/>
  <c r="C720" i="9"/>
  <c r="K719" i="9"/>
  <c r="I719" i="9"/>
  <c r="H719" i="9"/>
  <c r="G719" i="9"/>
  <c r="F719" i="9"/>
  <c r="E719" i="9"/>
  <c r="D719" i="9"/>
  <c r="C719" i="9"/>
  <c r="K718" i="9"/>
  <c r="I718" i="9"/>
  <c r="H718" i="9"/>
  <c r="G718" i="9"/>
  <c r="F718" i="9"/>
  <c r="E718" i="9"/>
  <c r="D718" i="9"/>
  <c r="C718" i="9"/>
  <c r="K717" i="9"/>
  <c r="I717" i="9"/>
  <c r="H717" i="9"/>
  <c r="G717" i="9"/>
  <c r="F717" i="9"/>
  <c r="E717" i="9"/>
  <c r="D717" i="9"/>
  <c r="C717" i="9"/>
  <c r="K716" i="9"/>
  <c r="I716" i="9"/>
  <c r="H716" i="9"/>
  <c r="G716" i="9"/>
  <c r="F716" i="9"/>
  <c r="E716" i="9"/>
  <c r="D716" i="9"/>
  <c r="C716" i="9"/>
  <c r="K715" i="9"/>
  <c r="I715" i="9"/>
  <c r="H715" i="9"/>
  <c r="G715" i="9"/>
  <c r="F715" i="9"/>
  <c r="E715" i="9"/>
  <c r="D715" i="9"/>
  <c r="C715" i="9"/>
  <c r="K714" i="9"/>
  <c r="I714" i="9"/>
  <c r="H714" i="9"/>
  <c r="G714" i="9"/>
  <c r="F714" i="9"/>
  <c r="E714" i="9"/>
  <c r="D714" i="9"/>
  <c r="C714" i="9"/>
  <c r="K713" i="9"/>
  <c r="I713" i="9"/>
  <c r="H713" i="9"/>
  <c r="G713" i="9"/>
  <c r="F713" i="9"/>
  <c r="E713" i="9"/>
  <c r="D713" i="9"/>
  <c r="C713" i="9"/>
  <c r="K712" i="9"/>
  <c r="I712" i="9"/>
  <c r="H712" i="9"/>
  <c r="G712" i="9"/>
  <c r="F712" i="9"/>
  <c r="E712" i="9"/>
  <c r="D712" i="9"/>
  <c r="C712" i="9"/>
  <c r="K711" i="9"/>
  <c r="I711" i="9"/>
  <c r="H711" i="9"/>
  <c r="G711" i="9"/>
  <c r="F711" i="9"/>
  <c r="E711" i="9"/>
  <c r="D711" i="9"/>
  <c r="C711" i="9"/>
  <c r="K710" i="9"/>
  <c r="I710" i="9"/>
  <c r="H710" i="9"/>
  <c r="G710" i="9"/>
  <c r="F710" i="9"/>
  <c r="E710" i="9"/>
  <c r="D710" i="9"/>
  <c r="C710" i="9"/>
  <c r="K709" i="9"/>
  <c r="I709" i="9"/>
  <c r="H709" i="9"/>
  <c r="G709" i="9"/>
  <c r="F709" i="9"/>
  <c r="E709" i="9"/>
  <c r="D709" i="9"/>
  <c r="C709" i="9"/>
  <c r="K708" i="9"/>
  <c r="I708" i="9"/>
  <c r="H708" i="9"/>
  <c r="G708" i="9"/>
  <c r="F708" i="9"/>
  <c r="E708" i="9"/>
  <c r="D708" i="9"/>
  <c r="C708" i="9"/>
  <c r="K707" i="9"/>
  <c r="I707" i="9"/>
  <c r="H707" i="9"/>
  <c r="G707" i="9"/>
  <c r="F707" i="9"/>
  <c r="E707" i="9"/>
  <c r="D707" i="9"/>
  <c r="C707" i="9"/>
  <c r="K706" i="9"/>
  <c r="I706" i="9"/>
  <c r="H706" i="9"/>
  <c r="G706" i="9"/>
  <c r="F706" i="9"/>
  <c r="E706" i="9"/>
  <c r="D706" i="9"/>
  <c r="C706" i="9"/>
  <c r="K705" i="9"/>
  <c r="I705" i="9"/>
  <c r="H705" i="9"/>
  <c r="G705" i="9"/>
  <c r="F705" i="9"/>
  <c r="E705" i="9"/>
  <c r="D705" i="9"/>
  <c r="C705" i="9"/>
  <c r="K704" i="9"/>
  <c r="I704" i="9"/>
  <c r="H704" i="9"/>
  <c r="G704" i="9"/>
  <c r="F704" i="9"/>
  <c r="E704" i="9"/>
  <c r="D704" i="9"/>
  <c r="C704" i="9"/>
  <c r="K703" i="9"/>
  <c r="I703" i="9"/>
  <c r="H703" i="9"/>
  <c r="G703" i="9"/>
  <c r="F703" i="9"/>
  <c r="E703" i="9"/>
  <c r="D703" i="9"/>
  <c r="C703" i="9"/>
  <c r="K702" i="9"/>
  <c r="I702" i="9"/>
  <c r="H702" i="9"/>
  <c r="G702" i="9"/>
  <c r="F702" i="9"/>
  <c r="E702" i="9"/>
  <c r="D702" i="9"/>
  <c r="C702" i="9"/>
  <c r="K701" i="9"/>
  <c r="I701" i="9"/>
  <c r="H701" i="9"/>
  <c r="G701" i="9"/>
  <c r="F701" i="9"/>
  <c r="E701" i="9"/>
  <c r="D701" i="9"/>
  <c r="C701" i="9"/>
  <c r="K700" i="9"/>
  <c r="I700" i="9"/>
  <c r="H700" i="9"/>
  <c r="G700" i="9"/>
  <c r="F700" i="9"/>
  <c r="E700" i="9"/>
  <c r="D700" i="9"/>
  <c r="C700" i="9"/>
  <c r="K699" i="9"/>
  <c r="I699" i="9"/>
  <c r="H699" i="9"/>
  <c r="G699" i="9"/>
  <c r="F699" i="9"/>
  <c r="E699" i="9"/>
  <c r="D699" i="9"/>
  <c r="C699" i="9"/>
  <c r="K698" i="9"/>
  <c r="I698" i="9"/>
  <c r="H698" i="9"/>
  <c r="G698" i="9"/>
  <c r="F698" i="9"/>
  <c r="E698" i="9"/>
  <c r="D698" i="9"/>
  <c r="C698" i="9"/>
  <c r="K697" i="9"/>
  <c r="I697" i="9"/>
  <c r="H697" i="9"/>
  <c r="G697" i="9"/>
  <c r="F697" i="9"/>
  <c r="E697" i="9"/>
  <c r="D697" i="9"/>
  <c r="C697" i="9"/>
  <c r="K696" i="9"/>
  <c r="I696" i="9"/>
  <c r="H696" i="9"/>
  <c r="G696" i="9"/>
  <c r="F696" i="9"/>
  <c r="E696" i="9"/>
  <c r="D696" i="9"/>
  <c r="C696" i="9"/>
  <c r="K695" i="9"/>
  <c r="I695" i="9"/>
  <c r="H695" i="9"/>
  <c r="G695" i="9"/>
  <c r="F695" i="9"/>
  <c r="E695" i="9"/>
  <c r="D695" i="9"/>
  <c r="C695" i="9"/>
  <c r="K694" i="9"/>
  <c r="I694" i="9"/>
  <c r="H694" i="9"/>
  <c r="G694" i="9"/>
  <c r="F694" i="9"/>
  <c r="E694" i="9"/>
  <c r="D694" i="9"/>
  <c r="C694" i="9"/>
  <c r="K693" i="9"/>
  <c r="I693" i="9"/>
  <c r="H693" i="9"/>
  <c r="G693" i="9"/>
  <c r="F693" i="9"/>
  <c r="E693" i="9"/>
  <c r="D693" i="9"/>
  <c r="C693" i="9"/>
  <c r="K692" i="9"/>
  <c r="I692" i="9"/>
  <c r="H692" i="9"/>
  <c r="G692" i="9"/>
  <c r="F692" i="9"/>
  <c r="E692" i="9"/>
  <c r="D692" i="9"/>
  <c r="C692" i="9"/>
  <c r="K691" i="9"/>
  <c r="I691" i="9"/>
  <c r="H691" i="9"/>
  <c r="G691" i="9"/>
  <c r="F691" i="9"/>
  <c r="E691" i="9"/>
  <c r="D691" i="9"/>
  <c r="C691" i="9"/>
  <c r="K690" i="9"/>
  <c r="I690" i="9"/>
  <c r="H690" i="9"/>
  <c r="G690" i="9"/>
  <c r="F690" i="9"/>
  <c r="E690" i="9"/>
  <c r="D690" i="9"/>
  <c r="C690" i="9"/>
  <c r="K689" i="9"/>
  <c r="I689" i="9"/>
  <c r="H689" i="9"/>
  <c r="G689" i="9"/>
  <c r="F689" i="9"/>
  <c r="E689" i="9"/>
  <c r="D689" i="9"/>
  <c r="C689" i="9"/>
  <c r="K688" i="9"/>
  <c r="I688" i="9"/>
  <c r="H688" i="9"/>
  <c r="G688" i="9"/>
  <c r="F688" i="9"/>
  <c r="E688" i="9"/>
  <c r="D688" i="9"/>
  <c r="C688" i="9"/>
  <c r="K687" i="9"/>
  <c r="I687" i="9"/>
  <c r="H687" i="9"/>
  <c r="G687" i="9"/>
  <c r="F687" i="9"/>
  <c r="E687" i="9"/>
  <c r="D687" i="9"/>
  <c r="C687" i="9"/>
  <c r="K686" i="9"/>
  <c r="I686" i="9"/>
  <c r="H686" i="9"/>
  <c r="G686" i="9"/>
  <c r="F686" i="9"/>
  <c r="E686" i="9"/>
  <c r="D686" i="9"/>
  <c r="C686" i="9"/>
  <c r="K685" i="9"/>
  <c r="I685" i="9"/>
  <c r="H685" i="9"/>
  <c r="G685" i="9"/>
  <c r="F685" i="9"/>
  <c r="E685" i="9"/>
  <c r="D685" i="9"/>
  <c r="C685" i="9"/>
  <c r="K684" i="9"/>
  <c r="I684" i="9"/>
  <c r="H684" i="9"/>
  <c r="G684" i="9"/>
  <c r="F684" i="9"/>
  <c r="E684" i="9"/>
  <c r="D684" i="9"/>
  <c r="C684" i="9"/>
  <c r="K683" i="9"/>
  <c r="I683" i="9"/>
  <c r="H683" i="9"/>
  <c r="G683" i="9"/>
  <c r="F683" i="9"/>
  <c r="E683" i="9"/>
  <c r="D683" i="9"/>
  <c r="C683" i="9"/>
  <c r="K682" i="9"/>
  <c r="I682" i="9"/>
  <c r="H682" i="9"/>
  <c r="G682" i="9"/>
  <c r="F682" i="9"/>
  <c r="E682" i="9"/>
  <c r="D682" i="9"/>
  <c r="C682" i="9"/>
  <c r="K681" i="9"/>
  <c r="I681" i="9"/>
  <c r="H681" i="9"/>
  <c r="G681" i="9"/>
  <c r="F681" i="9"/>
  <c r="E681" i="9"/>
  <c r="D681" i="9"/>
  <c r="C681" i="9"/>
  <c r="K680" i="9"/>
  <c r="I680" i="9"/>
  <c r="H680" i="9"/>
  <c r="G680" i="9"/>
  <c r="F680" i="9"/>
  <c r="E680" i="9"/>
  <c r="D680" i="9"/>
  <c r="C680" i="9"/>
  <c r="K679" i="9"/>
  <c r="I679" i="9"/>
  <c r="H679" i="9"/>
  <c r="G679" i="9"/>
  <c r="F679" i="9"/>
  <c r="E679" i="9"/>
  <c r="D679" i="9"/>
  <c r="C679" i="9"/>
  <c r="K678" i="9"/>
  <c r="I678" i="9"/>
  <c r="H678" i="9"/>
  <c r="G678" i="9"/>
  <c r="F678" i="9"/>
  <c r="E678" i="9"/>
  <c r="D678" i="9"/>
  <c r="C678" i="9"/>
  <c r="K677" i="9"/>
  <c r="I677" i="9"/>
  <c r="H677" i="9"/>
  <c r="G677" i="9"/>
  <c r="F677" i="9"/>
  <c r="E677" i="9"/>
  <c r="D677" i="9"/>
  <c r="C677" i="9"/>
  <c r="K676" i="9"/>
  <c r="I676" i="9"/>
  <c r="H676" i="9"/>
  <c r="G676" i="9"/>
  <c r="F676" i="9"/>
  <c r="E676" i="9"/>
  <c r="D676" i="9"/>
  <c r="C676" i="9"/>
  <c r="K675" i="9"/>
  <c r="I675" i="9"/>
  <c r="H675" i="9"/>
  <c r="G675" i="9"/>
  <c r="F675" i="9"/>
  <c r="E675" i="9"/>
  <c r="D675" i="9"/>
  <c r="C675" i="9"/>
  <c r="K674" i="9"/>
  <c r="I674" i="9"/>
  <c r="H674" i="9"/>
  <c r="G674" i="9"/>
  <c r="F674" i="9"/>
  <c r="E674" i="9"/>
  <c r="D674" i="9"/>
  <c r="C674" i="9"/>
  <c r="K673" i="9"/>
  <c r="I673" i="9"/>
  <c r="H673" i="9"/>
  <c r="G673" i="9"/>
  <c r="F673" i="9"/>
  <c r="E673" i="9"/>
  <c r="D673" i="9"/>
  <c r="C673" i="9"/>
  <c r="K672" i="9"/>
  <c r="I672" i="9"/>
  <c r="H672" i="9"/>
  <c r="G672" i="9"/>
  <c r="F672" i="9"/>
  <c r="E672" i="9"/>
  <c r="D672" i="9"/>
  <c r="C672" i="9"/>
  <c r="K671" i="9"/>
  <c r="I671" i="9"/>
  <c r="H671" i="9"/>
  <c r="G671" i="9"/>
  <c r="F671" i="9"/>
  <c r="E671" i="9"/>
  <c r="D671" i="9"/>
  <c r="C671" i="9"/>
  <c r="K670" i="9"/>
  <c r="I670" i="9"/>
  <c r="H670" i="9"/>
  <c r="G670" i="9"/>
  <c r="F670" i="9"/>
  <c r="E670" i="9"/>
  <c r="D670" i="9"/>
  <c r="C670" i="9"/>
  <c r="K669" i="9"/>
  <c r="I669" i="9"/>
  <c r="H669" i="9"/>
  <c r="G669" i="9"/>
  <c r="F669" i="9"/>
  <c r="E669" i="9"/>
  <c r="D669" i="9"/>
  <c r="C669" i="9"/>
  <c r="K668" i="9"/>
  <c r="I668" i="9"/>
  <c r="H668" i="9"/>
  <c r="G668" i="9"/>
  <c r="F668" i="9"/>
  <c r="E668" i="9"/>
  <c r="D668" i="9"/>
  <c r="C668" i="9"/>
  <c r="K667" i="9"/>
  <c r="I667" i="9"/>
  <c r="H667" i="9"/>
  <c r="G667" i="9"/>
  <c r="F667" i="9"/>
  <c r="E667" i="9"/>
  <c r="D667" i="9"/>
  <c r="C667" i="9"/>
  <c r="K666" i="9"/>
  <c r="I666" i="9"/>
  <c r="H666" i="9"/>
  <c r="G666" i="9"/>
  <c r="F666" i="9"/>
  <c r="E666" i="9"/>
  <c r="D666" i="9"/>
  <c r="C666" i="9"/>
  <c r="K665" i="9"/>
  <c r="I665" i="9"/>
  <c r="H665" i="9"/>
  <c r="G665" i="9"/>
  <c r="F665" i="9"/>
  <c r="E665" i="9"/>
  <c r="D665" i="9"/>
  <c r="C665" i="9"/>
  <c r="K664" i="9"/>
  <c r="I664" i="9"/>
  <c r="H664" i="9"/>
  <c r="G664" i="9"/>
  <c r="F664" i="9"/>
  <c r="E664" i="9"/>
  <c r="D664" i="9"/>
  <c r="C664" i="9"/>
  <c r="K663" i="9"/>
  <c r="I663" i="9"/>
  <c r="H663" i="9"/>
  <c r="G663" i="9"/>
  <c r="F663" i="9"/>
  <c r="E663" i="9"/>
  <c r="D663" i="9"/>
  <c r="C663" i="9"/>
  <c r="K662" i="9"/>
  <c r="I662" i="9"/>
  <c r="H662" i="9"/>
  <c r="G662" i="9"/>
  <c r="F662" i="9"/>
  <c r="E662" i="9"/>
  <c r="D662" i="9"/>
  <c r="C662" i="9"/>
  <c r="K661" i="9"/>
  <c r="I661" i="9"/>
  <c r="H661" i="9"/>
  <c r="G661" i="9"/>
  <c r="F661" i="9"/>
  <c r="E661" i="9"/>
  <c r="D661" i="9"/>
  <c r="C661" i="9"/>
  <c r="K660" i="9"/>
  <c r="I660" i="9"/>
  <c r="H660" i="9"/>
  <c r="G660" i="9"/>
  <c r="F660" i="9"/>
  <c r="E660" i="9"/>
  <c r="D660" i="9"/>
  <c r="C660" i="9"/>
  <c r="K659" i="9"/>
  <c r="I659" i="9"/>
  <c r="H659" i="9"/>
  <c r="G659" i="9"/>
  <c r="F659" i="9"/>
  <c r="E659" i="9"/>
  <c r="D659" i="9"/>
  <c r="C659" i="9"/>
  <c r="K658" i="9"/>
  <c r="I658" i="9"/>
  <c r="H658" i="9"/>
  <c r="G658" i="9"/>
  <c r="F658" i="9"/>
  <c r="E658" i="9"/>
  <c r="D658" i="9"/>
  <c r="C658" i="9"/>
  <c r="K657" i="9"/>
  <c r="I657" i="9"/>
  <c r="H657" i="9"/>
  <c r="G657" i="9"/>
  <c r="F657" i="9"/>
  <c r="E657" i="9"/>
  <c r="D657" i="9"/>
  <c r="C657" i="9"/>
  <c r="K656" i="9"/>
  <c r="I656" i="9"/>
  <c r="H656" i="9"/>
  <c r="G656" i="9"/>
  <c r="F656" i="9"/>
  <c r="E656" i="9"/>
  <c r="D656" i="9"/>
  <c r="C656" i="9"/>
  <c r="K655" i="9"/>
  <c r="I655" i="9"/>
  <c r="H655" i="9"/>
  <c r="G655" i="9"/>
  <c r="F655" i="9"/>
  <c r="E655" i="9"/>
  <c r="D655" i="9"/>
  <c r="C655" i="9"/>
  <c r="K654" i="9"/>
  <c r="I654" i="9"/>
  <c r="H654" i="9"/>
  <c r="G654" i="9"/>
  <c r="F654" i="9"/>
  <c r="E654" i="9"/>
  <c r="D654" i="9"/>
  <c r="C654" i="9"/>
  <c r="K653" i="9"/>
  <c r="I653" i="9"/>
  <c r="H653" i="9"/>
  <c r="G653" i="9"/>
  <c r="F653" i="9"/>
  <c r="E653" i="9"/>
  <c r="D653" i="9"/>
  <c r="C653" i="9"/>
  <c r="K652" i="9"/>
  <c r="I652" i="9"/>
  <c r="H652" i="9"/>
  <c r="G652" i="9"/>
  <c r="F652" i="9"/>
  <c r="E652" i="9"/>
  <c r="D652" i="9"/>
  <c r="C652" i="9"/>
  <c r="K651" i="9"/>
  <c r="I651" i="9"/>
  <c r="H651" i="9"/>
  <c r="G651" i="9"/>
  <c r="F651" i="9"/>
  <c r="E651" i="9"/>
  <c r="D651" i="9"/>
  <c r="C651" i="9"/>
  <c r="K650" i="9"/>
  <c r="I650" i="9"/>
  <c r="H650" i="9"/>
  <c r="G650" i="9"/>
  <c r="F650" i="9"/>
  <c r="E650" i="9"/>
  <c r="D650" i="9"/>
  <c r="C650" i="9"/>
  <c r="K649" i="9"/>
  <c r="I649" i="9"/>
  <c r="H649" i="9"/>
  <c r="G649" i="9"/>
  <c r="F649" i="9"/>
  <c r="E649" i="9"/>
  <c r="D649" i="9"/>
  <c r="C649" i="9"/>
  <c r="K648" i="9"/>
  <c r="I648" i="9"/>
  <c r="H648" i="9"/>
  <c r="G648" i="9"/>
  <c r="F648" i="9"/>
  <c r="E648" i="9"/>
  <c r="D648" i="9"/>
  <c r="C648" i="9"/>
  <c r="K647" i="9"/>
  <c r="I647" i="9"/>
  <c r="H647" i="9"/>
  <c r="G647" i="9"/>
  <c r="F647" i="9"/>
  <c r="E647" i="9"/>
  <c r="D647" i="9"/>
  <c r="C647" i="9"/>
  <c r="K646" i="9"/>
  <c r="I646" i="9"/>
  <c r="H646" i="9"/>
  <c r="G646" i="9"/>
  <c r="F646" i="9"/>
  <c r="E646" i="9"/>
  <c r="D646" i="9"/>
  <c r="C646" i="9"/>
  <c r="K645" i="9"/>
  <c r="I645" i="9"/>
  <c r="H645" i="9"/>
  <c r="G645" i="9"/>
  <c r="F645" i="9"/>
  <c r="E645" i="9"/>
  <c r="D645" i="9"/>
  <c r="C645" i="9"/>
  <c r="K644" i="9"/>
  <c r="I644" i="9"/>
  <c r="H644" i="9"/>
  <c r="G644" i="9"/>
  <c r="F644" i="9"/>
  <c r="E644" i="9"/>
  <c r="D644" i="9"/>
  <c r="C644" i="9"/>
  <c r="K643" i="9"/>
  <c r="I643" i="9"/>
  <c r="H643" i="9"/>
  <c r="G643" i="9"/>
  <c r="F643" i="9"/>
  <c r="E643" i="9"/>
  <c r="D643" i="9"/>
  <c r="C643" i="9"/>
  <c r="K642" i="9"/>
  <c r="I642" i="9"/>
  <c r="H642" i="9"/>
  <c r="G642" i="9"/>
  <c r="F642" i="9"/>
  <c r="E642" i="9"/>
  <c r="D642" i="9"/>
  <c r="C642" i="9"/>
  <c r="K641" i="9"/>
  <c r="J641" i="9"/>
  <c r="I641" i="9"/>
  <c r="H641" i="9"/>
  <c r="G641" i="9"/>
  <c r="F641" i="9"/>
  <c r="E641" i="9"/>
  <c r="D641" i="9"/>
  <c r="C641" i="9"/>
  <c r="K640" i="9"/>
  <c r="J640" i="9"/>
  <c r="I640" i="9"/>
  <c r="H640" i="9"/>
  <c r="G640" i="9"/>
  <c r="F640" i="9"/>
  <c r="E640" i="9"/>
  <c r="D640" i="9"/>
  <c r="C640" i="9"/>
  <c r="K639" i="9"/>
  <c r="G639" i="9"/>
  <c r="E639" i="9"/>
  <c r="D639" i="9"/>
  <c r="C639" i="9"/>
  <c r="K638" i="9"/>
  <c r="G638" i="9"/>
  <c r="E638" i="9"/>
  <c r="D638" i="9"/>
  <c r="C638" i="9"/>
  <c r="K637" i="9"/>
  <c r="J637" i="9"/>
  <c r="I637" i="9"/>
  <c r="H637" i="9"/>
  <c r="G637" i="9"/>
  <c r="E637" i="9"/>
  <c r="D637" i="9"/>
  <c r="C637" i="9"/>
  <c r="K636" i="9"/>
  <c r="J636" i="9"/>
  <c r="I636" i="9"/>
  <c r="H636" i="9"/>
  <c r="G636" i="9"/>
  <c r="F636" i="9"/>
  <c r="E636" i="9"/>
  <c r="D636" i="9"/>
  <c r="C636" i="9"/>
  <c r="K635" i="9"/>
  <c r="J635" i="9"/>
  <c r="I635" i="9"/>
  <c r="H635" i="9"/>
  <c r="G635" i="9"/>
  <c r="F635" i="9"/>
  <c r="E635" i="9"/>
  <c r="D635" i="9"/>
  <c r="C635" i="9"/>
  <c r="K634" i="9"/>
  <c r="J634" i="9"/>
  <c r="I634" i="9"/>
  <c r="H634" i="9"/>
  <c r="G634" i="9"/>
  <c r="F634" i="9"/>
  <c r="E634" i="9"/>
  <c r="D634" i="9"/>
  <c r="C634" i="9"/>
  <c r="K633" i="9"/>
  <c r="J633" i="9"/>
  <c r="I633" i="9"/>
  <c r="H633" i="9"/>
  <c r="G633" i="9"/>
  <c r="F633" i="9"/>
  <c r="E633" i="9"/>
  <c r="D633" i="9"/>
  <c r="C633" i="9"/>
  <c r="K632" i="9"/>
  <c r="J632" i="9"/>
  <c r="I632" i="9"/>
  <c r="H632" i="9"/>
  <c r="G632" i="9"/>
  <c r="F632" i="9"/>
  <c r="E632" i="9"/>
  <c r="D632" i="9"/>
  <c r="C632" i="9"/>
  <c r="K631" i="9"/>
  <c r="J631" i="9"/>
  <c r="I631" i="9"/>
  <c r="H631" i="9"/>
  <c r="G631" i="9"/>
  <c r="F631" i="9"/>
  <c r="E631" i="9"/>
  <c r="D631" i="9"/>
  <c r="C631" i="9"/>
  <c r="K630" i="9"/>
  <c r="J630" i="9"/>
  <c r="I630" i="9"/>
  <c r="H630" i="9"/>
  <c r="G630" i="9"/>
  <c r="F630" i="9"/>
  <c r="E630" i="9"/>
  <c r="D630" i="9"/>
  <c r="C630" i="9"/>
  <c r="K629" i="9"/>
  <c r="J629" i="9"/>
  <c r="I629" i="9"/>
  <c r="H629" i="9"/>
  <c r="G629" i="9"/>
  <c r="F629" i="9"/>
  <c r="E629" i="9"/>
  <c r="D629" i="9"/>
  <c r="C629" i="9"/>
  <c r="K628" i="9"/>
  <c r="J628" i="9"/>
  <c r="I628" i="9"/>
  <c r="H628" i="9"/>
  <c r="G628" i="9"/>
  <c r="F628" i="9"/>
  <c r="E628" i="9"/>
  <c r="D628" i="9"/>
  <c r="C628" i="9"/>
  <c r="K627" i="9"/>
  <c r="J627" i="9"/>
  <c r="I627" i="9"/>
  <c r="H627" i="9"/>
  <c r="G627" i="9"/>
  <c r="E627" i="9"/>
  <c r="D627" i="9"/>
  <c r="C627" i="9"/>
  <c r="K626" i="9"/>
  <c r="J626" i="9"/>
  <c r="I626" i="9"/>
  <c r="H626" i="9"/>
  <c r="G626" i="9"/>
  <c r="F626" i="9"/>
  <c r="E626" i="9"/>
  <c r="D626" i="9"/>
  <c r="C626" i="9"/>
  <c r="K625" i="9"/>
  <c r="J625" i="9"/>
  <c r="I625" i="9"/>
  <c r="H625" i="9"/>
  <c r="G625" i="9"/>
  <c r="E625" i="9"/>
  <c r="D625" i="9"/>
  <c r="C625" i="9"/>
  <c r="K624" i="9"/>
  <c r="J624" i="9"/>
  <c r="I624" i="9"/>
  <c r="H624" i="9"/>
  <c r="G624" i="9"/>
  <c r="F624" i="9"/>
  <c r="E624" i="9"/>
  <c r="D624" i="9"/>
  <c r="C624" i="9"/>
  <c r="K623" i="9"/>
  <c r="J623" i="9"/>
  <c r="I623" i="9"/>
  <c r="H623" i="9"/>
  <c r="G623" i="9"/>
  <c r="F623" i="9"/>
  <c r="E623" i="9"/>
  <c r="D623" i="9"/>
  <c r="C623" i="9"/>
  <c r="K622" i="9"/>
  <c r="J622" i="9"/>
  <c r="I622" i="9"/>
  <c r="H622" i="9"/>
  <c r="G622" i="9"/>
  <c r="F622" i="9"/>
  <c r="E622" i="9"/>
  <c r="D622" i="9"/>
  <c r="C622" i="9"/>
  <c r="K621" i="9"/>
  <c r="J621" i="9"/>
  <c r="I621" i="9"/>
  <c r="H621" i="9"/>
  <c r="G621" i="9"/>
  <c r="F621" i="9"/>
  <c r="E621" i="9"/>
  <c r="D621" i="9"/>
  <c r="C621" i="9"/>
  <c r="K620" i="9"/>
  <c r="J620" i="9"/>
  <c r="I620" i="9"/>
  <c r="H620" i="9"/>
  <c r="G620" i="9"/>
  <c r="F620" i="9"/>
  <c r="E620" i="9"/>
  <c r="D620" i="9"/>
  <c r="C620" i="9"/>
  <c r="K619" i="9"/>
  <c r="J619" i="9"/>
  <c r="I619" i="9"/>
  <c r="H619" i="9"/>
  <c r="G619" i="9"/>
  <c r="F619" i="9"/>
  <c r="E619" i="9"/>
  <c r="D619" i="9"/>
  <c r="C619" i="9"/>
  <c r="K618" i="9"/>
  <c r="J618" i="9"/>
  <c r="I618" i="9"/>
  <c r="H618" i="9"/>
  <c r="G618" i="9"/>
  <c r="F618" i="9"/>
  <c r="E618" i="9"/>
  <c r="D618" i="9"/>
  <c r="C618" i="9"/>
  <c r="K617" i="9"/>
  <c r="J617" i="9"/>
  <c r="I617" i="9"/>
  <c r="H617" i="9"/>
  <c r="G617" i="9"/>
  <c r="F617" i="9"/>
  <c r="E617" i="9"/>
  <c r="D617" i="9"/>
  <c r="C617" i="9"/>
  <c r="K616" i="9"/>
  <c r="J616" i="9"/>
  <c r="I616" i="9"/>
  <c r="H616" i="9"/>
  <c r="G616" i="9"/>
  <c r="F616" i="9"/>
  <c r="E616" i="9"/>
  <c r="D616" i="9"/>
  <c r="C616" i="9"/>
  <c r="J615" i="9"/>
  <c r="I615" i="9"/>
  <c r="H615" i="9"/>
  <c r="G615" i="9"/>
  <c r="F615" i="9"/>
  <c r="E615" i="9"/>
  <c r="D615" i="9"/>
  <c r="C615" i="9"/>
  <c r="K614" i="9"/>
  <c r="J614" i="9"/>
  <c r="I614" i="9"/>
  <c r="H614" i="9"/>
  <c r="G614" i="9"/>
  <c r="F614" i="9"/>
  <c r="E614" i="9"/>
  <c r="D614" i="9"/>
  <c r="C614" i="9"/>
  <c r="K613" i="9"/>
  <c r="J613" i="9"/>
  <c r="I613" i="9"/>
  <c r="H613" i="9"/>
  <c r="G613" i="9"/>
  <c r="F613" i="9"/>
  <c r="E613" i="9"/>
  <c r="D613" i="9"/>
  <c r="C613" i="9"/>
  <c r="K612" i="9"/>
  <c r="J612" i="9"/>
  <c r="I612" i="9"/>
  <c r="H612" i="9"/>
  <c r="G612" i="9"/>
  <c r="F612" i="9"/>
  <c r="E612" i="9"/>
  <c r="D612" i="9"/>
  <c r="C612" i="9"/>
  <c r="K611" i="9"/>
  <c r="J611" i="9"/>
  <c r="I611" i="9"/>
  <c r="H611" i="9"/>
  <c r="G611" i="9"/>
  <c r="F611" i="9"/>
  <c r="E611" i="9"/>
  <c r="D611" i="9"/>
  <c r="C611" i="9"/>
  <c r="K610" i="9"/>
  <c r="J610" i="9"/>
  <c r="I610" i="9"/>
  <c r="H610" i="9"/>
  <c r="G610" i="9"/>
  <c r="F610" i="9"/>
  <c r="E610" i="9"/>
  <c r="D610" i="9"/>
  <c r="C610" i="9"/>
  <c r="K609" i="9"/>
  <c r="J609" i="9"/>
  <c r="I609" i="9"/>
  <c r="H609" i="9"/>
  <c r="G609" i="9"/>
  <c r="F609" i="9"/>
  <c r="E609" i="9"/>
  <c r="D609" i="9"/>
  <c r="C609" i="9"/>
  <c r="K608" i="9"/>
  <c r="J608" i="9"/>
  <c r="I608" i="9"/>
  <c r="H608" i="9"/>
  <c r="G608" i="9"/>
  <c r="F608" i="9"/>
  <c r="E608" i="9"/>
  <c r="D608" i="9"/>
  <c r="C608" i="9"/>
  <c r="K607" i="9"/>
  <c r="J607" i="9"/>
  <c r="I607" i="9"/>
  <c r="H607" i="9"/>
  <c r="G607" i="9"/>
  <c r="F607" i="9"/>
  <c r="E607" i="9"/>
  <c r="D607" i="9"/>
  <c r="C607" i="9"/>
  <c r="K606" i="9"/>
  <c r="J606" i="9"/>
  <c r="I606" i="9"/>
  <c r="H606" i="9"/>
  <c r="G606" i="9"/>
  <c r="F606" i="9"/>
  <c r="E606" i="9"/>
  <c r="D606" i="9"/>
  <c r="C606" i="9"/>
  <c r="K605" i="9"/>
  <c r="J605" i="9"/>
  <c r="I605" i="9"/>
  <c r="H605" i="9"/>
  <c r="G605" i="9"/>
  <c r="F605" i="9"/>
  <c r="E605" i="9"/>
  <c r="D605" i="9"/>
  <c r="C605" i="9"/>
  <c r="K604" i="9"/>
  <c r="J604" i="9"/>
  <c r="I604" i="9"/>
  <c r="H604" i="9"/>
  <c r="G604" i="9"/>
  <c r="F604" i="9"/>
  <c r="E604" i="9"/>
  <c r="D604" i="9"/>
  <c r="C604" i="9"/>
  <c r="K603" i="9"/>
  <c r="J603" i="9"/>
  <c r="I603" i="9"/>
  <c r="H603" i="9"/>
  <c r="G603" i="9"/>
  <c r="F603" i="9"/>
  <c r="E603" i="9"/>
  <c r="D603" i="9"/>
  <c r="C603" i="9"/>
  <c r="K602" i="9"/>
  <c r="J602" i="9"/>
  <c r="I602" i="9"/>
  <c r="H602" i="9"/>
  <c r="G602" i="9"/>
  <c r="F602" i="9"/>
  <c r="E602" i="9"/>
  <c r="D602" i="9"/>
  <c r="C602" i="9"/>
  <c r="K601" i="9"/>
  <c r="J601" i="9"/>
  <c r="I601" i="9"/>
  <c r="H601" i="9"/>
  <c r="G601" i="9"/>
  <c r="F601" i="9"/>
  <c r="E601" i="9"/>
  <c r="D601" i="9"/>
  <c r="C601" i="9"/>
  <c r="K600" i="9"/>
  <c r="J600" i="9"/>
  <c r="I600" i="9"/>
  <c r="H600" i="9"/>
  <c r="G600" i="9"/>
  <c r="F600" i="9"/>
  <c r="E600" i="9"/>
  <c r="D600" i="9"/>
  <c r="C600" i="9"/>
  <c r="K599" i="9"/>
  <c r="J599" i="9"/>
  <c r="I599" i="9"/>
  <c r="H599" i="9"/>
  <c r="G599" i="9"/>
  <c r="F599" i="9"/>
  <c r="E599" i="9"/>
  <c r="D599" i="9"/>
  <c r="C599" i="9"/>
  <c r="K598" i="9"/>
  <c r="J598" i="9"/>
  <c r="I598" i="9"/>
  <c r="H598" i="9"/>
  <c r="G598" i="9"/>
  <c r="F598" i="9"/>
  <c r="E598" i="9"/>
  <c r="D598" i="9"/>
  <c r="C598" i="9"/>
  <c r="K597" i="9"/>
  <c r="J597" i="9"/>
  <c r="I597" i="9"/>
  <c r="H597" i="9"/>
  <c r="G597" i="9"/>
  <c r="F597" i="9"/>
  <c r="E597" i="9"/>
  <c r="D597" i="9"/>
  <c r="C597" i="9"/>
  <c r="K596" i="9"/>
  <c r="J596" i="9"/>
  <c r="I596" i="9"/>
  <c r="H596" i="9"/>
  <c r="G596" i="9"/>
  <c r="F596" i="9"/>
  <c r="E596" i="9"/>
  <c r="D596" i="9"/>
  <c r="C596" i="9"/>
  <c r="K595" i="9"/>
  <c r="I595" i="9"/>
  <c r="H595" i="9"/>
  <c r="G595" i="9"/>
  <c r="F595" i="9"/>
  <c r="E595" i="9"/>
  <c r="D595" i="9"/>
  <c r="C595" i="9"/>
  <c r="K594" i="9"/>
  <c r="J594" i="9"/>
  <c r="I594" i="9"/>
  <c r="H594" i="9"/>
  <c r="G594" i="9"/>
  <c r="E594" i="9"/>
  <c r="D594" i="9"/>
  <c r="C594" i="9"/>
  <c r="K593" i="9"/>
  <c r="J593" i="9"/>
  <c r="I593" i="9"/>
  <c r="H593" i="9"/>
  <c r="G593" i="9"/>
  <c r="F593" i="9"/>
  <c r="E593" i="9"/>
  <c r="D593" i="9"/>
  <c r="C593" i="9"/>
  <c r="K592" i="9"/>
  <c r="I592" i="9"/>
  <c r="H592" i="9"/>
  <c r="G592" i="9"/>
  <c r="F592" i="9"/>
  <c r="E592" i="9"/>
  <c r="D592" i="9"/>
  <c r="C592" i="9"/>
  <c r="K591" i="9"/>
  <c r="J591" i="9"/>
  <c r="I591" i="9"/>
  <c r="H591" i="9"/>
  <c r="G591" i="9"/>
  <c r="F591" i="9"/>
  <c r="E591" i="9"/>
  <c r="D591" i="9"/>
  <c r="C591" i="9"/>
  <c r="K590" i="9"/>
  <c r="J590" i="9"/>
  <c r="I590" i="9"/>
  <c r="H590" i="9"/>
  <c r="G590" i="9"/>
  <c r="F590" i="9"/>
  <c r="E590" i="9"/>
  <c r="D590" i="9"/>
  <c r="C590" i="9"/>
  <c r="K589" i="9"/>
  <c r="J589" i="9"/>
  <c r="I589" i="9"/>
  <c r="H589" i="9"/>
  <c r="G589" i="9"/>
  <c r="F589" i="9"/>
  <c r="E589" i="9"/>
  <c r="D589" i="9"/>
  <c r="C589" i="9"/>
  <c r="K588" i="9"/>
  <c r="J588" i="9"/>
  <c r="I588" i="9"/>
  <c r="H588" i="9"/>
  <c r="G588" i="9"/>
  <c r="F588" i="9"/>
  <c r="E588" i="9"/>
  <c r="D588" i="9"/>
  <c r="C588" i="9"/>
  <c r="K587" i="9"/>
  <c r="J587" i="9"/>
  <c r="I587" i="9"/>
  <c r="H587" i="9"/>
  <c r="G587" i="9"/>
  <c r="F587" i="9"/>
  <c r="E587" i="9"/>
  <c r="D587" i="9"/>
  <c r="C587" i="9"/>
  <c r="K586" i="9"/>
  <c r="J586" i="9"/>
  <c r="I586" i="9"/>
  <c r="H586" i="9"/>
  <c r="G586" i="9"/>
  <c r="F586" i="9"/>
  <c r="E586" i="9"/>
  <c r="D586" i="9"/>
  <c r="C586" i="9"/>
  <c r="K585" i="9"/>
  <c r="J585" i="9"/>
  <c r="I585" i="9"/>
  <c r="H585" i="9"/>
  <c r="G585" i="9"/>
  <c r="F585" i="9"/>
  <c r="E585" i="9"/>
  <c r="D585" i="9"/>
  <c r="C585" i="9"/>
  <c r="K584" i="9"/>
  <c r="J584" i="9"/>
  <c r="I584" i="9"/>
  <c r="H584" i="9"/>
  <c r="G584" i="9"/>
  <c r="F584" i="9"/>
  <c r="E584" i="9"/>
  <c r="D584" i="9"/>
  <c r="C584" i="9"/>
  <c r="K583" i="9"/>
  <c r="J583" i="9"/>
  <c r="I583" i="9"/>
  <c r="H583" i="9"/>
  <c r="G583" i="9"/>
  <c r="F583" i="9"/>
  <c r="E583" i="9"/>
  <c r="D583" i="9"/>
  <c r="C583" i="9"/>
  <c r="K582" i="9"/>
  <c r="J582" i="9"/>
  <c r="I582" i="9"/>
  <c r="H582" i="9"/>
  <c r="G582" i="9"/>
  <c r="F582" i="9"/>
  <c r="E582" i="9"/>
  <c r="D582" i="9"/>
  <c r="C582" i="9"/>
  <c r="K581" i="9"/>
  <c r="J581" i="9"/>
  <c r="I581" i="9"/>
  <c r="H581" i="9"/>
  <c r="G581" i="9"/>
  <c r="F581" i="9"/>
  <c r="E581" i="9"/>
  <c r="D581" i="9"/>
  <c r="C581" i="9"/>
  <c r="K580" i="9"/>
  <c r="J580" i="9"/>
  <c r="I580" i="9"/>
  <c r="H580" i="9"/>
  <c r="G580" i="9"/>
  <c r="F580" i="9"/>
  <c r="E580" i="9"/>
  <c r="D580" i="9"/>
  <c r="C580" i="9"/>
  <c r="K579" i="9"/>
  <c r="J579" i="9"/>
  <c r="I579" i="9"/>
  <c r="H579" i="9"/>
  <c r="G579" i="9"/>
  <c r="F579" i="9"/>
  <c r="E579" i="9"/>
  <c r="D579" i="9"/>
  <c r="C579" i="9"/>
  <c r="K578" i="9"/>
  <c r="J578" i="9"/>
  <c r="I578" i="9"/>
  <c r="H578" i="9"/>
  <c r="G578" i="9"/>
  <c r="F578" i="9"/>
  <c r="E578" i="9"/>
  <c r="D578" i="9"/>
  <c r="C578" i="9"/>
  <c r="K577" i="9"/>
  <c r="J577" i="9"/>
  <c r="I577" i="9"/>
  <c r="H577" i="9"/>
  <c r="G577" i="9"/>
  <c r="F577" i="9"/>
  <c r="E577" i="9"/>
  <c r="D577" i="9"/>
  <c r="C577" i="9"/>
  <c r="K576" i="9"/>
  <c r="J576" i="9"/>
  <c r="I576" i="9"/>
  <c r="H576" i="9"/>
  <c r="G576" i="9"/>
  <c r="F576" i="9"/>
  <c r="E576" i="9"/>
  <c r="D576" i="9"/>
  <c r="C576" i="9"/>
  <c r="K575" i="9"/>
  <c r="G575" i="9"/>
  <c r="E575" i="9"/>
  <c r="D575" i="9"/>
  <c r="C575" i="9"/>
  <c r="K574" i="9"/>
  <c r="G574" i="9"/>
  <c r="E574" i="9"/>
  <c r="D574" i="9"/>
  <c r="C574" i="9"/>
  <c r="K573" i="9"/>
  <c r="I573" i="9"/>
  <c r="H573" i="9"/>
  <c r="G573" i="9"/>
  <c r="F573" i="9"/>
  <c r="E573" i="9"/>
  <c r="D573" i="9"/>
  <c r="C573" i="9"/>
  <c r="K572" i="9"/>
  <c r="I572" i="9"/>
  <c r="H572" i="9"/>
  <c r="G572" i="9"/>
  <c r="F572" i="9"/>
  <c r="E572" i="9"/>
  <c r="D572" i="9"/>
  <c r="C572" i="9"/>
  <c r="K571" i="9"/>
  <c r="I571" i="9"/>
  <c r="H571" i="9"/>
  <c r="G571" i="9"/>
  <c r="F571" i="9"/>
  <c r="E571" i="9"/>
  <c r="D571" i="9"/>
  <c r="C571" i="9"/>
  <c r="K570" i="9"/>
  <c r="I570" i="9"/>
  <c r="H570" i="9"/>
  <c r="G570" i="9"/>
  <c r="F570" i="9"/>
  <c r="E570" i="9"/>
  <c r="D570" i="9"/>
  <c r="C570" i="9"/>
  <c r="K569" i="9"/>
  <c r="I569" i="9"/>
  <c r="H569" i="9"/>
  <c r="G569" i="9"/>
  <c r="F569" i="9"/>
  <c r="E569" i="9"/>
  <c r="D569" i="9"/>
  <c r="C569" i="9"/>
  <c r="K568" i="9"/>
  <c r="I568" i="9"/>
  <c r="H568" i="9"/>
  <c r="G568" i="9"/>
  <c r="F568" i="9"/>
  <c r="E568" i="9"/>
  <c r="D568" i="9"/>
  <c r="C568" i="9"/>
  <c r="K567" i="9"/>
  <c r="I567" i="9"/>
  <c r="H567" i="9"/>
  <c r="G567" i="9"/>
  <c r="F567" i="9"/>
  <c r="E567" i="9"/>
  <c r="D567" i="9"/>
  <c r="C567" i="9"/>
  <c r="K566" i="9"/>
  <c r="I566" i="9"/>
  <c r="H566" i="9"/>
  <c r="G566" i="9"/>
  <c r="F566" i="9"/>
  <c r="E566" i="9"/>
  <c r="D566" i="9"/>
  <c r="C566" i="9"/>
  <c r="K565" i="9"/>
  <c r="I565" i="9"/>
  <c r="H565" i="9"/>
  <c r="G565" i="9"/>
  <c r="F565" i="9"/>
  <c r="E565" i="9"/>
  <c r="D565" i="9"/>
  <c r="C565" i="9"/>
  <c r="K564" i="9"/>
  <c r="I564" i="9"/>
  <c r="H564" i="9"/>
  <c r="G564" i="9"/>
  <c r="F564" i="9"/>
  <c r="E564" i="9"/>
  <c r="D564" i="9"/>
  <c r="C564" i="9"/>
  <c r="K563" i="9"/>
  <c r="I563" i="9"/>
  <c r="H563" i="9"/>
  <c r="G563" i="9"/>
  <c r="F563" i="9"/>
  <c r="E563" i="9"/>
  <c r="D563" i="9"/>
  <c r="C563" i="9"/>
  <c r="K562" i="9"/>
  <c r="I562" i="9"/>
  <c r="H562" i="9"/>
  <c r="G562" i="9"/>
  <c r="F562" i="9"/>
  <c r="E562" i="9"/>
  <c r="D562" i="9"/>
  <c r="C562" i="9"/>
  <c r="K561" i="9"/>
  <c r="I561" i="9"/>
  <c r="H561" i="9"/>
  <c r="G561" i="9"/>
  <c r="F561" i="9"/>
  <c r="E561" i="9"/>
  <c r="D561" i="9"/>
  <c r="C561" i="9"/>
  <c r="K560" i="9"/>
  <c r="I560" i="9"/>
  <c r="H560" i="9"/>
  <c r="G560" i="9"/>
  <c r="F560" i="9"/>
  <c r="E560" i="9"/>
  <c r="D560" i="9"/>
  <c r="C560" i="9"/>
  <c r="K559" i="9"/>
  <c r="I559" i="9"/>
  <c r="H559" i="9"/>
  <c r="G559" i="9"/>
  <c r="F559" i="9"/>
  <c r="E559" i="9"/>
  <c r="D559" i="9"/>
  <c r="C559" i="9"/>
  <c r="K558" i="9"/>
  <c r="I558" i="9"/>
  <c r="H558" i="9"/>
  <c r="G558" i="9"/>
  <c r="F558" i="9"/>
  <c r="E558" i="9"/>
  <c r="D558" i="9"/>
  <c r="C558" i="9"/>
  <c r="K557" i="9"/>
  <c r="I557" i="9"/>
  <c r="H557" i="9"/>
  <c r="G557" i="9"/>
  <c r="F557" i="9"/>
  <c r="E557" i="9"/>
  <c r="D557" i="9"/>
  <c r="C557" i="9"/>
  <c r="K556" i="9"/>
  <c r="I556" i="9"/>
  <c r="H556" i="9"/>
  <c r="G556" i="9"/>
  <c r="F556" i="9"/>
  <c r="E556" i="9"/>
  <c r="D556" i="9"/>
  <c r="C556" i="9"/>
  <c r="K554" i="9"/>
  <c r="I554" i="9"/>
  <c r="H554" i="9"/>
  <c r="G554" i="9"/>
  <c r="F554" i="9"/>
  <c r="E554" i="9"/>
  <c r="D554" i="9"/>
  <c r="C554" i="9"/>
  <c r="K553" i="9"/>
  <c r="I553" i="9"/>
  <c r="H553" i="9"/>
  <c r="G553" i="9"/>
  <c r="F553" i="9"/>
  <c r="E553" i="9"/>
  <c r="D553" i="9"/>
  <c r="C553" i="9"/>
  <c r="K552" i="9"/>
  <c r="I552" i="9"/>
  <c r="H552" i="9"/>
  <c r="G552" i="9"/>
  <c r="F552" i="9"/>
  <c r="E552" i="9"/>
  <c r="D552" i="9"/>
  <c r="C552" i="9"/>
  <c r="K551" i="9"/>
  <c r="I551" i="9"/>
  <c r="H551" i="9"/>
  <c r="G551" i="9"/>
  <c r="F551" i="9"/>
  <c r="E551" i="9"/>
  <c r="D551" i="9"/>
  <c r="C551" i="9"/>
  <c r="K550" i="9"/>
  <c r="I550" i="9"/>
  <c r="H550" i="9"/>
  <c r="G550" i="9"/>
  <c r="F550" i="9"/>
  <c r="E550" i="9"/>
  <c r="D550" i="9"/>
  <c r="C550" i="9"/>
  <c r="K549" i="9"/>
  <c r="I549" i="9"/>
  <c r="H549" i="9"/>
  <c r="G549" i="9"/>
  <c r="F549" i="9"/>
  <c r="E549" i="9"/>
  <c r="D549" i="9"/>
  <c r="C549" i="9"/>
  <c r="K548" i="9"/>
  <c r="I548" i="9"/>
  <c r="H548" i="9"/>
  <c r="G548" i="9"/>
  <c r="F548" i="9"/>
  <c r="E548" i="9"/>
  <c r="D548" i="9"/>
  <c r="C548" i="9"/>
  <c r="K547" i="9"/>
  <c r="I547" i="9"/>
  <c r="H547" i="9"/>
  <c r="G547" i="9"/>
  <c r="F547" i="9"/>
  <c r="E547" i="9"/>
  <c r="D547" i="9"/>
  <c r="C547" i="9"/>
  <c r="K546" i="9"/>
  <c r="I546" i="9"/>
  <c r="H546" i="9"/>
  <c r="G546" i="9"/>
  <c r="F546" i="9"/>
  <c r="E546" i="9"/>
  <c r="D546" i="9"/>
  <c r="C546" i="9"/>
  <c r="K545" i="9"/>
  <c r="I545" i="9"/>
  <c r="H545" i="9"/>
  <c r="G545" i="9"/>
  <c r="F545" i="9"/>
  <c r="E545" i="9"/>
  <c r="D545" i="9"/>
  <c r="C545" i="9"/>
  <c r="K544" i="9"/>
  <c r="I544" i="9"/>
  <c r="H544" i="9"/>
  <c r="G544" i="9"/>
  <c r="F544" i="9"/>
  <c r="E544" i="9"/>
  <c r="D544" i="9"/>
  <c r="C544" i="9"/>
  <c r="K543" i="9"/>
  <c r="I543" i="9"/>
  <c r="H543" i="9"/>
  <c r="G543" i="9"/>
  <c r="F543" i="9"/>
  <c r="E543" i="9"/>
  <c r="D543" i="9"/>
  <c r="C543" i="9"/>
  <c r="K542" i="9"/>
  <c r="I542" i="9"/>
  <c r="H542" i="9"/>
  <c r="G542" i="9"/>
  <c r="F542" i="9"/>
  <c r="E542" i="9"/>
  <c r="D542" i="9"/>
  <c r="C542" i="9"/>
  <c r="K541" i="9"/>
  <c r="I541" i="9"/>
  <c r="H541" i="9"/>
  <c r="G541" i="9"/>
  <c r="F541" i="9"/>
  <c r="E541" i="9"/>
  <c r="D541" i="9"/>
  <c r="C541" i="9"/>
  <c r="K540" i="9"/>
  <c r="I540" i="9"/>
  <c r="H540" i="9"/>
  <c r="G540" i="9"/>
  <c r="F540" i="9"/>
  <c r="E540" i="9"/>
  <c r="D540" i="9"/>
  <c r="C540" i="9"/>
  <c r="K539" i="9"/>
  <c r="I539" i="9"/>
  <c r="H539" i="9"/>
  <c r="G539" i="9"/>
  <c r="F539" i="9"/>
  <c r="E539" i="9"/>
  <c r="D539" i="9"/>
  <c r="C539" i="9"/>
  <c r="K538" i="9"/>
  <c r="I538" i="9"/>
  <c r="H538" i="9"/>
  <c r="G538" i="9"/>
  <c r="F538" i="9"/>
  <c r="E538" i="9"/>
  <c r="D538" i="9"/>
  <c r="C538" i="9"/>
  <c r="K537" i="9"/>
  <c r="I537" i="9"/>
  <c r="H537" i="9"/>
  <c r="G537" i="9"/>
  <c r="F537" i="9"/>
  <c r="E537" i="9"/>
  <c r="D537" i="9"/>
  <c r="C537" i="9"/>
  <c r="K536" i="9"/>
  <c r="I536" i="9"/>
  <c r="H536" i="9"/>
  <c r="G536" i="9"/>
  <c r="F536" i="9"/>
  <c r="E536" i="9"/>
  <c r="D536" i="9"/>
  <c r="C536" i="9"/>
  <c r="K535" i="9"/>
  <c r="I535" i="9"/>
  <c r="H535" i="9"/>
  <c r="G535" i="9"/>
  <c r="F535" i="9"/>
  <c r="E535" i="9"/>
  <c r="D535" i="9"/>
  <c r="C535" i="9"/>
  <c r="K534" i="9"/>
  <c r="I534" i="9"/>
  <c r="H534" i="9"/>
  <c r="G534" i="9"/>
  <c r="F534" i="9"/>
  <c r="E534" i="9"/>
  <c r="D534" i="9"/>
  <c r="C534" i="9"/>
  <c r="K533" i="9"/>
  <c r="I533" i="9"/>
  <c r="H533" i="9"/>
  <c r="G533" i="9"/>
  <c r="F533" i="9"/>
  <c r="E533" i="9"/>
  <c r="D533" i="9"/>
  <c r="C533" i="9"/>
  <c r="K532" i="9"/>
  <c r="I532" i="9"/>
  <c r="H532" i="9"/>
  <c r="G532" i="9"/>
  <c r="F532" i="9"/>
  <c r="E532" i="9"/>
  <c r="D532" i="9"/>
  <c r="C532" i="9"/>
  <c r="K531" i="9"/>
  <c r="I531" i="9"/>
  <c r="H531" i="9"/>
  <c r="G531" i="9"/>
  <c r="F531" i="9"/>
  <c r="E531" i="9"/>
  <c r="D531" i="9"/>
  <c r="C531" i="9"/>
  <c r="K530" i="9"/>
  <c r="I530" i="9"/>
  <c r="H530" i="9"/>
  <c r="G530" i="9"/>
  <c r="F530" i="9"/>
  <c r="E530" i="9"/>
  <c r="D530" i="9"/>
  <c r="C530" i="9"/>
  <c r="K529" i="9"/>
  <c r="I529" i="9"/>
  <c r="H529" i="9"/>
  <c r="G529" i="9"/>
  <c r="F529" i="9"/>
  <c r="E529" i="9"/>
  <c r="D529" i="9"/>
  <c r="C529" i="9"/>
  <c r="K528" i="9"/>
  <c r="I528" i="9"/>
  <c r="H528" i="9"/>
  <c r="G528" i="9"/>
  <c r="F528" i="9"/>
  <c r="E528" i="9"/>
  <c r="D528" i="9"/>
  <c r="C528" i="9"/>
  <c r="K527" i="9"/>
  <c r="I527" i="9"/>
  <c r="H527" i="9"/>
  <c r="G527" i="9"/>
  <c r="F527" i="9"/>
  <c r="E527" i="9"/>
  <c r="D527" i="9"/>
  <c r="C527" i="9"/>
  <c r="K526" i="9"/>
  <c r="I526" i="9"/>
  <c r="H526" i="9"/>
  <c r="G526" i="9"/>
  <c r="F526" i="9"/>
  <c r="E526" i="9"/>
  <c r="D526" i="9"/>
  <c r="C526" i="9"/>
  <c r="K525" i="9"/>
  <c r="I525" i="9"/>
  <c r="H525" i="9"/>
  <c r="G525" i="9"/>
  <c r="F525" i="9"/>
  <c r="E525" i="9"/>
  <c r="D525" i="9"/>
  <c r="C525" i="9"/>
  <c r="K524" i="9"/>
  <c r="I524" i="9"/>
  <c r="H524" i="9"/>
  <c r="G524" i="9"/>
  <c r="F524" i="9"/>
  <c r="E524" i="9"/>
  <c r="D524" i="9"/>
  <c r="C524" i="9"/>
  <c r="K523" i="9"/>
  <c r="I523" i="9"/>
  <c r="H523" i="9"/>
  <c r="G523" i="9"/>
  <c r="F523" i="9"/>
  <c r="E523" i="9"/>
  <c r="D523" i="9"/>
  <c r="C523" i="9"/>
  <c r="K522" i="9"/>
  <c r="I522" i="9"/>
  <c r="H522" i="9"/>
  <c r="G522" i="9"/>
  <c r="F522" i="9"/>
  <c r="E522" i="9"/>
  <c r="D522" i="9"/>
  <c r="C522" i="9"/>
  <c r="K521" i="9"/>
  <c r="I521" i="9"/>
  <c r="H521" i="9"/>
  <c r="G521" i="9"/>
  <c r="F521" i="9"/>
  <c r="E521" i="9"/>
  <c r="D521" i="9"/>
  <c r="C521" i="9"/>
  <c r="K520" i="9"/>
  <c r="I520" i="9"/>
  <c r="H520" i="9"/>
  <c r="G520" i="9"/>
  <c r="F520" i="9"/>
  <c r="E520" i="9"/>
  <c r="D520" i="9"/>
  <c r="C520" i="9"/>
  <c r="K519" i="9"/>
  <c r="I519" i="9"/>
  <c r="H519" i="9"/>
  <c r="G519" i="9"/>
  <c r="F519" i="9"/>
  <c r="E519" i="9"/>
  <c r="D519" i="9"/>
  <c r="C519" i="9"/>
  <c r="K518" i="9"/>
  <c r="I518" i="9"/>
  <c r="H518" i="9"/>
  <c r="G518" i="9"/>
  <c r="F518" i="9"/>
  <c r="E518" i="9"/>
  <c r="D518" i="9"/>
  <c r="C518" i="9"/>
  <c r="K517" i="9"/>
  <c r="I517" i="9"/>
  <c r="H517" i="9"/>
  <c r="G517" i="9"/>
  <c r="F517" i="9"/>
  <c r="E517" i="9"/>
  <c r="D517" i="9"/>
  <c r="C517" i="9"/>
  <c r="K516" i="9"/>
  <c r="I516" i="9"/>
  <c r="H516" i="9"/>
  <c r="G516" i="9"/>
  <c r="F516" i="9"/>
  <c r="E516" i="9"/>
  <c r="D516" i="9"/>
  <c r="C516" i="9"/>
  <c r="K515" i="9"/>
  <c r="I515" i="9"/>
  <c r="H515" i="9"/>
  <c r="G515" i="9"/>
  <c r="F515" i="9"/>
  <c r="E515" i="9"/>
  <c r="D515" i="9"/>
  <c r="C515" i="9"/>
  <c r="K514" i="9"/>
  <c r="I514" i="9"/>
  <c r="H514" i="9"/>
  <c r="G514" i="9"/>
  <c r="F514" i="9"/>
  <c r="E514" i="9"/>
  <c r="D514" i="9"/>
  <c r="C514" i="9"/>
  <c r="K513" i="9"/>
  <c r="I513" i="9"/>
  <c r="H513" i="9"/>
  <c r="G513" i="9"/>
  <c r="F513" i="9"/>
  <c r="E513" i="9"/>
  <c r="D513" i="9"/>
  <c r="C513" i="9"/>
  <c r="K512" i="9"/>
  <c r="I512" i="9"/>
  <c r="H512" i="9"/>
  <c r="G512" i="9"/>
  <c r="F512" i="9"/>
  <c r="E512" i="9"/>
  <c r="D512" i="9"/>
  <c r="C512" i="9"/>
  <c r="K511" i="9"/>
  <c r="I511" i="9"/>
  <c r="H511" i="9"/>
  <c r="G511" i="9"/>
  <c r="F511" i="9"/>
  <c r="E511" i="9"/>
  <c r="D511" i="9"/>
  <c r="C511" i="9"/>
  <c r="K510" i="9"/>
  <c r="I510" i="9"/>
  <c r="H510" i="9"/>
  <c r="G510" i="9"/>
  <c r="F510" i="9"/>
  <c r="E510" i="9"/>
  <c r="D510" i="9"/>
  <c r="C510" i="9"/>
  <c r="K509" i="9"/>
  <c r="I509" i="9"/>
  <c r="H509" i="9"/>
  <c r="G509" i="9"/>
  <c r="F509" i="9"/>
  <c r="E509" i="9"/>
  <c r="D509" i="9"/>
  <c r="C509" i="9"/>
  <c r="K508" i="9"/>
  <c r="I508" i="9"/>
  <c r="H508" i="9"/>
  <c r="G508" i="9"/>
  <c r="F508" i="9"/>
  <c r="E508" i="9"/>
  <c r="D508" i="9"/>
  <c r="C508" i="9"/>
  <c r="K507" i="9"/>
  <c r="I507" i="9"/>
  <c r="H507" i="9"/>
  <c r="G507" i="9"/>
  <c r="F507" i="9"/>
  <c r="E507" i="9"/>
  <c r="D507" i="9"/>
  <c r="C507" i="9"/>
  <c r="K506" i="9"/>
  <c r="I506" i="9"/>
  <c r="H506" i="9"/>
  <c r="G506" i="9"/>
  <c r="F506" i="9"/>
  <c r="E506" i="9"/>
  <c r="D506" i="9"/>
  <c r="C506" i="9"/>
  <c r="K505" i="9"/>
  <c r="I505" i="9"/>
  <c r="H505" i="9"/>
  <c r="G505" i="9"/>
  <c r="F505" i="9"/>
  <c r="E505" i="9"/>
  <c r="D505" i="9"/>
  <c r="C505" i="9"/>
  <c r="K504" i="9"/>
  <c r="I504" i="9"/>
  <c r="H504" i="9"/>
  <c r="G504" i="9"/>
  <c r="F504" i="9"/>
  <c r="E504" i="9"/>
  <c r="D504" i="9"/>
  <c r="C504" i="9"/>
  <c r="K503" i="9"/>
  <c r="I503" i="9"/>
  <c r="H503" i="9"/>
  <c r="G503" i="9"/>
  <c r="F503" i="9"/>
  <c r="E503" i="9"/>
  <c r="D503" i="9"/>
  <c r="C503" i="9"/>
  <c r="K502" i="9"/>
  <c r="I502" i="9"/>
  <c r="H502" i="9"/>
  <c r="G502" i="9"/>
  <c r="F502" i="9"/>
  <c r="E502" i="9"/>
  <c r="D502" i="9"/>
  <c r="C502" i="9"/>
  <c r="K501" i="9"/>
  <c r="I501" i="9"/>
  <c r="H501" i="9"/>
  <c r="G501" i="9"/>
  <c r="F501" i="9"/>
  <c r="E501" i="9"/>
  <c r="D501" i="9"/>
  <c r="C501" i="9"/>
  <c r="K500" i="9"/>
  <c r="I500" i="9"/>
  <c r="H500" i="9"/>
  <c r="G500" i="9"/>
  <c r="F500" i="9"/>
  <c r="E500" i="9"/>
  <c r="D500" i="9"/>
  <c r="C500" i="9"/>
  <c r="K499" i="9"/>
  <c r="I499" i="9"/>
  <c r="H499" i="9"/>
  <c r="G499" i="9"/>
  <c r="F499" i="9"/>
  <c r="E499" i="9"/>
  <c r="D499" i="9"/>
  <c r="C499" i="9"/>
  <c r="K498" i="9"/>
  <c r="I498" i="9"/>
  <c r="H498" i="9"/>
  <c r="G498" i="9"/>
  <c r="F498" i="9"/>
  <c r="E498" i="9"/>
  <c r="D498" i="9"/>
  <c r="C498" i="9"/>
  <c r="K497" i="9"/>
  <c r="I497" i="9"/>
  <c r="H497" i="9"/>
  <c r="G497" i="9"/>
  <c r="F497" i="9"/>
  <c r="E497" i="9"/>
  <c r="D497" i="9"/>
  <c r="C497" i="9"/>
  <c r="K496" i="9"/>
  <c r="I496" i="9"/>
  <c r="H496" i="9"/>
  <c r="G496" i="9"/>
  <c r="F496" i="9"/>
  <c r="E496" i="9"/>
  <c r="D496" i="9"/>
  <c r="C496" i="9"/>
  <c r="K495" i="9"/>
  <c r="I495" i="9"/>
  <c r="H495" i="9"/>
  <c r="G495" i="9"/>
  <c r="F495" i="9"/>
  <c r="E495" i="9"/>
  <c r="D495" i="9"/>
  <c r="C495" i="9"/>
  <c r="K494" i="9"/>
  <c r="I494" i="9"/>
  <c r="H494" i="9"/>
  <c r="G494" i="9"/>
  <c r="F494" i="9"/>
  <c r="E494" i="9"/>
  <c r="D494" i="9"/>
  <c r="C494" i="9"/>
  <c r="K493" i="9"/>
  <c r="I493" i="9"/>
  <c r="H493" i="9"/>
  <c r="G493" i="9"/>
  <c r="F493" i="9"/>
  <c r="E493" i="9"/>
  <c r="D493" i="9"/>
  <c r="C493" i="9"/>
  <c r="K492" i="9"/>
  <c r="I492" i="9"/>
  <c r="H492" i="9"/>
  <c r="G492" i="9"/>
  <c r="F492" i="9"/>
  <c r="E492" i="9"/>
  <c r="D492" i="9"/>
  <c r="C492" i="9"/>
  <c r="K491" i="9"/>
  <c r="I491" i="9"/>
  <c r="H491" i="9"/>
  <c r="G491" i="9"/>
  <c r="F491" i="9"/>
  <c r="E491" i="9"/>
  <c r="D491" i="9"/>
  <c r="C491" i="9"/>
  <c r="K490" i="9"/>
  <c r="I490" i="9"/>
  <c r="H490" i="9"/>
  <c r="G490" i="9"/>
  <c r="F490" i="9"/>
  <c r="E490" i="9"/>
  <c r="D490" i="9"/>
  <c r="C490" i="9"/>
  <c r="K489" i="9"/>
  <c r="I489" i="9"/>
  <c r="H489" i="9"/>
  <c r="G489" i="9"/>
  <c r="F489" i="9"/>
  <c r="E489" i="9"/>
  <c r="D489" i="9"/>
  <c r="C489" i="9"/>
  <c r="K488" i="9"/>
  <c r="I488" i="9"/>
  <c r="H488" i="9"/>
  <c r="G488" i="9"/>
  <c r="F488" i="9"/>
  <c r="E488" i="9"/>
  <c r="D488" i="9"/>
  <c r="C488" i="9"/>
  <c r="K487" i="9"/>
  <c r="I487" i="9"/>
  <c r="H487" i="9"/>
  <c r="G487" i="9"/>
  <c r="F487" i="9"/>
  <c r="E487" i="9"/>
  <c r="D487" i="9"/>
  <c r="C487" i="9"/>
  <c r="K486" i="9"/>
  <c r="I486" i="9"/>
  <c r="H486" i="9"/>
  <c r="G486" i="9"/>
  <c r="F486" i="9"/>
  <c r="E486" i="9"/>
  <c r="D486" i="9"/>
  <c r="C486" i="9"/>
  <c r="K485" i="9"/>
  <c r="I485" i="9"/>
  <c r="H485" i="9"/>
  <c r="G485" i="9"/>
  <c r="F485" i="9"/>
  <c r="E485" i="9"/>
  <c r="D485" i="9"/>
  <c r="C485" i="9"/>
  <c r="K484" i="9"/>
  <c r="I484" i="9"/>
  <c r="H484" i="9"/>
  <c r="G484" i="9"/>
  <c r="F484" i="9"/>
  <c r="E484" i="9"/>
  <c r="D484" i="9"/>
  <c r="C484" i="9"/>
  <c r="K483" i="9"/>
  <c r="I483" i="9"/>
  <c r="H483" i="9"/>
  <c r="G483" i="9"/>
  <c r="F483" i="9"/>
  <c r="E483" i="9"/>
  <c r="D483" i="9"/>
  <c r="C483" i="9"/>
  <c r="K482" i="9"/>
  <c r="I482" i="9"/>
  <c r="H482" i="9"/>
  <c r="G482" i="9"/>
  <c r="F482" i="9"/>
  <c r="E482" i="9"/>
  <c r="D482" i="9"/>
  <c r="C482" i="9"/>
  <c r="K481" i="9"/>
  <c r="I481" i="9"/>
  <c r="H481" i="9"/>
  <c r="G481" i="9"/>
  <c r="F481" i="9"/>
  <c r="E481" i="9"/>
  <c r="D481" i="9"/>
  <c r="C481" i="9"/>
  <c r="K480" i="9"/>
  <c r="I480" i="9"/>
  <c r="H480" i="9"/>
  <c r="G480" i="9"/>
  <c r="F480" i="9"/>
  <c r="E480" i="9"/>
  <c r="D480" i="9"/>
  <c r="C480" i="9"/>
  <c r="K479" i="9"/>
  <c r="I479" i="9"/>
  <c r="H479" i="9"/>
  <c r="G479" i="9"/>
  <c r="F479" i="9"/>
  <c r="E479" i="9"/>
  <c r="D479" i="9"/>
  <c r="C479" i="9"/>
  <c r="K478" i="9"/>
  <c r="I478" i="9"/>
  <c r="H478" i="9"/>
  <c r="G478" i="9"/>
  <c r="F478" i="9"/>
  <c r="E478" i="9"/>
  <c r="D478" i="9"/>
  <c r="C478" i="9"/>
  <c r="K477" i="9"/>
  <c r="I477" i="9"/>
  <c r="H477" i="9"/>
  <c r="G477" i="9"/>
  <c r="F477" i="9"/>
  <c r="E477" i="9"/>
  <c r="D477" i="9"/>
  <c r="C477" i="9"/>
  <c r="K476" i="9"/>
  <c r="I476" i="9"/>
  <c r="H476" i="9"/>
  <c r="G476" i="9"/>
  <c r="F476" i="9"/>
  <c r="E476" i="9"/>
  <c r="D476" i="9"/>
  <c r="C476" i="9"/>
  <c r="K475" i="9"/>
  <c r="I475" i="9"/>
  <c r="H475" i="9"/>
  <c r="G475" i="9"/>
  <c r="F475" i="9"/>
  <c r="E475" i="9"/>
  <c r="D475" i="9"/>
  <c r="C475" i="9"/>
  <c r="K474" i="9"/>
  <c r="I474" i="9"/>
  <c r="H474" i="9"/>
  <c r="G474" i="9"/>
  <c r="F474" i="9"/>
  <c r="E474" i="9"/>
  <c r="D474" i="9"/>
  <c r="C474" i="9"/>
  <c r="K473" i="9"/>
  <c r="I473" i="9"/>
  <c r="H473" i="9"/>
  <c r="G473" i="9"/>
  <c r="F473" i="9"/>
  <c r="E473" i="9"/>
  <c r="D473" i="9"/>
  <c r="C473" i="9"/>
  <c r="K472" i="9"/>
  <c r="I472" i="9"/>
  <c r="H472" i="9"/>
  <c r="G472" i="9"/>
  <c r="F472" i="9"/>
  <c r="E472" i="9"/>
  <c r="D472" i="9"/>
  <c r="C472" i="9"/>
  <c r="K471" i="9"/>
  <c r="I471" i="9"/>
  <c r="H471" i="9"/>
  <c r="G471" i="9"/>
  <c r="F471" i="9"/>
  <c r="E471" i="9"/>
  <c r="D471" i="9"/>
  <c r="C471" i="9"/>
  <c r="K470" i="9"/>
  <c r="I470" i="9"/>
  <c r="H470" i="9"/>
  <c r="G470" i="9"/>
  <c r="F470" i="9"/>
  <c r="E470" i="9"/>
  <c r="D470" i="9"/>
  <c r="C470" i="9"/>
  <c r="K469" i="9"/>
  <c r="I469" i="9"/>
  <c r="H469" i="9"/>
  <c r="G469" i="9"/>
  <c r="F469" i="9"/>
  <c r="E469" i="9"/>
  <c r="D469" i="9"/>
  <c r="C469" i="9"/>
  <c r="K468" i="9"/>
  <c r="I468" i="9"/>
  <c r="H468" i="9"/>
  <c r="G468" i="9"/>
  <c r="F468" i="9"/>
  <c r="E468" i="9"/>
  <c r="D468" i="9"/>
  <c r="C468" i="9"/>
  <c r="K467" i="9"/>
  <c r="I467" i="9"/>
  <c r="H467" i="9"/>
  <c r="G467" i="9"/>
  <c r="F467" i="9"/>
  <c r="E467" i="9"/>
  <c r="D467" i="9"/>
  <c r="C467" i="9"/>
  <c r="K466" i="9"/>
  <c r="I466" i="9"/>
  <c r="H466" i="9"/>
  <c r="G466" i="9"/>
  <c r="F466" i="9"/>
  <c r="E466" i="9"/>
  <c r="D466" i="9"/>
  <c r="C466" i="9"/>
  <c r="K465" i="9"/>
  <c r="I465" i="9"/>
  <c r="H465" i="9"/>
  <c r="G465" i="9"/>
  <c r="F465" i="9"/>
  <c r="E465" i="9"/>
  <c r="D465" i="9"/>
  <c r="C465" i="9"/>
  <c r="K464" i="9"/>
  <c r="I464" i="9"/>
  <c r="H464" i="9"/>
  <c r="G464" i="9"/>
  <c r="F464" i="9"/>
  <c r="E464" i="9"/>
  <c r="D464" i="9"/>
  <c r="C464" i="9"/>
  <c r="K463" i="9"/>
  <c r="I463" i="9"/>
  <c r="H463" i="9"/>
  <c r="G463" i="9"/>
  <c r="F463" i="9"/>
  <c r="E463" i="9"/>
  <c r="D463" i="9"/>
  <c r="C463" i="9"/>
  <c r="K462" i="9"/>
  <c r="I462" i="9"/>
  <c r="H462" i="9"/>
  <c r="G462" i="9"/>
  <c r="F462" i="9"/>
  <c r="E462" i="9"/>
  <c r="D462" i="9"/>
  <c r="C462" i="9"/>
  <c r="K461" i="9"/>
  <c r="I461" i="9"/>
  <c r="H461" i="9"/>
  <c r="G461" i="9"/>
  <c r="F461" i="9"/>
  <c r="E461" i="9"/>
  <c r="D461" i="9"/>
  <c r="C461" i="9"/>
  <c r="K460" i="9"/>
  <c r="I460" i="9"/>
  <c r="H460" i="9"/>
  <c r="G460" i="9"/>
  <c r="F460" i="9"/>
  <c r="E460" i="9"/>
  <c r="D460" i="9"/>
  <c r="C460" i="9"/>
  <c r="K459" i="9"/>
  <c r="I459" i="9"/>
  <c r="H459" i="9"/>
  <c r="G459" i="9"/>
  <c r="F459" i="9"/>
  <c r="E459" i="9"/>
  <c r="D459" i="9"/>
  <c r="C459" i="9"/>
  <c r="K458" i="9"/>
  <c r="I458" i="9"/>
  <c r="H458" i="9"/>
  <c r="G458" i="9"/>
  <c r="F458" i="9"/>
  <c r="E458" i="9"/>
  <c r="D458" i="9"/>
  <c r="C458" i="9"/>
  <c r="K457" i="9"/>
  <c r="I457" i="9"/>
  <c r="H457" i="9"/>
  <c r="G457" i="9"/>
  <c r="F457" i="9"/>
  <c r="E457" i="9"/>
  <c r="D457" i="9"/>
  <c r="C457" i="9"/>
  <c r="K456" i="9"/>
  <c r="I456" i="9"/>
  <c r="H456" i="9"/>
  <c r="G456" i="9"/>
  <c r="F456" i="9"/>
  <c r="E456" i="9"/>
  <c r="D456" i="9"/>
  <c r="C456" i="9"/>
  <c r="K455" i="9"/>
  <c r="I455" i="9"/>
  <c r="H455" i="9"/>
  <c r="G455" i="9"/>
  <c r="F455" i="9"/>
  <c r="E455" i="9"/>
  <c r="D455" i="9"/>
  <c r="C455" i="9"/>
  <c r="K454" i="9"/>
  <c r="I454" i="9"/>
  <c r="H454" i="9"/>
  <c r="G454" i="9"/>
  <c r="F454" i="9"/>
  <c r="E454" i="9"/>
  <c r="D454" i="9"/>
  <c r="C454" i="9"/>
  <c r="K453" i="9"/>
  <c r="I453" i="9"/>
  <c r="H453" i="9"/>
  <c r="G453" i="9"/>
  <c r="F453" i="9"/>
  <c r="E453" i="9"/>
  <c r="D453" i="9"/>
  <c r="C453" i="9"/>
  <c r="K452" i="9"/>
  <c r="I452" i="9"/>
  <c r="H452" i="9"/>
  <c r="G452" i="9"/>
  <c r="F452" i="9"/>
  <c r="E452" i="9"/>
  <c r="D452" i="9"/>
  <c r="C452" i="9"/>
  <c r="K451" i="9"/>
  <c r="I451" i="9"/>
  <c r="H451" i="9"/>
  <c r="G451" i="9"/>
  <c r="F451" i="9"/>
  <c r="E451" i="9"/>
  <c r="D451" i="9"/>
  <c r="C451" i="9"/>
  <c r="K450" i="9"/>
  <c r="I450" i="9"/>
  <c r="H450" i="9"/>
  <c r="G450" i="9"/>
  <c r="F450" i="9"/>
  <c r="E450" i="9"/>
  <c r="D450" i="9"/>
  <c r="C450" i="9"/>
  <c r="K449" i="9"/>
  <c r="I449" i="9"/>
  <c r="H449" i="9"/>
  <c r="G449" i="9"/>
  <c r="F449" i="9"/>
  <c r="E449" i="9"/>
  <c r="D449" i="9"/>
  <c r="C449" i="9"/>
  <c r="K448" i="9"/>
  <c r="I448" i="9"/>
  <c r="H448" i="9"/>
  <c r="G448" i="9"/>
  <c r="F448" i="9"/>
  <c r="E448" i="9"/>
  <c r="D448" i="9"/>
  <c r="C448" i="9"/>
  <c r="K447" i="9"/>
  <c r="I447" i="9"/>
  <c r="H447" i="9"/>
  <c r="G447" i="9"/>
  <c r="F447" i="9"/>
  <c r="E447" i="9"/>
  <c r="D447" i="9"/>
  <c r="C447" i="9"/>
  <c r="K446" i="9"/>
  <c r="I446" i="9"/>
  <c r="H446" i="9"/>
  <c r="G446" i="9"/>
  <c r="F446" i="9"/>
  <c r="E446" i="9"/>
  <c r="D446" i="9"/>
  <c r="C446" i="9"/>
  <c r="K445" i="9"/>
  <c r="I445" i="9"/>
  <c r="H445" i="9"/>
  <c r="G445" i="9"/>
  <c r="F445" i="9"/>
  <c r="E445" i="9"/>
  <c r="D445" i="9"/>
  <c r="C445" i="9"/>
  <c r="K444" i="9"/>
  <c r="I444" i="9"/>
  <c r="H444" i="9"/>
  <c r="G444" i="9"/>
  <c r="F444" i="9"/>
  <c r="E444" i="9"/>
  <c r="D444" i="9"/>
  <c r="C444" i="9"/>
  <c r="K443" i="9"/>
  <c r="I443" i="9"/>
  <c r="H443" i="9"/>
  <c r="G443" i="9"/>
  <c r="F443" i="9"/>
  <c r="E443" i="9"/>
  <c r="D443" i="9"/>
  <c r="C443" i="9"/>
  <c r="K442" i="9"/>
  <c r="I442" i="9"/>
  <c r="H442" i="9"/>
  <c r="G442" i="9"/>
  <c r="F442" i="9"/>
  <c r="E442" i="9"/>
  <c r="D442" i="9"/>
  <c r="C442" i="9"/>
  <c r="K441" i="9"/>
  <c r="I441" i="9"/>
  <c r="H441" i="9"/>
  <c r="G441" i="9"/>
  <c r="F441" i="9"/>
  <c r="E441" i="9"/>
  <c r="D441" i="9"/>
  <c r="C441" i="9"/>
  <c r="K440" i="9"/>
  <c r="I440" i="9"/>
  <c r="H440" i="9"/>
  <c r="G440" i="9"/>
  <c r="F440" i="9"/>
  <c r="E440" i="9"/>
  <c r="D440" i="9"/>
  <c r="C440" i="9"/>
  <c r="K439" i="9"/>
  <c r="I439" i="9"/>
  <c r="H439" i="9"/>
  <c r="G439" i="9"/>
  <c r="F439" i="9"/>
  <c r="E439" i="9"/>
  <c r="D439" i="9"/>
  <c r="C439" i="9"/>
  <c r="K438" i="9"/>
  <c r="I438" i="9"/>
  <c r="H438" i="9"/>
  <c r="G438" i="9"/>
  <c r="F438" i="9"/>
  <c r="E438" i="9"/>
  <c r="D438" i="9"/>
  <c r="C438" i="9"/>
  <c r="K437" i="9"/>
  <c r="I437" i="9"/>
  <c r="H437" i="9"/>
  <c r="G437" i="9"/>
  <c r="F437" i="9"/>
  <c r="E437" i="9"/>
  <c r="D437" i="9"/>
  <c r="C437" i="9"/>
  <c r="K436" i="9"/>
  <c r="I436" i="9"/>
  <c r="H436" i="9"/>
  <c r="G436" i="9"/>
  <c r="F436" i="9"/>
  <c r="E436" i="9"/>
  <c r="D436" i="9"/>
  <c r="C436" i="9"/>
  <c r="K435" i="9"/>
  <c r="I435" i="9"/>
  <c r="H435" i="9"/>
  <c r="G435" i="9"/>
  <c r="F435" i="9"/>
  <c r="E435" i="9"/>
  <c r="D435" i="9"/>
  <c r="C435" i="9"/>
  <c r="K434" i="9"/>
  <c r="I434" i="9"/>
  <c r="H434" i="9"/>
  <c r="G434" i="9"/>
  <c r="F434" i="9"/>
  <c r="E434" i="9"/>
  <c r="D434" i="9"/>
  <c r="C434" i="9"/>
  <c r="K433" i="9"/>
  <c r="I433" i="9"/>
  <c r="H433" i="9"/>
  <c r="G433" i="9"/>
  <c r="F433" i="9"/>
  <c r="E433" i="9"/>
  <c r="D433" i="9"/>
  <c r="C433" i="9"/>
  <c r="K431" i="9"/>
  <c r="I431" i="9"/>
  <c r="H431" i="9"/>
  <c r="G431" i="9"/>
  <c r="F431" i="9"/>
  <c r="E431" i="9"/>
  <c r="D431" i="9"/>
  <c r="C431" i="9"/>
  <c r="K430" i="9"/>
  <c r="I430" i="9"/>
  <c r="H430" i="9"/>
  <c r="G430" i="9"/>
  <c r="F430" i="9"/>
  <c r="E430" i="9"/>
  <c r="D430" i="9"/>
  <c r="C430" i="9"/>
  <c r="K429" i="9"/>
  <c r="I429" i="9"/>
  <c r="H429" i="9"/>
  <c r="G429" i="9"/>
  <c r="F429" i="9"/>
  <c r="E429" i="9"/>
  <c r="D429" i="9"/>
  <c r="C429" i="9"/>
  <c r="K428" i="9"/>
  <c r="I428" i="9"/>
  <c r="H428" i="9"/>
  <c r="G428" i="9"/>
  <c r="F428" i="9"/>
  <c r="E428" i="9"/>
  <c r="D428" i="9"/>
  <c r="C428" i="9"/>
  <c r="K427" i="9"/>
  <c r="I427" i="9"/>
  <c r="H427" i="9"/>
  <c r="G427" i="9"/>
  <c r="F427" i="9"/>
  <c r="E427" i="9"/>
  <c r="D427" i="9"/>
  <c r="C427" i="9"/>
  <c r="K426" i="9"/>
  <c r="I426" i="9"/>
  <c r="H426" i="9"/>
  <c r="G426" i="9"/>
  <c r="F426" i="9"/>
  <c r="E426" i="9"/>
  <c r="D426" i="9"/>
  <c r="C426" i="9"/>
  <c r="K425" i="9"/>
  <c r="I425" i="9"/>
  <c r="H425" i="9"/>
  <c r="G425" i="9"/>
  <c r="F425" i="9"/>
  <c r="E425" i="9"/>
  <c r="D425" i="9"/>
  <c r="C425" i="9"/>
  <c r="K424" i="9"/>
  <c r="I424" i="9"/>
  <c r="G424" i="9"/>
  <c r="E424" i="9"/>
  <c r="D424" i="9"/>
  <c r="C424" i="9"/>
  <c r="K423" i="9"/>
  <c r="G423" i="9"/>
  <c r="E423" i="9"/>
  <c r="D423" i="9"/>
  <c r="C423" i="9"/>
  <c r="K422" i="9"/>
  <c r="I422" i="9"/>
  <c r="H422" i="9"/>
  <c r="G422" i="9"/>
  <c r="F422" i="9"/>
  <c r="E422" i="9"/>
  <c r="D422" i="9"/>
  <c r="C422" i="9"/>
  <c r="K421" i="9"/>
  <c r="I421" i="9"/>
  <c r="H421" i="9"/>
  <c r="G421" i="9"/>
  <c r="F421" i="9"/>
  <c r="E421" i="9"/>
  <c r="D421" i="9"/>
  <c r="C421" i="9"/>
  <c r="K420" i="9"/>
  <c r="I420" i="9"/>
  <c r="H420" i="9"/>
  <c r="G420" i="9"/>
  <c r="F420" i="9"/>
  <c r="E420" i="9"/>
  <c r="D420" i="9"/>
  <c r="C420" i="9"/>
  <c r="K419" i="9"/>
  <c r="I419" i="9"/>
  <c r="H419" i="9"/>
  <c r="G419" i="9"/>
  <c r="F419" i="9"/>
  <c r="E419" i="9"/>
  <c r="D419" i="9"/>
  <c r="C419" i="9"/>
  <c r="K418" i="9"/>
  <c r="I418" i="9"/>
  <c r="H418" i="9"/>
  <c r="G418" i="9"/>
  <c r="F418" i="9"/>
  <c r="E418" i="9"/>
  <c r="D418" i="9"/>
  <c r="C418" i="9"/>
  <c r="K417" i="9"/>
  <c r="I417" i="9"/>
  <c r="H417" i="9"/>
  <c r="G417" i="9"/>
  <c r="F417" i="9"/>
  <c r="E417" i="9"/>
  <c r="D417" i="9"/>
  <c r="C417" i="9"/>
  <c r="K416" i="9"/>
  <c r="I416" i="9"/>
  <c r="H416" i="9"/>
  <c r="G416" i="9"/>
  <c r="F416" i="9"/>
  <c r="E416" i="9"/>
  <c r="D416" i="9"/>
  <c r="C416" i="9"/>
  <c r="K415" i="9"/>
  <c r="I415" i="9"/>
  <c r="H415" i="9"/>
  <c r="G415" i="9"/>
  <c r="F415" i="9"/>
  <c r="E415" i="9"/>
  <c r="D415" i="9"/>
  <c r="C415" i="9"/>
  <c r="K414" i="9"/>
  <c r="I414" i="9"/>
  <c r="H414" i="9"/>
  <c r="G414" i="9"/>
  <c r="F414" i="9"/>
  <c r="E414" i="9"/>
  <c r="D414" i="9"/>
  <c r="C414" i="9"/>
  <c r="K413" i="9"/>
  <c r="I413" i="9"/>
  <c r="H413" i="9"/>
  <c r="G413" i="9"/>
  <c r="F413" i="9"/>
  <c r="E413" i="9"/>
  <c r="D413" i="9"/>
  <c r="C413" i="9"/>
  <c r="K412" i="9"/>
  <c r="I412" i="9"/>
  <c r="H412" i="9"/>
  <c r="G412" i="9"/>
  <c r="F412" i="9"/>
  <c r="E412" i="9"/>
  <c r="D412" i="9"/>
  <c r="C412" i="9"/>
  <c r="K411" i="9"/>
  <c r="I411" i="9"/>
  <c r="H411" i="9"/>
  <c r="G411" i="9"/>
  <c r="F411" i="9"/>
  <c r="E411" i="9"/>
  <c r="D411" i="9"/>
  <c r="C411" i="9"/>
  <c r="K410" i="9"/>
  <c r="J410" i="9"/>
  <c r="I410" i="9"/>
  <c r="H410" i="9"/>
  <c r="G410" i="9"/>
  <c r="E410" i="9"/>
  <c r="D410" i="9"/>
  <c r="C410" i="9"/>
  <c r="K409" i="9"/>
  <c r="J409" i="9"/>
  <c r="I409" i="9"/>
  <c r="H409" i="9"/>
  <c r="G409" i="9"/>
  <c r="E409" i="9"/>
  <c r="D409" i="9"/>
  <c r="C409" i="9"/>
  <c r="K408" i="9"/>
  <c r="I408" i="9"/>
  <c r="H408" i="9"/>
  <c r="G408" i="9"/>
  <c r="F408" i="9"/>
  <c r="E408" i="9"/>
  <c r="D408" i="9"/>
  <c r="C408" i="9"/>
  <c r="K407" i="9"/>
  <c r="I407" i="9"/>
  <c r="H407" i="9"/>
  <c r="G407" i="9"/>
  <c r="F407" i="9"/>
  <c r="E407" i="9"/>
  <c r="D407" i="9"/>
  <c r="C407" i="9"/>
  <c r="K406" i="9"/>
  <c r="I406" i="9"/>
  <c r="H406" i="9"/>
  <c r="G406" i="9"/>
  <c r="F406" i="9"/>
  <c r="E406" i="9"/>
  <c r="D406" i="9"/>
  <c r="C406" i="9"/>
  <c r="K405" i="9"/>
  <c r="I405" i="9"/>
  <c r="H405" i="9"/>
  <c r="G405" i="9"/>
  <c r="F405" i="9"/>
  <c r="E405" i="9"/>
  <c r="D405" i="9"/>
  <c r="C405" i="9"/>
  <c r="K404" i="9"/>
  <c r="I404" i="9"/>
  <c r="H404" i="9"/>
  <c r="G404" i="9"/>
  <c r="F404" i="9"/>
  <c r="E404" i="9"/>
  <c r="D404" i="9"/>
  <c r="C404" i="9"/>
  <c r="K403" i="9"/>
  <c r="I403" i="9"/>
  <c r="H403" i="9"/>
  <c r="G403" i="9"/>
  <c r="F403" i="9"/>
  <c r="E403" i="9"/>
  <c r="D403" i="9"/>
  <c r="C403" i="9"/>
  <c r="K402" i="9"/>
  <c r="J402" i="9"/>
  <c r="I402" i="9"/>
  <c r="H402" i="9"/>
  <c r="G402" i="9"/>
  <c r="F402" i="9"/>
  <c r="E402" i="9"/>
  <c r="D402" i="9"/>
  <c r="C402" i="9"/>
  <c r="K401" i="9"/>
  <c r="J401" i="9"/>
  <c r="I401" i="9"/>
  <c r="H401" i="9"/>
  <c r="G401" i="9"/>
  <c r="F401" i="9"/>
  <c r="E401" i="9"/>
  <c r="D401" i="9"/>
  <c r="C401" i="9"/>
  <c r="K400" i="9"/>
  <c r="I400" i="9"/>
  <c r="H400" i="9"/>
  <c r="G400" i="9"/>
  <c r="F400" i="9"/>
  <c r="E400" i="9"/>
  <c r="D400" i="9"/>
  <c r="C400" i="9"/>
  <c r="K399" i="9"/>
  <c r="I399" i="9"/>
  <c r="H399" i="9"/>
  <c r="G399" i="9"/>
  <c r="F399" i="9"/>
  <c r="E399" i="9"/>
  <c r="D399" i="9"/>
  <c r="C399" i="9"/>
  <c r="K398" i="9"/>
  <c r="I398" i="9"/>
  <c r="H398" i="9"/>
  <c r="G398" i="9"/>
  <c r="F398" i="9"/>
  <c r="E398" i="9"/>
  <c r="D398" i="9"/>
  <c r="C398" i="9"/>
  <c r="K397" i="9"/>
  <c r="I397" i="9"/>
  <c r="H397" i="9"/>
  <c r="G397" i="9"/>
  <c r="F397" i="9"/>
  <c r="E397" i="9"/>
  <c r="D397" i="9"/>
  <c r="C397" i="9"/>
  <c r="K396" i="9"/>
  <c r="I396" i="9"/>
  <c r="H396" i="9"/>
  <c r="G396" i="9"/>
  <c r="F396" i="9"/>
  <c r="E396" i="9"/>
  <c r="D396" i="9"/>
  <c r="C396" i="9"/>
  <c r="K395" i="9"/>
  <c r="I395" i="9"/>
  <c r="H395" i="9"/>
  <c r="G395" i="9"/>
  <c r="F395" i="9"/>
  <c r="E395" i="9"/>
  <c r="D395" i="9"/>
  <c r="C395" i="9"/>
  <c r="K394" i="9"/>
  <c r="I394" i="9"/>
  <c r="H394" i="9"/>
  <c r="G394" i="9"/>
  <c r="F394" i="9"/>
  <c r="E394" i="9"/>
  <c r="D394" i="9"/>
  <c r="C394" i="9"/>
  <c r="K393" i="9"/>
  <c r="I393" i="9"/>
  <c r="H393" i="9"/>
  <c r="G393" i="9"/>
  <c r="F393" i="9"/>
  <c r="E393" i="9"/>
  <c r="D393" i="9"/>
  <c r="C393" i="9"/>
  <c r="K392" i="9"/>
  <c r="I392" i="9"/>
  <c r="H392" i="9"/>
  <c r="G392" i="9"/>
  <c r="F392" i="9"/>
  <c r="E392" i="9"/>
  <c r="D392" i="9"/>
  <c r="C392" i="9"/>
  <c r="K391" i="9"/>
  <c r="I391" i="9"/>
  <c r="H391" i="9"/>
  <c r="G391" i="9"/>
  <c r="F391" i="9"/>
  <c r="E391" i="9"/>
  <c r="D391" i="9"/>
  <c r="C391" i="9"/>
  <c r="K390" i="9"/>
  <c r="J390" i="9"/>
  <c r="I390" i="9"/>
  <c r="H390" i="9"/>
  <c r="G390" i="9"/>
  <c r="F390" i="9"/>
  <c r="E390" i="9"/>
  <c r="D390" i="9"/>
  <c r="C390" i="9"/>
  <c r="K389" i="9"/>
  <c r="I389" i="9"/>
  <c r="H389" i="9"/>
  <c r="G389" i="9"/>
  <c r="F389" i="9"/>
  <c r="E389" i="9"/>
  <c r="D389" i="9"/>
  <c r="C389" i="9"/>
  <c r="K388" i="9"/>
  <c r="I388" i="9"/>
  <c r="H388" i="9"/>
  <c r="G388" i="9"/>
  <c r="F388" i="9"/>
  <c r="E388" i="9"/>
  <c r="D388" i="9"/>
  <c r="C388" i="9"/>
  <c r="K387" i="9"/>
  <c r="I387" i="9"/>
  <c r="H387" i="9"/>
  <c r="G387" i="9"/>
  <c r="F387" i="9"/>
  <c r="E387" i="9"/>
  <c r="D387" i="9"/>
  <c r="C387" i="9"/>
  <c r="K386" i="9"/>
  <c r="I386" i="9"/>
  <c r="H386" i="9"/>
  <c r="G386" i="9"/>
  <c r="F386" i="9"/>
  <c r="E386" i="9"/>
  <c r="D386" i="9"/>
  <c r="C386" i="9"/>
  <c r="K385" i="9"/>
  <c r="I385" i="9"/>
  <c r="H385" i="9"/>
  <c r="G385" i="9"/>
  <c r="F385" i="9"/>
  <c r="E385" i="9"/>
  <c r="D385" i="9"/>
  <c r="C385" i="9"/>
  <c r="K384" i="9"/>
  <c r="I384" i="9"/>
  <c r="H384" i="9"/>
  <c r="G384" i="9"/>
  <c r="F384" i="9"/>
  <c r="E384" i="9"/>
  <c r="D384" i="9"/>
  <c r="C384" i="9"/>
  <c r="K383" i="9"/>
  <c r="J383" i="9"/>
  <c r="I383" i="9"/>
  <c r="H383" i="9"/>
  <c r="G383" i="9"/>
  <c r="F383" i="9"/>
  <c r="E383" i="9"/>
  <c r="D383" i="9"/>
  <c r="C383" i="9"/>
  <c r="K382" i="9"/>
  <c r="J382" i="9"/>
  <c r="I382" i="9"/>
  <c r="H382" i="9"/>
  <c r="G382" i="9"/>
  <c r="F382" i="9"/>
  <c r="E382" i="9"/>
  <c r="D382" i="9"/>
  <c r="C382" i="9"/>
  <c r="K381" i="9"/>
  <c r="J381" i="9"/>
  <c r="I381" i="9"/>
  <c r="H381" i="9"/>
  <c r="G381" i="9"/>
  <c r="F381" i="9"/>
  <c r="E381" i="9"/>
  <c r="D381" i="9"/>
  <c r="C381" i="9"/>
  <c r="K380" i="9"/>
  <c r="J380" i="9"/>
  <c r="I380" i="9"/>
  <c r="H380" i="9"/>
  <c r="G380" i="9"/>
  <c r="F380" i="9"/>
  <c r="E380" i="9"/>
  <c r="D380" i="9"/>
  <c r="C380" i="9"/>
  <c r="K379" i="9"/>
  <c r="J379" i="9"/>
  <c r="I379" i="9"/>
  <c r="H379" i="9"/>
  <c r="G379" i="9"/>
  <c r="F379" i="9"/>
  <c r="E379" i="9"/>
  <c r="D379" i="9"/>
  <c r="C379" i="9"/>
  <c r="K378" i="9"/>
  <c r="J378" i="9"/>
  <c r="I378" i="9"/>
  <c r="H378" i="9"/>
  <c r="G378" i="9"/>
  <c r="F378" i="9"/>
  <c r="E378" i="9"/>
  <c r="D378" i="9"/>
  <c r="C378" i="9"/>
  <c r="K377" i="9"/>
  <c r="J377" i="9"/>
  <c r="I377" i="9"/>
  <c r="H377" i="9"/>
  <c r="G377" i="9"/>
  <c r="F377" i="9"/>
  <c r="E377" i="9"/>
  <c r="D377" i="9"/>
  <c r="C377" i="9"/>
  <c r="K376" i="9"/>
  <c r="J376" i="9"/>
  <c r="I376" i="9"/>
  <c r="H376" i="9"/>
  <c r="G376" i="9"/>
  <c r="F376" i="9"/>
  <c r="E376" i="9"/>
  <c r="D376" i="9"/>
  <c r="C376" i="9"/>
  <c r="K375" i="9"/>
  <c r="J375" i="9"/>
  <c r="I375" i="9"/>
  <c r="H375" i="9"/>
  <c r="G375" i="9"/>
  <c r="F375" i="9"/>
  <c r="E375" i="9"/>
  <c r="D375" i="9"/>
  <c r="C375" i="9"/>
  <c r="K374" i="9"/>
  <c r="J374" i="9"/>
  <c r="I374" i="9"/>
  <c r="H374" i="9"/>
  <c r="G374" i="9"/>
  <c r="F374" i="9"/>
  <c r="E374" i="9"/>
  <c r="D374" i="9"/>
  <c r="C374" i="9"/>
  <c r="K373" i="9"/>
  <c r="J373" i="9"/>
  <c r="I373" i="9"/>
  <c r="H373" i="9"/>
  <c r="G373" i="9"/>
  <c r="F373" i="9"/>
  <c r="E373" i="9"/>
  <c r="D373" i="9"/>
  <c r="C373" i="9"/>
  <c r="K372" i="9"/>
  <c r="J372" i="9"/>
  <c r="I372" i="9"/>
  <c r="H372" i="9"/>
  <c r="G372" i="9"/>
  <c r="F372" i="9"/>
  <c r="E372" i="9"/>
  <c r="D372" i="9"/>
  <c r="C372" i="9"/>
  <c r="K371" i="9"/>
  <c r="J371" i="9"/>
  <c r="I371" i="9"/>
  <c r="H371" i="9"/>
  <c r="G371" i="9"/>
  <c r="F371" i="9"/>
  <c r="E371" i="9"/>
  <c r="D371" i="9"/>
  <c r="C371" i="9"/>
  <c r="K370" i="9"/>
  <c r="J370" i="9"/>
  <c r="I370" i="9"/>
  <c r="H370" i="9"/>
  <c r="G370" i="9"/>
  <c r="F370" i="9"/>
  <c r="E370" i="9"/>
  <c r="D370" i="9"/>
  <c r="C370" i="9"/>
  <c r="K369" i="9"/>
  <c r="J369" i="9"/>
  <c r="I369" i="9"/>
  <c r="H369" i="9"/>
  <c r="G369" i="9"/>
  <c r="F369" i="9"/>
  <c r="E369" i="9"/>
  <c r="D369" i="9"/>
  <c r="C369" i="9"/>
  <c r="K368" i="9"/>
  <c r="J368" i="9"/>
  <c r="I368" i="9"/>
  <c r="H368" i="9"/>
  <c r="G368" i="9"/>
  <c r="F368" i="9"/>
  <c r="E368" i="9"/>
  <c r="D368" i="9"/>
  <c r="C368" i="9"/>
  <c r="K367" i="9"/>
  <c r="J367" i="9"/>
  <c r="I367" i="9"/>
  <c r="H367" i="9"/>
  <c r="G367" i="9"/>
  <c r="F367" i="9"/>
  <c r="E367" i="9"/>
  <c r="D367" i="9"/>
  <c r="C367" i="9"/>
  <c r="K366" i="9"/>
  <c r="J366" i="9"/>
  <c r="I366" i="9"/>
  <c r="H366" i="9"/>
  <c r="G366" i="9"/>
  <c r="F366" i="9"/>
  <c r="E366" i="9"/>
  <c r="D366" i="9"/>
  <c r="C366" i="9"/>
  <c r="K365" i="9"/>
  <c r="J365" i="9"/>
  <c r="I365" i="9"/>
  <c r="H365" i="9"/>
  <c r="G365" i="9"/>
  <c r="F365" i="9"/>
  <c r="E365" i="9"/>
  <c r="D365" i="9"/>
  <c r="C365" i="9"/>
  <c r="K364" i="9"/>
  <c r="J364" i="9"/>
  <c r="I364" i="9"/>
  <c r="H364" i="9"/>
  <c r="G364" i="9"/>
  <c r="F364" i="9"/>
  <c r="E364" i="9"/>
  <c r="D364" i="9"/>
  <c r="C364" i="9"/>
  <c r="K363" i="9"/>
  <c r="J363" i="9"/>
  <c r="I363" i="9"/>
  <c r="H363" i="9"/>
  <c r="G363" i="9"/>
  <c r="F363" i="9"/>
  <c r="E363" i="9"/>
  <c r="D363" i="9"/>
  <c r="C363" i="9"/>
  <c r="K362" i="9"/>
  <c r="J362" i="9"/>
  <c r="I362" i="9"/>
  <c r="H362" i="9"/>
  <c r="G362" i="9"/>
  <c r="F362" i="9"/>
  <c r="E362" i="9"/>
  <c r="D362" i="9"/>
  <c r="C362" i="9"/>
  <c r="K361" i="9"/>
  <c r="J361" i="9"/>
  <c r="I361" i="9"/>
  <c r="H361" i="9"/>
  <c r="G361" i="9"/>
  <c r="F361" i="9"/>
  <c r="E361" i="9"/>
  <c r="D361" i="9"/>
  <c r="C361" i="9"/>
  <c r="K360" i="9"/>
  <c r="J360" i="9"/>
  <c r="I360" i="9"/>
  <c r="H360" i="9"/>
  <c r="G360" i="9"/>
  <c r="F360" i="9"/>
  <c r="E360" i="9"/>
  <c r="D360" i="9"/>
  <c r="C360" i="9"/>
  <c r="K359" i="9"/>
  <c r="J359" i="9"/>
  <c r="I359" i="9"/>
  <c r="H359" i="9"/>
  <c r="G359" i="9"/>
  <c r="F359" i="9"/>
  <c r="E359" i="9"/>
  <c r="D359" i="9"/>
  <c r="C359" i="9"/>
  <c r="K358" i="9"/>
  <c r="J358" i="9"/>
  <c r="I358" i="9"/>
  <c r="H358" i="9"/>
  <c r="G358" i="9"/>
  <c r="F358" i="9"/>
  <c r="E358" i="9"/>
  <c r="D358" i="9"/>
  <c r="C358" i="9"/>
  <c r="K357" i="9"/>
  <c r="J357" i="9"/>
  <c r="I357" i="9"/>
  <c r="H357" i="9"/>
  <c r="G357" i="9"/>
  <c r="F357" i="9"/>
  <c r="E357" i="9"/>
  <c r="D357" i="9"/>
  <c r="C357" i="9"/>
  <c r="K356" i="9"/>
  <c r="J356" i="9"/>
  <c r="I356" i="9"/>
  <c r="H356" i="9"/>
  <c r="G356" i="9"/>
  <c r="F356" i="9"/>
  <c r="E356" i="9"/>
  <c r="D356" i="9"/>
  <c r="C356" i="9"/>
  <c r="K355" i="9"/>
  <c r="J355" i="9"/>
  <c r="I355" i="9"/>
  <c r="H355" i="9"/>
  <c r="G355" i="9"/>
  <c r="F355" i="9"/>
  <c r="E355" i="9"/>
  <c r="D355" i="9"/>
  <c r="C355" i="9"/>
  <c r="K354" i="9"/>
  <c r="J354" i="9"/>
  <c r="I354" i="9"/>
  <c r="H354" i="9"/>
  <c r="G354" i="9"/>
  <c r="F354" i="9"/>
  <c r="E354" i="9"/>
  <c r="D354" i="9"/>
  <c r="C354" i="9"/>
  <c r="K353" i="9"/>
  <c r="J353" i="9"/>
  <c r="I353" i="9"/>
  <c r="H353" i="9"/>
  <c r="G353" i="9"/>
  <c r="F353" i="9"/>
  <c r="E353" i="9"/>
  <c r="D353" i="9"/>
  <c r="C353" i="9"/>
  <c r="K352" i="9"/>
  <c r="J352" i="9"/>
  <c r="I352" i="9"/>
  <c r="H352" i="9"/>
  <c r="G352" i="9"/>
  <c r="F352" i="9"/>
  <c r="E352" i="9"/>
  <c r="D352" i="9"/>
  <c r="C352" i="9"/>
  <c r="K351" i="9"/>
  <c r="J351" i="9"/>
  <c r="I351" i="9"/>
  <c r="H351" i="9"/>
  <c r="G351" i="9"/>
  <c r="F351" i="9"/>
  <c r="E351" i="9"/>
  <c r="D351" i="9"/>
  <c r="C351" i="9"/>
  <c r="K350" i="9"/>
  <c r="J350" i="9"/>
  <c r="I350" i="9"/>
  <c r="H350" i="9"/>
  <c r="G350" i="9"/>
  <c r="F350" i="9"/>
  <c r="E350" i="9"/>
  <c r="D350" i="9"/>
  <c r="C350" i="9"/>
  <c r="K349" i="9"/>
  <c r="J349" i="9"/>
  <c r="I349" i="9"/>
  <c r="H349" i="9"/>
  <c r="G349" i="9"/>
  <c r="F349" i="9"/>
  <c r="E349" i="9"/>
  <c r="D349" i="9"/>
  <c r="C349" i="9"/>
  <c r="K348" i="9"/>
  <c r="J348" i="9"/>
  <c r="I348" i="9"/>
  <c r="H348" i="9"/>
  <c r="G348" i="9"/>
  <c r="F348" i="9"/>
  <c r="E348" i="9"/>
  <c r="D348" i="9"/>
  <c r="C348" i="9"/>
  <c r="K347" i="9"/>
  <c r="J347" i="9"/>
  <c r="I347" i="9"/>
  <c r="H347" i="9"/>
  <c r="G347" i="9"/>
  <c r="F347" i="9"/>
  <c r="E347" i="9"/>
  <c r="D347" i="9"/>
  <c r="C347" i="9"/>
  <c r="K346" i="9"/>
  <c r="J346" i="9"/>
  <c r="I346" i="9"/>
  <c r="H346" i="9"/>
  <c r="G346" i="9"/>
  <c r="F346" i="9"/>
  <c r="E346" i="9"/>
  <c r="D346" i="9"/>
  <c r="C346" i="9"/>
  <c r="K345" i="9"/>
  <c r="J345" i="9"/>
  <c r="I345" i="9"/>
  <c r="H345" i="9"/>
  <c r="G345" i="9"/>
  <c r="F345" i="9"/>
  <c r="E345" i="9"/>
  <c r="D345" i="9"/>
  <c r="C345" i="9"/>
  <c r="K344" i="9"/>
  <c r="J344" i="9"/>
  <c r="I344" i="9"/>
  <c r="H344" i="9"/>
  <c r="G344" i="9"/>
  <c r="F344" i="9"/>
  <c r="E344" i="9"/>
  <c r="D344" i="9"/>
  <c r="C344" i="9"/>
  <c r="K343" i="9"/>
  <c r="J343" i="9"/>
  <c r="I343" i="9"/>
  <c r="H343" i="9"/>
  <c r="G343" i="9"/>
  <c r="F343" i="9"/>
  <c r="E343" i="9"/>
  <c r="D343" i="9"/>
  <c r="C343" i="9"/>
  <c r="K342" i="9"/>
  <c r="J342" i="9"/>
  <c r="I342" i="9"/>
  <c r="H342" i="9"/>
  <c r="G342" i="9"/>
  <c r="F342" i="9"/>
  <c r="E342" i="9"/>
  <c r="D342" i="9"/>
  <c r="C342" i="9"/>
  <c r="K341" i="9"/>
  <c r="J341" i="9"/>
  <c r="I341" i="9"/>
  <c r="H341" i="9"/>
  <c r="G341" i="9"/>
  <c r="F341" i="9"/>
  <c r="E341" i="9"/>
  <c r="D341" i="9"/>
  <c r="C341" i="9"/>
  <c r="K340" i="9"/>
  <c r="J340" i="9"/>
  <c r="I340" i="9"/>
  <c r="H340" i="9"/>
  <c r="G340" i="9"/>
  <c r="F340" i="9"/>
  <c r="E340" i="9"/>
  <c r="D340" i="9"/>
  <c r="C340" i="9"/>
  <c r="K339" i="9"/>
  <c r="J339" i="9"/>
  <c r="I339" i="9"/>
  <c r="H339" i="9"/>
  <c r="G339" i="9"/>
  <c r="F339" i="9"/>
  <c r="E339" i="9"/>
  <c r="D339" i="9"/>
  <c r="C339" i="9"/>
  <c r="K338" i="9"/>
  <c r="J338" i="9"/>
  <c r="I338" i="9"/>
  <c r="H338" i="9"/>
  <c r="G338" i="9"/>
  <c r="F338" i="9"/>
  <c r="E338" i="9"/>
  <c r="D338" i="9"/>
  <c r="C338" i="9"/>
  <c r="K337" i="9"/>
  <c r="J337" i="9"/>
  <c r="I337" i="9"/>
  <c r="H337" i="9"/>
  <c r="G337" i="9"/>
  <c r="F337" i="9"/>
  <c r="E337" i="9"/>
  <c r="D337" i="9"/>
  <c r="C337" i="9"/>
  <c r="K336" i="9"/>
  <c r="J336" i="9"/>
  <c r="I336" i="9"/>
  <c r="H336" i="9"/>
  <c r="G336" i="9"/>
  <c r="F336" i="9"/>
  <c r="E336" i="9"/>
  <c r="D336" i="9"/>
  <c r="C336" i="9"/>
  <c r="K335" i="9"/>
  <c r="J335" i="9"/>
  <c r="I335" i="9"/>
  <c r="H335" i="9"/>
  <c r="G335" i="9"/>
  <c r="F335" i="9"/>
  <c r="E335" i="9"/>
  <c r="D335" i="9"/>
  <c r="C335" i="9"/>
  <c r="K334" i="9"/>
  <c r="J334" i="9"/>
  <c r="I334" i="9"/>
  <c r="H334" i="9"/>
  <c r="G334" i="9"/>
  <c r="F334" i="9"/>
  <c r="E334" i="9"/>
  <c r="D334" i="9"/>
  <c r="C334" i="9"/>
  <c r="K333" i="9"/>
  <c r="J333" i="9"/>
  <c r="I333" i="9"/>
  <c r="H333" i="9"/>
  <c r="G333" i="9"/>
  <c r="F333" i="9"/>
  <c r="E333" i="9"/>
  <c r="D333" i="9"/>
  <c r="C333" i="9"/>
  <c r="K332" i="9"/>
  <c r="J332" i="9"/>
  <c r="I332" i="9"/>
  <c r="H332" i="9"/>
  <c r="G332" i="9"/>
  <c r="F332" i="9"/>
  <c r="E332" i="9"/>
  <c r="D332" i="9"/>
  <c r="C332" i="9"/>
  <c r="K331" i="9"/>
  <c r="J331" i="9"/>
  <c r="I331" i="9"/>
  <c r="H331" i="9"/>
  <c r="G331" i="9"/>
  <c r="F331" i="9"/>
  <c r="E331" i="9"/>
  <c r="D331" i="9"/>
  <c r="C331" i="9"/>
  <c r="K330" i="9"/>
  <c r="J330" i="9"/>
  <c r="I330" i="9"/>
  <c r="H330" i="9"/>
  <c r="G330" i="9"/>
  <c r="F330" i="9"/>
  <c r="E330" i="9"/>
  <c r="D330" i="9"/>
  <c r="C330" i="9"/>
  <c r="K329" i="9"/>
  <c r="J329" i="9"/>
  <c r="I329" i="9"/>
  <c r="H329" i="9"/>
  <c r="G329" i="9"/>
  <c r="F329" i="9"/>
  <c r="E329" i="9"/>
  <c r="D329" i="9"/>
  <c r="C329" i="9"/>
  <c r="K328" i="9"/>
  <c r="J328" i="9"/>
  <c r="I328" i="9"/>
  <c r="H328" i="9"/>
  <c r="G328" i="9"/>
  <c r="F328" i="9"/>
  <c r="E328" i="9"/>
  <c r="D328" i="9"/>
  <c r="C328" i="9"/>
  <c r="K327" i="9"/>
  <c r="I327" i="9"/>
  <c r="H327" i="9"/>
  <c r="G327" i="9"/>
  <c r="F327" i="9"/>
  <c r="E327" i="9"/>
  <c r="D327" i="9"/>
  <c r="C327" i="9"/>
  <c r="K326" i="9"/>
  <c r="I326" i="9"/>
  <c r="H326" i="9"/>
  <c r="G326" i="9"/>
  <c r="F326" i="9"/>
  <c r="E326" i="9"/>
  <c r="D326" i="9"/>
  <c r="C326" i="9"/>
  <c r="K325" i="9"/>
  <c r="I325" i="9"/>
  <c r="H325" i="9"/>
  <c r="G325" i="9"/>
  <c r="F325" i="9"/>
  <c r="E325" i="9"/>
  <c r="D325" i="9"/>
  <c r="C325" i="9"/>
  <c r="K324" i="9"/>
  <c r="I324" i="9"/>
  <c r="H324" i="9"/>
  <c r="G324" i="9"/>
  <c r="F324" i="9"/>
  <c r="E324" i="9"/>
  <c r="D324" i="9"/>
  <c r="C324" i="9"/>
  <c r="K323" i="9"/>
  <c r="I323" i="9"/>
  <c r="H323" i="9"/>
  <c r="G323" i="9"/>
  <c r="F323" i="9"/>
  <c r="E323" i="9"/>
  <c r="D323" i="9"/>
  <c r="C323" i="9"/>
  <c r="K322" i="9"/>
  <c r="I322" i="9"/>
  <c r="H322" i="9"/>
  <c r="G322" i="9"/>
  <c r="F322" i="9"/>
  <c r="E322" i="9"/>
  <c r="D322" i="9"/>
  <c r="C322" i="9"/>
  <c r="K321" i="9"/>
  <c r="I321" i="9"/>
  <c r="H321" i="9"/>
  <c r="G321" i="9"/>
  <c r="F321" i="9"/>
  <c r="E321" i="9"/>
  <c r="D321" i="9"/>
  <c r="C321" i="9"/>
  <c r="K320" i="9"/>
  <c r="I320" i="9"/>
  <c r="H320" i="9"/>
  <c r="G320" i="9"/>
  <c r="F320" i="9"/>
  <c r="E320" i="9"/>
  <c r="D320" i="9"/>
  <c r="C320" i="9"/>
  <c r="K319" i="9"/>
  <c r="I319" i="9"/>
  <c r="H319" i="9"/>
  <c r="G319" i="9"/>
  <c r="F319" i="9"/>
  <c r="E319" i="9"/>
  <c r="D319" i="9"/>
  <c r="C319" i="9"/>
  <c r="K318" i="9"/>
  <c r="I318" i="9"/>
  <c r="H318" i="9"/>
  <c r="G318" i="9"/>
  <c r="F318" i="9"/>
  <c r="E318" i="9"/>
  <c r="D318" i="9"/>
  <c r="C318" i="9"/>
  <c r="K317" i="9"/>
  <c r="I317" i="9"/>
  <c r="H317" i="9"/>
  <c r="G317" i="9"/>
  <c r="F317" i="9"/>
  <c r="E317" i="9"/>
  <c r="D317" i="9"/>
  <c r="C317" i="9"/>
  <c r="K316" i="9"/>
  <c r="I316" i="9"/>
  <c r="H316" i="9"/>
  <c r="G316" i="9"/>
  <c r="F316" i="9"/>
  <c r="E316" i="9"/>
  <c r="D316" i="9"/>
  <c r="C316" i="9"/>
  <c r="K315" i="9"/>
  <c r="I315" i="9"/>
  <c r="H315" i="9"/>
  <c r="G315" i="9"/>
  <c r="F315" i="9"/>
  <c r="E315" i="9"/>
  <c r="D315" i="9"/>
  <c r="C315" i="9"/>
  <c r="K314" i="9"/>
  <c r="I314" i="9"/>
  <c r="H314" i="9"/>
  <c r="G314" i="9"/>
  <c r="F314" i="9"/>
  <c r="E314" i="9"/>
  <c r="D314" i="9"/>
  <c r="C314" i="9"/>
  <c r="K313" i="9"/>
  <c r="I313" i="9"/>
  <c r="H313" i="9"/>
  <c r="G313" i="9"/>
  <c r="F313" i="9"/>
  <c r="E313" i="9"/>
  <c r="D313" i="9"/>
  <c r="C313" i="9"/>
  <c r="K312" i="9"/>
  <c r="I312" i="9"/>
  <c r="H312" i="9"/>
  <c r="G312" i="9"/>
  <c r="F312" i="9"/>
  <c r="E312" i="9"/>
  <c r="D312" i="9"/>
  <c r="C312" i="9"/>
  <c r="K311" i="9"/>
  <c r="I311" i="9"/>
  <c r="H311" i="9"/>
  <c r="G311" i="9"/>
  <c r="F311" i="9"/>
  <c r="E311" i="9"/>
  <c r="D311" i="9"/>
  <c r="C311" i="9"/>
  <c r="K310" i="9"/>
  <c r="I310" i="9"/>
  <c r="H310" i="9"/>
  <c r="G310" i="9"/>
  <c r="F310" i="9"/>
  <c r="E310" i="9"/>
  <c r="D310" i="9"/>
  <c r="C310" i="9"/>
  <c r="K309" i="9"/>
  <c r="I309" i="9"/>
  <c r="H309" i="9"/>
  <c r="G309" i="9"/>
  <c r="F309" i="9"/>
  <c r="E309" i="9"/>
  <c r="D309" i="9"/>
  <c r="C309" i="9"/>
  <c r="K308" i="9"/>
  <c r="I308" i="9"/>
  <c r="H308" i="9"/>
  <c r="G308" i="9"/>
  <c r="F308" i="9"/>
  <c r="E308" i="9"/>
  <c r="D308" i="9"/>
  <c r="C308" i="9"/>
  <c r="K307" i="9"/>
  <c r="I307" i="9"/>
  <c r="H307" i="9"/>
  <c r="G307" i="9"/>
  <c r="F307" i="9"/>
  <c r="E307" i="9"/>
  <c r="D307" i="9"/>
  <c r="C307" i="9"/>
  <c r="K306" i="9"/>
  <c r="I306" i="9"/>
  <c r="H306" i="9"/>
  <c r="G306" i="9"/>
  <c r="F306" i="9"/>
  <c r="E306" i="9"/>
  <c r="D306" i="9"/>
  <c r="C306" i="9"/>
  <c r="K305" i="9"/>
  <c r="I305" i="9"/>
  <c r="H305" i="9"/>
  <c r="G305" i="9"/>
  <c r="F305" i="9"/>
  <c r="E305" i="9"/>
  <c r="D305" i="9"/>
  <c r="C305" i="9"/>
  <c r="K304" i="9"/>
  <c r="I304" i="9"/>
  <c r="H304" i="9"/>
  <c r="G304" i="9"/>
  <c r="F304" i="9"/>
  <c r="E304" i="9"/>
  <c r="D304" i="9"/>
  <c r="C304" i="9"/>
  <c r="K303" i="9"/>
  <c r="I303" i="9"/>
  <c r="H303" i="9"/>
  <c r="G303" i="9"/>
  <c r="F303" i="9"/>
  <c r="E303" i="9"/>
  <c r="D303" i="9"/>
  <c r="C303" i="9"/>
  <c r="K302" i="9"/>
  <c r="I302" i="9"/>
  <c r="H302" i="9"/>
  <c r="G302" i="9"/>
  <c r="F302" i="9"/>
  <c r="E302" i="9"/>
  <c r="D302" i="9"/>
  <c r="C302" i="9"/>
  <c r="K301" i="9"/>
  <c r="I301" i="9"/>
  <c r="H301" i="9"/>
  <c r="G301" i="9"/>
  <c r="F301" i="9"/>
  <c r="E301" i="9"/>
  <c r="D301" i="9"/>
  <c r="C301" i="9"/>
  <c r="K300" i="9"/>
  <c r="I300" i="9"/>
  <c r="H300" i="9"/>
  <c r="G300" i="9"/>
  <c r="F300" i="9"/>
  <c r="E300" i="9"/>
  <c r="D300" i="9"/>
  <c r="C300" i="9"/>
  <c r="K299" i="9"/>
  <c r="I299" i="9"/>
  <c r="H299" i="9"/>
  <c r="G299" i="9"/>
  <c r="F299" i="9"/>
  <c r="E299" i="9"/>
  <c r="D299" i="9"/>
  <c r="C299" i="9"/>
  <c r="K298" i="9"/>
  <c r="I298" i="9"/>
  <c r="H298" i="9"/>
  <c r="G298" i="9"/>
  <c r="F298" i="9"/>
  <c r="E298" i="9"/>
  <c r="D298" i="9"/>
  <c r="C298" i="9"/>
  <c r="K297" i="9"/>
  <c r="I297" i="9"/>
  <c r="H297" i="9"/>
  <c r="G297" i="9"/>
  <c r="F297" i="9"/>
  <c r="E297" i="9"/>
  <c r="D297" i="9"/>
  <c r="C297" i="9"/>
  <c r="K296" i="9"/>
  <c r="I296" i="9"/>
  <c r="H296" i="9"/>
  <c r="G296" i="9"/>
  <c r="F296" i="9"/>
  <c r="E296" i="9"/>
  <c r="D296" i="9"/>
  <c r="C296" i="9"/>
  <c r="K295" i="9"/>
  <c r="I295" i="9"/>
  <c r="H295" i="9"/>
  <c r="G295" i="9"/>
  <c r="F295" i="9"/>
  <c r="E295" i="9"/>
  <c r="D295" i="9"/>
  <c r="C295" i="9"/>
  <c r="K294" i="9"/>
  <c r="I294" i="9"/>
  <c r="H294" i="9"/>
  <c r="G294" i="9"/>
  <c r="F294" i="9"/>
  <c r="E294" i="9"/>
  <c r="D294" i="9"/>
  <c r="C294" i="9"/>
  <c r="K293" i="9"/>
  <c r="I293" i="9"/>
  <c r="H293" i="9"/>
  <c r="G293" i="9"/>
  <c r="F293" i="9"/>
  <c r="E293" i="9"/>
  <c r="D293" i="9"/>
  <c r="C293" i="9"/>
  <c r="K292" i="9"/>
  <c r="I292" i="9"/>
  <c r="H292" i="9"/>
  <c r="G292" i="9"/>
  <c r="F292" i="9"/>
  <c r="E292" i="9"/>
  <c r="D292" i="9"/>
  <c r="C292" i="9"/>
  <c r="K291" i="9"/>
  <c r="I291" i="9"/>
  <c r="H291" i="9"/>
  <c r="G291" i="9"/>
  <c r="F291" i="9"/>
  <c r="E291" i="9"/>
  <c r="D291" i="9"/>
  <c r="C291" i="9"/>
  <c r="K290" i="9"/>
  <c r="I290" i="9"/>
  <c r="H290" i="9"/>
  <c r="G290" i="9"/>
  <c r="F290" i="9"/>
  <c r="E290" i="9"/>
  <c r="D290" i="9"/>
  <c r="C290" i="9"/>
  <c r="K289" i="9"/>
  <c r="I289" i="9"/>
  <c r="H289" i="9"/>
  <c r="G289" i="9"/>
  <c r="F289" i="9"/>
  <c r="E289" i="9"/>
  <c r="D289" i="9"/>
  <c r="C289" i="9"/>
  <c r="K288" i="9"/>
  <c r="I288" i="9"/>
  <c r="H288" i="9"/>
  <c r="G288" i="9"/>
  <c r="F288" i="9"/>
  <c r="E288" i="9"/>
  <c r="D288" i="9"/>
  <c r="C288" i="9"/>
  <c r="K287" i="9"/>
  <c r="I287" i="9"/>
  <c r="H287" i="9"/>
  <c r="G287" i="9"/>
  <c r="F287" i="9"/>
  <c r="E287" i="9"/>
  <c r="D287" i="9"/>
  <c r="C287" i="9"/>
  <c r="K286" i="9"/>
  <c r="I286" i="9"/>
  <c r="H286" i="9"/>
  <c r="G286" i="9"/>
  <c r="F286" i="9"/>
  <c r="E286" i="9"/>
  <c r="D286" i="9"/>
  <c r="C286" i="9"/>
  <c r="K285" i="9"/>
  <c r="I285" i="9"/>
  <c r="H285" i="9"/>
  <c r="G285" i="9"/>
  <c r="F285" i="9"/>
  <c r="E285" i="9"/>
  <c r="D285" i="9"/>
  <c r="C285" i="9"/>
  <c r="K284" i="9"/>
  <c r="I284" i="9"/>
  <c r="H284" i="9"/>
  <c r="G284" i="9"/>
  <c r="F284" i="9"/>
  <c r="E284" i="9"/>
  <c r="D284" i="9"/>
  <c r="C284" i="9"/>
  <c r="K283" i="9"/>
  <c r="I283" i="9"/>
  <c r="H283" i="9"/>
  <c r="G283" i="9"/>
  <c r="F283" i="9"/>
  <c r="E283" i="9"/>
  <c r="D283" i="9"/>
  <c r="C283" i="9"/>
  <c r="K282" i="9"/>
  <c r="I282" i="9"/>
  <c r="H282" i="9"/>
  <c r="G282" i="9"/>
  <c r="F282" i="9"/>
  <c r="E282" i="9"/>
  <c r="D282" i="9"/>
  <c r="C282" i="9"/>
  <c r="K281" i="9"/>
  <c r="I281" i="9"/>
  <c r="H281" i="9"/>
  <c r="G281" i="9"/>
  <c r="F281" i="9"/>
  <c r="E281" i="9"/>
  <c r="D281" i="9"/>
  <c r="C281" i="9"/>
  <c r="K280" i="9"/>
  <c r="I280" i="9"/>
  <c r="H280" i="9"/>
  <c r="G280" i="9"/>
  <c r="F280" i="9"/>
  <c r="E280" i="9"/>
  <c r="D280" i="9"/>
  <c r="C280" i="9"/>
  <c r="K279" i="9"/>
  <c r="I279" i="9"/>
  <c r="H279" i="9"/>
  <c r="G279" i="9"/>
  <c r="F279" i="9"/>
  <c r="E279" i="9"/>
  <c r="D279" i="9"/>
  <c r="C279" i="9"/>
  <c r="K274" i="9"/>
  <c r="J274" i="9"/>
  <c r="I274" i="9"/>
  <c r="H274" i="9"/>
  <c r="G274" i="9"/>
  <c r="F274" i="9"/>
  <c r="E274" i="9"/>
  <c r="D274" i="9"/>
  <c r="C274" i="9"/>
  <c r="K273" i="9"/>
  <c r="J273" i="9"/>
  <c r="I273" i="9"/>
  <c r="H273" i="9"/>
  <c r="G273" i="9"/>
  <c r="F273" i="9"/>
  <c r="E273" i="9"/>
  <c r="D273" i="9"/>
  <c r="C273" i="9"/>
  <c r="K272" i="9"/>
  <c r="J272" i="9"/>
  <c r="I272" i="9"/>
  <c r="H272" i="9"/>
  <c r="G272" i="9"/>
  <c r="F272" i="9"/>
  <c r="E272" i="9"/>
  <c r="D272" i="9"/>
  <c r="C272" i="9"/>
  <c r="K271" i="9"/>
  <c r="J271" i="9"/>
  <c r="I271" i="9"/>
  <c r="H271" i="9"/>
  <c r="G271" i="9"/>
  <c r="F271" i="9"/>
  <c r="E271" i="9"/>
  <c r="D271" i="9"/>
  <c r="C271" i="9"/>
  <c r="K270" i="9"/>
  <c r="J270" i="9"/>
  <c r="I270" i="9"/>
  <c r="H270" i="9"/>
  <c r="G270" i="9"/>
  <c r="F270" i="9"/>
  <c r="E270" i="9"/>
  <c r="D270" i="9"/>
  <c r="C270" i="9"/>
  <c r="K269" i="9"/>
  <c r="J269" i="9"/>
  <c r="I269" i="9"/>
  <c r="H269" i="9"/>
  <c r="G269" i="9"/>
  <c r="F269" i="9"/>
  <c r="E269" i="9"/>
  <c r="D269" i="9"/>
  <c r="C269" i="9"/>
  <c r="K268" i="9"/>
  <c r="I268" i="9"/>
  <c r="H268" i="9"/>
  <c r="G268" i="9"/>
  <c r="F268" i="9"/>
  <c r="E268" i="9"/>
  <c r="D268" i="9"/>
  <c r="C268" i="9"/>
  <c r="K267" i="9"/>
  <c r="I267" i="9"/>
  <c r="H267" i="9"/>
  <c r="G267" i="9"/>
  <c r="F267" i="9"/>
  <c r="E267" i="9"/>
  <c r="D267" i="9"/>
  <c r="C267" i="9"/>
  <c r="K266" i="9"/>
  <c r="I266" i="9"/>
  <c r="H266" i="9"/>
  <c r="G266" i="9"/>
  <c r="F266" i="9"/>
  <c r="E266" i="9"/>
  <c r="D266" i="9"/>
  <c r="C266" i="9"/>
  <c r="K265" i="9"/>
  <c r="I265" i="9"/>
  <c r="H265" i="9"/>
  <c r="G265" i="9"/>
  <c r="F265" i="9"/>
  <c r="E265" i="9"/>
  <c r="D265" i="9"/>
  <c r="C265" i="9"/>
  <c r="K264" i="9"/>
  <c r="I264" i="9"/>
  <c r="H264" i="9"/>
  <c r="G264" i="9"/>
  <c r="F264" i="9"/>
  <c r="E264" i="9"/>
  <c r="D264" i="9"/>
  <c r="C264" i="9"/>
  <c r="K263" i="9"/>
  <c r="I263" i="9"/>
  <c r="H263" i="9"/>
  <c r="G263" i="9"/>
  <c r="F263" i="9"/>
  <c r="E263" i="9"/>
  <c r="D263" i="9"/>
  <c r="C263" i="9"/>
  <c r="K262" i="9"/>
  <c r="I262" i="9"/>
  <c r="H262" i="9"/>
  <c r="G262" i="9"/>
  <c r="F262" i="9"/>
  <c r="E262" i="9"/>
  <c r="D262" i="9"/>
  <c r="C262" i="9"/>
  <c r="K261" i="9"/>
  <c r="I261" i="9"/>
  <c r="H261" i="9"/>
  <c r="G261" i="9"/>
  <c r="F261" i="9"/>
  <c r="E261" i="9"/>
  <c r="D261" i="9"/>
  <c r="C261" i="9"/>
  <c r="K260" i="9"/>
  <c r="I260" i="9"/>
  <c r="H260" i="9"/>
  <c r="G260" i="9"/>
  <c r="F260" i="9"/>
  <c r="E260" i="9"/>
  <c r="D260" i="9"/>
  <c r="C260" i="9"/>
  <c r="K259" i="9"/>
  <c r="I259" i="9"/>
  <c r="H259" i="9"/>
  <c r="G259" i="9"/>
  <c r="F259" i="9"/>
  <c r="E259" i="9"/>
  <c r="D259" i="9"/>
  <c r="C259" i="9"/>
  <c r="K258" i="9"/>
  <c r="I258" i="9"/>
  <c r="H258" i="9"/>
  <c r="G258" i="9"/>
  <c r="F258" i="9"/>
  <c r="E258" i="9"/>
  <c r="D258" i="9"/>
  <c r="C258" i="9"/>
  <c r="K257" i="9"/>
  <c r="I257" i="9"/>
  <c r="H257" i="9"/>
  <c r="G257" i="9"/>
  <c r="F257" i="9"/>
  <c r="E257" i="9"/>
  <c r="D257" i="9"/>
  <c r="C257" i="9"/>
  <c r="K256" i="9"/>
  <c r="I256" i="9"/>
  <c r="H256" i="9"/>
  <c r="G256" i="9"/>
  <c r="F256" i="9"/>
  <c r="E256" i="9"/>
  <c r="D256" i="9"/>
  <c r="C256" i="9"/>
  <c r="K255" i="9"/>
  <c r="I255" i="9"/>
  <c r="H255" i="9"/>
  <c r="G255" i="9"/>
  <c r="F255" i="9"/>
  <c r="E255" i="9"/>
  <c r="D255" i="9"/>
  <c r="C255" i="9"/>
  <c r="K254" i="9"/>
  <c r="I254" i="9"/>
  <c r="H254" i="9"/>
  <c r="G254" i="9"/>
  <c r="F254" i="9"/>
  <c r="E254" i="9"/>
  <c r="D254" i="9"/>
  <c r="C254" i="9"/>
  <c r="K253" i="9"/>
  <c r="I253" i="9"/>
  <c r="H253" i="9"/>
  <c r="G253" i="9"/>
  <c r="F253" i="9"/>
  <c r="E253" i="9"/>
  <c r="D253" i="9"/>
  <c r="C253" i="9"/>
  <c r="K252" i="9"/>
  <c r="I252" i="9"/>
  <c r="H252" i="9"/>
  <c r="G252" i="9"/>
  <c r="F252" i="9"/>
  <c r="E252" i="9"/>
  <c r="D252" i="9"/>
  <c r="C252" i="9"/>
  <c r="K251" i="9"/>
  <c r="I251" i="9"/>
  <c r="H251" i="9"/>
  <c r="G251" i="9"/>
  <c r="F251" i="9"/>
  <c r="E251" i="9"/>
  <c r="D251" i="9"/>
  <c r="C251" i="9"/>
  <c r="K250" i="9"/>
  <c r="I250" i="9"/>
  <c r="H250" i="9"/>
  <c r="G250" i="9"/>
  <c r="F250" i="9"/>
  <c r="E250" i="9"/>
  <c r="D250" i="9"/>
  <c r="C250" i="9"/>
  <c r="K249" i="9"/>
  <c r="I249" i="9"/>
  <c r="H249" i="9"/>
  <c r="G249" i="9"/>
  <c r="F249" i="9"/>
  <c r="E249" i="9"/>
  <c r="D249" i="9"/>
  <c r="C249" i="9"/>
  <c r="K248" i="9"/>
  <c r="I248" i="9"/>
  <c r="H248" i="9"/>
  <c r="G248" i="9"/>
  <c r="F248" i="9"/>
  <c r="E248" i="9"/>
  <c r="D248" i="9"/>
  <c r="C248" i="9"/>
  <c r="K247" i="9"/>
  <c r="I247" i="9"/>
  <c r="H247" i="9"/>
  <c r="G247" i="9"/>
  <c r="F247" i="9"/>
  <c r="E247" i="9"/>
  <c r="D247" i="9"/>
  <c r="C247" i="9"/>
  <c r="K246" i="9"/>
  <c r="I246" i="9"/>
  <c r="H246" i="9"/>
  <c r="G246" i="9"/>
  <c r="F246" i="9"/>
  <c r="E246" i="9"/>
  <c r="D246" i="9"/>
  <c r="C246" i="9"/>
  <c r="K245" i="9"/>
  <c r="I245" i="9"/>
  <c r="H245" i="9"/>
  <c r="G245" i="9"/>
  <c r="F245" i="9"/>
  <c r="E245" i="9"/>
  <c r="D245" i="9"/>
  <c r="C245" i="9"/>
  <c r="K244" i="9"/>
  <c r="I244" i="9"/>
  <c r="H244" i="9"/>
  <c r="G244" i="9"/>
  <c r="F244" i="9"/>
  <c r="E244" i="9"/>
  <c r="D244" i="9"/>
  <c r="C244" i="9"/>
  <c r="K243" i="9"/>
  <c r="I243" i="9"/>
  <c r="H243" i="9"/>
  <c r="G243" i="9"/>
  <c r="F243" i="9"/>
  <c r="E243" i="9"/>
  <c r="D243" i="9"/>
  <c r="C243" i="9"/>
  <c r="K242" i="9"/>
  <c r="I242" i="9"/>
  <c r="H242" i="9"/>
  <c r="G242" i="9"/>
  <c r="F242" i="9"/>
  <c r="E242" i="9"/>
  <c r="D242" i="9"/>
  <c r="C242" i="9"/>
  <c r="K241" i="9"/>
  <c r="I241" i="9"/>
  <c r="H241" i="9"/>
  <c r="G241" i="9"/>
  <c r="F241" i="9"/>
  <c r="E241" i="9"/>
  <c r="D241" i="9"/>
  <c r="C241" i="9"/>
  <c r="K240" i="9"/>
  <c r="I240" i="9"/>
  <c r="H240" i="9"/>
  <c r="G240" i="9"/>
  <c r="F240" i="9"/>
  <c r="E240" i="9"/>
  <c r="D240" i="9"/>
  <c r="C240" i="9"/>
  <c r="K239" i="9"/>
  <c r="I239" i="9"/>
  <c r="H239" i="9"/>
  <c r="G239" i="9"/>
  <c r="F239" i="9"/>
  <c r="E239" i="9"/>
  <c r="D239" i="9"/>
  <c r="C239" i="9"/>
  <c r="K238" i="9"/>
  <c r="I238" i="9"/>
  <c r="H238" i="9"/>
  <c r="G238" i="9"/>
  <c r="F238" i="9"/>
  <c r="E238" i="9"/>
  <c r="D238" i="9"/>
  <c r="C238" i="9"/>
  <c r="K236" i="9"/>
  <c r="I236" i="9"/>
  <c r="H236" i="9"/>
  <c r="G236" i="9"/>
  <c r="F236" i="9"/>
  <c r="E236" i="9"/>
  <c r="D236" i="9"/>
  <c r="C236" i="9"/>
  <c r="K235" i="9"/>
  <c r="I235" i="9"/>
  <c r="H235" i="9"/>
  <c r="G235" i="9"/>
  <c r="F235" i="9"/>
  <c r="E235" i="9"/>
  <c r="D235" i="9"/>
  <c r="C235" i="9"/>
  <c r="K234" i="9"/>
  <c r="I234" i="9"/>
  <c r="H234" i="9"/>
  <c r="G234" i="9"/>
  <c r="F234" i="9"/>
  <c r="E234" i="9"/>
  <c r="D234" i="9"/>
  <c r="C234" i="9"/>
  <c r="K233" i="9"/>
  <c r="I233" i="9"/>
  <c r="H233" i="9"/>
  <c r="G233" i="9"/>
  <c r="F233" i="9"/>
  <c r="E233" i="9"/>
  <c r="D233" i="9"/>
  <c r="C233" i="9"/>
  <c r="K232" i="9"/>
  <c r="I232" i="9"/>
  <c r="H232" i="9"/>
  <c r="G232" i="9"/>
  <c r="F232" i="9"/>
  <c r="E232" i="9"/>
  <c r="D232" i="9"/>
  <c r="C232" i="9"/>
  <c r="K231" i="9"/>
  <c r="I231" i="9"/>
  <c r="H231" i="9"/>
  <c r="G231" i="9"/>
  <c r="F231" i="9"/>
  <c r="E231" i="9"/>
  <c r="D231" i="9"/>
  <c r="C231" i="9"/>
  <c r="K230" i="9"/>
  <c r="I230" i="9"/>
  <c r="H230" i="9"/>
  <c r="G230" i="9"/>
  <c r="F230" i="9"/>
  <c r="E230" i="9"/>
  <c r="D230" i="9"/>
  <c r="C230" i="9"/>
  <c r="K229" i="9"/>
  <c r="I229" i="9"/>
  <c r="H229" i="9"/>
  <c r="G229" i="9"/>
  <c r="F229" i="9"/>
  <c r="E229" i="9"/>
  <c r="D229" i="9"/>
  <c r="C229" i="9"/>
  <c r="K228" i="9"/>
  <c r="I228" i="9"/>
  <c r="H228" i="9"/>
  <c r="G228" i="9"/>
  <c r="F228" i="9"/>
  <c r="E228" i="9"/>
  <c r="D228" i="9"/>
  <c r="C228" i="9"/>
  <c r="K227" i="9"/>
  <c r="I227" i="9"/>
  <c r="H227" i="9"/>
  <c r="G227" i="9"/>
  <c r="F227" i="9"/>
  <c r="E227" i="9"/>
  <c r="D227" i="9"/>
  <c r="C227" i="9"/>
  <c r="K226" i="9"/>
  <c r="I226" i="9"/>
  <c r="H226" i="9"/>
  <c r="G226" i="9"/>
  <c r="F226" i="9"/>
  <c r="E226" i="9"/>
  <c r="D226" i="9"/>
  <c r="C226" i="9"/>
  <c r="K225" i="9"/>
  <c r="I225" i="9"/>
  <c r="H225" i="9"/>
  <c r="G225" i="9"/>
  <c r="F225" i="9"/>
  <c r="E225" i="9"/>
  <c r="D225" i="9"/>
  <c r="C225" i="9"/>
  <c r="K224" i="9"/>
  <c r="I224" i="9"/>
  <c r="H224" i="9"/>
  <c r="G224" i="9"/>
  <c r="F224" i="9"/>
  <c r="E224" i="9"/>
  <c r="D224" i="9"/>
  <c r="C224" i="9"/>
  <c r="K223" i="9"/>
  <c r="I223" i="9"/>
  <c r="H223" i="9"/>
  <c r="G223" i="9"/>
  <c r="F223" i="9"/>
  <c r="E223" i="9"/>
  <c r="D223" i="9"/>
  <c r="C223" i="9"/>
  <c r="K221" i="9"/>
  <c r="I221" i="9"/>
  <c r="H221" i="9"/>
  <c r="G221" i="9"/>
  <c r="F221" i="9"/>
  <c r="E221" i="9"/>
  <c r="D221" i="9"/>
  <c r="C221" i="9"/>
  <c r="K220" i="9"/>
  <c r="I220" i="9"/>
  <c r="H220" i="9"/>
  <c r="G220" i="9"/>
  <c r="F220" i="9"/>
  <c r="E220" i="9"/>
  <c r="D220" i="9"/>
  <c r="C220" i="9"/>
  <c r="K219" i="9"/>
  <c r="I219" i="9"/>
  <c r="H219" i="9"/>
  <c r="G219" i="9"/>
  <c r="F219" i="9"/>
  <c r="E219" i="9"/>
  <c r="D219" i="9"/>
  <c r="C219" i="9"/>
  <c r="K218" i="9"/>
  <c r="I218" i="9"/>
  <c r="H218" i="9"/>
  <c r="G218" i="9"/>
  <c r="F218" i="9"/>
  <c r="E218" i="9"/>
  <c r="D218" i="9"/>
  <c r="C218" i="9"/>
  <c r="K217" i="9"/>
  <c r="I217" i="9"/>
  <c r="H217" i="9"/>
  <c r="G217" i="9"/>
  <c r="F217" i="9"/>
  <c r="E217" i="9"/>
  <c r="D217" i="9"/>
  <c r="C217" i="9"/>
  <c r="K216" i="9"/>
  <c r="I216" i="9"/>
  <c r="H216" i="9"/>
  <c r="G216" i="9"/>
  <c r="F216" i="9"/>
  <c r="E216" i="9"/>
  <c r="D216" i="9"/>
  <c r="C216" i="9"/>
  <c r="K215" i="9"/>
  <c r="I215" i="9"/>
  <c r="H215" i="9"/>
  <c r="G215" i="9"/>
  <c r="F215" i="9"/>
  <c r="E215" i="9"/>
  <c r="D215" i="9"/>
  <c r="C215" i="9"/>
  <c r="K214" i="9"/>
  <c r="I214" i="9"/>
  <c r="H214" i="9"/>
  <c r="G214" i="9"/>
  <c r="F214" i="9"/>
  <c r="E214" i="9"/>
  <c r="D214" i="9"/>
  <c r="C214" i="9"/>
  <c r="K213" i="9"/>
  <c r="I213" i="9"/>
  <c r="H213" i="9"/>
  <c r="G213" i="9"/>
  <c r="F213" i="9"/>
  <c r="E213" i="9"/>
  <c r="D213" i="9"/>
  <c r="C213" i="9"/>
  <c r="K212" i="9"/>
  <c r="I212" i="9"/>
  <c r="H212" i="9"/>
  <c r="G212" i="9"/>
  <c r="F212" i="9"/>
  <c r="E212" i="9"/>
  <c r="D212" i="9"/>
  <c r="C212" i="9"/>
  <c r="K210" i="9"/>
  <c r="I210" i="9"/>
  <c r="H210" i="9"/>
  <c r="G210" i="9"/>
  <c r="F210" i="9"/>
  <c r="E210" i="9"/>
  <c r="D210" i="9"/>
  <c r="C210" i="9"/>
  <c r="K209" i="9"/>
  <c r="I209" i="9"/>
  <c r="H209" i="9"/>
  <c r="G209" i="9"/>
  <c r="F209" i="9"/>
  <c r="E209" i="9"/>
  <c r="D209" i="9"/>
  <c r="C209" i="9"/>
  <c r="K208" i="9"/>
  <c r="I208" i="9"/>
  <c r="H208" i="9"/>
  <c r="G208" i="9"/>
  <c r="F208" i="9"/>
  <c r="E208" i="9"/>
  <c r="D208" i="9"/>
  <c r="C208" i="9"/>
  <c r="K207" i="9"/>
  <c r="I207" i="9"/>
  <c r="H207" i="9"/>
  <c r="G207" i="9"/>
  <c r="F207" i="9"/>
  <c r="E207" i="9"/>
  <c r="D207" i="9"/>
  <c r="C207" i="9"/>
  <c r="K206" i="9"/>
  <c r="I206" i="9"/>
  <c r="H206" i="9"/>
  <c r="G206" i="9"/>
  <c r="F206" i="9"/>
  <c r="E206" i="9"/>
  <c r="D206" i="9"/>
  <c r="C206" i="9"/>
  <c r="K205" i="9"/>
  <c r="I205" i="9"/>
  <c r="H205" i="9"/>
  <c r="G205" i="9"/>
  <c r="F205" i="9"/>
  <c r="E205" i="9"/>
  <c r="D205" i="9"/>
  <c r="C205" i="9"/>
  <c r="K204" i="9"/>
  <c r="I204" i="9"/>
  <c r="H204" i="9"/>
  <c r="G204" i="9"/>
  <c r="F204" i="9"/>
  <c r="E204" i="9"/>
  <c r="D204" i="9"/>
  <c r="C204" i="9"/>
  <c r="K203" i="9"/>
  <c r="I203" i="9"/>
  <c r="H203" i="9"/>
  <c r="G203" i="9"/>
  <c r="F203" i="9"/>
  <c r="E203" i="9"/>
  <c r="D203" i="9"/>
  <c r="C203" i="9"/>
  <c r="K202" i="9"/>
  <c r="I202" i="9"/>
  <c r="H202" i="9"/>
  <c r="G202" i="9"/>
  <c r="F202" i="9"/>
  <c r="E202" i="9"/>
  <c r="D202" i="9"/>
  <c r="C202" i="9"/>
  <c r="K201" i="9"/>
  <c r="I201" i="9"/>
  <c r="H201" i="9"/>
  <c r="G201" i="9"/>
  <c r="F201" i="9"/>
  <c r="E201" i="9"/>
  <c r="D201" i="9"/>
  <c r="C201" i="9"/>
  <c r="K200" i="9"/>
  <c r="I200" i="9"/>
  <c r="H200" i="9"/>
  <c r="G200" i="9"/>
  <c r="F200" i="9"/>
  <c r="E200" i="9"/>
  <c r="D200" i="9"/>
  <c r="C200" i="9"/>
  <c r="K199" i="9"/>
  <c r="I199" i="9"/>
  <c r="H199" i="9"/>
  <c r="G199" i="9"/>
  <c r="F199" i="9"/>
  <c r="E199" i="9"/>
  <c r="D199" i="9"/>
  <c r="C199" i="9"/>
  <c r="K198" i="9"/>
  <c r="I198" i="9"/>
  <c r="H198" i="9"/>
  <c r="G198" i="9"/>
  <c r="F198" i="9"/>
  <c r="E198" i="9"/>
  <c r="D198" i="9"/>
  <c r="C198" i="9"/>
  <c r="K197" i="9"/>
  <c r="I197" i="9"/>
  <c r="H197" i="9"/>
  <c r="G197" i="9"/>
  <c r="E197" i="9"/>
  <c r="D197" i="9"/>
  <c r="K196" i="9"/>
  <c r="I196" i="9"/>
  <c r="H196" i="9"/>
  <c r="G196" i="9"/>
  <c r="E196" i="9"/>
  <c r="D196" i="9"/>
  <c r="K195" i="9"/>
  <c r="I195" i="9"/>
  <c r="H195" i="9"/>
  <c r="G195" i="9"/>
  <c r="E195" i="9"/>
  <c r="D195" i="9"/>
  <c r="K194" i="9"/>
  <c r="I194" i="9"/>
  <c r="H194" i="9"/>
  <c r="G194" i="9"/>
  <c r="E194" i="9"/>
  <c r="D194" i="9"/>
  <c r="K193" i="9"/>
  <c r="I193" i="9"/>
  <c r="H193" i="9"/>
  <c r="G193" i="9"/>
  <c r="E193" i="9"/>
  <c r="D193" i="9"/>
  <c r="K192" i="9"/>
  <c r="I192" i="9"/>
  <c r="H192" i="9"/>
  <c r="G192" i="9"/>
  <c r="E192" i="9"/>
  <c r="D192" i="9"/>
  <c r="K191" i="9"/>
  <c r="I191" i="9"/>
  <c r="H191" i="9"/>
  <c r="G191" i="9"/>
  <c r="E191" i="9"/>
  <c r="D191" i="9"/>
  <c r="K190" i="9"/>
  <c r="H190" i="9"/>
  <c r="G190" i="9"/>
  <c r="F190" i="9"/>
  <c r="E190" i="9"/>
  <c r="D190" i="9"/>
  <c r="K189" i="9"/>
  <c r="I189" i="9"/>
  <c r="H189" i="9"/>
  <c r="G189" i="9"/>
  <c r="F189" i="9"/>
  <c r="E189" i="9"/>
  <c r="D189" i="9"/>
  <c r="K188" i="9"/>
  <c r="I188" i="9"/>
  <c r="H188" i="9"/>
  <c r="G188" i="9"/>
  <c r="F188" i="9"/>
  <c r="E188" i="9"/>
  <c r="D188" i="9"/>
  <c r="K187" i="9"/>
  <c r="I187" i="9"/>
  <c r="H187" i="9"/>
  <c r="G187" i="9"/>
  <c r="F187" i="9"/>
  <c r="E187" i="9"/>
  <c r="D187" i="9"/>
  <c r="C187" i="9"/>
  <c r="K186" i="9"/>
  <c r="I186" i="9"/>
  <c r="H186" i="9"/>
  <c r="G186" i="9"/>
  <c r="F186" i="9"/>
  <c r="E186" i="9"/>
  <c r="D186" i="9"/>
  <c r="C186" i="9"/>
  <c r="K185" i="9"/>
  <c r="I185" i="9"/>
  <c r="H185" i="9"/>
  <c r="G185" i="9"/>
  <c r="F185" i="9"/>
  <c r="E185" i="9"/>
  <c r="D185" i="9"/>
  <c r="C185" i="9"/>
  <c r="K184" i="9"/>
  <c r="I184" i="9"/>
  <c r="H184" i="9"/>
  <c r="G184" i="9"/>
  <c r="F184" i="9"/>
  <c r="E184" i="9"/>
  <c r="D184" i="9"/>
  <c r="C184" i="9"/>
  <c r="K183" i="9"/>
  <c r="I183" i="9"/>
  <c r="H183" i="9"/>
  <c r="G183" i="9"/>
  <c r="F183" i="9"/>
  <c r="E183" i="9"/>
  <c r="D183" i="9"/>
  <c r="C183" i="9"/>
  <c r="K182" i="9"/>
  <c r="I182" i="9"/>
  <c r="H182" i="9"/>
  <c r="G182" i="9"/>
  <c r="F182" i="9"/>
  <c r="E182" i="9"/>
  <c r="D182" i="9"/>
  <c r="C182" i="9"/>
  <c r="K181" i="9"/>
  <c r="I181" i="9"/>
  <c r="H181" i="9"/>
  <c r="G181" i="9"/>
  <c r="F181" i="9"/>
  <c r="E181" i="9"/>
  <c r="D181" i="9"/>
  <c r="C181" i="9"/>
  <c r="K180" i="9"/>
  <c r="I180" i="9"/>
  <c r="H180" i="9"/>
  <c r="G180" i="9"/>
  <c r="F180" i="9"/>
  <c r="E180" i="9"/>
  <c r="D180" i="9"/>
  <c r="C180" i="9"/>
  <c r="K179" i="9"/>
  <c r="I179" i="9"/>
  <c r="H179" i="9"/>
  <c r="G179" i="9"/>
  <c r="F179" i="9"/>
  <c r="E179" i="9"/>
  <c r="D179" i="9"/>
  <c r="C179" i="9"/>
  <c r="K178" i="9"/>
  <c r="I178" i="9"/>
  <c r="H178" i="9"/>
  <c r="G178" i="9"/>
  <c r="F178" i="9"/>
  <c r="E178" i="9"/>
  <c r="D178" i="9"/>
  <c r="C178" i="9"/>
  <c r="K177" i="9"/>
  <c r="I177" i="9"/>
  <c r="H177" i="9"/>
  <c r="G177" i="9"/>
  <c r="F177" i="9"/>
  <c r="E177" i="9"/>
  <c r="D177" i="9"/>
  <c r="C177" i="9"/>
  <c r="K176" i="9"/>
  <c r="I176" i="9"/>
  <c r="H176" i="9"/>
  <c r="G176" i="9"/>
  <c r="F176" i="9"/>
  <c r="E176" i="9"/>
  <c r="D176" i="9"/>
  <c r="C176" i="9"/>
  <c r="K175" i="9"/>
  <c r="I175" i="9"/>
  <c r="H175" i="9"/>
  <c r="G175" i="9"/>
  <c r="F175" i="9"/>
  <c r="E175" i="9"/>
  <c r="D175" i="9"/>
  <c r="C175" i="9"/>
  <c r="K174" i="9"/>
  <c r="I174" i="9"/>
  <c r="H174" i="9"/>
  <c r="G174" i="9"/>
  <c r="F174" i="9"/>
  <c r="E174" i="9"/>
  <c r="D174" i="9"/>
  <c r="C174" i="9"/>
  <c r="K173" i="9"/>
  <c r="I173" i="9"/>
  <c r="H173" i="9"/>
  <c r="G173" i="9"/>
  <c r="F173" i="9"/>
  <c r="E173" i="9"/>
  <c r="D173" i="9"/>
  <c r="C173" i="9"/>
  <c r="K172" i="9"/>
  <c r="I172" i="9"/>
  <c r="H172" i="9"/>
  <c r="G172" i="9"/>
  <c r="F172" i="9"/>
  <c r="E172" i="9"/>
  <c r="D172" i="9"/>
  <c r="C172" i="9"/>
  <c r="K171" i="9"/>
  <c r="J171" i="9"/>
  <c r="I171" i="9"/>
  <c r="H171" i="9"/>
  <c r="G171" i="9"/>
  <c r="F171" i="9"/>
  <c r="E171" i="9"/>
  <c r="D171" i="9"/>
  <c r="C171" i="9"/>
  <c r="K170" i="9"/>
  <c r="J170" i="9"/>
  <c r="I170" i="9"/>
  <c r="H170" i="9"/>
  <c r="G170" i="9"/>
  <c r="F170" i="9"/>
  <c r="E170" i="9"/>
  <c r="D170" i="9"/>
  <c r="C170" i="9"/>
  <c r="K169" i="9"/>
  <c r="J169" i="9"/>
  <c r="I169" i="9"/>
  <c r="H169" i="9"/>
  <c r="G169" i="9"/>
  <c r="F169" i="9"/>
  <c r="E169" i="9"/>
  <c r="D169" i="9"/>
  <c r="C169" i="9"/>
  <c r="K168" i="9"/>
  <c r="J168" i="9"/>
  <c r="I168" i="9"/>
  <c r="H168" i="9"/>
  <c r="G168" i="9"/>
  <c r="F168" i="9"/>
  <c r="E168" i="9"/>
  <c r="D168" i="9"/>
  <c r="C168" i="9"/>
  <c r="K167" i="9"/>
  <c r="J167" i="9"/>
  <c r="I167" i="9"/>
  <c r="H167" i="9"/>
  <c r="G167" i="9"/>
  <c r="F167" i="9"/>
  <c r="E167" i="9"/>
  <c r="D167" i="9"/>
  <c r="C167" i="9"/>
  <c r="K166" i="9"/>
  <c r="J166" i="9"/>
  <c r="I166" i="9"/>
  <c r="H166" i="9"/>
  <c r="G166" i="9"/>
  <c r="F166" i="9"/>
  <c r="E166" i="9"/>
  <c r="D166" i="9"/>
  <c r="C166" i="9"/>
  <c r="K165" i="9"/>
  <c r="J165" i="9"/>
  <c r="I165" i="9"/>
  <c r="H165" i="9"/>
  <c r="G165" i="9"/>
  <c r="F165" i="9"/>
  <c r="E165" i="9"/>
  <c r="D165" i="9"/>
  <c r="C165" i="9"/>
  <c r="K164" i="9"/>
  <c r="J164" i="9"/>
  <c r="I164" i="9"/>
  <c r="H164" i="9"/>
  <c r="G164" i="9"/>
  <c r="F164" i="9"/>
  <c r="E164" i="9"/>
  <c r="D164" i="9"/>
  <c r="C164" i="9"/>
  <c r="K163" i="9"/>
  <c r="I163" i="9"/>
  <c r="H163" i="9"/>
  <c r="G163" i="9"/>
  <c r="F163" i="9"/>
  <c r="E163" i="9"/>
  <c r="D163" i="9"/>
  <c r="C163" i="9"/>
  <c r="K162" i="9"/>
  <c r="I162" i="9"/>
  <c r="H162" i="9"/>
  <c r="G162" i="9"/>
  <c r="F162" i="9"/>
  <c r="E162" i="9"/>
  <c r="D162" i="9"/>
  <c r="C162" i="9"/>
  <c r="K161" i="9"/>
  <c r="I161" i="9"/>
  <c r="H161" i="9"/>
  <c r="G161" i="9"/>
  <c r="F161" i="9"/>
  <c r="E161" i="9"/>
  <c r="D161" i="9"/>
  <c r="C161" i="9"/>
  <c r="K160" i="9"/>
  <c r="I160" i="9"/>
  <c r="H160" i="9"/>
  <c r="G160" i="9"/>
  <c r="F160" i="9"/>
  <c r="E160" i="9"/>
  <c r="D160" i="9"/>
  <c r="C160" i="9"/>
  <c r="K159" i="9"/>
  <c r="I159" i="9"/>
  <c r="H159" i="9"/>
  <c r="G159" i="9"/>
  <c r="F159" i="9"/>
  <c r="E159" i="9"/>
  <c r="D159" i="9"/>
  <c r="C159" i="9"/>
  <c r="K158" i="9"/>
  <c r="I158" i="9"/>
  <c r="H158" i="9"/>
  <c r="G158" i="9"/>
  <c r="F158" i="9"/>
  <c r="E158" i="9"/>
  <c r="D158" i="9"/>
  <c r="C158" i="9"/>
  <c r="K157" i="9"/>
  <c r="I157" i="9"/>
  <c r="H157" i="9"/>
  <c r="G157" i="9"/>
  <c r="F157" i="9"/>
  <c r="E157" i="9"/>
  <c r="D157" i="9"/>
  <c r="C157" i="9"/>
  <c r="K156" i="9"/>
  <c r="I156" i="9"/>
  <c r="H156" i="9"/>
  <c r="G156" i="9"/>
  <c r="F156" i="9"/>
  <c r="E156" i="9"/>
  <c r="D156" i="9"/>
  <c r="C156" i="9"/>
  <c r="K155" i="9"/>
  <c r="I155" i="9"/>
  <c r="H155" i="9"/>
  <c r="G155" i="9"/>
  <c r="F155" i="9"/>
  <c r="E155" i="9"/>
  <c r="D155" i="9"/>
  <c r="C155" i="9"/>
  <c r="K154" i="9"/>
  <c r="I154" i="9"/>
  <c r="H154" i="9"/>
  <c r="G154" i="9"/>
  <c r="F154" i="9"/>
  <c r="E154" i="9"/>
  <c r="D154" i="9"/>
  <c r="C154" i="9"/>
  <c r="K153" i="9"/>
  <c r="I153" i="9"/>
  <c r="H153" i="9"/>
  <c r="G153" i="9"/>
  <c r="F153" i="9"/>
  <c r="E153" i="9"/>
  <c r="D153" i="9"/>
  <c r="C153" i="9"/>
  <c r="K152" i="9"/>
  <c r="I152" i="9"/>
  <c r="H152" i="9"/>
  <c r="G152" i="9"/>
  <c r="F152" i="9"/>
  <c r="E152" i="9"/>
  <c r="D152" i="9"/>
  <c r="C152" i="9"/>
  <c r="K151" i="9"/>
  <c r="I151" i="9"/>
  <c r="H151" i="9"/>
  <c r="G151" i="9"/>
  <c r="F151" i="9"/>
  <c r="E151" i="9"/>
  <c r="D151" i="9"/>
  <c r="C151" i="9"/>
  <c r="K150" i="9"/>
  <c r="I150" i="9"/>
  <c r="H150" i="9"/>
  <c r="G150" i="9"/>
  <c r="F150" i="9"/>
  <c r="E150" i="9"/>
  <c r="D150" i="9"/>
  <c r="C150" i="9"/>
  <c r="K149" i="9"/>
  <c r="I149" i="9"/>
  <c r="H149" i="9"/>
  <c r="G149" i="9"/>
  <c r="F149" i="9"/>
  <c r="E149" i="9"/>
  <c r="D149" i="9"/>
  <c r="C149" i="9"/>
  <c r="K148" i="9"/>
  <c r="I148" i="9"/>
  <c r="H148" i="9"/>
  <c r="G148" i="9"/>
  <c r="F148" i="9"/>
  <c r="E148" i="9"/>
  <c r="D148" i="9"/>
  <c r="C148" i="9"/>
  <c r="K147" i="9"/>
  <c r="I147" i="9"/>
  <c r="H147" i="9"/>
  <c r="G147" i="9"/>
  <c r="F147" i="9"/>
  <c r="E147" i="9"/>
  <c r="D147" i="9"/>
  <c r="C147" i="9"/>
  <c r="K146" i="9"/>
  <c r="I146" i="9"/>
  <c r="H146" i="9"/>
  <c r="G146" i="9"/>
  <c r="F146" i="9"/>
  <c r="E146" i="9"/>
  <c r="D146" i="9"/>
  <c r="C146" i="9"/>
  <c r="K145" i="9"/>
  <c r="I145" i="9"/>
  <c r="H145" i="9"/>
  <c r="G145" i="9"/>
  <c r="F145" i="9"/>
  <c r="E145" i="9"/>
  <c r="D145" i="9"/>
  <c r="C145" i="9"/>
  <c r="K144" i="9"/>
  <c r="I144" i="9"/>
  <c r="H144" i="9"/>
  <c r="G144" i="9"/>
  <c r="F144" i="9"/>
  <c r="E144" i="9"/>
  <c r="D144" i="9"/>
  <c r="C144" i="9"/>
  <c r="K143" i="9"/>
  <c r="I143" i="9"/>
  <c r="H143" i="9"/>
  <c r="G143" i="9"/>
  <c r="F143" i="9"/>
  <c r="E143" i="9"/>
  <c r="D143" i="9"/>
  <c r="C143" i="9"/>
  <c r="K142" i="9"/>
  <c r="I142" i="9"/>
  <c r="H142" i="9"/>
  <c r="G142" i="9"/>
  <c r="F142" i="9"/>
  <c r="E142" i="9"/>
  <c r="D142" i="9"/>
  <c r="C142" i="9"/>
  <c r="K141" i="9"/>
  <c r="I141" i="9"/>
  <c r="H141" i="9"/>
  <c r="G141" i="9"/>
  <c r="F141" i="9"/>
  <c r="E141" i="9"/>
  <c r="D141" i="9"/>
  <c r="C141" i="9"/>
  <c r="K140" i="9"/>
  <c r="I140" i="9"/>
  <c r="H140" i="9"/>
  <c r="G140" i="9"/>
  <c r="F140" i="9"/>
  <c r="E140" i="9"/>
  <c r="D140" i="9"/>
  <c r="C140" i="9"/>
  <c r="K139" i="9"/>
  <c r="I139" i="9"/>
  <c r="H139" i="9"/>
  <c r="G139" i="9"/>
  <c r="F139" i="9"/>
  <c r="E139" i="9"/>
  <c r="D139" i="9"/>
  <c r="C139" i="9"/>
  <c r="K138" i="9"/>
  <c r="I138" i="9"/>
  <c r="H138" i="9"/>
  <c r="G138" i="9"/>
  <c r="F138" i="9"/>
  <c r="E138" i="9"/>
  <c r="D138" i="9"/>
  <c r="C138" i="9"/>
  <c r="K137" i="9"/>
  <c r="I137" i="9"/>
  <c r="H137" i="9"/>
  <c r="G137" i="9"/>
  <c r="F137" i="9"/>
  <c r="E137" i="9"/>
  <c r="D137" i="9"/>
  <c r="C137" i="9"/>
  <c r="K136" i="9"/>
  <c r="I136" i="9"/>
  <c r="H136" i="9"/>
  <c r="G136" i="9"/>
  <c r="F136" i="9"/>
  <c r="E136" i="9"/>
  <c r="D136" i="9"/>
  <c r="C136" i="9"/>
  <c r="K135" i="9"/>
  <c r="I135" i="9"/>
  <c r="H135" i="9"/>
  <c r="G135" i="9"/>
  <c r="F135" i="9"/>
  <c r="E135" i="9"/>
  <c r="D135" i="9"/>
  <c r="C135" i="9"/>
  <c r="K134" i="9"/>
  <c r="I134" i="9"/>
  <c r="H134" i="9"/>
  <c r="G134" i="9"/>
  <c r="F134" i="9"/>
  <c r="E134" i="9"/>
  <c r="D134" i="9"/>
  <c r="C134" i="9"/>
  <c r="K133" i="9"/>
  <c r="I133" i="9"/>
  <c r="H133" i="9"/>
  <c r="G133" i="9"/>
  <c r="F133" i="9"/>
  <c r="E133" i="9"/>
  <c r="D133" i="9"/>
  <c r="C133" i="9"/>
  <c r="K132" i="9"/>
  <c r="I132" i="9"/>
  <c r="H132" i="9"/>
  <c r="G132" i="9"/>
  <c r="F132" i="9"/>
  <c r="E132" i="9"/>
  <c r="D132" i="9"/>
  <c r="C132" i="9"/>
  <c r="K131" i="9"/>
  <c r="I131" i="9"/>
  <c r="H131" i="9"/>
  <c r="G131" i="9"/>
  <c r="F131" i="9"/>
  <c r="E131" i="9"/>
  <c r="D131" i="9"/>
  <c r="C131" i="9"/>
  <c r="K130" i="9"/>
  <c r="I130" i="9"/>
  <c r="H130" i="9"/>
  <c r="G130" i="9"/>
  <c r="F130" i="9"/>
  <c r="E130" i="9"/>
  <c r="D130" i="9"/>
  <c r="C130" i="9"/>
  <c r="K129" i="9"/>
  <c r="I129" i="9"/>
  <c r="H129" i="9"/>
  <c r="G129" i="9"/>
  <c r="F129" i="9"/>
  <c r="E129" i="9"/>
  <c r="D129" i="9"/>
  <c r="C129" i="9"/>
  <c r="K128" i="9"/>
  <c r="I128" i="9"/>
  <c r="H128" i="9"/>
  <c r="G128" i="9"/>
  <c r="F128" i="9"/>
  <c r="E128" i="9"/>
  <c r="D128" i="9"/>
  <c r="C128" i="9"/>
  <c r="K127" i="9"/>
  <c r="I127" i="9"/>
  <c r="H127" i="9"/>
  <c r="G127" i="9"/>
  <c r="F127" i="9"/>
  <c r="E127" i="9"/>
  <c r="D127" i="9"/>
  <c r="C127" i="9"/>
  <c r="K126" i="9"/>
  <c r="I126" i="9"/>
  <c r="H126" i="9"/>
  <c r="G126" i="9"/>
  <c r="F126" i="9"/>
  <c r="E126" i="9"/>
  <c r="D126" i="9"/>
  <c r="C126" i="9"/>
  <c r="K125" i="9"/>
  <c r="I125" i="9"/>
  <c r="H125" i="9"/>
  <c r="G125" i="9"/>
  <c r="F125" i="9"/>
  <c r="E125" i="9"/>
  <c r="D125" i="9"/>
  <c r="C125" i="9"/>
  <c r="K124" i="9"/>
  <c r="I124" i="9"/>
  <c r="H124" i="9"/>
  <c r="G124" i="9"/>
  <c r="F124" i="9"/>
  <c r="E124" i="9"/>
  <c r="D124" i="9"/>
  <c r="C124" i="9"/>
  <c r="K123" i="9"/>
  <c r="I123" i="9"/>
  <c r="H123" i="9"/>
  <c r="G123" i="9"/>
  <c r="F123" i="9"/>
  <c r="E123" i="9"/>
  <c r="D123" i="9"/>
  <c r="C123" i="9"/>
  <c r="K122" i="9"/>
  <c r="I122" i="9"/>
  <c r="H122" i="9"/>
  <c r="G122" i="9"/>
  <c r="F122" i="9"/>
  <c r="E122" i="9"/>
  <c r="D122" i="9"/>
  <c r="C122" i="9"/>
  <c r="K121" i="9"/>
  <c r="I121" i="9"/>
  <c r="H121" i="9"/>
  <c r="G121" i="9"/>
  <c r="F121" i="9"/>
  <c r="E121" i="9"/>
  <c r="D121" i="9"/>
  <c r="C121" i="9"/>
  <c r="K120" i="9"/>
  <c r="I120" i="9"/>
  <c r="H120" i="9"/>
  <c r="G120" i="9"/>
  <c r="F120" i="9"/>
  <c r="E120" i="9"/>
  <c r="D120" i="9"/>
  <c r="C120" i="9"/>
  <c r="K119" i="9"/>
  <c r="I119" i="9"/>
  <c r="H119" i="9"/>
  <c r="G119" i="9"/>
  <c r="F119" i="9"/>
  <c r="E119" i="9"/>
  <c r="D119" i="9"/>
  <c r="C119" i="9"/>
  <c r="K118" i="9"/>
  <c r="I118" i="9"/>
  <c r="H118" i="9"/>
  <c r="G118" i="9"/>
  <c r="F118" i="9"/>
  <c r="E118" i="9"/>
  <c r="D118" i="9"/>
  <c r="C118" i="9"/>
  <c r="K117" i="9"/>
  <c r="I117" i="9"/>
  <c r="H117" i="9"/>
  <c r="G117" i="9"/>
  <c r="F117" i="9"/>
  <c r="E117" i="9"/>
  <c r="D117" i="9"/>
  <c r="C117" i="9"/>
  <c r="K116" i="9"/>
  <c r="I116" i="9"/>
  <c r="H116" i="9"/>
  <c r="G116" i="9"/>
  <c r="F116" i="9"/>
  <c r="E116" i="9"/>
  <c r="D116" i="9"/>
  <c r="C116" i="9"/>
  <c r="K115" i="9"/>
  <c r="I115" i="9"/>
  <c r="H115" i="9"/>
  <c r="G115" i="9"/>
  <c r="F115" i="9"/>
  <c r="E115" i="9"/>
  <c r="D115" i="9"/>
  <c r="C115" i="9"/>
  <c r="K114" i="9"/>
  <c r="I114" i="9"/>
  <c r="H114" i="9"/>
  <c r="G114" i="9"/>
  <c r="F114" i="9"/>
  <c r="E114" i="9"/>
  <c r="D114" i="9"/>
  <c r="C114" i="9"/>
  <c r="K113" i="9"/>
  <c r="I113" i="9"/>
  <c r="H113" i="9"/>
  <c r="G113" i="9"/>
  <c r="F113" i="9"/>
  <c r="E113" i="9"/>
  <c r="D113" i="9"/>
  <c r="C113" i="9"/>
  <c r="K112" i="9"/>
  <c r="I112" i="9"/>
  <c r="H112" i="9"/>
  <c r="G112" i="9"/>
  <c r="F112" i="9"/>
  <c r="E112" i="9"/>
  <c r="D112" i="9"/>
  <c r="C112" i="9"/>
  <c r="K111" i="9"/>
  <c r="I111" i="9"/>
  <c r="H111" i="9"/>
  <c r="G111" i="9"/>
  <c r="F111" i="9"/>
  <c r="E111" i="9"/>
  <c r="D111" i="9"/>
  <c r="C111" i="9"/>
  <c r="K110" i="9"/>
  <c r="I110" i="9"/>
  <c r="H110" i="9"/>
  <c r="G110" i="9"/>
  <c r="F110" i="9"/>
  <c r="E110" i="9"/>
  <c r="D110" i="9"/>
  <c r="C110" i="9"/>
  <c r="K109" i="9"/>
  <c r="I109" i="9"/>
  <c r="H109" i="9"/>
  <c r="G109" i="9"/>
  <c r="F109" i="9"/>
  <c r="E109" i="9"/>
  <c r="D109" i="9"/>
  <c r="C109" i="9"/>
  <c r="K108" i="9"/>
  <c r="I108" i="9"/>
  <c r="H108" i="9"/>
  <c r="G108" i="9"/>
  <c r="F108" i="9"/>
  <c r="E108" i="9"/>
  <c r="D108" i="9"/>
  <c r="C108" i="9"/>
  <c r="K107" i="9"/>
  <c r="I107" i="9"/>
  <c r="H107" i="9"/>
  <c r="G107" i="9"/>
  <c r="F107" i="9"/>
  <c r="E107" i="9"/>
  <c r="D107" i="9"/>
  <c r="C107" i="9"/>
  <c r="K106" i="9"/>
  <c r="I106" i="9"/>
  <c r="H106" i="9"/>
  <c r="G106" i="9"/>
  <c r="F106" i="9"/>
  <c r="E106" i="9"/>
  <c r="D106" i="9"/>
  <c r="C106" i="9"/>
  <c r="K105" i="9"/>
  <c r="I105" i="9"/>
  <c r="H105" i="9"/>
  <c r="G105" i="9"/>
  <c r="F105" i="9"/>
  <c r="E105" i="9"/>
  <c r="D105" i="9"/>
  <c r="C105" i="9"/>
  <c r="K104" i="9"/>
  <c r="I104" i="9"/>
  <c r="H104" i="9"/>
  <c r="G104" i="9"/>
  <c r="F104" i="9"/>
  <c r="E104" i="9"/>
  <c r="D104" i="9"/>
  <c r="C104" i="9"/>
  <c r="K103" i="9"/>
  <c r="I103" i="9"/>
  <c r="H103" i="9"/>
  <c r="G103" i="9"/>
  <c r="F103" i="9"/>
  <c r="E103" i="9"/>
  <c r="D103" i="9"/>
  <c r="C103" i="9"/>
  <c r="K102" i="9"/>
  <c r="I102" i="9"/>
  <c r="H102" i="9"/>
  <c r="G102" i="9"/>
  <c r="F102" i="9"/>
  <c r="E102" i="9"/>
  <c r="D102" i="9"/>
  <c r="C102" i="9"/>
  <c r="K101" i="9"/>
  <c r="I101" i="9"/>
  <c r="H101" i="9"/>
  <c r="G101" i="9"/>
  <c r="F101" i="9"/>
  <c r="E101" i="9"/>
  <c r="D101" i="9"/>
  <c r="C101" i="9"/>
  <c r="K100" i="9"/>
  <c r="I100" i="9"/>
  <c r="H100" i="9"/>
  <c r="G100" i="9"/>
  <c r="F100" i="9"/>
  <c r="E100" i="9"/>
  <c r="D100" i="9"/>
  <c r="C100" i="9"/>
  <c r="K99" i="9"/>
  <c r="I99" i="9"/>
  <c r="H99" i="9"/>
  <c r="G99" i="9"/>
  <c r="F99" i="9"/>
  <c r="E99" i="9"/>
  <c r="D99" i="9"/>
  <c r="C99" i="9"/>
  <c r="K98" i="9"/>
  <c r="I98" i="9"/>
  <c r="H98" i="9"/>
  <c r="G98" i="9"/>
  <c r="F98" i="9"/>
  <c r="E98" i="9"/>
  <c r="D98" i="9"/>
  <c r="C98" i="9"/>
  <c r="K97" i="9"/>
  <c r="I97" i="9"/>
  <c r="H97" i="9"/>
  <c r="G97" i="9"/>
  <c r="F97" i="9"/>
  <c r="E97" i="9"/>
  <c r="D97" i="9"/>
  <c r="C97" i="9"/>
  <c r="K96" i="9"/>
  <c r="I96" i="9"/>
  <c r="H96" i="9"/>
  <c r="G96" i="9"/>
  <c r="F96" i="9"/>
  <c r="E96" i="9"/>
  <c r="D96" i="9"/>
  <c r="C96" i="9"/>
  <c r="K95" i="9"/>
  <c r="I95" i="9"/>
  <c r="H95" i="9"/>
  <c r="G95" i="9"/>
  <c r="F95" i="9"/>
  <c r="E95" i="9"/>
  <c r="D95" i="9"/>
  <c r="C95" i="9"/>
  <c r="K94" i="9"/>
  <c r="I94" i="9"/>
  <c r="H94" i="9"/>
  <c r="G94" i="9"/>
  <c r="F94" i="9"/>
  <c r="E94" i="9"/>
  <c r="D94" i="9"/>
  <c r="C94" i="9"/>
  <c r="K93" i="9"/>
  <c r="I93" i="9"/>
  <c r="H93" i="9"/>
  <c r="G93" i="9"/>
  <c r="F93" i="9"/>
  <c r="E93" i="9"/>
  <c r="D93" i="9"/>
  <c r="C93" i="9"/>
  <c r="K92" i="9"/>
  <c r="I92" i="9"/>
  <c r="H92" i="9"/>
  <c r="G92" i="9"/>
  <c r="F92" i="9"/>
  <c r="E92" i="9"/>
  <c r="D92" i="9"/>
  <c r="C92" i="9"/>
  <c r="K91" i="9"/>
  <c r="I91" i="9"/>
  <c r="H91" i="9"/>
  <c r="G91" i="9"/>
  <c r="F91" i="9"/>
  <c r="E91" i="9"/>
  <c r="D91" i="9"/>
  <c r="C91" i="9"/>
  <c r="K90" i="9"/>
  <c r="I90" i="9"/>
  <c r="H90" i="9"/>
  <c r="G90" i="9"/>
  <c r="F90" i="9"/>
  <c r="E90" i="9"/>
  <c r="D90" i="9"/>
  <c r="C90" i="9"/>
  <c r="K89" i="9"/>
  <c r="I89" i="9"/>
  <c r="H89" i="9"/>
  <c r="G89" i="9"/>
  <c r="F89" i="9"/>
  <c r="E89" i="9"/>
  <c r="D89" i="9"/>
  <c r="C89" i="9"/>
  <c r="K88" i="9"/>
  <c r="I88" i="9"/>
  <c r="H88" i="9"/>
  <c r="G88" i="9"/>
  <c r="F88" i="9"/>
  <c r="E88" i="9"/>
  <c r="D88" i="9"/>
  <c r="C88" i="9"/>
  <c r="K87" i="9"/>
  <c r="I87" i="9"/>
  <c r="H87" i="9"/>
  <c r="G87" i="9"/>
  <c r="F87" i="9"/>
  <c r="E87" i="9"/>
  <c r="D87" i="9"/>
  <c r="C87" i="9"/>
  <c r="K86" i="9"/>
  <c r="I86" i="9"/>
  <c r="H86" i="9"/>
  <c r="G86" i="9"/>
  <c r="F86" i="9"/>
  <c r="E86" i="9"/>
  <c r="D86" i="9"/>
  <c r="C86" i="9"/>
  <c r="K85" i="9"/>
  <c r="I85" i="9"/>
  <c r="H85" i="9"/>
  <c r="G85" i="9"/>
  <c r="F85" i="9"/>
  <c r="E85" i="9"/>
  <c r="D85" i="9"/>
  <c r="C85" i="9"/>
  <c r="K84" i="9"/>
  <c r="I84" i="9"/>
  <c r="H84" i="9"/>
  <c r="G84" i="9"/>
  <c r="F84" i="9"/>
  <c r="E84" i="9"/>
  <c r="D84" i="9"/>
  <c r="C84" i="9"/>
  <c r="K83" i="9"/>
  <c r="I83" i="9"/>
  <c r="H83" i="9"/>
  <c r="G83" i="9"/>
  <c r="F83" i="9"/>
  <c r="E83" i="9"/>
  <c r="D83" i="9"/>
  <c r="C83" i="9"/>
  <c r="K82" i="9"/>
  <c r="I82" i="9"/>
  <c r="H82" i="9"/>
  <c r="G82" i="9"/>
  <c r="F82" i="9"/>
  <c r="E82" i="9"/>
  <c r="D82" i="9"/>
  <c r="C82" i="9"/>
  <c r="K81" i="9"/>
  <c r="I81" i="9"/>
  <c r="H81" i="9"/>
  <c r="G81" i="9"/>
  <c r="F81" i="9"/>
  <c r="E81" i="9"/>
  <c r="D81" i="9"/>
  <c r="C81" i="9"/>
  <c r="K80" i="9"/>
  <c r="I80" i="9"/>
  <c r="H80" i="9"/>
  <c r="G80" i="9"/>
  <c r="F80" i="9"/>
  <c r="E80" i="9"/>
  <c r="D80" i="9"/>
  <c r="C80" i="9"/>
  <c r="K79" i="9"/>
  <c r="I79" i="9"/>
  <c r="H79" i="9"/>
  <c r="G79" i="9"/>
  <c r="F79" i="9"/>
  <c r="E79" i="9"/>
  <c r="D79" i="9"/>
  <c r="C79" i="9"/>
  <c r="K78" i="9"/>
  <c r="I78" i="9"/>
  <c r="H78" i="9"/>
  <c r="G78" i="9"/>
  <c r="F78" i="9"/>
  <c r="E78" i="9"/>
  <c r="D78" i="9"/>
  <c r="C78" i="9"/>
  <c r="K77" i="9"/>
  <c r="I77" i="9"/>
  <c r="H77" i="9"/>
  <c r="G77" i="9"/>
  <c r="F77" i="9"/>
  <c r="E77" i="9"/>
  <c r="D77" i="9"/>
  <c r="C77" i="9"/>
  <c r="K76" i="9"/>
  <c r="I76" i="9"/>
  <c r="H76" i="9"/>
  <c r="G76" i="9"/>
  <c r="F76" i="9"/>
  <c r="E76" i="9"/>
  <c r="D76" i="9"/>
  <c r="C76" i="9"/>
  <c r="K75" i="9"/>
  <c r="I75" i="9"/>
  <c r="H75" i="9"/>
  <c r="G75" i="9"/>
  <c r="F75" i="9"/>
  <c r="E75" i="9"/>
  <c r="D75" i="9"/>
  <c r="C75" i="9"/>
  <c r="K74" i="9"/>
  <c r="I74" i="9"/>
  <c r="H74" i="9"/>
  <c r="G74" i="9"/>
  <c r="F74" i="9"/>
  <c r="E74" i="9"/>
  <c r="D74" i="9"/>
  <c r="C74" i="9"/>
  <c r="K73" i="9"/>
  <c r="I73" i="9"/>
  <c r="H73" i="9"/>
  <c r="G73" i="9"/>
  <c r="F73" i="9"/>
  <c r="E73" i="9"/>
  <c r="D73" i="9"/>
  <c r="C73" i="9"/>
  <c r="K72" i="9"/>
  <c r="I72" i="9"/>
  <c r="H72" i="9"/>
  <c r="G72" i="9"/>
  <c r="F72" i="9"/>
  <c r="E72" i="9"/>
  <c r="D72" i="9"/>
  <c r="C72" i="9"/>
  <c r="K71" i="9"/>
  <c r="I71" i="9"/>
  <c r="H71" i="9"/>
  <c r="G71" i="9"/>
  <c r="F71" i="9"/>
  <c r="E71" i="9"/>
  <c r="D71" i="9"/>
  <c r="C71" i="9"/>
  <c r="K70" i="9"/>
  <c r="I70" i="9"/>
  <c r="H70" i="9"/>
  <c r="G70" i="9"/>
  <c r="F70" i="9"/>
  <c r="E70" i="9"/>
  <c r="D70" i="9"/>
  <c r="C70" i="9"/>
  <c r="K69" i="9"/>
  <c r="I69" i="9"/>
  <c r="H69" i="9"/>
  <c r="G69" i="9"/>
  <c r="F69" i="9"/>
  <c r="E69" i="9"/>
  <c r="D69" i="9"/>
  <c r="C69" i="9"/>
  <c r="K68" i="9"/>
  <c r="I68" i="9"/>
  <c r="H68" i="9"/>
  <c r="G68" i="9"/>
  <c r="F68" i="9"/>
  <c r="E68" i="9"/>
  <c r="D68" i="9"/>
  <c r="C68" i="9"/>
  <c r="K67" i="9"/>
  <c r="I67" i="9"/>
  <c r="H67" i="9"/>
  <c r="G67" i="9"/>
  <c r="F67" i="9"/>
  <c r="E67" i="9"/>
  <c r="D67" i="9"/>
  <c r="C67" i="9"/>
  <c r="K66" i="9"/>
  <c r="I66" i="9"/>
  <c r="H66" i="9"/>
  <c r="G66" i="9"/>
  <c r="F66" i="9"/>
  <c r="E66" i="9"/>
  <c r="D66" i="9"/>
  <c r="C66" i="9"/>
  <c r="K65" i="9"/>
  <c r="I65" i="9"/>
  <c r="H65" i="9"/>
  <c r="G65" i="9"/>
  <c r="F65" i="9"/>
  <c r="E65" i="9"/>
  <c r="D65" i="9"/>
  <c r="C65" i="9"/>
  <c r="K64" i="9"/>
  <c r="I64" i="9"/>
  <c r="H64" i="9"/>
  <c r="G64" i="9"/>
  <c r="F64" i="9"/>
  <c r="E64" i="9"/>
  <c r="D64" i="9"/>
  <c r="C64" i="9"/>
  <c r="K63" i="9"/>
  <c r="I63" i="9"/>
  <c r="H63" i="9"/>
  <c r="G63" i="9"/>
  <c r="F63" i="9"/>
  <c r="E63" i="9"/>
  <c r="D63" i="9"/>
  <c r="C63" i="9"/>
  <c r="K62" i="9"/>
  <c r="I62" i="9"/>
  <c r="H62" i="9"/>
  <c r="G62" i="9"/>
  <c r="F62" i="9"/>
  <c r="E62" i="9"/>
  <c r="D62" i="9"/>
  <c r="C62" i="9"/>
  <c r="I58" i="9"/>
  <c r="H58" i="9"/>
  <c r="G58" i="9"/>
  <c r="F58" i="9"/>
  <c r="E58" i="9"/>
  <c r="D58" i="9"/>
  <c r="C58" i="9"/>
  <c r="I57" i="9"/>
  <c r="H57" i="9"/>
  <c r="G57" i="9"/>
  <c r="F57" i="9"/>
  <c r="E57" i="9"/>
  <c r="D57" i="9"/>
  <c r="C57" i="9"/>
  <c r="I56" i="9"/>
  <c r="H56" i="9"/>
  <c r="G56" i="9"/>
  <c r="F56" i="9"/>
  <c r="E56" i="9"/>
  <c r="D56" i="9"/>
  <c r="C56" i="9"/>
  <c r="I55" i="9"/>
  <c r="H55" i="9"/>
  <c r="G55" i="9"/>
  <c r="F55" i="9"/>
  <c r="E55" i="9"/>
  <c r="D55" i="9"/>
  <c r="C55" i="9"/>
  <c r="I54" i="9"/>
  <c r="H54" i="9"/>
  <c r="G54" i="9"/>
  <c r="F54" i="9"/>
  <c r="E54" i="9"/>
  <c r="D54" i="9"/>
  <c r="C54" i="9"/>
  <c r="K52" i="9"/>
  <c r="I52" i="9"/>
  <c r="H52" i="9"/>
  <c r="G52" i="9"/>
  <c r="F52" i="9"/>
  <c r="E52" i="9"/>
  <c r="D52" i="9"/>
  <c r="C52" i="9"/>
  <c r="K51" i="9"/>
  <c r="I51" i="9"/>
  <c r="H51" i="9"/>
  <c r="G51" i="9"/>
  <c r="F51" i="9"/>
  <c r="E51" i="9"/>
  <c r="D51" i="9"/>
  <c r="C51" i="9"/>
  <c r="K50" i="9"/>
  <c r="I50" i="9"/>
  <c r="H50" i="9"/>
  <c r="G50" i="9"/>
  <c r="F50" i="9"/>
  <c r="E50" i="9"/>
  <c r="D50" i="9"/>
  <c r="C50" i="9"/>
  <c r="K49" i="9"/>
  <c r="I49" i="9"/>
  <c r="H49" i="9"/>
  <c r="G49" i="9"/>
  <c r="F49" i="9"/>
  <c r="E49" i="9"/>
  <c r="D49" i="9"/>
  <c r="C49" i="9"/>
  <c r="K48" i="9"/>
  <c r="I48" i="9"/>
  <c r="H48" i="9"/>
  <c r="G48" i="9"/>
  <c r="F48" i="9"/>
  <c r="E48" i="9"/>
  <c r="D48" i="9"/>
  <c r="C48" i="9"/>
  <c r="K47" i="9"/>
  <c r="I47" i="9"/>
  <c r="H47" i="9"/>
  <c r="G47" i="9"/>
  <c r="F47" i="9"/>
  <c r="E47" i="9"/>
  <c r="D47" i="9"/>
  <c r="C47" i="9"/>
  <c r="K46" i="9"/>
  <c r="I46" i="9"/>
  <c r="H46" i="9"/>
  <c r="G46" i="9"/>
  <c r="F46" i="9"/>
  <c r="E46" i="9"/>
  <c r="D46" i="9"/>
  <c r="C46" i="9"/>
  <c r="K45" i="9"/>
  <c r="I45" i="9"/>
  <c r="H45" i="9"/>
  <c r="G45" i="9"/>
  <c r="F45" i="9"/>
  <c r="E45" i="9"/>
  <c r="D45" i="9"/>
  <c r="C45" i="9"/>
  <c r="K44" i="9"/>
  <c r="I44" i="9"/>
  <c r="H44" i="9"/>
  <c r="G44" i="9"/>
  <c r="F44" i="9"/>
  <c r="E44" i="9"/>
  <c r="D44" i="9"/>
  <c r="C44" i="9"/>
  <c r="K43" i="9"/>
  <c r="I43" i="9"/>
  <c r="H43" i="9"/>
  <c r="G43" i="9"/>
  <c r="F43" i="9"/>
  <c r="E43" i="9"/>
  <c r="D43" i="9"/>
  <c r="C43" i="9"/>
  <c r="K42" i="9"/>
  <c r="I42" i="9"/>
  <c r="H42" i="9"/>
  <c r="G42" i="9"/>
  <c r="F42" i="9"/>
  <c r="E42" i="9"/>
  <c r="D42" i="9"/>
  <c r="C42" i="9"/>
  <c r="K41" i="9"/>
  <c r="I41" i="9"/>
  <c r="H41" i="9"/>
  <c r="G41" i="9"/>
  <c r="F41" i="9"/>
  <c r="E41" i="9"/>
  <c r="D41" i="9"/>
  <c r="C41" i="9"/>
  <c r="K40" i="9"/>
  <c r="I40" i="9"/>
  <c r="H40" i="9"/>
  <c r="G40" i="9"/>
  <c r="F40" i="9"/>
  <c r="E40" i="9"/>
  <c r="D40" i="9"/>
  <c r="C40" i="9"/>
  <c r="K39" i="9"/>
  <c r="I39" i="9"/>
  <c r="H39" i="9"/>
  <c r="G39" i="9"/>
  <c r="F39" i="9"/>
  <c r="E39" i="9"/>
  <c r="D39" i="9"/>
  <c r="C39" i="9"/>
  <c r="K38" i="9"/>
  <c r="I38" i="9"/>
  <c r="H38" i="9"/>
  <c r="G38" i="9"/>
  <c r="F38" i="9"/>
  <c r="E38" i="9"/>
  <c r="D38" i="9"/>
  <c r="C38" i="9"/>
  <c r="K37" i="9"/>
  <c r="I37" i="9"/>
  <c r="H37" i="9"/>
  <c r="G37" i="9"/>
  <c r="F37" i="9"/>
  <c r="E37" i="9"/>
  <c r="D37" i="9"/>
  <c r="C37" i="9"/>
  <c r="K36" i="9"/>
  <c r="I36" i="9"/>
  <c r="H36" i="9"/>
  <c r="G36" i="9"/>
  <c r="F36" i="9"/>
  <c r="E36" i="9"/>
  <c r="D36" i="9"/>
  <c r="C36" i="9"/>
  <c r="K35" i="9"/>
  <c r="I35" i="9"/>
  <c r="H35" i="9"/>
  <c r="G35" i="9"/>
  <c r="F35" i="9"/>
  <c r="E35" i="9"/>
  <c r="D35" i="9"/>
  <c r="C35" i="9"/>
  <c r="K34" i="9"/>
  <c r="I34" i="9"/>
  <c r="H34" i="9"/>
  <c r="G34" i="9"/>
  <c r="F34" i="9"/>
  <c r="E34" i="9"/>
  <c r="D34" i="9"/>
  <c r="C34" i="9"/>
  <c r="K33" i="9"/>
  <c r="I33" i="9"/>
  <c r="H33" i="9"/>
  <c r="G33" i="9"/>
  <c r="F33" i="9"/>
  <c r="E33" i="9"/>
  <c r="D33" i="9"/>
  <c r="C33" i="9"/>
  <c r="K32" i="9"/>
  <c r="I32" i="9"/>
  <c r="H32" i="9"/>
  <c r="G32" i="9"/>
  <c r="F32" i="9"/>
  <c r="E32" i="9"/>
  <c r="D32" i="9"/>
  <c r="C32" i="9"/>
  <c r="K31" i="9"/>
  <c r="I31" i="9"/>
  <c r="H31" i="9"/>
  <c r="G31" i="9"/>
  <c r="F31" i="9"/>
  <c r="E31" i="9"/>
  <c r="D31" i="9"/>
  <c r="C31" i="9"/>
  <c r="K30" i="9"/>
  <c r="I30" i="9"/>
  <c r="H30" i="9"/>
  <c r="G30" i="9"/>
  <c r="F30" i="9"/>
  <c r="E30" i="9"/>
  <c r="D30" i="9"/>
  <c r="C30" i="9"/>
  <c r="K29" i="9"/>
  <c r="I29" i="9"/>
  <c r="H29" i="9"/>
  <c r="G29" i="9"/>
  <c r="F29" i="9"/>
  <c r="E29" i="9"/>
  <c r="D29" i="9"/>
  <c r="C29" i="9"/>
  <c r="K28" i="9"/>
  <c r="I28" i="9"/>
  <c r="H28" i="9"/>
  <c r="G28" i="9"/>
  <c r="F28" i="9"/>
  <c r="E28" i="9"/>
  <c r="D28" i="9"/>
  <c r="C28" i="9"/>
  <c r="K27" i="9"/>
  <c r="I27" i="9"/>
  <c r="H27" i="9"/>
  <c r="G27" i="9"/>
  <c r="F27" i="9"/>
  <c r="E27" i="9"/>
  <c r="D27" i="9"/>
  <c r="C27" i="9"/>
  <c r="K26" i="9"/>
  <c r="I26" i="9"/>
  <c r="H26" i="9"/>
  <c r="G26" i="9"/>
  <c r="F26" i="9"/>
  <c r="E26" i="9"/>
  <c r="D26" i="9"/>
  <c r="C26" i="9"/>
  <c r="K24" i="9"/>
  <c r="I24" i="9"/>
  <c r="H24" i="9"/>
  <c r="G24" i="9"/>
  <c r="F24" i="9"/>
  <c r="E24" i="9"/>
  <c r="D24" i="9"/>
  <c r="C24" i="9"/>
  <c r="K23" i="9"/>
  <c r="I23" i="9"/>
  <c r="H23" i="9"/>
  <c r="G23" i="9"/>
  <c r="F23" i="9"/>
  <c r="E23" i="9"/>
  <c r="D23" i="9"/>
  <c r="C23" i="9"/>
  <c r="K22" i="9"/>
  <c r="I22" i="9"/>
  <c r="H22" i="9"/>
  <c r="G22" i="9"/>
  <c r="F22" i="9"/>
  <c r="E22" i="9"/>
  <c r="D22" i="9"/>
  <c r="C22" i="9"/>
  <c r="K21" i="9"/>
  <c r="I21" i="9"/>
  <c r="H21" i="9"/>
  <c r="G21" i="9"/>
  <c r="F21" i="9"/>
  <c r="E21" i="9"/>
  <c r="D21" i="9"/>
  <c r="C21" i="9"/>
  <c r="K20" i="9"/>
  <c r="I20" i="9"/>
  <c r="H20" i="9"/>
  <c r="G20" i="9"/>
  <c r="F20" i="9"/>
  <c r="E20" i="9"/>
  <c r="D20" i="9"/>
  <c r="C20" i="9"/>
  <c r="K19" i="9"/>
  <c r="I19" i="9"/>
  <c r="H19" i="9"/>
  <c r="G19" i="9"/>
  <c r="F19" i="9"/>
  <c r="E19" i="9"/>
  <c r="D19" i="9"/>
  <c r="C19" i="9"/>
  <c r="K18" i="9"/>
  <c r="I18" i="9"/>
  <c r="H18" i="9"/>
  <c r="G18" i="9"/>
  <c r="F18" i="9"/>
  <c r="E18" i="9"/>
  <c r="D18" i="9"/>
  <c r="C18" i="9"/>
  <c r="K17" i="9"/>
  <c r="I17" i="9"/>
  <c r="H17" i="9"/>
  <c r="G17" i="9"/>
  <c r="F17" i="9"/>
  <c r="E17" i="9"/>
  <c r="D17" i="9"/>
  <c r="C17" i="9"/>
  <c r="K16" i="9"/>
  <c r="I16" i="9"/>
  <c r="H16" i="9"/>
  <c r="G16" i="9"/>
  <c r="F16" i="9"/>
  <c r="E16" i="9"/>
  <c r="D16" i="9"/>
  <c r="C16" i="9"/>
  <c r="K15" i="9"/>
  <c r="I15" i="9"/>
  <c r="H15" i="9"/>
  <c r="G15" i="9"/>
  <c r="F15" i="9"/>
  <c r="E15" i="9"/>
  <c r="D15" i="9"/>
  <c r="C15" i="9"/>
  <c r="K14" i="9"/>
  <c r="I14" i="9"/>
  <c r="H14" i="9"/>
  <c r="G14" i="9"/>
  <c r="F14" i="9"/>
  <c r="E14" i="9"/>
  <c r="D14" i="9"/>
  <c r="C14" i="9"/>
  <c r="K13" i="9"/>
  <c r="I13" i="9"/>
  <c r="H13" i="9"/>
  <c r="G13" i="9"/>
  <c r="F13" i="9"/>
  <c r="E13" i="9"/>
  <c r="D13" i="9"/>
  <c r="C13" i="9"/>
  <c r="K12" i="9"/>
  <c r="I12" i="9"/>
  <c r="H12" i="9"/>
  <c r="G12" i="9"/>
  <c r="F12" i="9"/>
  <c r="E12" i="9"/>
  <c r="D12" i="9"/>
  <c r="C12" i="9"/>
  <c r="K11" i="9"/>
  <c r="I11" i="9"/>
  <c r="H11" i="9"/>
  <c r="G11" i="9"/>
  <c r="F11" i="9"/>
  <c r="E11" i="9"/>
  <c r="D11" i="9"/>
  <c r="C11" i="9"/>
  <c r="K9" i="9"/>
  <c r="I9" i="9"/>
  <c r="H9" i="9"/>
  <c r="G9" i="9"/>
  <c r="F9" i="9"/>
  <c r="E9" i="9"/>
  <c r="D9" i="9"/>
  <c r="C9" i="9"/>
  <c r="K8" i="9"/>
  <c r="I8" i="9"/>
  <c r="H8" i="9"/>
  <c r="G8" i="9"/>
  <c r="F8" i="9"/>
  <c r="E8" i="9"/>
  <c r="D8" i="9"/>
  <c r="C8" i="9"/>
  <c r="K7" i="9"/>
  <c r="I7" i="9"/>
  <c r="H7" i="9"/>
  <c r="G7" i="9"/>
  <c r="F7" i="9"/>
  <c r="E7" i="9"/>
  <c r="D7" i="9"/>
  <c r="C7" i="9"/>
  <c r="K6" i="9"/>
  <c r="I6" i="9"/>
  <c r="H6" i="9"/>
  <c r="G6" i="9"/>
  <c r="F6" i="9"/>
  <c r="E6" i="9"/>
  <c r="D6" i="9"/>
  <c r="C6" i="9"/>
  <c r="K5" i="9"/>
  <c r="I5" i="9"/>
  <c r="H5" i="9"/>
  <c r="G5" i="9"/>
  <c r="F5" i="9"/>
  <c r="E5" i="9"/>
  <c r="D5" i="9"/>
  <c r="C5" i="9"/>
  <c r="K4" i="9"/>
  <c r="I4" i="9"/>
  <c r="H4" i="9"/>
  <c r="G4" i="9"/>
  <c r="F4" i="9"/>
  <c r="E4" i="9"/>
  <c r="D4" i="9"/>
  <c r="C4" i="9"/>
  <c r="K3" i="9"/>
  <c r="I3" i="9"/>
  <c r="H3" i="9"/>
  <c r="G3" i="9"/>
  <c r="F3" i="9"/>
  <c r="E3" i="9"/>
  <c r="D3" i="9"/>
  <c r="C3" i="9"/>
  <c r="K2" i="9"/>
  <c r="I2" i="9"/>
  <c r="H2" i="9"/>
  <c r="G2" i="9"/>
  <c r="F2" i="9"/>
  <c r="E2" i="9"/>
  <c r="D2" i="9"/>
  <c r="C2" i="9"/>
</calcChain>
</file>

<file path=xl/sharedStrings.xml><?xml version="1.0" encoding="utf-8"?>
<sst xmlns="http://schemas.openxmlformats.org/spreadsheetml/2006/main" count="58666" uniqueCount="5952">
  <si>
    <t>Serial #</t>
  </si>
  <si>
    <t>County</t>
  </si>
  <si>
    <t>Model</t>
  </si>
  <si>
    <t>Vendor</t>
  </si>
  <si>
    <t>PEA Usage</t>
  </si>
  <si>
    <t>Remarks</t>
  </si>
  <si>
    <t>Device Type</t>
  </si>
  <si>
    <t>Status</t>
  </si>
  <si>
    <t>Disposed of</t>
  </si>
  <si>
    <t>Firmware/Software Version</t>
  </si>
  <si>
    <t>BIOS Password</t>
  </si>
  <si>
    <t>JVS3CH2</t>
  </si>
  <si>
    <t>Adams</t>
  </si>
  <si>
    <t>Dell PowerEdge R630</t>
  </si>
  <si>
    <t>Dominion</t>
  </si>
  <si>
    <t>N/A</t>
  </si>
  <si>
    <t>EMS Standard Server</t>
  </si>
  <si>
    <t>Computer</t>
  </si>
  <si>
    <t>Active</t>
  </si>
  <si>
    <t>5.11.3.1</t>
  </si>
  <si>
    <t>01settledSILENT76</t>
  </si>
  <si>
    <t>CNRH482</t>
  </si>
  <si>
    <t>Dell Precision T3420</t>
  </si>
  <si>
    <t>EMS Client</t>
  </si>
  <si>
    <t>53?SPECIAL?WRITTEN?69</t>
  </si>
  <si>
    <t>4KST482</t>
  </si>
  <si>
    <t>ADJ Client</t>
  </si>
  <si>
    <t>81&amp;DOLLAR&amp;DESCRIBE&amp;05</t>
  </si>
  <si>
    <t>4KSX482</t>
  </si>
  <si>
    <t>93$appear$SIMPLE$34</t>
  </si>
  <si>
    <t>CNMK482</t>
  </si>
  <si>
    <t>23&amp;BOTTOM&amp;SUDDEN&amp;77</t>
  </si>
  <si>
    <t>CNND482</t>
  </si>
  <si>
    <t>41=SATURDAY=bridge=30</t>
  </si>
  <si>
    <t>4BT3482</t>
  </si>
  <si>
    <t>Spare</t>
  </si>
  <si>
    <t>Dell OptiPlex 9030 AIO</t>
  </si>
  <si>
    <t>ICC</t>
  </si>
  <si>
    <t>5.13</t>
  </si>
  <si>
    <t>42&amp;finland&amp;DESERT&amp;07</t>
  </si>
  <si>
    <t>566Z482</t>
  </si>
  <si>
    <t>ICC (DR-G1130)</t>
  </si>
  <si>
    <t>5.11.4.2</t>
  </si>
  <si>
    <t>74$PLURAL$JUMPED$95</t>
  </si>
  <si>
    <t>567R482</t>
  </si>
  <si>
    <t>5.11.3.2</t>
  </si>
  <si>
    <t>32%DIVIDE%LONDON%90</t>
  </si>
  <si>
    <t>567S482</t>
  </si>
  <si>
    <t>54$SPRING$SUPPOSE$89</t>
  </si>
  <si>
    <t>567T482</t>
  </si>
  <si>
    <t>22:sunday:church:79</t>
  </si>
  <si>
    <t>GF304371</t>
  </si>
  <si>
    <t>Canon DR-G1130</t>
  </si>
  <si>
    <t>Central Count</t>
  </si>
  <si>
    <t/>
  </si>
  <si>
    <t>Scanner</t>
  </si>
  <si>
    <t>GF304372</t>
  </si>
  <si>
    <t>GF304373</t>
  </si>
  <si>
    <t>GF304375</t>
  </si>
  <si>
    <t>GF304376</t>
  </si>
  <si>
    <t>3M9KM72</t>
  </si>
  <si>
    <t>Dell Latitude E7450</t>
  </si>
  <si>
    <t>ICVA</t>
  </si>
  <si>
    <t>Laptop</t>
  </si>
  <si>
    <t>89~thought~CORRECT~85</t>
  </si>
  <si>
    <t>58YJM72</t>
  </si>
  <si>
    <t>70+NATURAL+perhaps+32</t>
  </si>
  <si>
    <t>6F85K72</t>
  </si>
  <si>
    <t>40!fortieth!decimal!84</t>
  </si>
  <si>
    <t>7585K72</t>
  </si>
  <si>
    <t>69/BUTTER/MIDDLE/23</t>
  </si>
  <si>
    <t>7H9KM72</t>
  </si>
  <si>
    <t>54.finish.public.25</t>
  </si>
  <si>
    <t>8XGKM72</t>
  </si>
  <si>
    <t>23*DUBLIN*center*96</t>
  </si>
  <si>
    <t>98X5K72</t>
  </si>
  <si>
    <t>79&amp;colombia&amp;CHANGE&amp;73</t>
  </si>
  <si>
    <t>98ZFM72</t>
  </si>
  <si>
    <t>07!products!BECOME!34</t>
  </si>
  <si>
    <t>9D85K72</t>
  </si>
  <si>
    <t>03@LADDER@system@23</t>
  </si>
  <si>
    <t>9FX5K72</t>
  </si>
  <si>
    <t>85:MILLION:AROUND:94</t>
  </si>
  <si>
    <t>BV4GM72</t>
  </si>
  <si>
    <t>91-VARIOUS-observe-57</t>
  </si>
  <si>
    <t>CZP0K72</t>
  </si>
  <si>
    <t>50.killed.montana.93</t>
  </si>
  <si>
    <t>FB06K72</t>
  </si>
  <si>
    <t>69:MIDDLE:amount:69</t>
  </si>
  <si>
    <t>FKB0K72</t>
  </si>
  <si>
    <t>48?SINGLE?SYMBOLS?55</t>
  </si>
  <si>
    <t>G3Q0K72</t>
  </si>
  <si>
    <t>07_certain_feeling_57</t>
  </si>
  <si>
    <t>GL9KM72</t>
  </si>
  <si>
    <t>03!SATURN!DISTANCE!78</t>
  </si>
  <si>
    <t>JQ4GM72</t>
  </si>
  <si>
    <t>80+FAMOUS+center+62</t>
  </si>
  <si>
    <t>RF2GA070PDZ</t>
  </si>
  <si>
    <t>Samsung Galaxy Note Pro</t>
  </si>
  <si>
    <t>ICX Tablet</t>
  </si>
  <si>
    <t>RF2GA070PKK</t>
  </si>
  <si>
    <t>RF2GA070PLA</t>
  </si>
  <si>
    <t>RF2GA070PNF</t>
  </si>
  <si>
    <t>RF2GB01TWFE</t>
  </si>
  <si>
    <t>RF2GB01V60H</t>
  </si>
  <si>
    <t>RF2GB01V8CE</t>
  </si>
  <si>
    <t>RF2GB01VWHB</t>
  </si>
  <si>
    <t>RF2GB01VZDV</t>
  </si>
  <si>
    <t>RF2GB05GASH</t>
  </si>
  <si>
    <t>RF2GB05GB0L</t>
  </si>
  <si>
    <t>RF2GB05GB6M</t>
  </si>
  <si>
    <t>RF2GB05GDFY</t>
  </si>
  <si>
    <t>RF2GB05GE6E</t>
  </si>
  <si>
    <t>RF2GB05GEBV</t>
  </si>
  <si>
    <t>RF2GB05GETN</t>
  </si>
  <si>
    <t>RF2GB05GF5R</t>
  </si>
  <si>
    <t>RF2GB05GFEV</t>
  </si>
  <si>
    <t>RF2GB05GJLN</t>
  </si>
  <si>
    <t>RF2GB05GLSN</t>
  </si>
  <si>
    <t>RF2GB05GS2F</t>
  </si>
  <si>
    <t>RF2GB05GTNR</t>
  </si>
  <si>
    <t>RF2GB05GW4A</t>
  </si>
  <si>
    <t>RF2GB05GY6D</t>
  </si>
  <si>
    <t>RF2GB05GYAA</t>
  </si>
  <si>
    <t>RF2GB05GYDH</t>
  </si>
  <si>
    <t>1W2HRD2</t>
  </si>
  <si>
    <t>Alamosa</t>
  </si>
  <si>
    <t>EMS Express Server</t>
  </si>
  <si>
    <t>38.exciting.EQUATION.99</t>
  </si>
  <si>
    <t>36WNHH2</t>
  </si>
  <si>
    <t>56/barbados/BESIDE/35</t>
  </si>
  <si>
    <t>21G4HD2</t>
  </si>
  <si>
    <t>Dell OptiPlex 7440 AIO</t>
  </si>
  <si>
    <t>ICC (DR-M160II)</t>
  </si>
  <si>
    <t>21&amp;ENOUGH&amp;TOWARD&amp;51</t>
  </si>
  <si>
    <t>221BHD2</t>
  </si>
  <si>
    <t>45_french_question_40</t>
  </si>
  <si>
    <t>GX328530</t>
  </si>
  <si>
    <t>Canon DR-M160II</t>
  </si>
  <si>
    <t>GX331192</t>
  </si>
  <si>
    <t>C5KT1F2</t>
  </si>
  <si>
    <t>Dell Latitude 3470</t>
  </si>
  <si>
    <t>38^beside^alaska^58</t>
  </si>
  <si>
    <t>RF2GB01VS7F</t>
  </si>
  <si>
    <t>RF2GB01VWML</t>
  </si>
  <si>
    <t>3KRZ382</t>
  </si>
  <si>
    <t>Arapahoe</t>
  </si>
  <si>
    <t>08distantbutter82</t>
  </si>
  <si>
    <t>3KS0482</t>
  </si>
  <si>
    <t>36delawareSPECIAL64</t>
  </si>
  <si>
    <t>4KSZ482</t>
  </si>
  <si>
    <t>68=SUDDEN=planet=71</t>
  </si>
  <si>
    <t>CNMJ482</t>
  </si>
  <si>
    <t>60;bridge;ALASKA;87</t>
  </si>
  <si>
    <t>4KSV482</t>
  </si>
  <si>
    <t>37/NEITHER/CENTER/52</t>
  </si>
  <si>
    <t>4KSW482</t>
  </si>
  <si>
    <t>65^person^picked^09</t>
  </si>
  <si>
    <t>CNPF482</t>
  </si>
  <si>
    <t>97^animal^nevada^98</t>
  </si>
  <si>
    <t>CNQG482</t>
  </si>
  <si>
    <t>37!NUMBER!govern!31</t>
  </si>
  <si>
    <t>5670582</t>
  </si>
  <si>
    <t>29?practice?anything?77</t>
  </si>
  <si>
    <t>4BTX382</t>
  </si>
  <si>
    <t>92=control=position=52</t>
  </si>
  <si>
    <t>4BW1482</t>
  </si>
  <si>
    <t>39*various*actually*77</t>
  </si>
  <si>
    <t>567M482</t>
  </si>
  <si>
    <t>33;CIRCLE;OCTOBER;08</t>
  </si>
  <si>
    <t>567N482</t>
  </si>
  <si>
    <t>97?FILLED?joined?51</t>
  </si>
  <si>
    <t>567P482</t>
  </si>
  <si>
    <t>58^finland^cannot^42</t>
  </si>
  <si>
    <t>567Q482</t>
  </si>
  <si>
    <t>21:fortieth:people:11</t>
  </si>
  <si>
    <t>567V482</t>
  </si>
  <si>
    <t>95@AMOUNT@prepared@27</t>
  </si>
  <si>
    <t>567X482</t>
  </si>
  <si>
    <t>85^STUDENTS^perfect^61</t>
  </si>
  <si>
    <t>567Y482</t>
  </si>
  <si>
    <t>96!nearly!COLOMBIA!97</t>
  </si>
  <si>
    <t>GF304407</t>
  </si>
  <si>
    <t>GF304411</t>
  </si>
  <si>
    <t>GF304422</t>
  </si>
  <si>
    <t>GF304443</t>
  </si>
  <si>
    <t>GF304444</t>
  </si>
  <si>
    <t>GF304446</t>
  </si>
  <si>
    <t>GF304447</t>
  </si>
  <si>
    <t>GF304448</t>
  </si>
  <si>
    <t>GF304449</t>
  </si>
  <si>
    <t>GF304450</t>
  </si>
  <si>
    <t>1585K72</t>
  </si>
  <si>
    <t>30&amp;delaware&amp;doctor&amp;93</t>
  </si>
  <si>
    <t>2Y75K72</t>
  </si>
  <si>
    <t>46&amp;object&amp;opinion&amp;00</t>
  </si>
  <si>
    <t>37YJM72</t>
  </si>
  <si>
    <t>84~PERHAPS~PUSHED~49</t>
  </si>
  <si>
    <t>3HW0K72</t>
  </si>
  <si>
    <t>49_BARBADOS_BATTLE_51</t>
  </si>
  <si>
    <t>3JD5K72</t>
  </si>
  <si>
    <t>Unlocked65~VARIOUS~valley~30</t>
  </si>
  <si>
    <t>4GD5K72</t>
  </si>
  <si>
    <t>89%meeting%northern%98</t>
  </si>
  <si>
    <t>53J0K72</t>
  </si>
  <si>
    <t>26;FLOWERS;BURNING;69</t>
  </si>
  <si>
    <t>57ZFM72</t>
  </si>
  <si>
    <t>77;plants;always;18</t>
  </si>
  <si>
    <t>5D85K72</t>
  </si>
  <si>
    <t>29?DECIDE?became?01</t>
  </si>
  <si>
    <t>5J9KM72</t>
  </si>
  <si>
    <t>29$people$pattern$36</t>
  </si>
  <si>
    <t>5Q9KM72</t>
  </si>
  <si>
    <t>33@HUNGER@CURRENT@31</t>
  </si>
  <si>
    <t>6285K72</t>
  </si>
  <si>
    <t>17%OBSERVE%CORRECT%83</t>
  </si>
  <si>
    <t>75KNM72</t>
  </si>
  <si>
    <t>05=twenty=OUTSIDE=36</t>
  </si>
  <si>
    <t>9HW0K72</t>
  </si>
  <si>
    <t>46-college-report-73</t>
  </si>
  <si>
    <t>BY3KM72</t>
  </si>
  <si>
    <t>70?SUBJECT?MANNER?45</t>
  </si>
  <si>
    <t>D7QLM72</t>
  </si>
  <si>
    <t>Inactive</t>
  </si>
  <si>
    <t>37+feeling+raised+12</t>
  </si>
  <si>
    <t>DB85K72</t>
  </si>
  <si>
    <t>03$AUGUST$BELFAST$19</t>
  </si>
  <si>
    <t>FY4GM72</t>
  </si>
  <si>
    <t>88|JOURNEY|MELODY|87</t>
  </si>
  <si>
    <t>G0Q0K72</t>
  </si>
  <si>
    <t>08-BANKER-SCOTLAND-88</t>
  </si>
  <si>
    <t>HHW0K72</t>
  </si>
  <si>
    <t>04%SHOULD%BECAME%50</t>
  </si>
  <si>
    <t>HR4GM72</t>
  </si>
  <si>
    <t>94/PATTERN/stream/39</t>
  </si>
  <si>
    <t>J085K72</t>
  </si>
  <si>
    <t>46-ACROSS-pulled-44</t>
  </si>
  <si>
    <t>J995K72</t>
  </si>
  <si>
    <t>30!QUARTER!neighbor!31</t>
  </si>
  <si>
    <t>JGW0K72</t>
  </si>
  <si>
    <t>23+AFRAID+REPORT+07</t>
  </si>
  <si>
    <t>JHD5K72</t>
  </si>
  <si>
    <t>27-dollar-CLOTHES-89</t>
  </si>
  <si>
    <t>RF2GA06S6GW</t>
  </si>
  <si>
    <t>RF2GA0708EX</t>
  </si>
  <si>
    <t>RF2GA070A5B</t>
  </si>
  <si>
    <t>RF2GA070A6Y</t>
  </si>
  <si>
    <t>RF2GA070E9M</t>
  </si>
  <si>
    <t>RF2GA070EEF</t>
  </si>
  <si>
    <t>RF2GA070EMH</t>
  </si>
  <si>
    <t>RF2GA070FWN</t>
  </si>
  <si>
    <t>RF2GA070FXR</t>
  </si>
  <si>
    <t>RF2GA070MNE</t>
  </si>
  <si>
    <t>RF2GA070MTP</t>
  </si>
  <si>
    <t>RF2GA070N3B</t>
  </si>
  <si>
    <t>RF2GA070QAY</t>
  </si>
  <si>
    <t>RF2GA070R2N</t>
  </si>
  <si>
    <t>RF2GA070R5L</t>
  </si>
  <si>
    <t>RF2GA070R9F</t>
  </si>
  <si>
    <t>RF2GA070RAJ</t>
  </si>
  <si>
    <t>RF2GA070RQL</t>
  </si>
  <si>
    <t>RF2GA070SSM</t>
  </si>
  <si>
    <t>RF2GB01TWXR</t>
  </si>
  <si>
    <t>RF2GB01TX5D</t>
  </si>
  <si>
    <t>RF2GB01TXBY</t>
  </si>
  <si>
    <t>RF2GB01TXVA</t>
  </si>
  <si>
    <t>RF2GB01TY4N</t>
  </si>
  <si>
    <t>RF2GB01TY8D</t>
  </si>
  <si>
    <t>RF2GB01TZ9X</t>
  </si>
  <si>
    <t>RF2GB01TZSN</t>
  </si>
  <si>
    <t>RF2GB01V0LH</t>
  </si>
  <si>
    <t>RF2GB01V0SE</t>
  </si>
  <si>
    <t>RF2GB01V1DL</t>
  </si>
  <si>
    <t>RF2GB01V2WK</t>
  </si>
  <si>
    <t>RF2GB01V3QP</t>
  </si>
  <si>
    <t>RF2GB01V4GK</t>
  </si>
  <si>
    <t>RF2GB01V50K</t>
  </si>
  <si>
    <t>RF2GB01V6GA</t>
  </si>
  <si>
    <t>RF2GB01V8DT</t>
  </si>
  <si>
    <t>RF2GB01V9PP</t>
  </si>
  <si>
    <t>RF2GB01VBHR</t>
  </si>
  <si>
    <t>RF2GB01VCQE</t>
  </si>
  <si>
    <t>RF2GB01VDKJ</t>
  </si>
  <si>
    <t>RF2GB01VEAB</t>
  </si>
  <si>
    <t>RF2GB01VEDN</t>
  </si>
  <si>
    <t>RF2GB01VG6P</t>
  </si>
  <si>
    <t>RF2GB01VJXW</t>
  </si>
  <si>
    <t>RF2GB01VKQF</t>
  </si>
  <si>
    <t>RF2GB01VLCN</t>
  </si>
  <si>
    <t>RF2GB01VMGL</t>
  </si>
  <si>
    <t>RF2GB01VMNM</t>
  </si>
  <si>
    <t>RF2GB01VN4W</t>
  </si>
  <si>
    <t>RF2GB01VP5V</t>
  </si>
  <si>
    <t>RF2GB01VPCY</t>
  </si>
  <si>
    <t>RF2GB01VPDH</t>
  </si>
  <si>
    <t>RF2GB01VPGK</t>
  </si>
  <si>
    <t>RF2GB01VPHF</t>
  </si>
  <si>
    <t>RF2GB01VPQV</t>
  </si>
  <si>
    <t>RF2GB01VPRD</t>
  </si>
  <si>
    <t>RF2GB01VQ4T</t>
  </si>
  <si>
    <t>RF2GB01VQJR</t>
  </si>
  <si>
    <t>RF2GB01VQVD</t>
  </si>
  <si>
    <t>RF2GB01VR4F</t>
  </si>
  <si>
    <t>RF2GB01VSHP</t>
  </si>
  <si>
    <t>RF2GB01VT3A</t>
  </si>
  <si>
    <t>RF2GB01VTJD</t>
  </si>
  <si>
    <t>RF2GB01VV2D</t>
  </si>
  <si>
    <t>RF2GB01VVZF</t>
  </si>
  <si>
    <t>RF2GB01VW1N</t>
  </si>
  <si>
    <t>RF2GB01VWFK</t>
  </si>
  <si>
    <t>RF2GB01VZTE</t>
  </si>
  <si>
    <t>RF2GB01W00M</t>
  </si>
  <si>
    <t>RF2GB01W0EX</t>
  </si>
  <si>
    <t>RF2GB05CWKB</t>
  </si>
  <si>
    <t>RF2GB05DA6N</t>
  </si>
  <si>
    <t>RF2GB05GB1X</t>
  </si>
  <si>
    <t>RF2GB05GB4W</t>
  </si>
  <si>
    <t>RF2GB05GB5P</t>
  </si>
  <si>
    <t>RF2GB05GD4T</t>
  </si>
  <si>
    <t>RF2GB05GDAW</t>
  </si>
  <si>
    <t>RF2GB05GDGH</t>
  </si>
  <si>
    <t>RF2GB05GDLF</t>
  </si>
  <si>
    <t>RF2GB05GDQN</t>
  </si>
  <si>
    <t>RF2GB05GE8N</t>
  </si>
  <si>
    <t>RF2GB05GEFM</t>
  </si>
  <si>
    <t>RF2GB05GEPF</t>
  </si>
  <si>
    <t>RF2GB05GFGW</t>
  </si>
  <si>
    <t>RF2GB05GFJM</t>
  </si>
  <si>
    <t>RF2GB05GFTB</t>
  </si>
  <si>
    <t>RF2GB05GFVE</t>
  </si>
  <si>
    <t>RF2GB05GG4J</t>
  </si>
  <si>
    <t>RF2GB05GG6H</t>
  </si>
  <si>
    <t>RF2GB05GGDT</t>
  </si>
  <si>
    <t>RF2GB05GGFL</t>
  </si>
  <si>
    <t>RF2GB05GGPJ</t>
  </si>
  <si>
    <t>RF2GB05GH2D</t>
  </si>
  <si>
    <t>RF2GB05GH8Y</t>
  </si>
  <si>
    <t>RF2GB05GK4N</t>
  </si>
  <si>
    <t>RF2GB05GNXE</t>
  </si>
  <si>
    <t>RF2GB05GQWY</t>
  </si>
  <si>
    <t>RF2GB05GQYZ</t>
  </si>
  <si>
    <t>RF2GB05GR5X</t>
  </si>
  <si>
    <t>RF2GB05GR6V</t>
  </si>
  <si>
    <t>RF2GB05GRBA</t>
  </si>
  <si>
    <t>RF2GB05GRKB</t>
  </si>
  <si>
    <t>RF2GB05GRSD</t>
  </si>
  <si>
    <t>RF2GB05GS7L</t>
  </si>
  <si>
    <t>RF2GB05GS8X</t>
  </si>
  <si>
    <t>RF2GB05GSKR</t>
  </si>
  <si>
    <t>RF2GB05GSLK</t>
  </si>
  <si>
    <t>RF2GB05GT5F</t>
  </si>
  <si>
    <t>RF2GB05GTLH</t>
  </si>
  <si>
    <t>RF2GB05GTQF</t>
  </si>
  <si>
    <t>RF2GB05GTVN</t>
  </si>
  <si>
    <t>RF2GB05GV9B</t>
  </si>
  <si>
    <t>RF2GB05GVMJ</t>
  </si>
  <si>
    <t>RF2GB05GVXT</t>
  </si>
  <si>
    <t>RF2GB05GVZL</t>
  </si>
  <si>
    <t>RF2GB05GW3M</t>
  </si>
  <si>
    <t>RF2GB05GW5J</t>
  </si>
  <si>
    <t>RF2GB05GW6Y</t>
  </si>
  <si>
    <t>RF2GB05GW7H</t>
  </si>
  <si>
    <t>RF2GB05GWCB</t>
  </si>
  <si>
    <t>RF2GB05GWHX</t>
  </si>
  <si>
    <t>RF2GB05GWJV</t>
  </si>
  <si>
    <t>RF2GB05GWLW</t>
  </si>
  <si>
    <t>RF2GB05GWMP</t>
  </si>
  <si>
    <t>RF2GB05GWPA</t>
  </si>
  <si>
    <t>RF2GB05GWQJ</t>
  </si>
  <si>
    <t>RF2GB05GX4W</t>
  </si>
  <si>
    <t>RF2GB05GX9Y</t>
  </si>
  <si>
    <t>RF2GB05GXDK</t>
  </si>
  <si>
    <t>RF2GB05GXEF</t>
  </si>
  <si>
    <t>RF2GB05GXRM</t>
  </si>
  <si>
    <t>RF2GB05GY4X</t>
  </si>
  <si>
    <t>RF2GB05GYKE</t>
  </si>
  <si>
    <t>RF2GB05GYPX</t>
  </si>
  <si>
    <t>RF2GB05GYRD</t>
  </si>
  <si>
    <t>RF2GB05GYWA</t>
  </si>
  <si>
    <t>4D4LKB2</t>
  </si>
  <si>
    <t>Archuleta</t>
  </si>
  <si>
    <t>13*tomorrow*kitchen*29</t>
  </si>
  <si>
    <t>FZTNCH2</t>
  </si>
  <si>
    <t>65=SCIENCE=perfect=05</t>
  </si>
  <si>
    <t>20P7HD2</t>
  </si>
  <si>
    <t>91+FLOWER+DINNER+78</t>
  </si>
  <si>
    <t>22X2HD2</t>
  </si>
  <si>
    <t>90-expect-minutes-85</t>
  </si>
  <si>
    <t>GX331170</t>
  </si>
  <si>
    <t>GX331175</t>
  </si>
  <si>
    <t>GZJT1F2</t>
  </si>
  <si>
    <t>37*NOVEMBER*CATTLE*40</t>
  </si>
  <si>
    <t>RF2GA06S6LN</t>
  </si>
  <si>
    <t>RF2GA06S8PT</t>
  </si>
  <si>
    <t>RF2GB01TXFK</t>
  </si>
  <si>
    <t>B1S8F42</t>
  </si>
  <si>
    <t>Baca</t>
  </si>
  <si>
    <t>Dell Precision T1700</t>
  </si>
  <si>
    <t>56;figure;GREECE;71</t>
  </si>
  <si>
    <t>CNRF482</t>
  </si>
  <si>
    <t>12%MONTANA%december%78</t>
  </si>
  <si>
    <t>4BVW382</t>
  </si>
  <si>
    <t>54%listen%WITHOUT%24</t>
  </si>
  <si>
    <t>4BW0482</t>
  </si>
  <si>
    <t>07&amp;MARKET&amp;PERSON&amp;35</t>
  </si>
  <si>
    <t>GX317425</t>
  </si>
  <si>
    <t>GX317582</t>
  </si>
  <si>
    <t>82Y5K72</t>
  </si>
  <si>
    <t>49!PRACTICE!NORTHERN!35</t>
  </si>
  <si>
    <t>RF2GB05GTRB</t>
  </si>
  <si>
    <t>RF2GB05GWRY</t>
  </si>
  <si>
    <t>1ZCHRD2</t>
  </si>
  <si>
    <t>Bent</t>
  </si>
  <si>
    <t>83$VERMONT$reached$14</t>
  </si>
  <si>
    <t>JVSDDH2</t>
  </si>
  <si>
    <t>95/NORWAY/WEIGHT/02</t>
  </si>
  <si>
    <t>21K6HD2</t>
  </si>
  <si>
    <t>75~phrase~botswana~76</t>
  </si>
  <si>
    <t>22P8HD2</t>
  </si>
  <si>
    <t>38;dinner;fingers;40</t>
  </si>
  <si>
    <t>GX328536</t>
  </si>
  <si>
    <t>GX331176</t>
  </si>
  <si>
    <t>75KT1F2</t>
  </si>
  <si>
    <t>28:FLORIDA:building:01</t>
  </si>
  <si>
    <t>RF2GA0706NR</t>
  </si>
  <si>
    <t>RF2GB01V25J</t>
  </si>
  <si>
    <t>3ZXPXG2</t>
  </si>
  <si>
    <t>Boulder</t>
  </si>
  <si>
    <t>34CLOTHESBERLIN45</t>
  </si>
  <si>
    <t>D6J7CH2</t>
  </si>
  <si>
    <t>28factorsindian55</t>
  </si>
  <si>
    <t>1RP7HH2</t>
  </si>
  <si>
    <t>51+BULGARIA+SYMBOLS+56</t>
  </si>
  <si>
    <t>JVSHCH2</t>
  </si>
  <si>
    <t>21%matter%SUBJECT%85</t>
  </si>
  <si>
    <t>36WMHH2</t>
  </si>
  <si>
    <t>14?suddenly?planet?47</t>
  </si>
  <si>
    <t>36XNHH2</t>
  </si>
  <si>
    <t>26@africa@THOUGH@07</t>
  </si>
  <si>
    <t>9PV0DH2</t>
  </si>
  <si>
    <t>11+EXACTLY+engine+98</t>
  </si>
  <si>
    <t>FZVLCH2</t>
  </si>
  <si>
    <t>96/WELCOME/shoulder/08</t>
  </si>
  <si>
    <t>JVSMCH2</t>
  </si>
  <si>
    <t>54@BUSINESS@thirteen@21</t>
  </si>
  <si>
    <t>20G2HD2</t>
  </si>
  <si>
    <t>ICC (DR-X10C)</t>
  </si>
  <si>
    <t>02*flowers*suppose*70</t>
  </si>
  <si>
    <t>20Y3HD2</t>
  </si>
  <si>
    <t>95+cannot+havana+51</t>
  </si>
  <si>
    <t>21N5HD2</t>
  </si>
  <si>
    <t>91=prepare=picked=26</t>
  </si>
  <si>
    <t>224BHD2</t>
  </si>
  <si>
    <t>10=NOTICE=entire=84</t>
  </si>
  <si>
    <t>22D2HD2</t>
  </si>
  <si>
    <t>33_ALWAYS_YOURSELF_25</t>
  </si>
  <si>
    <t>22K6HD2</t>
  </si>
  <si>
    <t>24|FILLED|solution|68</t>
  </si>
  <si>
    <t>22R7HD2</t>
  </si>
  <si>
    <t>72=damascus=itself=80</t>
  </si>
  <si>
    <t>2354HD2</t>
  </si>
  <si>
    <t>64:located:quickly:21</t>
  </si>
  <si>
    <t>3CQ8HD2</t>
  </si>
  <si>
    <t>15?building?BELIEVE?38</t>
  </si>
  <si>
    <t>3CS9HD2</t>
  </si>
  <si>
    <t>59@lisbon@printed@94</t>
  </si>
  <si>
    <t>ED301522</t>
  </si>
  <si>
    <t>Canon DR-X10C</t>
  </si>
  <si>
    <t>ED301524</t>
  </si>
  <si>
    <t>ED301556</t>
  </si>
  <si>
    <t>ED301558</t>
  </si>
  <si>
    <t>ED301563</t>
  </si>
  <si>
    <t>ED301614</t>
  </si>
  <si>
    <t>ED301615</t>
  </si>
  <si>
    <t>ED301663</t>
  </si>
  <si>
    <t>ED302016</t>
  </si>
  <si>
    <t>ED302017</t>
  </si>
  <si>
    <t>1B6Q7W1</t>
  </si>
  <si>
    <t>Dell Latitude E6430</t>
  </si>
  <si>
    <t>20%always%france%91</t>
  </si>
  <si>
    <t>1YX4FV1</t>
  </si>
  <si>
    <t>Dell Latitude E6420</t>
  </si>
  <si>
    <t>98/sunday/neptune/73</t>
  </si>
  <si>
    <t>2GB22Q1</t>
  </si>
  <si>
    <t>55*LAUGHTER*december*37</t>
  </si>
  <si>
    <t>F31Z1Q1</t>
  </si>
  <si>
    <t>35&amp;finland&amp;RESENT&amp;54</t>
  </si>
  <si>
    <t>3NY97R1</t>
  </si>
  <si>
    <t>70_remember_warsaw_15</t>
  </si>
  <si>
    <t>4KSP2R1</t>
  </si>
  <si>
    <t>74*stream*through*84</t>
  </si>
  <si>
    <t>74LFBS1</t>
  </si>
  <si>
    <t>86$express$WEATHER$56</t>
  </si>
  <si>
    <t>7ZCGXV1</t>
  </si>
  <si>
    <t>31&amp;thirteen&amp;SATURN&amp;00</t>
  </si>
  <si>
    <t>8WLMBS1</t>
  </si>
  <si>
    <t>89?husband?months?65</t>
  </si>
  <si>
    <t>7QRPBS1</t>
  </si>
  <si>
    <t>02%effect%LANGUAGE%81</t>
  </si>
  <si>
    <t>9PMZ6R1</t>
  </si>
  <si>
    <t>30/toward/canada/00</t>
  </si>
  <si>
    <t>BD31DS1</t>
  </si>
  <si>
    <t>46!DESIRE!october!05</t>
  </si>
  <si>
    <t>BYWMBS1</t>
  </si>
  <si>
    <t>58$SISTER$destroy$98</t>
  </si>
  <si>
    <t>CSCPCS1</t>
  </si>
  <si>
    <t>59.except.EQUATION.07</t>
  </si>
  <si>
    <t>DDDPBS1</t>
  </si>
  <si>
    <t>18/BEYOND/sudden/65</t>
  </si>
  <si>
    <t>FL6PHV1</t>
  </si>
  <si>
    <t>15|section|BROKEN|90</t>
  </si>
  <si>
    <t>6K0PBS1</t>
  </si>
  <si>
    <t>88|future|jumped|28</t>
  </si>
  <si>
    <t>GGQPCS1</t>
  </si>
  <si>
    <t>19?CENTER?ITSELF?87</t>
  </si>
  <si>
    <t>RF2GA06S4AW</t>
  </si>
  <si>
    <t>RF2GA06S74N</t>
  </si>
  <si>
    <t>RF2GA070MVN</t>
  </si>
  <si>
    <t>RF2GA070Q5X</t>
  </si>
  <si>
    <t>RF2GA070QGZ</t>
  </si>
  <si>
    <t>RF2GA070SYF</t>
  </si>
  <si>
    <t>RF2GB01V0BX</t>
  </si>
  <si>
    <t>RF2GB01V17K</t>
  </si>
  <si>
    <t>RF2GB01V32V</t>
  </si>
  <si>
    <t>RF2GB01V3MV</t>
  </si>
  <si>
    <t>RF2GB01V3YR</t>
  </si>
  <si>
    <t>RF2GB01V4EZ</t>
  </si>
  <si>
    <t>RF2GB01V83A</t>
  </si>
  <si>
    <t>RF2GB01V91V</t>
  </si>
  <si>
    <t>RF2GB01VBJK</t>
  </si>
  <si>
    <t>RF2GB01VG0N</t>
  </si>
  <si>
    <t>RF2GB01VG2X</t>
  </si>
  <si>
    <t>RF2GB01VHZY</t>
  </si>
  <si>
    <t>RF2GB01VJZM</t>
  </si>
  <si>
    <t>RF2GB01VRXV</t>
  </si>
  <si>
    <t>RF2GB01VS9E</t>
  </si>
  <si>
    <t>RF2GB01VSGW</t>
  </si>
  <si>
    <t>RF2GB01VTLP</t>
  </si>
  <si>
    <t>RF2GB01VTVK</t>
  </si>
  <si>
    <t>RF2GB01VVLV</t>
  </si>
  <si>
    <t>RF2GB01VX0F</t>
  </si>
  <si>
    <t>RF2GB01VX3T</t>
  </si>
  <si>
    <t>RF2GB01VXQL</t>
  </si>
  <si>
    <t>RF2GB01VY5E</t>
  </si>
  <si>
    <t>RF2GB01VY6T</t>
  </si>
  <si>
    <t>RF2GB01VY9X</t>
  </si>
  <si>
    <t>RF2GB01VYMK</t>
  </si>
  <si>
    <t>RF2GB01VZ1Y</t>
  </si>
  <si>
    <t>RF2GB01W02J</t>
  </si>
  <si>
    <t>RF2GB01W0RR</t>
  </si>
  <si>
    <t>3KS1482</t>
  </si>
  <si>
    <t>Broomfield</t>
  </si>
  <si>
    <t>63industrySCIENCE43</t>
  </si>
  <si>
    <t>CNPD482</t>
  </si>
  <si>
    <t>82!REASON!england!41</t>
  </si>
  <si>
    <t>CNRK482</t>
  </si>
  <si>
    <t>37/prepare/ARTICLE/31</t>
  </si>
  <si>
    <t>CNTD482</t>
  </si>
  <si>
    <t>40:MARYLAND:CHURCH:25</t>
  </si>
  <si>
    <t>4BV3482</t>
  </si>
  <si>
    <t>32!STREET!morning!04</t>
  </si>
  <si>
    <t>GF304367</t>
  </si>
  <si>
    <t>GF304368</t>
  </si>
  <si>
    <t>1BYJM72</t>
  </si>
  <si>
    <t>ICVA - Repurposed to VSPC judge computers</t>
  </si>
  <si>
    <t>72&amp;arizona&amp;SUFFIX&amp;08</t>
  </si>
  <si>
    <t>6BX5K72</t>
  </si>
  <si>
    <t>69=THOUGH=etching=38</t>
  </si>
  <si>
    <t>8S3KM72</t>
  </si>
  <si>
    <t>00|compare|DRAWING|98</t>
  </si>
  <si>
    <t>J8ZFM72</t>
  </si>
  <si>
    <t>25$DOUBLE$ACTION$38</t>
  </si>
  <si>
    <t>RF2GB01TXZZ</t>
  </si>
  <si>
    <t>RF2GB01VPXJ</t>
  </si>
  <si>
    <t>RF2GB05GEVL</t>
  </si>
  <si>
    <t>RF2GB05GG1P</t>
  </si>
  <si>
    <t>RF2GB05GG9K</t>
  </si>
  <si>
    <t>RF2GB05GRLE</t>
  </si>
  <si>
    <t>RF2GB05GRRV</t>
  </si>
  <si>
    <t>RF2GB05GTYV</t>
  </si>
  <si>
    <t>RF2GB05GWKD</t>
  </si>
  <si>
    <t>RF2GB05GXQP</t>
  </si>
  <si>
    <t>RF2GB05GY2N</t>
  </si>
  <si>
    <t>RF2GB05GY8P</t>
  </si>
  <si>
    <t>B0D1C6</t>
  </si>
  <si>
    <t>CDOS</t>
  </si>
  <si>
    <t>eSlate</t>
  </si>
  <si>
    <t>Hart</t>
  </si>
  <si>
    <t>DRE</t>
  </si>
  <si>
    <t>A0B0D7 - Logan 4/18/16</t>
  </si>
  <si>
    <t>4.2.13</t>
  </si>
  <si>
    <t>C01B65</t>
  </si>
  <si>
    <t>JBC</t>
  </si>
  <si>
    <t>Summit 5/7/15</t>
  </si>
  <si>
    <t>4.3.1</t>
  </si>
  <si>
    <t>V03663</t>
  </si>
  <si>
    <t>VBO</t>
  </si>
  <si>
    <t>Logan 4/18/16</t>
  </si>
  <si>
    <t>1.8.3</t>
  </si>
  <si>
    <t>26questionscience90</t>
  </si>
  <si>
    <t>73=PORTUGAL=northern=91</t>
  </si>
  <si>
    <t>97.CENTURY.MACHINE.31</t>
  </si>
  <si>
    <t>56|ENERGY|mother|37</t>
  </si>
  <si>
    <t>45&amp;little&amp;describe&amp;04</t>
  </si>
  <si>
    <t>CKDZD42</t>
  </si>
  <si>
    <t>Chaffee</t>
  </si>
  <si>
    <t>83+INDUSTRY+HUNTING+90</t>
  </si>
  <si>
    <t>CNSH482</t>
  </si>
  <si>
    <t>11*moscow*modern*92</t>
  </si>
  <si>
    <t>4BVY382</t>
  </si>
  <si>
    <t>84-REQUIRE-SETTLE-75</t>
  </si>
  <si>
    <t>GF304406</t>
  </si>
  <si>
    <t>3XX5K72</t>
  </si>
  <si>
    <t>38=decimal=AROUND=16</t>
  </si>
  <si>
    <t>61Q0K72</t>
  </si>
  <si>
    <t>57?AIRPLANE?building?02</t>
  </si>
  <si>
    <t>GDX5K72</t>
  </si>
  <si>
    <t>80@explain@settle@80</t>
  </si>
  <si>
    <t>RF2GA0709RH</t>
  </si>
  <si>
    <t>RF2GB01VCYW</t>
  </si>
  <si>
    <t>RF2GB05GGEN</t>
  </si>
  <si>
    <t>RF2GB05GXVY</t>
  </si>
  <si>
    <t>Cheyenne</t>
  </si>
  <si>
    <t>64;VILLAGE;straight;52</t>
  </si>
  <si>
    <t>36XLHH2</t>
  </si>
  <si>
    <t>18:INDEED:decimal:03</t>
  </si>
  <si>
    <t>21C2HD2</t>
  </si>
  <si>
    <t>33?FLORIDA?france?89</t>
  </si>
  <si>
    <t>22C2HD2</t>
  </si>
  <si>
    <t>86-needle-around-87</t>
  </si>
  <si>
    <t>GX330686</t>
  </si>
  <si>
    <t>GX330687</t>
  </si>
  <si>
    <t>11KT1F2</t>
  </si>
  <si>
    <t>77.TRIANGLE.butter.92</t>
  </si>
  <si>
    <t>RF2GB01V00Y</t>
  </si>
  <si>
    <t>RF2GB01V0PK</t>
  </si>
  <si>
    <t>CKF0F42</t>
  </si>
  <si>
    <t>Clear Creek</t>
  </si>
  <si>
    <t>37.welcome.clothes.45</t>
  </si>
  <si>
    <t>CNQJ482</t>
  </si>
  <si>
    <t>11-berlin-NATION-37</t>
  </si>
  <si>
    <t>4BT4482</t>
  </si>
  <si>
    <t>10|COURSE|ELEMENTS|40</t>
  </si>
  <si>
    <t>4BX0482</t>
  </si>
  <si>
    <t>11&amp;WRITTEN&amp;PRODUCTS&amp;98</t>
  </si>
  <si>
    <t>GX317575</t>
  </si>
  <si>
    <t>GX317577</t>
  </si>
  <si>
    <t>9885K72</t>
  </si>
  <si>
    <t>40@decimal@church@36</t>
  </si>
  <si>
    <t>RF2GB05GGMM</t>
  </si>
  <si>
    <t>Ballooned, taken by DVS</t>
  </si>
  <si>
    <t>RF2GB05GWBF</t>
  </si>
  <si>
    <t>RF2GB05GYQV</t>
  </si>
  <si>
    <t>RF2GB05GYTP</t>
  </si>
  <si>
    <t>1ZDDRD2</t>
  </si>
  <si>
    <t>Conejos</t>
  </si>
  <si>
    <t>02^neptune^students^59</t>
  </si>
  <si>
    <t>JVSCDH2</t>
  </si>
  <si>
    <t>23|EXPRESS|oxygen|44</t>
  </si>
  <si>
    <t>23F9HD2</t>
  </si>
  <si>
    <t>91&amp;weather&amp;LANGUAGE&amp;00</t>
  </si>
  <si>
    <t>3CW4HD2</t>
  </si>
  <si>
    <t>99*PATTERN*delight*13</t>
  </si>
  <si>
    <t>GX330680</t>
  </si>
  <si>
    <t>GX330667</t>
  </si>
  <si>
    <t>C4KT1F2</t>
  </si>
  <si>
    <t>77~suffix~SOLDIERS~46</t>
  </si>
  <si>
    <t>RF2GB01VKXX</t>
  </si>
  <si>
    <t>RF2GB01VL7K</t>
  </si>
  <si>
    <t>JVSGCH2</t>
  </si>
  <si>
    <t>Costilla</t>
  </si>
  <si>
    <t>16.MOTHER.goodbye.13</t>
  </si>
  <si>
    <t>36XKHH2</t>
  </si>
  <si>
    <t>98^located^SUDDENLY^56</t>
  </si>
  <si>
    <t>22G9HD2</t>
  </si>
  <si>
    <t>65~details~GOVERN~67</t>
  </si>
  <si>
    <t>22T8HD2</t>
  </si>
  <si>
    <t>02?addition?PRINTED?79</t>
  </si>
  <si>
    <t>GF302935</t>
  </si>
  <si>
    <t>GX330668</t>
  </si>
  <si>
    <t>42KT1F2</t>
  </si>
  <si>
    <t>18:madrid:flowers:88</t>
  </si>
  <si>
    <t>G8HT1F2</t>
  </si>
  <si>
    <t>84;corner;company;00</t>
  </si>
  <si>
    <t>RF2GA06RYWE</t>
  </si>
  <si>
    <t>RF2GB01VV4P</t>
  </si>
  <si>
    <t>RF2GB01VWJE</t>
  </si>
  <si>
    <t>1W2PRD2</t>
  </si>
  <si>
    <t>Crowley</t>
  </si>
  <si>
    <t>64=REPORT=SHOUTED=87</t>
  </si>
  <si>
    <t>9PV2DH2</t>
  </si>
  <si>
    <t>49^article^fingers^29</t>
  </si>
  <si>
    <t>2158HD2</t>
  </si>
  <si>
    <t>27*straight*science*36</t>
  </si>
  <si>
    <t>2308HD2</t>
  </si>
  <si>
    <t>44!SWEDEN!TOMORROW!84</t>
  </si>
  <si>
    <t>GX330670</t>
  </si>
  <si>
    <t>GX330678</t>
  </si>
  <si>
    <t>51KT1F2</t>
  </si>
  <si>
    <t>82-simple-describe-68</t>
  </si>
  <si>
    <t>RF2GB01V0GM</t>
  </si>
  <si>
    <t>RF2GB01VLWE</t>
  </si>
  <si>
    <t>7NR10B1</t>
  </si>
  <si>
    <t>Custer</t>
  </si>
  <si>
    <t>Dell Optiplex GX520</t>
  </si>
  <si>
    <t>Tally, eCM</t>
  </si>
  <si>
    <t>4.3.10, 1.1.7</t>
  </si>
  <si>
    <t>CGMLCZ1</t>
  </si>
  <si>
    <t>Dell Optiplex XE2</t>
  </si>
  <si>
    <t>1K030B1</t>
  </si>
  <si>
    <t>Dell Latitude D510</t>
  </si>
  <si>
    <t>SERVO</t>
  </si>
  <si>
    <t>4.2.10</t>
  </si>
  <si>
    <t>G778A0</t>
  </si>
  <si>
    <t>eScan</t>
  </si>
  <si>
    <t>1.3.14</t>
  </si>
  <si>
    <t>G77B3E</t>
  </si>
  <si>
    <t>G77B76</t>
  </si>
  <si>
    <t>G78027</t>
  </si>
  <si>
    <t>G78678</t>
  </si>
  <si>
    <t>Precinct Count</t>
  </si>
  <si>
    <t>C03891</t>
  </si>
  <si>
    <t>Controller</t>
  </si>
  <si>
    <t>C038FE</t>
  </si>
  <si>
    <t>C03918</t>
  </si>
  <si>
    <t>C03951</t>
  </si>
  <si>
    <t>A0A8C6</t>
  </si>
  <si>
    <t>A0A9F0</t>
  </si>
  <si>
    <t>A0AFCC</t>
  </si>
  <si>
    <t>A0B08F</t>
  </si>
  <si>
    <t>A0B6B3</t>
  </si>
  <si>
    <t>V02346</t>
  </si>
  <si>
    <t>VVPAT</t>
  </si>
  <si>
    <t>V02A49</t>
  </si>
  <si>
    <t>V02EC2</t>
  </si>
  <si>
    <t>V034E3</t>
  </si>
  <si>
    <t>V03624</t>
  </si>
  <si>
    <t>V03628</t>
  </si>
  <si>
    <t>3ZWPXG2</t>
  </si>
  <si>
    <t>Delta</t>
  </si>
  <si>
    <t>72rememberSHOULD56</t>
  </si>
  <si>
    <t>JVS8DH2</t>
  </si>
  <si>
    <t>34;cannot;FINGERS;51</t>
  </si>
  <si>
    <t>JVS6CH2</t>
  </si>
  <si>
    <t>15.ALWAYS.BASKET.87</t>
  </si>
  <si>
    <t>2027HD2</t>
  </si>
  <si>
    <t>61~column~received~36</t>
  </si>
  <si>
    <t>21D5HD2</t>
  </si>
  <si>
    <t>58@BEYOND@notice@66</t>
  </si>
  <si>
    <t>GF305762</t>
  </si>
  <si>
    <t>GF305765</t>
  </si>
  <si>
    <t>14BK2F2</t>
  </si>
  <si>
    <t>40*canada*addition*76</t>
  </si>
  <si>
    <t>42BK2F2</t>
  </si>
  <si>
    <t>22|colour|WITHIN|76</t>
  </si>
  <si>
    <t>94BK2F2</t>
  </si>
  <si>
    <t>36*bottle*DOLLAR*09</t>
  </si>
  <si>
    <t>BFCK2F2</t>
  </si>
  <si>
    <t>75.animal.SETTLED.36</t>
  </si>
  <si>
    <t>G1BK2F2</t>
  </si>
  <si>
    <t>88^DISTANT^BEYOND^81</t>
  </si>
  <si>
    <t>RF2GA06RX2J</t>
  </si>
  <si>
    <t>Returned to DVS/nonresponsive touchscreen- 3/8/2018</t>
  </si>
  <si>
    <t>5.2.6325.20787</t>
  </si>
  <si>
    <t>RF2GA06S1VK</t>
  </si>
  <si>
    <t>RF2GA06SADN</t>
  </si>
  <si>
    <t>RF2GA06SAPB</t>
  </si>
  <si>
    <t>RF2GA070SQN</t>
  </si>
  <si>
    <t>RF2GB01TY6X</t>
  </si>
  <si>
    <t>RF2GB01V1JP</t>
  </si>
  <si>
    <t>RF2GB01V3AH</t>
  </si>
  <si>
    <t>RF2GB01V96A</t>
  </si>
  <si>
    <t>RF2GB01VB1B</t>
  </si>
  <si>
    <t>RF2GB01VMVR</t>
  </si>
  <si>
    <t>RF2GB01VZZV</t>
  </si>
  <si>
    <t>4W8XKN1</t>
  </si>
  <si>
    <t>Denver</t>
  </si>
  <si>
    <t>Dell PowerEdge R710</t>
  </si>
  <si>
    <t>11&amp;ENERGY&amp;austria&amp;81</t>
  </si>
  <si>
    <t>5BZSB42</t>
  </si>
  <si>
    <t>5.13.14.2</t>
  </si>
  <si>
    <t>45governmillion23</t>
  </si>
  <si>
    <t>G1DF942</t>
  </si>
  <si>
    <t>38-REACHED-ACTION-19</t>
  </si>
  <si>
    <t>1WTP282</t>
  </si>
  <si>
    <t>80-PRODUCE-AMERICA-39</t>
  </si>
  <si>
    <t>G1CF942</t>
  </si>
  <si>
    <t>82+SISTER+family+49</t>
  </si>
  <si>
    <t>G1CG942</t>
  </si>
  <si>
    <t>46~RETURN~products~03</t>
  </si>
  <si>
    <t>G1CH942</t>
  </si>
  <si>
    <t>90-MINUTES-BERLIN-04</t>
  </si>
  <si>
    <t>G1CJ942</t>
  </si>
  <si>
    <t>09!student!STATION!61</t>
  </si>
  <si>
    <t>G1DC942</t>
  </si>
  <si>
    <t>10.dollar.SINGLE.71</t>
  </si>
  <si>
    <t>G1DD942</t>
  </si>
  <si>
    <t>33@ETCHING@HUSBAND@21</t>
  </si>
  <si>
    <t>G1DG942</t>
  </si>
  <si>
    <t>64$montana$center$94</t>
  </si>
  <si>
    <t>G25C942</t>
  </si>
  <si>
    <t>79|addition|STRANGE|79</t>
  </si>
  <si>
    <t>G25F942</t>
  </si>
  <si>
    <t>72%DISTANCE%thrown%36</t>
  </si>
  <si>
    <t>G25G942</t>
  </si>
  <si>
    <t>84-AMOUNT-nothing-61</t>
  </si>
  <si>
    <t>G2CD942</t>
  </si>
  <si>
    <t>21$outside$PRODUCTS$45</t>
  </si>
  <si>
    <t>6463482</t>
  </si>
  <si>
    <t>46.decide.CHANGE.76</t>
  </si>
  <si>
    <t>4BXX382</t>
  </si>
  <si>
    <t>63~english~planet~45</t>
  </si>
  <si>
    <t>646X382</t>
  </si>
  <si>
    <t>00+training+ANYTHING+96</t>
  </si>
  <si>
    <t>9DB6S22</t>
  </si>
  <si>
    <t>67:JAMAICA:cannot:17</t>
  </si>
  <si>
    <t>9DB7S22</t>
  </si>
  <si>
    <t>91;symbols;ICELAND;04</t>
  </si>
  <si>
    <t>9DB8S22</t>
  </si>
  <si>
    <t>92?THOUGHT?REPORT?17</t>
  </si>
  <si>
    <t>9DBWR22</t>
  </si>
  <si>
    <t>14%pleasant%EXACTLY%71</t>
  </si>
  <si>
    <t>9DBXR22</t>
  </si>
  <si>
    <t>73~toward~MOSCOW~13</t>
  </si>
  <si>
    <t>9DBYR22</t>
  </si>
  <si>
    <t>32/AIRPLANE/little/65</t>
  </si>
  <si>
    <t>9DC2S22</t>
  </si>
  <si>
    <t>92@PROPERTY@entered@17</t>
  </si>
  <si>
    <t>9DC3S22</t>
  </si>
  <si>
    <t>94?correct?PREPARED?07</t>
  </si>
  <si>
    <t>9DC5S22</t>
  </si>
  <si>
    <t>53=equation=POSITION=67</t>
  </si>
  <si>
    <t>9DC6S22</t>
  </si>
  <si>
    <t>82$better$require$24</t>
  </si>
  <si>
    <t>9DC7S22</t>
  </si>
  <si>
    <t>17@greece@SUDDEN@76</t>
  </si>
  <si>
    <t>GF302934</t>
  </si>
  <si>
    <t>GF302936</t>
  </si>
  <si>
    <t>GF302937</t>
  </si>
  <si>
    <t>GF302938</t>
  </si>
  <si>
    <t>GF302939</t>
  </si>
  <si>
    <t>GF302940</t>
  </si>
  <si>
    <t>GF302941</t>
  </si>
  <si>
    <t>GF302974</t>
  </si>
  <si>
    <t>GF302975</t>
  </si>
  <si>
    <t>GF302977</t>
  </si>
  <si>
    <t>GF302979</t>
  </si>
  <si>
    <t>12Q0K72</t>
  </si>
  <si>
    <t>79&amp;moment&amp;REMAIN&amp;04</t>
  </si>
  <si>
    <t>1385K72</t>
  </si>
  <si>
    <t>84|forget|middle|44</t>
  </si>
  <si>
    <t>3BYJM72</t>
  </si>
  <si>
    <t>37/always/across/50</t>
  </si>
  <si>
    <t>5GD5K72</t>
  </si>
  <si>
    <t>55-florida-REASON-79</t>
  </si>
  <si>
    <t>5ZP0K72</t>
  </si>
  <si>
    <t>42;AROUND;picture;61</t>
  </si>
  <si>
    <t>6Y3KM72</t>
  </si>
  <si>
    <t>10*INCHES*pleasure*34</t>
  </si>
  <si>
    <t>7PBLM72</t>
  </si>
  <si>
    <t>12-BUSINESS-bulgaria-97</t>
  </si>
  <si>
    <t>8B95K72</t>
  </si>
  <si>
    <t>78&amp;heaven&amp;oxygen&amp;53</t>
  </si>
  <si>
    <t>BDX5K72</t>
  </si>
  <si>
    <t>94?bright?MEMBER?09</t>
  </si>
  <si>
    <t>DF95K72</t>
  </si>
  <si>
    <t>01%HAPPEN%QUARTER%26</t>
  </si>
  <si>
    <t>HC95K72</t>
  </si>
  <si>
    <t>67_SYSTEM_itself_51</t>
  </si>
  <si>
    <t>HGJLM72</t>
  </si>
  <si>
    <t>96=OFFICE=LENGTH=86</t>
  </si>
  <si>
    <t>J7J0K72</t>
  </si>
  <si>
    <t>07^appear^REQUIRE^42</t>
  </si>
  <si>
    <t>JF21K72</t>
  </si>
  <si>
    <t>21+BORROW+million+66</t>
  </si>
  <si>
    <t>JNBLM72</t>
  </si>
  <si>
    <t>19-current-observe-21</t>
  </si>
  <si>
    <t>RF2FA063CBF</t>
  </si>
  <si>
    <t>Samsung Galaxy Tab/Pro</t>
  </si>
  <si>
    <t>RF2FA063CFY</t>
  </si>
  <si>
    <t>RF2FA063CGD</t>
  </si>
  <si>
    <t>RF2FA063CWX</t>
  </si>
  <si>
    <t>RF2FA063D1E</t>
  </si>
  <si>
    <t>RF2FA063D9M</t>
  </si>
  <si>
    <t>RF2FA063DQZ</t>
  </si>
  <si>
    <t>RF2FA063F8H</t>
  </si>
  <si>
    <t>RF2FA063HBY</t>
  </si>
  <si>
    <t>RF2FA063JSK</t>
  </si>
  <si>
    <t>RF2FA063KXA</t>
  </si>
  <si>
    <t>RF2FA063LFX</t>
  </si>
  <si>
    <t>RF2FA063LJV</t>
  </si>
  <si>
    <t>RF2FA063LRT</t>
  </si>
  <si>
    <t>RF2FA063MGK</t>
  </si>
  <si>
    <t>RF2FA06VZXA</t>
  </si>
  <si>
    <t>RF2FA06VZYX</t>
  </si>
  <si>
    <t>RF2FA06VZZF</t>
  </si>
  <si>
    <t>RF2FA06W08N</t>
  </si>
  <si>
    <t>RF2FA06W0EX</t>
  </si>
  <si>
    <t>RF2FA06W0ME</t>
  </si>
  <si>
    <t>RF2FA06W0ZA</t>
  </si>
  <si>
    <t>RF2FA06W1XN</t>
  </si>
  <si>
    <t>RF2FA06W28E</t>
  </si>
  <si>
    <t>RF2FA06W86D</t>
  </si>
  <si>
    <t>RF2FA06W88H</t>
  </si>
  <si>
    <t>RF2FA0HZF9V</t>
  </si>
  <si>
    <t>RF2FA0HZJNE</t>
  </si>
  <si>
    <t>RF2FA0HZJPH</t>
  </si>
  <si>
    <t>RF2FA0HZJQW</t>
  </si>
  <si>
    <t>RF2FA0HZJRT</t>
  </si>
  <si>
    <t>RF2FA0HZK2V</t>
  </si>
  <si>
    <t>RF2FA0HZK6E</t>
  </si>
  <si>
    <t>RF2FA0HZP9K</t>
  </si>
  <si>
    <t>RF2FA0HZR9Z</t>
  </si>
  <si>
    <t>RF2FA0HZRGA</t>
  </si>
  <si>
    <t>RF2FA0J01NA</t>
  </si>
  <si>
    <t>RF2FA0J0ADF</t>
  </si>
  <si>
    <t>RF2FA0J0AHY</t>
  </si>
  <si>
    <t>RF2FA0J0BQW</t>
  </si>
  <si>
    <t>RF2FA0J0FJT</t>
  </si>
  <si>
    <t>RF2G206CY3P</t>
  </si>
  <si>
    <t>RF2G206D8MD</t>
  </si>
  <si>
    <t>RF2GA0709PD</t>
  </si>
  <si>
    <t>RF2GA0709QE</t>
  </si>
  <si>
    <t>RF2GA070EGV</t>
  </si>
  <si>
    <t>RF2GA070EHB</t>
  </si>
  <si>
    <t>RF2GA070FVP</t>
  </si>
  <si>
    <t>RF2GA070M6T</t>
  </si>
  <si>
    <t>RF2GA070M8P</t>
  </si>
  <si>
    <t>RF2GA070M9N</t>
  </si>
  <si>
    <t>RF2GA070MDK</t>
  </si>
  <si>
    <t>RF2GA070MKB</t>
  </si>
  <si>
    <t>RF2GA070PVE</t>
  </si>
  <si>
    <t>RF2GA070RBV</t>
  </si>
  <si>
    <t>RF2GA070RCB</t>
  </si>
  <si>
    <t>RF2GA070S6R</t>
  </si>
  <si>
    <t>RF2GA070SNZ</t>
  </si>
  <si>
    <t>RF2GB01TVXB</t>
  </si>
  <si>
    <t>RF2GB01TW0X</t>
  </si>
  <si>
    <t>RF2GB01TW1V</t>
  </si>
  <si>
    <t>RF2GB01TW2D</t>
  </si>
  <si>
    <t>RF2GB01TW3W</t>
  </si>
  <si>
    <t>RF2GB01TW4P</t>
  </si>
  <si>
    <t>RF2GB01TW5M</t>
  </si>
  <si>
    <t>RF2GB01TWAZ</t>
  </si>
  <si>
    <t>RF2GB01TWDF</t>
  </si>
  <si>
    <t>RF2GB01TWHN</t>
  </si>
  <si>
    <t>RF2GB01TWLV</t>
  </si>
  <si>
    <t>RF2GB01TWNW</t>
  </si>
  <si>
    <t>RF2GB01TWQM</t>
  </si>
  <si>
    <t>RF2GB01TWSJ</t>
  </si>
  <si>
    <t>RF2GB01TWWZ</t>
  </si>
  <si>
    <t>RF2GB01TX2L</t>
  </si>
  <si>
    <t>RF2GB01TX3X</t>
  </si>
  <si>
    <t>RF2GB01TX4V</t>
  </si>
  <si>
    <t>RF2GB01TXER</t>
  </si>
  <si>
    <t>RF2GB01TXNX</t>
  </si>
  <si>
    <t>RF2GB01TXPV</t>
  </si>
  <si>
    <t>RF2GB01TXRW</t>
  </si>
  <si>
    <t>RF2GB01TY1B</t>
  </si>
  <si>
    <t>RF2GB01TYPN</t>
  </si>
  <si>
    <t>RF2GB01TYVW</t>
  </si>
  <si>
    <t>RF2GB01TZ6T</t>
  </si>
  <si>
    <t>RF2GB01TZAV</t>
  </si>
  <si>
    <t>RF2GB01TZHY</t>
  </si>
  <si>
    <t>RF2GB01TZLR</t>
  </si>
  <si>
    <t>RF2GB01TZPB</t>
  </si>
  <si>
    <t>RF2GB01TZRT</t>
  </si>
  <si>
    <t>RF2GB01TZVX</t>
  </si>
  <si>
    <t>RF2GB01V05F</t>
  </si>
  <si>
    <t>RF2GB01V07E</t>
  </si>
  <si>
    <t>RF2GB01V0FP</t>
  </si>
  <si>
    <t>RF2GB01V0JJ</t>
  </si>
  <si>
    <t>RF2GB01V0VN</t>
  </si>
  <si>
    <t>RF2GB01V24A</t>
  </si>
  <si>
    <t>RF2GB01V37A</t>
  </si>
  <si>
    <t>RF2GB01V47W</t>
  </si>
  <si>
    <t>RF2GB01V51F</t>
  </si>
  <si>
    <t>RF2GB01V52B</t>
  </si>
  <si>
    <t>RF2GB01V56L</t>
  </si>
  <si>
    <t>RF2GB01V5FY</t>
  </si>
  <si>
    <t>RF2GB01V6MR</t>
  </si>
  <si>
    <t>RF2GB01V7YL</t>
  </si>
  <si>
    <t>RF2GB01V9AZ</t>
  </si>
  <si>
    <t>RF2GB01V9DF</t>
  </si>
  <si>
    <t>RF2GB01VB3T</t>
  </si>
  <si>
    <t>RF2GB01VB8D</t>
  </si>
  <si>
    <t>RF2GB01VBNT</t>
  </si>
  <si>
    <t>RF2GB01VC3F</t>
  </si>
  <si>
    <t>RF2GB01VC5E</t>
  </si>
  <si>
    <t>RF2GB01VCZP</t>
  </si>
  <si>
    <t>RF2GB01VD1Y</t>
  </si>
  <si>
    <t>RF2GB01VDFW</t>
  </si>
  <si>
    <t>RF2GB01VDGP</t>
  </si>
  <si>
    <t>RF2GB01VDJA</t>
  </si>
  <si>
    <t>RF2GB01VDRF</t>
  </si>
  <si>
    <t>RF2GB01VDTE</t>
  </si>
  <si>
    <t>RF2GB01VDVT</t>
  </si>
  <si>
    <t>RF2GB01VDZV</t>
  </si>
  <si>
    <t>RF2GB01VECT</t>
  </si>
  <si>
    <t>RF2GB01VG3V</t>
  </si>
  <si>
    <t>RF2GB01VGBH</t>
  </si>
  <si>
    <t>RF2GB01VH1E</t>
  </si>
  <si>
    <t>RF2GB01VHYJ</t>
  </si>
  <si>
    <t>RF2GB01VKEW</t>
  </si>
  <si>
    <t>RF2GB01VKWL</t>
  </si>
  <si>
    <t>RF2GB01VL6R</t>
  </si>
  <si>
    <t>RF2GB01VLHW</t>
  </si>
  <si>
    <t>RF2GB01VLJP</t>
  </si>
  <si>
    <t>RF2GB01VLNY</t>
  </si>
  <si>
    <t>RF2GB01VMDE</t>
  </si>
  <si>
    <t>RF2GB01VMLW</t>
  </si>
  <si>
    <t>RF2GB01VMWK</t>
  </si>
  <si>
    <t>RF2GB01VNDK</t>
  </si>
  <si>
    <t>RF2GB01VNGE</t>
  </si>
  <si>
    <t>RF2GB01VNJN</t>
  </si>
  <si>
    <t>RF2GB01VNND</t>
  </si>
  <si>
    <t>RF2GB01VNPW</t>
  </si>
  <si>
    <t>RF2GB01VNVY</t>
  </si>
  <si>
    <t>RF2GB01VNYR</t>
  </si>
  <si>
    <t>RF2GB01VP6D</t>
  </si>
  <si>
    <t>RF2GB01VPBJ</t>
  </si>
  <si>
    <t>RF2GB01VPFR</t>
  </si>
  <si>
    <t>RF2GB01VPJB</t>
  </si>
  <si>
    <t>RF2GB01VPMN</t>
  </si>
  <si>
    <t>RF2GB01VQKK</t>
  </si>
  <si>
    <t>RF2GB01VQLF</t>
  </si>
  <si>
    <t>RF2GB01VQMB</t>
  </si>
  <si>
    <t>RF2GB01VQXP</t>
  </si>
  <si>
    <t>RF2GB01VQZA</t>
  </si>
  <si>
    <t>RF2GB01VR2R</t>
  </si>
  <si>
    <t>RF2GB01VR3K</t>
  </si>
  <si>
    <t>RF2GB01VR9L</t>
  </si>
  <si>
    <t>RF2GB01VRBV</t>
  </si>
  <si>
    <t>RF2GB01VRDW</t>
  </si>
  <si>
    <t>RF2GB01VREP</t>
  </si>
  <si>
    <t>RF2GB01VRHJ</t>
  </si>
  <si>
    <t>RF2GB01VRMR</t>
  </si>
  <si>
    <t>RF2GB01VRNK</t>
  </si>
  <si>
    <t>RF2GB01VRPF</t>
  </si>
  <si>
    <t>RF2GB01VRST</t>
  </si>
  <si>
    <t>RF2GB01VRVL</t>
  </si>
  <si>
    <t>RF2GB01VSFD</t>
  </si>
  <si>
    <t>RF2GB01VSKA</t>
  </si>
  <si>
    <t>RF2GB01VSTB</t>
  </si>
  <si>
    <t>RF2GB01VSXN</t>
  </si>
  <si>
    <t>RF2GB01VSZX</t>
  </si>
  <si>
    <t>RF2GB01VT2M</t>
  </si>
  <si>
    <t>RF2GB01VT5Y</t>
  </si>
  <si>
    <t>RF2GB01VT8R</t>
  </si>
  <si>
    <t>RF2GB01VTAF</t>
  </si>
  <si>
    <t>RF2GB01VTMM</t>
  </si>
  <si>
    <t>RF2GB01VVHN</t>
  </si>
  <si>
    <t>RF2GB01VVPP</t>
  </si>
  <si>
    <t>RF2GB01VVQM</t>
  </si>
  <si>
    <t>RF2GB01VVRA</t>
  </si>
  <si>
    <t>RF2GB01VVYK</t>
  </si>
  <si>
    <t>RF2GB01VW6W</t>
  </si>
  <si>
    <t>RF2GB01VW9A</t>
  </si>
  <si>
    <t>RF2GB01VWRW</t>
  </si>
  <si>
    <t>RF2GB01VXPN</t>
  </si>
  <si>
    <t>RF2GB01VXYA</t>
  </si>
  <si>
    <t>RF2GB01VY1R</t>
  </si>
  <si>
    <t>RF2GB01VZ5K</t>
  </si>
  <si>
    <t>RF2GB01VZ7B</t>
  </si>
  <si>
    <t>RF2GB01W05Z</t>
  </si>
  <si>
    <t>RF2GB01W0JP</t>
  </si>
  <si>
    <t>RF2GB01W0MJ</t>
  </si>
  <si>
    <t>RF2GB02ELWT</t>
  </si>
  <si>
    <t>RF2GB02EM0W</t>
  </si>
  <si>
    <t>RF2GB02EM1P</t>
  </si>
  <si>
    <t>RF2GB02EM2M</t>
  </si>
  <si>
    <t>RF2GB02EM8R</t>
  </si>
  <si>
    <t>RF2GB05GGQY</t>
  </si>
  <si>
    <t>RF2GB05GGSZ</t>
  </si>
  <si>
    <t>RF2GB05GQLL</t>
  </si>
  <si>
    <t>RF2GB05GSGY</t>
  </si>
  <si>
    <t>RF2GB05GSPE</t>
  </si>
  <si>
    <t>RF2GB05GSYP</t>
  </si>
  <si>
    <t>RF2GB05GT0Y</t>
  </si>
  <si>
    <t>RF2GB05GTTT</t>
  </si>
  <si>
    <t>RF2GB05GTXX</t>
  </si>
  <si>
    <t>RF2GB05GVSK</t>
  </si>
  <si>
    <t>RF2GB05GWZE</t>
  </si>
  <si>
    <t>RF2GB05GXYR</t>
  </si>
  <si>
    <t>RF2GB05GXZK</t>
  </si>
  <si>
    <t>RF2GB05GY3L</t>
  </si>
  <si>
    <t>4D3MKB2</t>
  </si>
  <si>
    <t>Dolores</t>
  </si>
  <si>
    <t>12@building@someone@41</t>
  </si>
  <si>
    <t>JVS1DH2</t>
  </si>
  <si>
    <t>30|DAUGHTER|RECEIVE|59</t>
  </si>
  <si>
    <t>21D4HD2</t>
  </si>
  <si>
    <t>87-ground-DAMASCUS-53</t>
  </si>
  <si>
    <t>3CV9HD2</t>
  </si>
  <si>
    <t>91%filled%GENTLE%92</t>
  </si>
  <si>
    <t>GX331146</t>
  </si>
  <si>
    <t>GX331185</t>
  </si>
  <si>
    <t>DX9K2F2</t>
  </si>
  <si>
    <t>44^thought^WORKERS^62</t>
  </si>
  <si>
    <t>RF2GA06SAFM</t>
  </si>
  <si>
    <t>RF2GB01V9GT</t>
  </si>
  <si>
    <t>3KQZ382</t>
  </si>
  <si>
    <t>Eagle</t>
  </si>
  <si>
    <t>19dublinforever74</t>
  </si>
  <si>
    <t>3KS2482</t>
  </si>
  <si>
    <t>33CORRECTDURING33</t>
  </si>
  <si>
    <t>CNQF482</t>
  </si>
  <si>
    <t>20-LAUGHED-suddenly-16</t>
  </si>
  <si>
    <t>CNRD482</t>
  </si>
  <si>
    <t>60@school@butter@03</t>
  </si>
  <si>
    <t>CNNK482</t>
  </si>
  <si>
    <t>31_ARRIVE_SPREAD_10</t>
  </si>
  <si>
    <t>CNRG482</t>
  </si>
  <si>
    <t>68-object-received-28</t>
  </si>
  <si>
    <t>4BV2482</t>
  </si>
  <si>
    <t>84&amp;FRENCH&amp;behind&amp;53</t>
  </si>
  <si>
    <t>4BXV382</t>
  </si>
  <si>
    <t>65&amp;flowers&amp;COMPANY&amp;87</t>
  </si>
  <si>
    <t>GF304350</t>
  </si>
  <si>
    <t>GF304428</t>
  </si>
  <si>
    <t>1821K72</t>
  </si>
  <si>
    <t>29*possible*COTTON*40</t>
  </si>
  <si>
    <t>46ZKM72</t>
  </si>
  <si>
    <t>06%current%DECIMAL%90</t>
  </si>
  <si>
    <t>66Z5K72</t>
  </si>
  <si>
    <t>36:brazil:iceland:07</t>
  </si>
  <si>
    <t>HB85K72</t>
  </si>
  <si>
    <t>75|SIGNAL|wonder|70</t>
  </si>
  <si>
    <t>RF2GA070NMV</t>
  </si>
  <si>
    <t>RF2GB01V8LP</t>
  </si>
  <si>
    <t>RF2GB01VA2L</t>
  </si>
  <si>
    <t>RF2GB05GAYB</t>
  </si>
  <si>
    <t>RF2GB05GB3D</t>
  </si>
  <si>
    <t>RF2GB05GDHZ</t>
  </si>
  <si>
    <t>RF2GB05GDSX</t>
  </si>
  <si>
    <t>RF2GB05GE0H</t>
  </si>
  <si>
    <t>RF2GB05GGBB</t>
  </si>
  <si>
    <t>RF2GB05GGVK</t>
  </si>
  <si>
    <t>RF2GB05GRPL</t>
  </si>
  <si>
    <t>RF2GB05GWAK</t>
  </si>
  <si>
    <t>RF2GB05GYLT</t>
  </si>
  <si>
    <t>8WD5TD2</t>
  </si>
  <si>
    <t>El Paso</t>
  </si>
  <si>
    <t>43THROUGHsilent79</t>
  </si>
  <si>
    <t>FPGPXG2</t>
  </si>
  <si>
    <t>14WARSAWthousand63</t>
  </si>
  <si>
    <t>FZTQCH2</t>
  </si>
  <si>
    <t>02.strong.interest.51</t>
  </si>
  <si>
    <t>JVS2CH2</t>
  </si>
  <si>
    <t>29;forward;already;43</t>
  </si>
  <si>
    <t>FZVJCH2</t>
  </si>
  <si>
    <t>77^CLIMBED^REPEATED^70</t>
  </si>
  <si>
    <t>JVS1CH2</t>
  </si>
  <si>
    <t>15&amp;laughter&amp;DENMARK&amp;89</t>
  </si>
  <si>
    <t>JVS9CH2</t>
  </si>
  <si>
    <t>32&amp;banker&amp;FARMERS&amp;59</t>
  </si>
  <si>
    <t>JVSLCH2</t>
  </si>
  <si>
    <t>47!STRANGER!doctor!64</t>
  </si>
  <si>
    <t>JVSQCH2</t>
  </si>
  <si>
    <t>15&amp;cannot&amp;notice&amp;26</t>
  </si>
  <si>
    <t>JVSTCH2</t>
  </si>
  <si>
    <t>54!colour!kentucky!62</t>
  </si>
  <si>
    <t>JVSWCH2</t>
  </si>
  <si>
    <t>49.trouble.COLUMN.31</t>
  </si>
  <si>
    <t>JVSZBH2</t>
  </si>
  <si>
    <t>74+similar+COLOMBIA+29</t>
  </si>
  <si>
    <t>2098HD2</t>
  </si>
  <si>
    <t>06;FARMERS;austria;87</t>
  </si>
  <si>
    <t>20X4HD2</t>
  </si>
  <si>
    <t>20%alaska%EXACTLY%99</t>
  </si>
  <si>
    <t>2135HD2</t>
  </si>
  <si>
    <t>87*BOTTOM*PLANTS*87</t>
  </si>
  <si>
    <t>21H5HD2</t>
  </si>
  <si>
    <t>92:science:letter:00</t>
  </si>
  <si>
    <t>22B8HD2</t>
  </si>
  <si>
    <t>91/ARRIVED/PRETTY/27</t>
  </si>
  <si>
    <t>22C5HD2</t>
  </si>
  <si>
    <t>53-current-belfast-55</t>
  </si>
  <si>
    <t>22N9HD2</t>
  </si>
  <si>
    <t>74:students:manner:84</t>
  </si>
  <si>
    <t>2398HD2</t>
  </si>
  <si>
    <t>47*delight*sudden*31</t>
  </si>
  <si>
    <t>GF305290</t>
  </si>
  <si>
    <t>GF305291</t>
  </si>
  <si>
    <t>GF305292</t>
  </si>
  <si>
    <t>GF305293</t>
  </si>
  <si>
    <t>GF305294</t>
  </si>
  <si>
    <t>GF305296</t>
  </si>
  <si>
    <t>GF305297</t>
  </si>
  <si>
    <t>GF305339</t>
  </si>
  <si>
    <t>10BK2F2</t>
  </si>
  <si>
    <t>40-PICKED-INCHES-28</t>
  </si>
  <si>
    <t>49CK2F2</t>
  </si>
  <si>
    <t>55=NATURAL=ALREADY=48</t>
  </si>
  <si>
    <t>70KT1F2</t>
  </si>
  <si>
    <t>21!february!example!64</t>
  </si>
  <si>
    <t>89CK2F2</t>
  </si>
  <si>
    <t>95@moscow@brother@71</t>
  </si>
  <si>
    <t>92KT1F2</t>
  </si>
  <si>
    <t>56%LIKELY%DELAWARE%40</t>
  </si>
  <si>
    <t>B1BK2F2</t>
  </si>
  <si>
    <t>CX9K2F2</t>
  </si>
  <si>
    <t>71?warsaw?possible?08</t>
  </si>
  <si>
    <t>D9CK2F2</t>
  </si>
  <si>
    <t>48:TRAINING:colombia:28</t>
  </si>
  <si>
    <t>G2KT1F2</t>
  </si>
  <si>
    <t>32=THROWN=TWELVE=06</t>
  </si>
  <si>
    <t>H4KT1F2</t>
  </si>
  <si>
    <t>66_EXAMPLE_sudden_79</t>
  </si>
  <si>
    <t>RF2GA06RMNZ</t>
  </si>
  <si>
    <t>Returned to Dominion</t>
  </si>
  <si>
    <t>RF2GA06RN0Y</t>
  </si>
  <si>
    <t>RF2GA06RP7W</t>
  </si>
  <si>
    <t>RF2GA06RSVJ</t>
  </si>
  <si>
    <t>RF2GA06RWWN</t>
  </si>
  <si>
    <t>RF2GA06RXQY</t>
  </si>
  <si>
    <t>RF2GA06S1ZJ</t>
  </si>
  <si>
    <t>RF2GA06S2FF</t>
  </si>
  <si>
    <t>RF2GA06S4PV</t>
  </si>
  <si>
    <t>RF2GA07071W</t>
  </si>
  <si>
    <t>RF2GA070NLJ</t>
  </si>
  <si>
    <t>RF2GA070PMX</t>
  </si>
  <si>
    <t>RF2GB01V53E</t>
  </si>
  <si>
    <t>RF2GB01V6ST</t>
  </si>
  <si>
    <t>RF2GB01VAKT</t>
  </si>
  <si>
    <t>RF2GB01VBVW</t>
  </si>
  <si>
    <t>RF2GB01VDMH</t>
  </si>
  <si>
    <t>RF2GB01VDNZ</t>
  </si>
  <si>
    <t>RF2GB01VDPR</t>
  </si>
  <si>
    <t>RF2GB01VKLH</t>
  </si>
  <si>
    <t>RF2GB01VKMZ</t>
  </si>
  <si>
    <t>RF2GB01VL1A</t>
  </si>
  <si>
    <t>RF2GB01VLEX</t>
  </si>
  <si>
    <t>RF2GB01VVTY</t>
  </si>
  <si>
    <t>RF2GB01VWER</t>
  </si>
  <si>
    <t>RF2GB01VWZZ</t>
  </si>
  <si>
    <t>RF2GB01VYRT</t>
  </si>
  <si>
    <t>RF2GB01VZAN</t>
  </si>
  <si>
    <t>RF2GB01VZLY</t>
  </si>
  <si>
    <t>RF2GB01VZRF</t>
  </si>
  <si>
    <t>JVSVCH2</t>
  </si>
  <si>
    <t>Elbert</t>
  </si>
  <si>
    <t>23|MILLION|DECIMAL|63</t>
  </si>
  <si>
    <t>1RTQDB2</t>
  </si>
  <si>
    <t>49~EXPLAIN~plants~58</t>
  </si>
  <si>
    <t>2299HD2</t>
  </si>
  <si>
    <t>12=CURRENT=GALAXY=17</t>
  </si>
  <si>
    <t>23D4HD2</t>
  </si>
  <si>
    <t>89:FAMOUS:likely:16</t>
  </si>
  <si>
    <t>GX330673</t>
  </si>
  <si>
    <t>GX330679</t>
  </si>
  <si>
    <t>22BK2F2</t>
  </si>
  <si>
    <t>65;DISCOVER;capital;55</t>
  </si>
  <si>
    <t>95KT1F2</t>
  </si>
  <si>
    <t>87.ELEMENTS.MATTER.24</t>
  </si>
  <si>
    <t>B5KT1F2</t>
  </si>
  <si>
    <t>09=hawaii=slowly=77</t>
  </si>
  <si>
    <t>RF2GA070E6P</t>
  </si>
  <si>
    <t>Was Not working - Swapped Out</t>
  </si>
  <si>
    <t>RF2GB01VG7M</t>
  </si>
  <si>
    <t>RF2GB01VK2Z</t>
  </si>
  <si>
    <t>RF2GB01VPSW</t>
  </si>
  <si>
    <t>RF2GB05GDCM</t>
  </si>
  <si>
    <t>RF2GB05GGAF</t>
  </si>
  <si>
    <t>RF2GB05GN0P</t>
  </si>
  <si>
    <t>390XBH2</t>
  </si>
  <si>
    <t>Fremont</t>
  </si>
  <si>
    <t>48studentPERSON46</t>
  </si>
  <si>
    <t>36VRHH2</t>
  </si>
  <si>
    <t>EMS Client - Died/returned to DVS</t>
  </si>
  <si>
    <t>5.2.16.1</t>
  </si>
  <si>
    <t>FZVHCH2</t>
  </si>
  <si>
    <t>28+exercise+compare+46</t>
  </si>
  <si>
    <t>2124HD2</t>
  </si>
  <si>
    <t>68%EXERCISE%ALABAMA%01</t>
  </si>
  <si>
    <t>22S3HD2</t>
  </si>
  <si>
    <t>12-MINUTE-TOWARD-57</t>
  </si>
  <si>
    <t>GF305753</t>
  </si>
  <si>
    <t>GF305768</t>
  </si>
  <si>
    <t>3Z9K2F2</t>
  </si>
  <si>
    <t>34^reason^ORDERLY^72</t>
  </si>
  <si>
    <t>4Z9K2F2</t>
  </si>
  <si>
    <t>01|numeral|winter|12</t>
  </si>
  <si>
    <t>C2HT1F2</t>
  </si>
  <si>
    <t>51+ALMOST+daughter+81</t>
  </si>
  <si>
    <t>RF2GA06RQPV</t>
  </si>
  <si>
    <t>RF2GB01TWGT</t>
  </si>
  <si>
    <t>RF2GB01TYSV</t>
  </si>
  <si>
    <t>RF2GB01VF3P</t>
  </si>
  <si>
    <t>RF2GB01VJYP</t>
  </si>
  <si>
    <t>RF2GB01VPVM</t>
  </si>
  <si>
    <t>RF2GB01VQSX</t>
  </si>
  <si>
    <t>RF2GB01VR0H</t>
  </si>
  <si>
    <t>RF2GB01VWBY</t>
  </si>
  <si>
    <t>RF2GB05GYHF</t>
  </si>
  <si>
    <t>BNPFX12</t>
  </si>
  <si>
    <t>Garfield</t>
  </si>
  <si>
    <t>BOSS, Tally, eCM, TRANS</t>
  </si>
  <si>
    <t>4.3.13, 4.3.10, 1.1.7, 6.5.4.7</t>
  </si>
  <si>
    <t>CVCQD1</t>
  </si>
  <si>
    <t>Dell Optiplex 745</t>
  </si>
  <si>
    <t>BOSS,Tally,SERVO</t>
  </si>
  <si>
    <t>4.3.13/4.3.10/4.2.10</t>
  </si>
  <si>
    <t>HPQ2BG1</t>
  </si>
  <si>
    <t>Dell Latitude D630</t>
  </si>
  <si>
    <t>Tally, SERVO, eCM</t>
  </si>
  <si>
    <t>4.3.10, 4.2.10, 1.1.7</t>
  </si>
  <si>
    <t>7MW60D1</t>
  </si>
  <si>
    <t>Dell Latitude D520</t>
  </si>
  <si>
    <t>?</t>
  </si>
  <si>
    <t>7VC8QD1</t>
  </si>
  <si>
    <t>9D030B1</t>
  </si>
  <si>
    <t>BNPGX12</t>
  </si>
  <si>
    <t>BN</t>
  </si>
  <si>
    <t>3.3.11</t>
  </si>
  <si>
    <t>K4326-6487</t>
  </si>
  <si>
    <t>Kodak i610</t>
  </si>
  <si>
    <t>12838279</t>
  </si>
  <si>
    <t>K4326-8176</t>
  </si>
  <si>
    <t>12838180</t>
  </si>
  <si>
    <t>K4329-1160</t>
  </si>
  <si>
    <t>12838113</t>
  </si>
  <si>
    <t>G78672</t>
  </si>
  <si>
    <t>G7867A</t>
  </si>
  <si>
    <t>G78681</t>
  </si>
  <si>
    <t>G7868E</t>
  </si>
  <si>
    <t>G786AE</t>
  </si>
  <si>
    <t>G786AF</t>
  </si>
  <si>
    <t>G786B2</t>
  </si>
  <si>
    <t>G786B9</t>
  </si>
  <si>
    <t>G786BB</t>
  </si>
  <si>
    <t>G786BE</t>
  </si>
  <si>
    <t>G786CD</t>
  </si>
  <si>
    <t>G786D2</t>
  </si>
  <si>
    <t>G786D4</t>
  </si>
  <si>
    <t>G78732</t>
  </si>
  <si>
    <t>C01A43</t>
  </si>
  <si>
    <t>C035E3</t>
  </si>
  <si>
    <t>C0386D</t>
  </si>
  <si>
    <t>C0389F</t>
  </si>
  <si>
    <t>C038A1</t>
  </si>
  <si>
    <t>C038C8</t>
  </si>
  <si>
    <t>C038E3</t>
  </si>
  <si>
    <t>C038E7</t>
  </si>
  <si>
    <t>C038EF</t>
  </si>
  <si>
    <t>C038FC</t>
  </si>
  <si>
    <t>C03958</t>
  </si>
  <si>
    <t>C03A8B</t>
  </si>
  <si>
    <t>C044AE</t>
  </si>
  <si>
    <t>A059C1</t>
  </si>
  <si>
    <t>A05D41</t>
  </si>
  <si>
    <t>A0812F</t>
  </si>
  <si>
    <t>A08423</t>
  </si>
  <si>
    <t>A0924C</t>
  </si>
  <si>
    <t>A092FF</t>
  </si>
  <si>
    <t>A0A7BD</t>
  </si>
  <si>
    <t>A0A999</t>
  </si>
  <si>
    <t>A0AADD</t>
  </si>
  <si>
    <t>A0ABB5</t>
  </si>
  <si>
    <t>A0AE9D</t>
  </si>
  <si>
    <t>A0AFD3</t>
  </si>
  <si>
    <t>A0AFEF</t>
  </si>
  <si>
    <t>A0B017</t>
  </si>
  <si>
    <t>A0B026</t>
  </si>
  <si>
    <t>A0B103</t>
  </si>
  <si>
    <t>A0B116</t>
  </si>
  <si>
    <t>A0B168</t>
  </si>
  <si>
    <t>A0B1A8</t>
  </si>
  <si>
    <t>A0B929</t>
  </si>
  <si>
    <t>A0B952</t>
  </si>
  <si>
    <t>A0BA32</t>
  </si>
  <si>
    <t>A0BAAD</t>
  </si>
  <si>
    <t>V00C53</t>
  </si>
  <si>
    <t>V00EE5</t>
  </si>
  <si>
    <t>V022A0</t>
  </si>
  <si>
    <t>V02916</t>
  </si>
  <si>
    <t>V02975</t>
  </si>
  <si>
    <t>V02A68</t>
  </si>
  <si>
    <t>V02A84</t>
  </si>
  <si>
    <t>V02ABB</t>
  </si>
  <si>
    <t>V02ADD</t>
  </si>
  <si>
    <t>V02B10</t>
  </si>
  <si>
    <t>V02B14</t>
  </si>
  <si>
    <t>V02BB6</t>
  </si>
  <si>
    <t>V02C28</t>
  </si>
  <si>
    <t>V02FB1</t>
  </si>
  <si>
    <t>V0304F</t>
  </si>
  <si>
    <t>V03142</t>
  </si>
  <si>
    <t>V03191</t>
  </si>
  <si>
    <t>V0356F</t>
  </si>
  <si>
    <t>V03640</t>
  </si>
  <si>
    <t>V03656</t>
  </si>
  <si>
    <t>V03682</t>
  </si>
  <si>
    <t>V036CF</t>
  </si>
  <si>
    <t>V036DA</t>
  </si>
  <si>
    <t>V036F9</t>
  </si>
  <si>
    <t>V0372A</t>
  </si>
  <si>
    <t>V03776</t>
  </si>
  <si>
    <t>V03779</t>
  </si>
  <si>
    <t>V03785</t>
  </si>
  <si>
    <t>V0378B</t>
  </si>
  <si>
    <t>V03790</t>
  </si>
  <si>
    <t>V03792</t>
  </si>
  <si>
    <t>V037B3</t>
  </si>
  <si>
    <t>V037C4</t>
  </si>
  <si>
    <t>V0384A</t>
  </si>
  <si>
    <t>V03871</t>
  </si>
  <si>
    <t>V03897</t>
  </si>
  <si>
    <t>V0430B</t>
  </si>
  <si>
    <t>3KS3482</t>
  </si>
  <si>
    <t>Gilpin</t>
  </si>
  <si>
    <t>23STREETbarbados89</t>
  </si>
  <si>
    <t>CNNG482</t>
  </si>
  <si>
    <t>37^soldier^BEYOND^24</t>
  </si>
  <si>
    <t>CNSD482</t>
  </si>
  <si>
    <t>5.2.1.16702</t>
  </si>
  <si>
    <t>35&amp;SEASON&amp;FINLAND&amp;95</t>
  </si>
  <si>
    <t>4BTW382</t>
  </si>
  <si>
    <t>48?ANOTHER?BEHIND?24</t>
  </si>
  <si>
    <t>4BTY382</t>
  </si>
  <si>
    <t>24$SIMPLE$farmers$66</t>
  </si>
  <si>
    <t>GX317580</t>
  </si>
  <si>
    <t>GX317581</t>
  </si>
  <si>
    <t>85J0K72</t>
  </si>
  <si>
    <t>64~NOTICE~beyond~98</t>
  </si>
  <si>
    <t>RF2GB05GTSE</t>
  </si>
  <si>
    <t>RF2GB05GYBJ</t>
  </si>
  <si>
    <t>600LLF1</t>
  </si>
  <si>
    <t>Grand</t>
  </si>
  <si>
    <t>BOSS, eCM</t>
  </si>
  <si>
    <t>4.3.13, 1.1.7</t>
  </si>
  <si>
    <t>BNNSX12</t>
  </si>
  <si>
    <t>GJC2B42</t>
  </si>
  <si>
    <t>53dollarsanything99</t>
  </si>
  <si>
    <t>4MM9Z91</t>
  </si>
  <si>
    <t>Tally</t>
  </si>
  <si>
    <t>4.3.10</t>
  </si>
  <si>
    <t>C01GBM2</t>
  </si>
  <si>
    <t>50^VIRGINIA^DURING^12</t>
  </si>
  <si>
    <t>C01HBM2</t>
  </si>
  <si>
    <t>41/flower/prepare/62</t>
  </si>
  <si>
    <t>CS7GZ91</t>
  </si>
  <si>
    <t>Dell Latitude D620</t>
  </si>
  <si>
    <t>3CQ4HD2</t>
  </si>
  <si>
    <t>64?process?filled?48</t>
  </si>
  <si>
    <t>BNPRX12</t>
  </si>
  <si>
    <t>BZZKLF1</t>
  </si>
  <si>
    <t>12835975</t>
  </si>
  <si>
    <t>Kodak i620</t>
  </si>
  <si>
    <t>12838307</t>
  </si>
  <si>
    <t>GF306083</t>
  </si>
  <si>
    <t>Need to request inventory</t>
  </si>
  <si>
    <t>25BK2F2</t>
  </si>
  <si>
    <t>86@basket@BRIDGE@74</t>
  </si>
  <si>
    <t>4GBK2F2</t>
  </si>
  <si>
    <t>91_reason_yellow_12</t>
  </si>
  <si>
    <t>B5BK2F2</t>
  </si>
  <si>
    <t>77;ENTIRE;became;97</t>
  </si>
  <si>
    <t>G7867C</t>
  </si>
  <si>
    <t>Transferred to Garfield from Grand - 4/11/2018</t>
  </si>
  <si>
    <t>G7867D</t>
  </si>
  <si>
    <t>Transferred to Garfield from Grand- 4/11/2018</t>
  </si>
  <si>
    <t>G78680</t>
  </si>
  <si>
    <t>Broken 5/16/2014</t>
  </si>
  <si>
    <t>G78683</t>
  </si>
  <si>
    <t>RF2GB01VTHV</t>
  </si>
  <si>
    <t>RF2GB01V5SX</t>
  </si>
  <si>
    <t>RF2GA06RP2B</t>
  </si>
  <si>
    <t>RF2GB01TXCH</t>
  </si>
  <si>
    <t>RF2GB01VP3L</t>
  </si>
  <si>
    <t>RF2GB01TVWF</t>
  </si>
  <si>
    <t>C03655</t>
  </si>
  <si>
    <t>C03870</t>
  </si>
  <si>
    <t>C03883</t>
  </si>
  <si>
    <t>C038AC</t>
  </si>
  <si>
    <t>C038AF</t>
  </si>
  <si>
    <t>Jackson</t>
  </si>
  <si>
    <t>Transferred to Jackson from Grand 6/12/2018</t>
  </si>
  <si>
    <t>C038B7</t>
  </si>
  <si>
    <t>C038EC</t>
  </si>
  <si>
    <t>C0393F</t>
  </si>
  <si>
    <t>A0842D</t>
  </si>
  <si>
    <t>A0847C</t>
  </si>
  <si>
    <t>A0851A</t>
  </si>
  <si>
    <t>A087ED</t>
  </si>
  <si>
    <t>A08825</t>
  </si>
  <si>
    <t>A08978</t>
  </si>
  <si>
    <t>A0929F</t>
  </si>
  <si>
    <t>A092A5</t>
  </si>
  <si>
    <t>A0A958</t>
  </si>
  <si>
    <t>A0A979</t>
  </si>
  <si>
    <t>A0A987</t>
  </si>
  <si>
    <t>A0A9AD</t>
  </si>
  <si>
    <t>A0AEB2</t>
  </si>
  <si>
    <t>A0AEB5</t>
  </si>
  <si>
    <t>A0B1C8</t>
  </si>
  <si>
    <t>V01F7D</t>
  </si>
  <si>
    <t>V02838</t>
  </si>
  <si>
    <t>V02EA8</t>
  </si>
  <si>
    <t>V03003</t>
  </si>
  <si>
    <t>V03012</t>
  </si>
  <si>
    <t>V03128</t>
  </si>
  <si>
    <t>V031F0</t>
  </si>
  <si>
    <t>V03291</t>
  </si>
  <si>
    <t>V032D1</t>
  </si>
  <si>
    <t>V032DA</t>
  </si>
  <si>
    <t>V03367</t>
  </si>
  <si>
    <t>V0344C</t>
  </si>
  <si>
    <t>V034B7</t>
  </si>
  <si>
    <t>V034C2</t>
  </si>
  <si>
    <t>V034E4</t>
  </si>
  <si>
    <t>B1T5F42</t>
  </si>
  <si>
    <t>Gunnison</t>
  </si>
  <si>
    <t>07^LITTLE^himself^75</t>
  </si>
  <si>
    <t>CNQH482</t>
  </si>
  <si>
    <t>28;AFRAID;island;73</t>
  </si>
  <si>
    <t>4BVV382</t>
  </si>
  <si>
    <t>85;EFFECT;colombia;96</t>
  </si>
  <si>
    <t>4BX4482</t>
  </si>
  <si>
    <t>38&amp;succeed&amp;NORTHERN&amp;38</t>
  </si>
  <si>
    <t>GF304363</t>
  </si>
  <si>
    <t>GF302847</t>
  </si>
  <si>
    <t>71Y5K72</t>
  </si>
  <si>
    <t>05.language.CORNER.19</t>
  </si>
  <si>
    <t>8HX5K72</t>
  </si>
  <si>
    <t>66@airplane@region@62</t>
  </si>
  <si>
    <t>BB06K72</t>
  </si>
  <si>
    <t>54:ALASKA:history:19</t>
  </si>
  <si>
    <t>RF2GB01VMPA</t>
  </si>
  <si>
    <t>RF2GB01VMQJ</t>
  </si>
  <si>
    <t>RF2GB01VTEN</t>
  </si>
  <si>
    <t>RF2GB01VZPR</t>
  </si>
  <si>
    <t>RF2GB01W0PH</t>
  </si>
  <si>
    <t>RF2GB05GAVR</t>
  </si>
  <si>
    <t>RF2GB05GDKK</t>
  </si>
  <si>
    <t>RF2GB05GW0D</t>
  </si>
  <si>
    <t>9JS3MB1</t>
  </si>
  <si>
    <t>Hinsdale</t>
  </si>
  <si>
    <t>Tally/SERVO/eCM Original Serial# is HG158A01</t>
  </si>
  <si>
    <t>4.3.10/4.2.10/1.1.17</t>
  </si>
  <si>
    <t>G77E06</t>
  </si>
  <si>
    <t>G7865F</t>
  </si>
  <si>
    <t>G7866A</t>
  </si>
  <si>
    <t>C03BB2</t>
  </si>
  <si>
    <t>C03BB9</t>
  </si>
  <si>
    <t>C03C80</t>
  </si>
  <si>
    <t>A0A7C5</t>
  </si>
  <si>
    <t>A0A896</t>
  </si>
  <si>
    <t>A0B11B</t>
  </si>
  <si>
    <t>B0C854</t>
  </si>
  <si>
    <t>Case # A0A7C5</t>
  </si>
  <si>
    <t>B0C8F1</t>
  </si>
  <si>
    <t>Case # A0A896</t>
  </si>
  <si>
    <t>B0D1DB</t>
  </si>
  <si>
    <t>Case # A0B11B</t>
  </si>
  <si>
    <t>V030ED</t>
  </si>
  <si>
    <t>Wrong entry in DB originally V023FD possible typo</t>
  </si>
  <si>
    <t>V02944</t>
  </si>
  <si>
    <t>V0308D</t>
  </si>
  <si>
    <t>6PX9SD2</t>
  </si>
  <si>
    <t>Huerfano</t>
  </si>
  <si>
    <t>45&amp;DEVICE&amp;LENGTH&amp;31</t>
  </si>
  <si>
    <t>36VPHH2</t>
  </si>
  <si>
    <t>02.NEIGHBOR.center.89</t>
  </si>
  <si>
    <t>2192HD2</t>
  </si>
  <si>
    <t>54.belong.filled.00</t>
  </si>
  <si>
    <t>22N8HD2</t>
  </si>
  <si>
    <t>52;describe;square;79</t>
  </si>
  <si>
    <t>GX330689</t>
  </si>
  <si>
    <t>GX330691</t>
  </si>
  <si>
    <t>1FCK2F2</t>
  </si>
  <si>
    <t>00&amp;require&amp;outside&amp;35</t>
  </si>
  <si>
    <t>RF2GA06S33Y</t>
  </si>
  <si>
    <t>RF2GB01V9SJ</t>
  </si>
  <si>
    <t>RF2GB01VYSN</t>
  </si>
  <si>
    <t>G0WCDD1</t>
  </si>
  <si>
    <t>Tally/SERVO/eCM</t>
  </si>
  <si>
    <t>C03EC7</t>
  </si>
  <si>
    <t>C03F4B</t>
  </si>
  <si>
    <t>A0B072</t>
  </si>
  <si>
    <t>A0B109</t>
  </si>
  <si>
    <t>V02E70</t>
  </si>
  <si>
    <t>V037C6</t>
  </si>
  <si>
    <t>2NTFPD2</t>
  </si>
  <si>
    <t>Jefferson</t>
  </si>
  <si>
    <t>67COMPANYfilled03</t>
  </si>
  <si>
    <t>3ZXFXG2</t>
  </si>
  <si>
    <t>86suddenbutter17</t>
  </si>
  <si>
    <t>36WQHH2</t>
  </si>
  <si>
    <t>19;DISTANT;CLOTHES;71</t>
  </si>
  <si>
    <t>7L1SCH2</t>
  </si>
  <si>
    <t>JVS3DH2</t>
  </si>
  <si>
    <t>68_forward_REQUIRE_42</t>
  </si>
  <si>
    <t>FZTJCH2</t>
  </si>
  <si>
    <t>17*future*EXCEPT*57</t>
  </si>
  <si>
    <t>FZVNCH2</t>
  </si>
  <si>
    <t>29@JAMAICA@DAUGHTER@94</t>
  </si>
  <si>
    <t>JVS0DH2</t>
  </si>
  <si>
    <t>10@SETTLED@family@74</t>
  </si>
  <si>
    <t>JVT1DH2</t>
  </si>
  <si>
    <t>24@MOUNTAIN@BATTLE@64</t>
  </si>
  <si>
    <t>20Y2HD2</t>
  </si>
  <si>
    <t>77;LADDER;govern;05</t>
  </si>
  <si>
    <t>2169HD2</t>
  </si>
  <si>
    <t>75~etching~ETCHING~65</t>
  </si>
  <si>
    <t>2177HD2</t>
  </si>
  <si>
    <t>25=method=barbados=10</t>
  </si>
  <si>
    <t>2243HD2</t>
  </si>
  <si>
    <t>72?ELEMENTS?better?22</t>
  </si>
  <si>
    <t>22H8HD2</t>
  </si>
  <si>
    <t>50/REALLY/between/26</t>
  </si>
  <si>
    <t>22Y2HD2</t>
  </si>
  <si>
    <t>81?GOVERN?RECORD?37</t>
  </si>
  <si>
    <t>3CL5HD2</t>
  </si>
  <si>
    <t>81|jupiter|DESTROY|45</t>
  </si>
  <si>
    <t>GF305373</t>
  </si>
  <si>
    <t>GF305374</t>
  </si>
  <si>
    <t>GF305375</t>
  </si>
  <si>
    <t>GF305376</t>
  </si>
  <si>
    <t>GF305377</t>
  </si>
  <si>
    <t>GF305370</t>
  </si>
  <si>
    <t>GF305355</t>
  </si>
  <si>
    <t>GF305361</t>
  </si>
  <si>
    <t>13BK2F2</t>
  </si>
  <si>
    <t>Dell Latitude E3470</t>
  </si>
  <si>
    <t>ICVA - Reimaged to WebSCORE Computer</t>
  </si>
  <si>
    <t>1HBK2F2</t>
  </si>
  <si>
    <t>4Y9K2F2</t>
  </si>
  <si>
    <t>62BK2F2</t>
  </si>
  <si>
    <t>63BK2F2</t>
  </si>
  <si>
    <t>68CK2F2</t>
  </si>
  <si>
    <t>72HT1F2</t>
  </si>
  <si>
    <t>74BK2F2</t>
  </si>
  <si>
    <t>75BK2F2</t>
  </si>
  <si>
    <t>7Y9K2F2</t>
  </si>
  <si>
    <t>8HBK2F2</t>
  </si>
  <si>
    <t>93BK2F2</t>
  </si>
  <si>
    <t>9DCK2F2</t>
  </si>
  <si>
    <t>9GBK2F2</t>
  </si>
  <si>
    <t>9HBK2F2</t>
  </si>
  <si>
    <t>9Z9K2F2</t>
  </si>
  <si>
    <t>D1BK2F2</t>
  </si>
  <si>
    <t>D3BK2F2</t>
  </si>
  <si>
    <t>FGBK2F2</t>
  </si>
  <si>
    <t>G2BK2F2</t>
  </si>
  <si>
    <t>GFBK2F2</t>
  </si>
  <si>
    <t>GGBK2F2</t>
  </si>
  <si>
    <t>GKBK2F2</t>
  </si>
  <si>
    <t>J4BK2F2</t>
  </si>
  <si>
    <t>JGBK2F2</t>
  </si>
  <si>
    <t>RF2GA06RM9K</t>
  </si>
  <si>
    <t>RF2GA06RMVK</t>
  </si>
  <si>
    <t>RF2GA06RN1D</t>
  </si>
  <si>
    <t>RF2GA06RN2E</t>
  </si>
  <si>
    <t>RF2GA06RN3H</t>
  </si>
  <si>
    <t>RF2GA06RNFF</t>
  </si>
  <si>
    <t>RF2GA06RNJB</t>
  </si>
  <si>
    <t>RF2GA06RPDM</t>
  </si>
  <si>
    <t>RF2GA06RS0P</t>
  </si>
  <si>
    <t>RF2GA06RSSX</t>
  </si>
  <si>
    <t>RF2GA06RT9A</t>
  </si>
  <si>
    <t>RF2GA06RTSL</t>
  </si>
  <si>
    <t>RF2GA06RXER</t>
  </si>
  <si>
    <t>RF2GA06S16R</t>
  </si>
  <si>
    <t>RF2GA06S1SM</t>
  </si>
  <si>
    <t>RF2GA06S2EX</t>
  </si>
  <si>
    <t>RF2GA06S4EN</t>
  </si>
  <si>
    <t>RF2GA06S4LX</t>
  </si>
  <si>
    <t>RF2GA06S51L</t>
  </si>
  <si>
    <t>RF2GA06S5VY</t>
  </si>
  <si>
    <t>RF2GA06S79A</t>
  </si>
  <si>
    <t>RF2GA06S7RM</t>
  </si>
  <si>
    <t>RF2GA06S7ZV</t>
  </si>
  <si>
    <t>RF2GA06S93D</t>
  </si>
  <si>
    <t>RF2GA06S95H</t>
  </si>
  <si>
    <t>RF2GA06S9BR</t>
  </si>
  <si>
    <t>RF2GA06SA0X</t>
  </si>
  <si>
    <t>RF2GA06SA5Y</t>
  </si>
  <si>
    <t>RF2GA06SA9W</t>
  </si>
  <si>
    <t>RF2GA06SAHK</t>
  </si>
  <si>
    <t>RF2GA06SAKX</t>
  </si>
  <si>
    <t>RF2GA06SANV</t>
  </si>
  <si>
    <t>RF2GA06SASE</t>
  </si>
  <si>
    <t>RF2GA06SB4F</t>
  </si>
  <si>
    <t>RF2GA06SB6V</t>
  </si>
  <si>
    <t>RF2GA06SCEH</t>
  </si>
  <si>
    <t>RF2GA06SD9X</t>
  </si>
  <si>
    <t>RF2GA06SEPZ</t>
  </si>
  <si>
    <t>RF2GA070A1X</t>
  </si>
  <si>
    <t>RF2GA070A4V</t>
  </si>
  <si>
    <t>RF2GA070ELE</t>
  </si>
  <si>
    <t>RF2GA070P7Y</t>
  </si>
  <si>
    <t>RF2GA070PEP</t>
  </si>
  <si>
    <t>RF2GA070PPJ</t>
  </si>
  <si>
    <t>RF2GA070PSY</t>
  </si>
  <si>
    <t>RF2GA070Q9B</t>
  </si>
  <si>
    <t>RF2GA070QFT</t>
  </si>
  <si>
    <t>RF2GA070R8X</t>
  </si>
  <si>
    <t>RF2GA070SGY</t>
  </si>
  <si>
    <t>RF2GA070SHD</t>
  </si>
  <si>
    <t>RF2GB01TWBR</t>
  </si>
  <si>
    <t>RF2GB01TWRA</t>
  </si>
  <si>
    <t>RF2GB01TX6W</t>
  </si>
  <si>
    <t>RF2GB01TX8M</t>
  </si>
  <si>
    <t>RF2GB01TXKT</t>
  </si>
  <si>
    <t>RF2GB01TXML</t>
  </si>
  <si>
    <t>RF2GB01TY9W</t>
  </si>
  <si>
    <t>RF2GB01V2AK</t>
  </si>
  <si>
    <t>RF2GB01V6BV</t>
  </si>
  <si>
    <t>RF2GB01V9NW</t>
  </si>
  <si>
    <t>RF2GB01VDED</t>
  </si>
  <si>
    <t>RF2GB01VF5A</t>
  </si>
  <si>
    <t>RF2GB01VF9Z</t>
  </si>
  <si>
    <t>RF2GB01VGDR</t>
  </si>
  <si>
    <t>RF2GB01VGFF</t>
  </si>
  <si>
    <t>RF2GB01VHCJ</t>
  </si>
  <si>
    <t>RF2GB01VJ9V</t>
  </si>
  <si>
    <t>RF2GB01VK9N</t>
  </si>
  <si>
    <t>RF2GB01VKAL</t>
  </si>
  <si>
    <t>RF2GB01VKDD</t>
  </si>
  <si>
    <t>RF2GB01VKRB</t>
  </si>
  <si>
    <t>RF2GB01VKVN</t>
  </si>
  <si>
    <t>RF2GB01VL4H</t>
  </si>
  <si>
    <t>RF2GB01VNAH</t>
  </si>
  <si>
    <t>RF2GB01VNWH</t>
  </si>
  <si>
    <t>RF2GB01VNXZ</t>
  </si>
  <si>
    <t>RF2GB01VPZH</t>
  </si>
  <si>
    <t>RF2GB01VQ1F</t>
  </si>
  <si>
    <t>RF2GB01VQFY</t>
  </si>
  <si>
    <t>RF2GB01VR1Z</t>
  </si>
  <si>
    <t>RF2GB01VRTN</t>
  </si>
  <si>
    <t>RF2GB01VS0A</t>
  </si>
  <si>
    <t>RF2GB01VS1J</t>
  </si>
  <si>
    <t>RF2GB01VSRK</t>
  </si>
  <si>
    <t>RF2GB01VT1P</t>
  </si>
  <si>
    <t>RF2GB01VT6H</t>
  </si>
  <si>
    <t>RF2GB01VTRH</t>
  </si>
  <si>
    <t>RF2GB01VW0T</t>
  </si>
  <si>
    <t>RF2GB01VW3X</t>
  </si>
  <si>
    <t>RF2GB01VWWJ</t>
  </si>
  <si>
    <t>RF2GB01VX4N</t>
  </si>
  <si>
    <t>RF2GB01VX8D</t>
  </si>
  <si>
    <t>RF2GB01VX9W</t>
  </si>
  <si>
    <t>RF2GB01VY2K</t>
  </si>
  <si>
    <t>RF2GB01VY3F</t>
  </si>
  <si>
    <t>RF2GB01VYQE</t>
  </si>
  <si>
    <t>RF2GB01VYVX</t>
  </si>
  <si>
    <t>RF2GB01VZ4R</t>
  </si>
  <si>
    <t>RF2GB01VZKJ</t>
  </si>
  <si>
    <t>RF2GB01W0DL</t>
  </si>
  <si>
    <t>4D5JKB2</t>
  </si>
  <si>
    <t>Kiowa</t>
  </si>
  <si>
    <t>38?jamaica?teacher?39</t>
  </si>
  <si>
    <t>JVS5DH2</t>
  </si>
  <si>
    <t>01:BETWEEN:printed:96</t>
  </si>
  <si>
    <t>2128HD2</t>
  </si>
  <si>
    <t>37@ENOUGH@because@37</t>
  </si>
  <si>
    <t>5SSH8F2</t>
  </si>
  <si>
    <t>46^addition^SURPRISE^40</t>
  </si>
  <si>
    <t>GX331191</t>
  </si>
  <si>
    <t>GX331193</t>
  </si>
  <si>
    <t>J1BK2F2</t>
  </si>
  <si>
    <t>28@INCHES@second@82</t>
  </si>
  <si>
    <t>RF2GA06SAXZ</t>
  </si>
  <si>
    <t>4D4RKB2</t>
  </si>
  <si>
    <t>Kit Carson</t>
  </si>
  <si>
    <t>00;IRELAND;division;35</t>
  </si>
  <si>
    <t>36WPHH2</t>
  </si>
  <si>
    <t>94|arrive|BERLIN|49</t>
  </si>
  <si>
    <t>21M5HD2</t>
  </si>
  <si>
    <t>51?PERSON?HUNTING?43</t>
  </si>
  <si>
    <t>2389HD2</t>
  </si>
  <si>
    <t>80!arizona!WINTER!45</t>
  </si>
  <si>
    <t>GX330672</t>
  </si>
  <si>
    <t>GX330674</t>
  </si>
  <si>
    <t>3Y9K2F2</t>
  </si>
  <si>
    <t>93_measure_TEACHER_88</t>
  </si>
  <si>
    <t>95HT1F2</t>
  </si>
  <si>
    <t>07_SPREAD_PROCESS_57</t>
  </si>
  <si>
    <t>RF2GA06SDKT</t>
  </si>
  <si>
    <t>RF2GB01VNHT</t>
  </si>
  <si>
    <t>RF2GB01VXWP</t>
  </si>
  <si>
    <t>3ZYBXG2</t>
  </si>
  <si>
    <t>La Plata</t>
  </si>
  <si>
    <t>31LONDONgoodbye65</t>
  </si>
  <si>
    <t>JVSYCH2</t>
  </si>
  <si>
    <t>85+DECIDE+SWEDEN+91</t>
  </si>
  <si>
    <t>95S8XG2</t>
  </si>
  <si>
    <t>88.WINDOW.YELLOW.69</t>
  </si>
  <si>
    <t>JVS8CH2</t>
  </si>
  <si>
    <t>26_service_workers_61</t>
  </si>
  <si>
    <t>20X3HD2</t>
  </si>
  <si>
    <t>24%thousand%number%65</t>
  </si>
  <si>
    <t>21HBHD2</t>
  </si>
  <si>
    <t>30!gentle!training!01</t>
  </si>
  <si>
    <t>GF304408</t>
  </si>
  <si>
    <t>Swapped with GF305341</t>
  </si>
  <si>
    <t>GF305346</t>
  </si>
  <si>
    <t>Swapped with GF305341 6/7/2018</t>
  </si>
  <si>
    <t>54BK2F2</t>
  </si>
  <si>
    <t>75;distant;gentle;17</t>
  </si>
  <si>
    <t>7GBK2F2</t>
  </si>
  <si>
    <t>33!stream!GERMANY!01</t>
  </si>
  <si>
    <t>BZ9K2F2</t>
  </si>
  <si>
    <t>29/belfast/SHOULD/78</t>
  </si>
  <si>
    <t>HY9K2F2</t>
  </si>
  <si>
    <t>61!flower!father!42</t>
  </si>
  <si>
    <t>RF2GA06RMQN</t>
  </si>
  <si>
    <t>RF2GA06RXNV</t>
  </si>
  <si>
    <t>RF2GA06S65K</t>
  </si>
  <si>
    <t>RF2GA06S66A</t>
  </si>
  <si>
    <t>RF2GA0709SW</t>
  </si>
  <si>
    <t>RF2GA070N6E</t>
  </si>
  <si>
    <t>RF2GA070SCF</t>
  </si>
  <si>
    <t>RF2GB01TWVH</t>
  </si>
  <si>
    <t>RF2GB01TYBM</t>
  </si>
  <si>
    <t>RF2GB01V2RY</t>
  </si>
  <si>
    <t>RF2GB01VD3Z</t>
  </si>
  <si>
    <t>RF2GB01VGEK</t>
  </si>
  <si>
    <t>RF2GB01VQQN</t>
  </si>
  <si>
    <t>RF2GB01VR7T</t>
  </si>
  <si>
    <t>RF2GB01VZ2H</t>
  </si>
  <si>
    <t>RF2GB01VZMH</t>
  </si>
  <si>
    <t>RF2GB05GENK</t>
  </si>
  <si>
    <t>RF2GB05GYNL</t>
  </si>
  <si>
    <t>6R44SD2</t>
  </si>
  <si>
    <t>Lake</t>
  </si>
  <si>
    <t>18/distance/suffer/31</t>
  </si>
  <si>
    <t>JVSBCH2</t>
  </si>
  <si>
    <t>73/BETWEEN/person/46</t>
  </si>
  <si>
    <t>2326HD2</t>
  </si>
  <si>
    <t>81$design$dollars$48</t>
  </si>
  <si>
    <t>3CQ3HD2</t>
  </si>
  <si>
    <t>66~chance~middle~96</t>
  </si>
  <si>
    <t>GX330671</t>
  </si>
  <si>
    <t>GX330675</t>
  </si>
  <si>
    <t>85HT1F2</t>
  </si>
  <si>
    <t>36.period.dollar.85</t>
  </si>
  <si>
    <t>F1KT1F2</t>
  </si>
  <si>
    <t>65-PICTURE-beyond-28</t>
  </si>
  <si>
    <t>RF2GA0709NY</t>
  </si>
  <si>
    <t>RF2GB01TYQL</t>
  </si>
  <si>
    <t>RF2GB01VMFN</t>
  </si>
  <si>
    <t>60MRXG2</t>
  </si>
  <si>
    <t>Larimer</t>
  </si>
  <si>
    <t>14LADDERfigure12</t>
  </si>
  <si>
    <t>C6CHND2</t>
  </si>
  <si>
    <t>65INSTEADafraid37</t>
  </si>
  <si>
    <t>H5PLDH2</t>
  </si>
  <si>
    <t>06|subject|SECOND|66</t>
  </si>
  <si>
    <t>JVS4DH2</t>
  </si>
  <si>
    <t>64;really;SUDDEN;81</t>
  </si>
  <si>
    <t>JVSBDH2</t>
  </si>
  <si>
    <t>47=science=REMAIN=75</t>
  </si>
  <si>
    <t>JVT0CH2</t>
  </si>
  <si>
    <t>62$BORROW$ladder$96</t>
  </si>
  <si>
    <t>36XMHH2</t>
  </si>
  <si>
    <t>39*CHANCE*killed*81</t>
  </si>
  <si>
    <t>9PVDDH2</t>
  </si>
  <si>
    <t>87~gather~garden~05</t>
  </si>
  <si>
    <t>JVS7DH2</t>
  </si>
  <si>
    <t>75-SUPPOSE-agreed-62</t>
  </si>
  <si>
    <t>JVSNCH2</t>
  </si>
  <si>
    <t>13!flowers!mexico!93</t>
  </si>
  <si>
    <t>JVT1CH2</t>
  </si>
  <si>
    <t>41^ALREADY^entered^42</t>
  </si>
  <si>
    <t>2173HD2</t>
  </si>
  <si>
    <t>49+SUNDAY+fingers+08</t>
  </si>
  <si>
    <t>21X4HD2</t>
  </si>
  <si>
    <t>61/DOLLARS/reason/90</t>
  </si>
  <si>
    <t>2233HD2</t>
  </si>
  <si>
    <t>95^DESIGN^EXCITING^77</t>
  </si>
  <si>
    <t>2238HD2</t>
  </si>
  <si>
    <t>04%CURRENT%PUBLIC%02</t>
  </si>
  <si>
    <t>22B9HD2</t>
  </si>
  <si>
    <t>25@THOUGHT@public@01</t>
  </si>
  <si>
    <t>2359HD2</t>
  </si>
  <si>
    <t>23%BULGARIA%ETCHING%43</t>
  </si>
  <si>
    <t>3CV3HD2</t>
  </si>
  <si>
    <t>73@BRANCHES@DESTROY@50</t>
  </si>
  <si>
    <t>3CX3HD2</t>
  </si>
  <si>
    <t>25?MASTER?INCREASE?57</t>
  </si>
  <si>
    <t>3CY4HD2</t>
  </si>
  <si>
    <t>55&amp;filled&amp;THOUGHT&amp;36</t>
  </si>
  <si>
    <t>GF305335</t>
  </si>
  <si>
    <t>GF305332</t>
  </si>
  <si>
    <t>GF305367</t>
  </si>
  <si>
    <t>GF305336</t>
  </si>
  <si>
    <t>GF305372</t>
  </si>
  <si>
    <t>GF305337</t>
  </si>
  <si>
    <t>GF305371</t>
  </si>
  <si>
    <t>GF305334</t>
  </si>
  <si>
    <t>GF305331</t>
  </si>
  <si>
    <t>1Y9K2F2</t>
  </si>
  <si>
    <t>80%BEFORE%ladder%67</t>
  </si>
  <si>
    <t>2NBK2F2</t>
  </si>
  <si>
    <t>95@cattle@friend@84</t>
  </si>
  <si>
    <t>33BK2F2</t>
  </si>
  <si>
    <t>83$LITTLE$example$92</t>
  </si>
  <si>
    <t>45BK2F2</t>
  </si>
  <si>
    <t>95%entered%cannot%25</t>
  </si>
  <si>
    <t>57CK2F2</t>
  </si>
  <si>
    <t>24+become+OFFICE+79</t>
  </si>
  <si>
    <t>5Y9K2F2</t>
  </si>
  <si>
    <t>20_PERHAPS_PROMISE_23</t>
  </si>
  <si>
    <t>6JBK2F2</t>
  </si>
  <si>
    <t>70/JUMPED/school/90</t>
  </si>
  <si>
    <t>73BK2F2</t>
  </si>
  <si>
    <t>06;weather;students;20</t>
  </si>
  <si>
    <t>B3BK2F2</t>
  </si>
  <si>
    <t>39~WINDOW~MOUNTAIN~99</t>
  </si>
  <si>
    <t>BKBK2F2</t>
  </si>
  <si>
    <t>98_settle_slowly_26</t>
  </si>
  <si>
    <t>F4BK2F2</t>
  </si>
  <si>
    <t>82=COMPANY=THOUSAND=85</t>
  </si>
  <si>
    <t>F5BK2F2</t>
  </si>
  <si>
    <t>30^JAMAICA^CONTINUE^45</t>
  </si>
  <si>
    <t>F9CK2F2</t>
  </si>
  <si>
    <t>43@actually@BELGIUM@00</t>
  </si>
  <si>
    <t>FJBK2F2</t>
  </si>
  <si>
    <t>96~REPEATED~CANADA~05</t>
  </si>
  <si>
    <t>G0BK2F2</t>
  </si>
  <si>
    <t>08/increase/RAISED/70</t>
  </si>
  <si>
    <t>H0BK2F2</t>
  </si>
  <si>
    <t>69:better:plants:51</t>
  </si>
  <si>
    <t>RF2GA06S0LP</t>
  </si>
  <si>
    <t>Returned to DVS (received ICX classic) 4/11/2018</t>
  </si>
  <si>
    <t>RF2GA06S0TX</t>
  </si>
  <si>
    <t>RF2GA06S7AX</t>
  </si>
  <si>
    <t>RF2GA06S8ZX</t>
  </si>
  <si>
    <t>RF2GA06SAER</t>
  </si>
  <si>
    <t>RF2GA06SEXA</t>
  </si>
  <si>
    <t>RF2GA070SMT</t>
  </si>
  <si>
    <t>RF2GB01TZ0Z</t>
  </si>
  <si>
    <t>RF2GB01TZKZ</t>
  </si>
  <si>
    <t>RF2GB01TZMK</t>
  </si>
  <si>
    <t>RF2GB01TZNF</t>
  </si>
  <si>
    <t>RF2GB01V0WL</t>
  </si>
  <si>
    <t>RF2GB01V1LA</t>
  </si>
  <si>
    <t>RF2GB01V3CR</t>
  </si>
  <si>
    <t>RF2GB01V8XB</t>
  </si>
  <si>
    <t>RF2GB01VNZK</t>
  </si>
  <si>
    <t>RF2GB01VQEJ</t>
  </si>
  <si>
    <t>RF2GB01VT0W</t>
  </si>
  <si>
    <t>RF2GB01VTGX</t>
  </si>
  <si>
    <t>RF2GB01VVMD</t>
  </si>
  <si>
    <t>RF2GB01VVVH</t>
  </si>
  <si>
    <t>RF2GB01VYTL</t>
  </si>
  <si>
    <t>JVSYBH2</t>
  </si>
  <si>
    <t>Las Animas</t>
  </si>
  <si>
    <t>FZTMCH2</t>
  </si>
  <si>
    <t>10$CHOOSE$soldier$28</t>
  </si>
  <si>
    <t>2125HD2</t>
  </si>
  <si>
    <t>04-CHANGE-botswana-51</t>
  </si>
  <si>
    <t>5SPL8F2</t>
  </si>
  <si>
    <t>02;ENGLISH;MEETING;70</t>
  </si>
  <si>
    <t>GX331180</t>
  </si>
  <si>
    <t>GX331165</t>
  </si>
  <si>
    <t>52KT1F2</t>
  </si>
  <si>
    <t>22-RAISED-written-51</t>
  </si>
  <si>
    <t>RF2GB01TXXY</t>
  </si>
  <si>
    <t>RF2GB01VK5F</t>
  </si>
  <si>
    <t>RF2GB01VN7A</t>
  </si>
  <si>
    <t>FNYRDH2</t>
  </si>
  <si>
    <t>Lincoln</t>
  </si>
  <si>
    <t>00|mountain|pleasant|61</t>
  </si>
  <si>
    <t>JVSDCH2</t>
  </si>
  <si>
    <t>62!quarter!FINISH!16</t>
  </si>
  <si>
    <t>2162HD2</t>
  </si>
  <si>
    <t>42+GENTLE+pleasure+02</t>
  </si>
  <si>
    <t>22X5HD2</t>
  </si>
  <si>
    <t>21|LADDER|NATURAL|49</t>
  </si>
  <si>
    <t>GX330685</t>
  </si>
  <si>
    <t>GX330688</t>
  </si>
  <si>
    <t>CJBK2F2</t>
  </si>
  <si>
    <t>00^answer^HEAVEN^86</t>
  </si>
  <si>
    <t>RF2GA06S4RY</t>
  </si>
  <si>
    <t>RF2GB01VQYM</t>
  </si>
  <si>
    <t>1VXN8Y1</t>
  </si>
  <si>
    <t>Logan</t>
  </si>
  <si>
    <t>85%colour%become%89</t>
  </si>
  <si>
    <t>CNPJ482</t>
  </si>
  <si>
    <t>01:success:FLORIDA:30</t>
  </si>
  <si>
    <t>4BW4482</t>
  </si>
  <si>
    <t>84!PRETTY!GOODBYE!19</t>
  </si>
  <si>
    <t>4BWZ382</t>
  </si>
  <si>
    <t>67&amp;wheels&amp;SOUTHERN&amp;74</t>
  </si>
  <si>
    <t>GF304424</t>
  </si>
  <si>
    <t>GF304427</t>
  </si>
  <si>
    <t>36Z5K72</t>
  </si>
  <si>
    <t>44&amp;ARTICLE&amp;SPRING&amp;66</t>
  </si>
  <si>
    <t>8HD5K72</t>
  </si>
  <si>
    <t>55&amp;DAUGHTER&amp;service&amp;04</t>
  </si>
  <si>
    <t>D1Y5K72</t>
  </si>
  <si>
    <t>05%BESIDE%BICYCLE%20</t>
  </si>
  <si>
    <t>RF2GR05GFCL</t>
  </si>
  <si>
    <t>Snet Back to Dominion during the 2018 General Election</t>
  </si>
  <si>
    <t>RF2GB05GFKA</t>
  </si>
  <si>
    <t>RF2GB05GRMT</t>
  </si>
  <si>
    <t>RF2GB05GRNN</t>
  </si>
  <si>
    <t>RF2GB05GRVP</t>
  </si>
  <si>
    <t>RF2GB05GSDM</t>
  </si>
  <si>
    <t>4NV1V52</t>
  </si>
  <si>
    <t>Mesa</t>
  </si>
  <si>
    <t>Dell PowerEdge T630</t>
  </si>
  <si>
    <t>EMS Standard Server - This equipment has been decertified for use anywhere in the state of Colorado.</t>
  </si>
  <si>
    <t>26supplyWELCOME96</t>
  </si>
  <si>
    <t>37W2V52</t>
  </si>
  <si>
    <t>13+beyond+indeed+83</t>
  </si>
  <si>
    <t>CZXS482</t>
  </si>
  <si>
    <t>EMS Client - This equipment has been decertified for use anywhere in the state of Colorado.</t>
  </si>
  <si>
    <t>41_remember_general_49</t>
  </si>
  <si>
    <t>37V8V52</t>
  </si>
  <si>
    <t>ADJ Client - This equipment has been decertified for use anywhere in the state of Colorado.</t>
  </si>
  <si>
    <t>39=double=surprise=12</t>
  </si>
  <si>
    <t>37VBV52</t>
  </si>
  <si>
    <t>54_MORNING_chance_82</t>
  </si>
  <si>
    <t>37W1V52</t>
  </si>
  <si>
    <t>72=RHYTHM=better=16</t>
  </si>
  <si>
    <t>H4B4T52</t>
  </si>
  <si>
    <t>ICC (DR-G1130) - This equipment has been decertified for use anywhere in the state of Colorado.</t>
  </si>
  <si>
    <t>40=strength=similar=13</t>
  </si>
  <si>
    <t>H4G0T52</t>
  </si>
  <si>
    <t>77~CHILDREN~HEIGHT~02</t>
  </si>
  <si>
    <t>H4JBT52</t>
  </si>
  <si>
    <t>17|problem|FELLOW|31</t>
  </si>
  <si>
    <t>H4L9T52</t>
  </si>
  <si>
    <t>98-SIGNAL-MELODY-42</t>
  </si>
  <si>
    <t>GF302797</t>
  </si>
  <si>
    <t>This equipment has been decertified for use anywhere in the state of Colorado.</t>
  </si>
  <si>
    <t>GF303791</t>
  </si>
  <si>
    <t>GF304390</t>
  </si>
  <si>
    <t>GF304436</t>
  </si>
  <si>
    <t>2DX0Z52</t>
  </si>
  <si>
    <t>ICVA - This equipment has been decertified for use anywhere in the state of Colorado.</t>
  </si>
  <si>
    <t>39&amp;company&amp;ARTICLE&amp;90</t>
  </si>
  <si>
    <t>33Z5K72</t>
  </si>
  <si>
    <t>37%govern%HEAVEN%56</t>
  </si>
  <si>
    <t>8GX0Z52</t>
  </si>
  <si>
    <t>89&amp;decided&amp;whether&amp;61</t>
  </si>
  <si>
    <t>8JX0Z52</t>
  </si>
  <si>
    <t>79?planet?example?51</t>
  </si>
  <si>
    <t>93J0K72</t>
  </si>
  <si>
    <t>83~CAPITAL~either~32</t>
  </si>
  <si>
    <t>B2Z5K72</t>
  </si>
  <si>
    <t>60~british~usually~33</t>
  </si>
  <si>
    <t>BCX0Z52</t>
  </si>
  <si>
    <t>02=havana=DISTANCE=88</t>
  </si>
  <si>
    <t>J2Q0K72</t>
  </si>
  <si>
    <t>42-CAUGHT-FRIENDS-76</t>
  </si>
  <si>
    <t>RF2G508DLMP</t>
  </si>
  <si>
    <t>RF2G508DLWL</t>
  </si>
  <si>
    <t>RF2G508DM2F</t>
  </si>
  <si>
    <t>RF2G508DM8B</t>
  </si>
  <si>
    <t>RF2G508DN3X</t>
  </si>
  <si>
    <t>RF2G508DNVV</t>
  </si>
  <si>
    <t>RF2G508DP9Z</t>
  </si>
  <si>
    <t>RF2G508DPDN</t>
  </si>
  <si>
    <t>RF2G508DQBF</t>
  </si>
  <si>
    <t>RF2G508DQRH</t>
  </si>
  <si>
    <t>RF2G602C49H</t>
  </si>
  <si>
    <t>RF2G602C56P</t>
  </si>
  <si>
    <t>RF2G602C5AV</t>
  </si>
  <si>
    <t>RF2G602C5WV</t>
  </si>
  <si>
    <t>RF2G602C7CP</t>
  </si>
  <si>
    <t>RF2GB01V6LZ</t>
  </si>
  <si>
    <t>RF2GB01VB5L</t>
  </si>
  <si>
    <t>RF2GB01VW2L</t>
  </si>
  <si>
    <t>RF2GB01VZJA</t>
  </si>
  <si>
    <t>RF2GB05GDBP</t>
  </si>
  <si>
    <t>RF2GB05GEAX</t>
  </si>
  <si>
    <t>RF2GB05GEQB</t>
  </si>
  <si>
    <t>RF2GB05GR4L</t>
  </si>
  <si>
    <t>RF2GB05GS4E</t>
  </si>
  <si>
    <t>RF2GB05GT1H</t>
  </si>
  <si>
    <t>RF2GB05GT9N</t>
  </si>
  <si>
    <t>RF2GB05GWXF</t>
  </si>
  <si>
    <t>RF2GB05GX7A</t>
  </si>
  <si>
    <t>41634</t>
  </si>
  <si>
    <t>Mineral</t>
  </si>
  <si>
    <t>AccuVote-OS PC</t>
  </si>
  <si>
    <t>Premier</t>
  </si>
  <si>
    <t>1.96.6</t>
  </si>
  <si>
    <t>273984</t>
  </si>
  <si>
    <t>AccuVote-TSX</t>
  </si>
  <si>
    <t>ES&amp;S SSL Certificate</t>
  </si>
  <si>
    <t>4.6.4.103</t>
  </si>
  <si>
    <t>274339</t>
  </si>
  <si>
    <t>277661</t>
  </si>
  <si>
    <t>60FDXG2</t>
  </si>
  <si>
    <t>Moffat</t>
  </si>
  <si>
    <t>88JOURNEYTWENTY22</t>
  </si>
  <si>
    <t>CNNJ482</t>
  </si>
  <si>
    <t>52|written|ESCAPE|01</t>
  </si>
  <si>
    <t>1RTPDB2</t>
  </si>
  <si>
    <t>96^dinner^suppose^92</t>
  </si>
  <si>
    <t>4BW2482</t>
  </si>
  <si>
    <t>49*workers*NOVEMBER*64</t>
  </si>
  <si>
    <t>GX329388</t>
  </si>
  <si>
    <t>GX329389</t>
  </si>
  <si>
    <t>6B06K72</t>
  </si>
  <si>
    <t>21|COMPARE|FINISH|12</t>
  </si>
  <si>
    <t>HKQ0K72</t>
  </si>
  <si>
    <t>80;FORGET;inside;44n</t>
  </si>
  <si>
    <t>RF2GA070SDJ</t>
  </si>
  <si>
    <t>RF2GB01VHWM</t>
  </si>
  <si>
    <t>RF2GB01VX2E</t>
  </si>
  <si>
    <t>RF2GB05GD3E</t>
  </si>
  <si>
    <t>RF2GB05GERE</t>
  </si>
  <si>
    <t>RF2GB05GJPV</t>
  </si>
  <si>
    <t>RF2GB05GPKV</t>
  </si>
  <si>
    <t>2NVDPD2</t>
  </si>
  <si>
    <t>Montezuma</t>
  </si>
  <si>
    <t>20DEGREEPRODUCE73</t>
  </si>
  <si>
    <t>JVT0DH2</t>
  </si>
  <si>
    <t>07*delight*europe*92</t>
  </si>
  <si>
    <t>JVS5CH2</t>
  </si>
  <si>
    <t>35;CORRECT;PROPERTY;08</t>
  </si>
  <si>
    <t>20DBHD2</t>
  </si>
  <si>
    <t>51%decimal%STRAIGHT%75</t>
  </si>
  <si>
    <t>20H8HD2</t>
  </si>
  <si>
    <t>81!either!BROTHER!67</t>
  </si>
  <si>
    <t>GF305276</t>
  </si>
  <si>
    <t>GF305281</t>
  </si>
  <si>
    <t>27CK2F2</t>
  </si>
  <si>
    <t>84&amp;VERMONT&amp;HAVANA&amp;23</t>
  </si>
  <si>
    <t>78CK2F2</t>
  </si>
  <si>
    <t>85:PULLED:laughed:01</t>
  </si>
  <si>
    <t>98CK2F2</t>
  </si>
  <si>
    <t>62&amp;GLOSSARY&amp;REGION&amp;48</t>
  </si>
  <si>
    <t>B0KT1F2</t>
  </si>
  <si>
    <t>01=CLOTHES=THOUSAND=06</t>
  </si>
  <si>
    <t>RF2GA06RP0J</t>
  </si>
  <si>
    <t>RF2GB01TY0F</t>
  </si>
  <si>
    <t>RF2GB01V0EW</t>
  </si>
  <si>
    <t>RF2GB01VMAK</t>
  </si>
  <si>
    <t>RF2GB01VYYW</t>
  </si>
  <si>
    <t>DRPLD42</t>
  </si>
  <si>
    <t>Montrose</t>
  </si>
  <si>
    <t>BOSS, Tally, eCM</t>
  </si>
  <si>
    <t>4.3.13/4.3.10/1.1.17</t>
  </si>
  <si>
    <t>422K1L1</t>
  </si>
  <si>
    <t>6SN93L1</t>
  </si>
  <si>
    <t>8SN93L1</t>
  </si>
  <si>
    <t>9SN93L1</t>
  </si>
  <si>
    <t>68JJ3B1</t>
  </si>
  <si>
    <t>HN891J1</t>
  </si>
  <si>
    <t>DRNQD42</t>
  </si>
  <si>
    <t>DRPJD42</t>
  </si>
  <si>
    <t>12743526</t>
  </si>
  <si>
    <t>Kodak i660</t>
  </si>
  <si>
    <t>12744091</t>
  </si>
  <si>
    <t>12832461</t>
  </si>
  <si>
    <t>C03925</t>
  </si>
  <si>
    <t>C03928</t>
  </si>
  <si>
    <t>C03967</t>
  </si>
  <si>
    <t>C039BE</t>
  </si>
  <si>
    <t>C03A17</t>
  </si>
  <si>
    <t>C03A52</t>
  </si>
  <si>
    <t>C03A5F</t>
  </si>
  <si>
    <t>C03A86</t>
  </si>
  <si>
    <t>C03A92</t>
  </si>
  <si>
    <t>C03AB9</t>
  </si>
  <si>
    <t>C03AD6</t>
  </si>
  <si>
    <t>C044CC</t>
  </si>
  <si>
    <t>C0452E</t>
  </si>
  <si>
    <t>C04592</t>
  </si>
  <si>
    <t>A07FE0</t>
  </si>
  <si>
    <t>A08020</t>
  </si>
  <si>
    <t>A08030</t>
  </si>
  <si>
    <t>A0808E</t>
  </si>
  <si>
    <t>A080CB</t>
  </si>
  <si>
    <t>A080E5</t>
  </si>
  <si>
    <t>A0811B</t>
  </si>
  <si>
    <t>A0816B</t>
  </si>
  <si>
    <t>A081DB</t>
  </si>
  <si>
    <t>A08238</t>
  </si>
  <si>
    <t>A0824A</t>
  </si>
  <si>
    <t>A082A9</t>
  </si>
  <si>
    <t>A082B6</t>
  </si>
  <si>
    <t>A083A2</t>
  </si>
  <si>
    <t>A08453</t>
  </si>
  <si>
    <t>A085EE</t>
  </si>
  <si>
    <t>A08646</t>
  </si>
  <si>
    <t>A08724</t>
  </si>
  <si>
    <t>A0874A</t>
  </si>
  <si>
    <t>A0875C</t>
  </si>
  <si>
    <t>A08768</t>
  </si>
  <si>
    <t>A08769</t>
  </si>
  <si>
    <t>A0876A</t>
  </si>
  <si>
    <t>A087B0</t>
  </si>
  <si>
    <t>A087EB</t>
  </si>
  <si>
    <t>A0882B</t>
  </si>
  <si>
    <t>A08847</t>
  </si>
  <si>
    <t>A0884A</t>
  </si>
  <si>
    <t>A08851</t>
  </si>
  <si>
    <t>A0885B</t>
  </si>
  <si>
    <t>A0885C</t>
  </si>
  <si>
    <t>A08864</t>
  </si>
  <si>
    <t>A0888F</t>
  </si>
  <si>
    <t>A08893</t>
  </si>
  <si>
    <t>A08894</t>
  </si>
  <si>
    <t>A088F8</t>
  </si>
  <si>
    <t>A08905</t>
  </si>
  <si>
    <t>A08967</t>
  </si>
  <si>
    <t>A0899F</t>
  </si>
  <si>
    <t>A089D6</t>
  </si>
  <si>
    <t>A089DE</t>
  </si>
  <si>
    <t>Missing</t>
  </si>
  <si>
    <t>A089F5</t>
  </si>
  <si>
    <t>A089F9</t>
  </si>
  <si>
    <t>A08B70</t>
  </si>
  <si>
    <t>A08BB4</t>
  </si>
  <si>
    <t>A090BD</t>
  </si>
  <si>
    <t>A09129</t>
  </si>
  <si>
    <t>A0915C</t>
  </si>
  <si>
    <t>A0915E</t>
  </si>
  <si>
    <t>A09162</t>
  </si>
  <si>
    <t>A09168</t>
  </si>
  <si>
    <t>A0916A</t>
  </si>
  <si>
    <t>A09171</t>
  </si>
  <si>
    <t>A09173</t>
  </si>
  <si>
    <t>A091F7</t>
  </si>
  <si>
    <t>A091F8</t>
  </si>
  <si>
    <t>A0921F</t>
  </si>
  <si>
    <t>A0923E</t>
  </si>
  <si>
    <t>A09241</t>
  </si>
  <si>
    <t>A0924B</t>
  </si>
  <si>
    <t>A09264</t>
  </si>
  <si>
    <t>A092A9</t>
  </si>
  <si>
    <t>A092B0</t>
  </si>
  <si>
    <t>A092B4</t>
  </si>
  <si>
    <t>A092BF</t>
  </si>
  <si>
    <t>A092CC</t>
  </si>
  <si>
    <t>A092D7</t>
  </si>
  <si>
    <t>A0932F</t>
  </si>
  <si>
    <t>A093AA</t>
  </si>
  <si>
    <t>A093E8</t>
  </si>
  <si>
    <t>A094DF</t>
  </si>
  <si>
    <t>A09520</t>
  </si>
  <si>
    <t>A0984C</t>
  </si>
  <si>
    <t>A0A46E</t>
  </si>
  <si>
    <t>A0A85F</t>
  </si>
  <si>
    <t>A0A93C</t>
  </si>
  <si>
    <t>A0AA20</t>
  </si>
  <si>
    <t>A0AA52</t>
  </si>
  <si>
    <t>A0AA5C</t>
  </si>
  <si>
    <t>A0AAC8</t>
  </si>
  <si>
    <t>A0AB08</t>
  </si>
  <si>
    <t>A0ACE8</t>
  </si>
  <si>
    <t>A0AF98</t>
  </si>
  <si>
    <t>A0B0F0</t>
  </si>
  <si>
    <t>A0B201</t>
  </si>
  <si>
    <t>A0B219</t>
  </si>
  <si>
    <t>A0B253</t>
  </si>
  <si>
    <t>V00108</t>
  </si>
  <si>
    <t>V01E17</t>
  </si>
  <si>
    <t>V02332</t>
  </si>
  <si>
    <t>V0233B</t>
  </si>
  <si>
    <t>V0233F</t>
  </si>
  <si>
    <t>V024C5</t>
  </si>
  <si>
    <t>V02576</t>
  </si>
  <si>
    <t>V0257B</t>
  </si>
  <si>
    <t>V0277D</t>
  </si>
  <si>
    <t>V02840</t>
  </si>
  <si>
    <t>V0290E</t>
  </si>
  <si>
    <t>V02949</t>
  </si>
  <si>
    <t>V02A4D</t>
  </si>
  <si>
    <t>V02C53</t>
  </si>
  <si>
    <t>V02C62</t>
  </si>
  <si>
    <t>V02C64</t>
  </si>
  <si>
    <t>V02E5B</t>
  </si>
  <si>
    <t>V030FC</t>
  </si>
  <si>
    <t>V0311F</t>
  </si>
  <si>
    <t>V03137</t>
  </si>
  <si>
    <t>V0319D</t>
  </si>
  <si>
    <t>V031A7</t>
  </si>
  <si>
    <t>V03286</t>
  </si>
  <si>
    <t>V03355</t>
  </si>
  <si>
    <t>V03362</t>
  </si>
  <si>
    <t>V033FF</t>
  </si>
  <si>
    <t>V0340D</t>
  </si>
  <si>
    <t>V03447</t>
  </si>
  <si>
    <t>V03448</t>
  </si>
  <si>
    <t>V0344F</t>
  </si>
  <si>
    <t>V03453</t>
  </si>
  <si>
    <t>V03461</t>
  </si>
  <si>
    <t>V03464</t>
  </si>
  <si>
    <t>V03465</t>
  </si>
  <si>
    <t>V03469</t>
  </si>
  <si>
    <t>V0346C</t>
  </si>
  <si>
    <t>V0346D</t>
  </si>
  <si>
    <t>V03501</t>
  </si>
  <si>
    <t>V03543</t>
  </si>
  <si>
    <t>V0360D</t>
  </si>
  <si>
    <t>V0360E</t>
  </si>
  <si>
    <t>V03610</t>
  </si>
  <si>
    <t>V03611</t>
  </si>
  <si>
    <t>V03613</t>
  </si>
  <si>
    <t>V03617</t>
  </si>
  <si>
    <t>V03623</t>
  </si>
  <si>
    <t>V03625</t>
  </si>
  <si>
    <t>V0362A</t>
  </si>
  <si>
    <t>V0362B</t>
  </si>
  <si>
    <t>V0362D</t>
  </si>
  <si>
    <t>V0362E</t>
  </si>
  <si>
    <t>V03630</t>
  </si>
  <si>
    <t>V03631</t>
  </si>
  <si>
    <t>V03632</t>
  </si>
  <si>
    <t>V03633</t>
  </si>
  <si>
    <t>V03635</t>
  </si>
  <si>
    <t>V03636</t>
  </si>
  <si>
    <t>V0363D</t>
  </si>
  <si>
    <t>V03642</t>
  </si>
  <si>
    <t>V03643</t>
  </si>
  <si>
    <t>V03644</t>
  </si>
  <si>
    <t>V03645</t>
  </si>
  <si>
    <t>V03646</t>
  </si>
  <si>
    <t>V03648</t>
  </si>
  <si>
    <t>V03649</t>
  </si>
  <si>
    <t>V0364A</t>
  </si>
  <si>
    <t>V0364B</t>
  </si>
  <si>
    <t>V0364C</t>
  </si>
  <si>
    <t>V0364D</t>
  </si>
  <si>
    <t>V0364E</t>
  </si>
  <si>
    <t>V0364F</t>
  </si>
  <si>
    <t>V03650</t>
  </si>
  <si>
    <t>V03651</t>
  </si>
  <si>
    <t>V03654</t>
  </si>
  <si>
    <t>V03669</t>
  </si>
  <si>
    <t>V03672</t>
  </si>
  <si>
    <t>V03676</t>
  </si>
  <si>
    <t>V037BD</t>
  </si>
  <si>
    <t>V037C5</t>
  </si>
  <si>
    <t>V03A2B</t>
  </si>
  <si>
    <t>V042BC</t>
  </si>
  <si>
    <t>VC033F</t>
  </si>
  <si>
    <t>4D4QKB2</t>
  </si>
  <si>
    <t>Morgan</t>
  </si>
  <si>
    <t>42?winter?problem?29</t>
  </si>
  <si>
    <t>6PY3SD2</t>
  </si>
  <si>
    <t>58$EXCITING$indicate$19</t>
  </si>
  <si>
    <t>FZTLCH2</t>
  </si>
  <si>
    <t>51%ITSELF%pattern%39</t>
  </si>
  <si>
    <t>2184HD2</t>
  </si>
  <si>
    <t>66+itself+continue+99</t>
  </si>
  <si>
    <t>2287HD2</t>
  </si>
  <si>
    <t>76&amp;SENTENCE&amp;GLOSSARY&amp;09</t>
  </si>
  <si>
    <t>3CMBHD2</t>
  </si>
  <si>
    <t>27;energy;meeting;71</t>
  </si>
  <si>
    <t>GX327975</t>
  </si>
  <si>
    <t>GX328532</t>
  </si>
  <si>
    <t>GX331162</t>
  </si>
  <si>
    <t>5DCK2F2</t>
  </si>
  <si>
    <t>04+FIGURE+MONTANA+20</t>
  </si>
  <si>
    <t>B9HT1F2</t>
  </si>
  <si>
    <t>27!BROUGHT!ANSWER!92</t>
  </si>
  <si>
    <t>DCCK2F2</t>
  </si>
  <si>
    <t>89;EXACTLY;DESIRE;23</t>
  </si>
  <si>
    <t>HX9K2F2</t>
  </si>
  <si>
    <t>26|desire|NEARLY|60</t>
  </si>
  <si>
    <t>RF2GA06SB2A</t>
  </si>
  <si>
    <t>RF2GA06SDBJ</t>
  </si>
  <si>
    <t>RF2GA070PHM</t>
  </si>
  <si>
    <t>RF2GB01TZDP</t>
  </si>
  <si>
    <t>RF2GB01V66E</t>
  </si>
  <si>
    <t>RF2GB01V9CK</t>
  </si>
  <si>
    <t>RF2GB01VATM</t>
  </si>
  <si>
    <t>RF2GB01VC4B</t>
  </si>
  <si>
    <t>RF2GB01VCNF</t>
  </si>
  <si>
    <t>RF2GB01VHBA</t>
  </si>
  <si>
    <t>RF2GB01VLRR</t>
  </si>
  <si>
    <t>RF2GB01VM7H</t>
  </si>
  <si>
    <t>JVSSCH2</t>
  </si>
  <si>
    <t>Otero</t>
  </si>
  <si>
    <t>71&amp;though&amp;NATION&amp;13</t>
  </si>
  <si>
    <t>JVS6DH2</t>
  </si>
  <si>
    <t>09-plains-FINALLY-38</t>
  </si>
  <si>
    <t>21L8HD2</t>
  </si>
  <si>
    <t>11@colombia@BEHIND@68</t>
  </si>
  <si>
    <t>22V4HD2</t>
  </si>
  <si>
    <t>64+PLURAL+cattle+32</t>
  </si>
  <si>
    <t>GX305277</t>
  </si>
  <si>
    <t>GX305342</t>
  </si>
  <si>
    <t>82HT1F2</t>
  </si>
  <si>
    <t>09_COLLEGE_etching_85</t>
  </si>
  <si>
    <t>H1KT1F2</t>
  </si>
  <si>
    <t>64~pushed~COTTON~96</t>
  </si>
  <si>
    <t>H6KT1F2</t>
  </si>
  <si>
    <t>16!CAPTAIN!PHRASE!58</t>
  </si>
  <si>
    <t>JY9K2F2</t>
  </si>
  <si>
    <t>Locked Password Known</t>
  </si>
  <si>
    <t>RF2GA06S3EL</t>
  </si>
  <si>
    <t>RF2GA06S8RP</t>
  </si>
  <si>
    <t>RF2GA070FND</t>
  </si>
  <si>
    <t>Replaced by RF2GA06SCYD in 2017 Coordinated Election</t>
  </si>
  <si>
    <t>RF2GB01TVZT</t>
  </si>
  <si>
    <t>RF2GB01TX9A</t>
  </si>
  <si>
    <t>RF2GB01TXQD</t>
  </si>
  <si>
    <t>RF2GB01V65B</t>
  </si>
  <si>
    <t>RF2GB01V67T</t>
  </si>
  <si>
    <t>RF2GB01VJ1K</t>
  </si>
  <si>
    <t>1W8GRD2</t>
  </si>
  <si>
    <t>Ouray</t>
  </si>
  <si>
    <t>51$NUMBER$GLOSSARY$52</t>
  </si>
  <si>
    <t>H5PQDH2</t>
  </si>
  <si>
    <t>36!branch!EXERCISE!47</t>
  </si>
  <si>
    <t>22K9HD2</t>
  </si>
  <si>
    <t>85+resent+always+69</t>
  </si>
  <si>
    <t>22L9HD2</t>
  </si>
  <si>
    <t>73:ICELAND:consider:85</t>
  </si>
  <si>
    <t>GX330681</t>
  </si>
  <si>
    <t>GX330683</t>
  </si>
  <si>
    <t>H7CK2F2</t>
  </si>
  <si>
    <t>59%region%COMPLETE%10</t>
  </si>
  <si>
    <t>J1HT1F2</t>
  </si>
  <si>
    <t>81.mexico.desire.84</t>
  </si>
  <si>
    <t>RF2GA06RQ0A</t>
  </si>
  <si>
    <t>RF2GB01V6XV</t>
  </si>
  <si>
    <t>CKCZD42</t>
  </si>
  <si>
    <t>Park</t>
  </si>
  <si>
    <t>17;BOTTLE;division;61</t>
  </si>
  <si>
    <t>CNNH482</t>
  </si>
  <si>
    <t>03+SEASON+COUNTRY+04</t>
  </si>
  <si>
    <t>4BX1482</t>
  </si>
  <si>
    <t>46_london_STRANGER_19</t>
  </si>
  <si>
    <t>GF304423</t>
  </si>
  <si>
    <t>6HD5K72</t>
  </si>
  <si>
    <t>71.brother.SATURDAY.86</t>
  </si>
  <si>
    <t>BCX5K72</t>
  </si>
  <si>
    <t>79^MACHINE^teacher^79</t>
  </si>
  <si>
    <t>D906K72</t>
  </si>
  <si>
    <t>62|DOLLARS|smiled|82</t>
  </si>
  <si>
    <t>RF2GB05GG0W</t>
  </si>
  <si>
    <t>RF2GB05GG7Z</t>
  </si>
  <si>
    <t>RF2GB05GGRH</t>
  </si>
  <si>
    <t>RF2GB05GWGL</t>
  </si>
  <si>
    <t>RF2GB05GX2V</t>
  </si>
  <si>
    <t>4D3PKB2</t>
  </si>
  <si>
    <t>Phillips</t>
  </si>
  <si>
    <t>75-period-equation-44</t>
  </si>
  <si>
    <t>H5PKDH2</t>
  </si>
  <si>
    <t>09%BETTER%SEPARATE%51</t>
  </si>
  <si>
    <t>20W3HD2</t>
  </si>
  <si>
    <t>68~rolled~continue~19</t>
  </si>
  <si>
    <t>22D4HD2</t>
  </si>
  <si>
    <t>29.ANOTHER.MATERIAL.80</t>
  </si>
  <si>
    <t>GX330682</t>
  </si>
  <si>
    <t>GX330684</t>
  </si>
  <si>
    <t>35KT1F2</t>
  </si>
  <si>
    <t>57/REQUIRE/behind/99</t>
  </si>
  <si>
    <t>F2HT1F2</t>
  </si>
  <si>
    <t>19;SISTER;appear;40</t>
  </si>
  <si>
    <t>RF2GB01V2JV</t>
  </si>
  <si>
    <t>RF2GB01VHQX</t>
  </si>
  <si>
    <t>3KR4482</t>
  </si>
  <si>
    <t>Pitkin</t>
  </si>
  <si>
    <t>60havanamorning99</t>
  </si>
  <si>
    <t>CNQD482</t>
  </si>
  <si>
    <t>72&amp;NEVADA&amp;elements&amp;45</t>
  </si>
  <si>
    <t>CNSK482</t>
  </si>
  <si>
    <t>96$NATURAL$VARIOUS$49</t>
  </si>
  <si>
    <t>4BVZ382</t>
  </si>
  <si>
    <t>34;STRENGTH;ICELAND;10</t>
  </si>
  <si>
    <t>4BWW382</t>
  </si>
  <si>
    <t>03;CIRCLE;public;35</t>
  </si>
  <si>
    <t>GF304377</t>
  </si>
  <si>
    <t>GF304432</t>
  </si>
  <si>
    <t>5C85K72</t>
  </si>
  <si>
    <t>00_arrive_details_03</t>
  </si>
  <si>
    <t>8WY5K72</t>
  </si>
  <si>
    <t>82?TRIANGLE?clothes?90</t>
  </si>
  <si>
    <t>CBX5K72</t>
  </si>
  <si>
    <t>09/REQUIRE/FELLOW/67</t>
  </si>
  <si>
    <t>CSW0K72</t>
  </si>
  <si>
    <t>87@HISTORY@PREPARE@57</t>
  </si>
  <si>
    <t>RF2GB01TY2E</t>
  </si>
  <si>
    <t>RF2GB01VSPZ</t>
  </si>
  <si>
    <t>RF2GB01VSWT</t>
  </si>
  <si>
    <t>RF2GB01VSYL</t>
  </si>
  <si>
    <t>RF2GB01VVNW</t>
  </si>
  <si>
    <t>RF2GB01VWLN</t>
  </si>
  <si>
    <t>RF2GB01VWXY</t>
  </si>
  <si>
    <t>RF2GB01VYFA</t>
  </si>
  <si>
    <t>RF2GB01W08F</t>
  </si>
  <si>
    <t>RF2GB05GEDW</t>
  </si>
  <si>
    <t>RF2GB05GEJY</t>
  </si>
  <si>
    <t>RF2GB05GFLJ</t>
  </si>
  <si>
    <t>RF2GB05GFSF</t>
  </si>
  <si>
    <t>RF2GB05GFWT</t>
  </si>
  <si>
    <t>RF2GB05GFXN</t>
  </si>
  <si>
    <t>RF2GB05GGHV</t>
  </si>
  <si>
    <t>RF2GB05GRTW</t>
  </si>
  <si>
    <t>RF2GB05GSVV</t>
  </si>
  <si>
    <t>RF2GB05GVWE</t>
  </si>
  <si>
    <t>RF2GB05GW9R</t>
  </si>
  <si>
    <t>Proper Acquisition/Disposal Form could not be located, but as it was eventually a Spare then Pueblo's, it must have been disposed of.</t>
  </si>
  <si>
    <t>RF2GB05GWWK</t>
  </si>
  <si>
    <t>RF2GB05GXPW</t>
  </si>
  <si>
    <t>RF2GA06RPXN</t>
  </si>
  <si>
    <t>F565HH2</t>
  </si>
  <si>
    <t>Prowers</t>
  </si>
  <si>
    <t>80+HEIGHT+england+65</t>
  </si>
  <si>
    <t>JVSCCH2</t>
  </si>
  <si>
    <t>56:NOTHING:PLAINS:09</t>
  </si>
  <si>
    <t>21J5HD2</t>
  </si>
  <si>
    <t>16|BASKET|OPINION|58</t>
  </si>
  <si>
    <t>2286HD2</t>
  </si>
  <si>
    <t>65.pleasant.compound.58</t>
  </si>
  <si>
    <t>GX328531</t>
  </si>
  <si>
    <t>GX328540</t>
  </si>
  <si>
    <t>41BK2F2</t>
  </si>
  <si>
    <t>84|PLAINS|months|02</t>
  </si>
  <si>
    <t>D5KT1F2</t>
  </si>
  <si>
    <t>20=SHOUTED=SIMILAR=40</t>
  </si>
  <si>
    <t>RF2GA06S72Z</t>
  </si>
  <si>
    <t>RF2GB01TZFA</t>
  </si>
  <si>
    <t>3KRW382</t>
  </si>
  <si>
    <t>Pueblo</t>
  </si>
  <si>
    <t>83SOUTHERNWEATHER88</t>
  </si>
  <si>
    <t>DVLCXG2</t>
  </si>
  <si>
    <t>79+suffix+TEACHER+10</t>
  </si>
  <si>
    <t>CNRJ482</t>
  </si>
  <si>
    <t>70*FOREVER*distant*58</t>
  </si>
  <si>
    <t>CNSF482</t>
  </si>
  <si>
    <t>47*surface*husband*73</t>
  </si>
  <si>
    <t>4BTV382</t>
  </si>
  <si>
    <t>22=EXERCISE=MINUTE=08</t>
  </si>
  <si>
    <t>4BWX382</t>
  </si>
  <si>
    <t>11=finland=cattle=85</t>
  </si>
  <si>
    <t>GF304404</t>
  </si>
  <si>
    <t>8ZP0K72</t>
  </si>
  <si>
    <t>10&amp;COTTON&amp;welcome&amp;17</t>
  </si>
  <si>
    <t>9WX5K72</t>
  </si>
  <si>
    <t>95-bicycle-FINALLY-47</t>
  </si>
  <si>
    <t>C2Q0K72</t>
  </si>
  <si>
    <t>46$TRAINING$BARBADOS$71</t>
  </si>
  <si>
    <t>FF95K72</t>
  </si>
  <si>
    <t>ICVA - Replaced by 87CK2F2</t>
  </si>
  <si>
    <t>G995K72</t>
  </si>
  <si>
    <t>43@LISBON@THOUSAND@98</t>
  </si>
  <si>
    <t>J2Y5K72</t>
  </si>
  <si>
    <t>Known08!against!opposite!31</t>
  </si>
  <si>
    <t>RF2GA070SJE</t>
  </si>
  <si>
    <t>RF2GB01TY9H</t>
  </si>
  <si>
    <t>RF2GB01TYRX</t>
  </si>
  <si>
    <t>RF2GB01TYWP</t>
  </si>
  <si>
    <t>RF2GB01VG4D</t>
  </si>
  <si>
    <t>RF2GB01VZHM</t>
  </si>
  <si>
    <t>RF2GB02ENFE</t>
  </si>
  <si>
    <t>RF2GB05GANM</t>
  </si>
  <si>
    <t>RF2GB05GAWK</t>
  </si>
  <si>
    <t>RF2GB05GDJR</t>
  </si>
  <si>
    <t>RF2GB05GDMB</t>
  </si>
  <si>
    <t>RF2GB05GH9H</t>
  </si>
  <si>
    <t>RF2GB05GS3B</t>
  </si>
  <si>
    <t>RF2GB05GSQT</t>
  </si>
  <si>
    <t>6JXCRD2</t>
  </si>
  <si>
    <t>Rio Blanco</t>
  </si>
  <si>
    <t>26CAPITALBECAUSE49</t>
  </si>
  <si>
    <t>23KYZL2</t>
  </si>
  <si>
    <t>97^MONTANA^TRAVEL^04</t>
  </si>
  <si>
    <t>F55BHH2</t>
  </si>
  <si>
    <t>91+MEMBERS+triangle+60</t>
  </si>
  <si>
    <t>2224HD2</t>
  </si>
  <si>
    <t>47+column+USUALLY+30</t>
  </si>
  <si>
    <t>22Q7HD2</t>
  </si>
  <si>
    <t>18^ATTEMPT^material^53</t>
  </si>
  <si>
    <t>GX332112</t>
  </si>
  <si>
    <t>GX332118</t>
  </si>
  <si>
    <t>50KT1F2</t>
  </si>
  <si>
    <t>28*INSTEAD*ORDERLY*38</t>
  </si>
  <si>
    <t>8PBK2F2</t>
  </si>
  <si>
    <t>40!ETCHING!square!37</t>
  </si>
  <si>
    <t>RF2GB01VQBP</t>
  </si>
  <si>
    <t>RF2GA070N1J</t>
  </si>
  <si>
    <t>JVSPCH2</t>
  </si>
  <si>
    <t>Rio Grande</t>
  </si>
  <si>
    <t>98:FILLED:caught:47</t>
  </si>
  <si>
    <t>JVS7CH2</t>
  </si>
  <si>
    <t>47;QUICKLY;PLAINS;01</t>
  </si>
  <si>
    <t>21C3HD2</t>
  </si>
  <si>
    <t>51!division!system!92</t>
  </si>
  <si>
    <t>21JBHD2</t>
  </si>
  <si>
    <t>19+uranus+thirteen+15</t>
  </si>
  <si>
    <t>GX328534</t>
  </si>
  <si>
    <t>GX328541</t>
  </si>
  <si>
    <t>J8HT1F2</t>
  </si>
  <si>
    <t>99^decided^PERSON^79</t>
  </si>
  <si>
    <t>RF2GB01TWPP</t>
  </si>
  <si>
    <t>RF2GB01TZGJ</t>
  </si>
  <si>
    <t>60MPXG2</t>
  </si>
  <si>
    <t>Routt</t>
  </si>
  <si>
    <t>30lisbonANOTHER11</t>
  </si>
  <si>
    <t>H5PNDH2</t>
  </si>
  <si>
    <t>12=NEARLY=hawaii=51</t>
  </si>
  <si>
    <t>9PV1DH2</t>
  </si>
  <si>
    <t>54%suffix%MOTHER%43</t>
  </si>
  <si>
    <t>21Q3HD2</t>
  </si>
  <si>
    <t>59|although|africa|94</t>
  </si>
  <si>
    <t>22T5HD2</t>
  </si>
  <si>
    <t>22?wonder?BEYOND?38</t>
  </si>
  <si>
    <t>ED301721</t>
  </si>
  <si>
    <t>GF305343</t>
  </si>
  <si>
    <t>39CK2F2</t>
  </si>
  <si>
    <t>01~sentence~finland~86</t>
  </si>
  <si>
    <t>8CCK2F2</t>
  </si>
  <si>
    <t>90|NOTICE|TRAINING|57</t>
  </si>
  <si>
    <t>CCCK2F2</t>
  </si>
  <si>
    <t>24^november^govern^73</t>
  </si>
  <si>
    <t>D4KT1F2</t>
  </si>
  <si>
    <t>07;BELGIUM;NEPTUNE;54</t>
  </si>
  <si>
    <t>RF2GA06SB8Y</t>
  </si>
  <si>
    <t>RF2GA06SCNL</t>
  </si>
  <si>
    <t>RF2GA070Q0R</t>
  </si>
  <si>
    <t>RF2GA070QJN</t>
  </si>
  <si>
    <t>RF2GB01TWJL</t>
  </si>
  <si>
    <t>RF2GB01V1AE</t>
  </si>
  <si>
    <t>RF2GB01V1NY</t>
  </si>
  <si>
    <t>RF2GB01VDSB</t>
  </si>
  <si>
    <t>RF2GB01VKSE</t>
  </si>
  <si>
    <t>RF2GB01VNKL</t>
  </si>
  <si>
    <t>F56BHH2</t>
  </si>
  <si>
    <t>Saguache</t>
  </si>
  <si>
    <t>31*EXPECT*JAMAICA*40</t>
  </si>
  <si>
    <t>JVSZCH2</t>
  </si>
  <si>
    <t>43*century*BOTTOM*75</t>
  </si>
  <si>
    <t>217BHD2</t>
  </si>
  <si>
    <t>02-CONTROL-became-55</t>
  </si>
  <si>
    <t>24VBDH2</t>
  </si>
  <si>
    <t>36*almost*shouted*90</t>
  </si>
  <si>
    <t>GX331164</t>
  </si>
  <si>
    <t>GX331189</t>
  </si>
  <si>
    <t>65KT1F2</t>
  </si>
  <si>
    <t>65|PEOPLE|instead|25</t>
  </si>
  <si>
    <t>RF2GA06RP1V</t>
  </si>
  <si>
    <t>5.13.11.1</t>
  </si>
  <si>
    <t>RF2GA06S42F</t>
  </si>
  <si>
    <t>A0A899</t>
  </si>
  <si>
    <t>San Juan</t>
  </si>
  <si>
    <t>C03B07</t>
  </si>
  <si>
    <t>G7872F</t>
  </si>
  <si>
    <t>G8XDPB1</t>
  </si>
  <si>
    <t>V02F11</t>
  </si>
  <si>
    <t>V03693</t>
  </si>
  <si>
    <t>D0KT1F2</t>
  </si>
  <si>
    <t>26!pretty!nation!44</t>
  </si>
  <si>
    <t>RF2GB01VXSV</t>
  </si>
  <si>
    <t>6R38SD2</t>
  </si>
  <si>
    <t>San Miguel</t>
  </si>
  <si>
    <t>47@cotton@MEASURE@00</t>
  </si>
  <si>
    <t>1RMBHH2</t>
  </si>
  <si>
    <t>83/DOCTOR/saturn/79</t>
  </si>
  <si>
    <t>2252HD2</t>
  </si>
  <si>
    <t>5.2.0.707</t>
  </si>
  <si>
    <t>23D8HD2</t>
  </si>
  <si>
    <t>14?SILVER?ORDERLY?02</t>
  </si>
  <si>
    <t>GX328529</t>
  </si>
  <si>
    <t>GX331166</t>
  </si>
  <si>
    <t>5Z9K2F2</t>
  </si>
  <si>
    <t>03+drawing+century+43</t>
  </si>
  <si>
    <t>CZ9K2F2</t>
  </si>
  <si>
    <t>20%GLOSSARY%LIKELY%24</t>
  </si>
  <si>
    <t>J3BK2F2</t>
  </si>
  <si>
    <t>47~quickly~usually~35</t>
  </si>
  <si>
    <t>RF2GA06SA6D</t>
  </si>
  <si>
    <t>RF2GB01TYXM</t>
  </si>
  <si>
    <t>RF2GB01VJSL</t>
  </si>
  <si>
    <t>38W9CY1</t>
  </si>
  <si>
    <t>Sedgwick</t>
  </si>
  <si>
    <t>52:really:single:86</t>
  </si>
  <si>
    <t>CNNF482</t>
  </si>
  <si>
    <t>88!meeting!picked!39</t>
  </si>
  <si>
    <t>4BWV382</t>
  </si>
  <si>
    <t>06$thrown$rather$65</t>
  </si>
  <si>
    <t>4BX3482</t>
  </si>
  <si>
    <t>21^PANAMA^course^54</t>
  </si>
  <si>
    <t>GX217584</t>
  </si>
  <si>
    <t>GX317590</t>
  </si>
  <si>
    <t>3B95K72</t>
  </si>
  <si>
    <t>39@industry@burning@64</t>
  </si>
  <si>
    <t>RF2GB05GGTR</t>
  </si>
  <si>
    <t>RF2GB05GGWF</t>
  </si>
  <si>
    <t>RF2GB05GSSL</t>
  </si>
  <si>
    <t>DY9K2F2</t>
  </si>
  <si>
    <t>RF2GA070ENW</t>
  </si>
  <si>
    <t>Washington</t>
  </si>
  <si>
    <t>RF2GB05GWYB</t>
  </si>
  <si>
    <t>RF2GB01TVVK</t>
  </si>
  <si>
    <t>RF2GB05GDNE</t>
  </si>
  <si>
    <t>RF2GA06RN5T</t>
  </si>
  <si>
    <t>RF2GA00L8AR</t>
  </si>
  <si>
    <t>RF2GA06RTXF</t>
  </si>
  <si>
    <t>RF2GA070NQD</t>
  </si>
  <si>
    <t>RF2GB05GYVM</t>
  </si>
  <si>
    <t>RF2GB05GRQX</t>
  </si>
  <si>
    <t>RF2GA070K9X</t>
  </si>
  <si>
    <t>RF2GB01VMKD</t>
  </si>
  <si>
    <t>RF2GB01VDWN</t>
  </si>
  <si>
    <t>RF2GA06S9FA</t>
  </si>
  <si>
    <t>RF2GB01V6NK</t>
  </si>
  <si>
    <t>RF2GB01VG9J</t>
  </si>
  <si>
    <t>RF2GA06SCTJ</t>
  </si>
  <si>
    <t>RF2GA06S8KD</t>
  </si>
  <si>
    <t>RF2GA06SB1K</t>
  </si>
  <si>
    <t>1Z9K2F2</t>
  </si>
  <si>
    <t>14yesterdayhorses02</t>
  </si>
  <si>
    <t>RF2GA070FTZ</t>
  </si>
  <si>
    <t>RF2GA06S6TF</t>
  </si>
  <si>
    <t>RF2GB01VE9F</t>
  </si>
  <si>
    <t>RF2GA070PJL</t>
  </si>
  <si>
    <t>RF2GB01VH2T</t>
  </si>
  <si>
    <t>RF2GA06SCYD</t>
  </si>
  <si>
    <t>Replaced RF2GA070FND in 2017 Coordinated Election</t>
  </si>
  <si>
    <t>RF2GA06S14P</t>
  </si>
  <si>
    <t>RF2GB01VRYD</t>
  </si>
  <si>
    <t>RF2GB01V69L</t>
  </si>
  <si>
    <t>42HT1F2</t>
  </si>
  <si>
    <t>RF2GB01VEBE</t>
  </si>
  <si>
    <t>RF2GB01VW4V</t>
  </si>
  <si>
    <t>RF2GA06RRVY</t>
  </si>
  <si>
    <t>RF2GA070N0F</t>
  </si>
  <si>
    <t>RF2GB01TXSP</t>
  </si>
  <si>
    <t>Teller</t>
  </si>
  <si>
    <t>RF2GB01VLFV</t>
  </si>
  <si>
    <t>RF2GB01VP0E</t>
  </si>
  <si>
    <t>RF2GB01VP1T</t>
  </si>
  <si>
    <t>94KT1F2</t>
  </si>
  <si>
    <t>RF2GB01V1TF</t>
  </si>
  <si>
    <t>RF2GB01VZ3Z</t>
  </si>
  <si>
    <t>RF2GA06RNTN</t>
  </si>
  <si>
    <t>RF2GB01VXNT</t>
  </si>
  <si>
    <t>RF2GA06S5MK</t>
  </si>
  <si>
    <t>RF2GA06S5ET</t>
  </si>
  <si>
    <t>RF2GA06S17M</t>
  </si>
  <si>
    <t>RF2GB01VTKW</t>
  </si>
  <si>
    <t>RF2GB01W04H</t>
  </si>
  <si>
    <t>RF2GB01VP2N</t>
  </si>
  <si>
    <t>D2KT1F2</t>
  </si>
  <si>
    <t>RF2GA070QML</t>
  </si>
  <si>
    <t>48CK2F2</t>
  </si>
  <si>
    <t>RF2GB01TVYE</t>
  </si>
  <si>
    <t>GX9K2F2</t>
  </si>
  <si>
    <t>RF2GA070SRR</t>
  </si>
  <si>
    <t>C2BK2F2</t>
  </si>
  <si>
    <t>RF2GB01VPNL</t>
  </si>
  <si>
    <t>JVS9DH2</t>
  </si>
  <si>
    <t>Summit</t>
  </si>
  <si>
    <t>FZVMCH2</t>
  </si>
  <si>
    <t>75_URANUS_maryland_90</t>
  </si>
  <si>
    <t>21N6HD2</t>
  </si>
  <si>
    <t>21V6HD2</t>
  </si>
  <si>
    <t>04.report.POSITION.97</t>
  </si>
  <si>
    <t>GF305764</t>
  </si>
  <si>
    <t>GF305811</t>
  </si>
  <si>
    <t>4TGT1F2</t>
  </si>
  <si>
    <t>46%machine%PROBABLY%05</t>
  </si>
  <si>
    <t>B1KT1F2</t>
  </si>
  <si>
    <t>25$FILLED$details$11</t>
  </si>
  <si>
    <t>F2KT1F2</t>
  </si>
  <si>
    <t>58.KILLED.INSIDE.69</t>
  </si>
  <si>
    <t>HZJT1F2</t>
  </si>
  <si>
    <t>88?division?became?67</t>
  </si>
  <si>
    <t>RF2GA070M4H</t>
  </si>
  <si>
    <t>RF2GA070SPP</t>
  </si>
  <si>
    <t>RF2GB01TW8Y</t>
  </si>
  <si>
    <t>RF2GB01V13Y</t>
  </si>
  <si>
    <t>RF2GB01VF7Y</t>
  </si>
  <si>
    <t>RF2GB01VQRL</t>
  </si>
  <si>
    <t>RF2GB05GRDY</t>
  </si>
  <si>
    <t>3KRX382</t>
  </si>
  <si>
    <t>69CENTURYbetween80</t>
  </si>
  <si>
    <t>CNPH482</t>
  </si>
  <si>
    <t>56?PUSHED?DECIDED?98</t>
  </si>
  <si>
    <t>GF304369</t>
  </si>
  <si>
    <t>D8X5K72</t>
  </si>
  <si>
    <t>66*pulled*CONTROL*30</t>
  </si>
  <si>
    <t>F885K72</t>
  </si>
  <si>
    <t>66^MATERIAL^before^24</t>
  </si>
  <si>
    <t>HD85K72</t>
  </si>
  <si>
    <t>83;during;INTEREST;77</t>
  </si>
  <si>
    <t>RF2GA070EKD</t>
  </si>
  <si>
    <t>RF2GB05GAMP</t>
  </si>
  <si>
    <t>RF2GB05GDVD</t>
  </si>
  <si>
    <t>RF2GB05GFPZ</t>
  </si>
  <si>
    <t>RF2GB05GG3A</t>
  </si>
  <si>
    <t>RF2GB05GHQM</t>
  </si>
  <si>
    <t>RF2GB05GXJN</t>
  </si>
  <si>
    <t>RF2GB05GXXZ</t>
  </si>
  <si>
    <t>8FQMH02</t>
  </si>
  <si>
    <t>43%surprise%decided%98</t>
  </si>
  <si>
    <t>CNSJ482</t>
  </si>
  <si>
    <t>81-REPORT-region-93</t>
  </si>
  <si>
    <t>4BTZ382</t>
  </si>
  <si>
    <t>44~DESTROY~OXYGEN~30</t>
  </si>
  <si>
    <t>4BV1482</t>
  </si>
  <si>
    <t>94_BELGIUM_repeated_51</t>
  </si>
  <si>
    <t>GX317588</t>
  </si>
  <si>
    <t>GX317589</t>
  </si>
  <si>
    <t>GHD5K72</t>
  </si>
  <si>
    <t>33?BRITISH?THROWN?04</t>
  </si>
  <si>
    <t>RF2GB05GH6A</t>
  </si>
  <si>
    <t>RF2GB05GWNM</t>
  </si>
  <si>
    <t>3ZXNXG2</t>
  </si>
  <si>
    <t>Weld</t>
  </si>
  <si>
    <t>51misterattempt44</t>
  </si>
  <si>
    <t>JVSJCH2</t>
  </si>
  <si>
    <t>16%BUSINESS%MANNER%30</t>
  </si>
  <si>
    <t>H5PPDH2</t>
  </si>
  <si>
    <t>91$minute$believe$41</t>
  </si>
  <si>
    <t>JVSFCH2</t>
  </si>
  <si>
    <t>40.WONDER.BELIEVE.83</t>
  </si>
  <si>
    <t>2179HD2</t>
  </si>
  <si>
    <t>04:COMPLETE:located:16</t>
  </si>
  <si>
    <t>21F5HD2</t>
  </si>
  <si>
    <t>64+SWEDEN+PICKED+28</t>
  </si>
  <si>
    <t>3CN5HD2</t>
  </si>
  <si>
    <t>68*exactly*DEGREE*58</t>
  </si>
  <si>
    <t>5SRJ8F2</t>
  </si>
  <si>
    <t>89_TOMORROW_heaven_17</t>
  </si>
  <si>
    <t>GF305353</t>
  </si>
  <si>
    <t>GF305356</t>
  </si>
  <si>
    <t>GF305357</t>
  </si>
  <si>
    <t>GF305359</t>
  </si>
  <si>
    <t>18KT1F2</t>
  </si>
  <si>
    <t>44@BECAUSE@settle@35</t>
  </si>
  <si>
    <t>22KT1F2</t>
  </si>
  <si>
    <t>54:MOTHER:MASTER:40</t>
  </si>
  <si>
    <t>44KT1F2</t>
  </si>
  <si>
    <t>63?station?OXYGEN?41</t>
  </si>
  <si>
    <t>45KT1F2</t>
  </si>
  <si>
    <t>79@tomorrow@VARIOUS@72</t>
  </si>
  <si>
    <t>5XGT1F2</t>
  </si>
  <si>
    <t>52%SUFFER%LANGUAGE%61</t>
  </si>
  <si>
    <t>81KT1F2</t>
  </si>
  <si>
    <t>02%USUALLY%indicate%02</t>
  </si>
  <si>
    <t>B7HT1F2</t>
  </si>
  <si>
    <t>94^RETURN^separate^38</t>
  </si>
  <si>
    <t>C3KT1F2</t>
  </si>
  <si>
    <t>61~dollars~NEITHER~99</t>
  </si>
  <si>
    <t>D1KT1F2</t>
  </si>
  <si>
    <t>13%student%jamaica%52</t>
  </si>
  <si>
    <t>D2HT1F2</t>
  </si>
  <si>
    <t>36|JORDAN|LOCATED|42</t>
  </si>
  <si>
    <t>DZJT1F2</t>
  </si>
  <si>
    <t>32/STRONG/LETTER/28</t>
  </si>
  <si>
    <t>G1KT1F2</t>
  </si>
  <si>
    <t>80;YOURSELF;FINLAND;42</t>
  </si>
  <si>
    <t>J3KT1F2</t>
  </si>
  <si>
    <t>21@STRING@colombia@47</t>
  </si>
  <si>
    <t>J6CK2F2</t>
  </si>
  <si>
    <t>68?CLOTHES?thought?16</t>
  </si>
  <si>
    <t>RF2GA06RMTL</t>
  </si>
  <si>
    <t>RF2GA06RNPW</t>
  </si>
  <si>
    <t>RF2GA06RP4D</t>
  </si>
  <si>
    <t>RF2GA06RPZM</t>
  </si>
  <si>
    <t>RF2GA06RT6M</t>
  </si>
  <si>
    <t>RF2GA06RTLT</t>
  </si>
  <si>
    <t>RF2GA06RVWL</t>
  </si>
  <si>
    <t>RF2GA06RWCM</t>
  </si>
  <si>
    <t>RF2GA06S0ZY</t>
  </si>
  <si>
    <t>RF2GA06S2AM</t>
  </si>
  <si>
    <t>RF2GA06S4NJ</t>
  </si>
  <si>
    <t>RF2GA06S5DW</t>
  </si>
  <si>
    <t>RF2GA06S5HN</t>
  </si>
  <si>
    <t>RF2GA06S6DD</t>
  </si>
  <si>
    <t>RF2GA06S73P</t>
  </si>
  <si>
    <t>RF2GA06S8LE</t>
  </si>
  <si>
    <t>RF2GA06S8SN</t>
  </si>
  <si>
    <t>RF2GA06SAZN</t>
  </si>
  <si>
    <t>RF2GA06SB5J</t>
  </si>
  <si>
    <t>RF2GA06SCPK</t>
  </si>
  <si>
    <t>RF2GA06SCWB</t>
  </si>
  <si>
    <t>RF2GA0706XV</t>
  </si>
  <si>
    <t>RF2GA070M7Z</t>
  </si>
  <si>
    <t>RF2GA070MYL</t>
  </si>
  <si>
    <t>RF2GA070N9T</t>
  </si>
  <si>
    <t>RF2GA070PXW</t>
  </si>
  <si>
    <t>RF2GA070PYT</t>
  </si>
  <si>
    <t>RF2GA070PZZ</t>
  </si>
  <si>
    <t>RF2GA070QKR</t>
  </si>
  <si>
    <t>RF2GA070RZY</t>
  </si>
  <si>
    <t>RF2GA070S3Z</t>
  </si>
  <si>
    <t>RF2GA070SKH</t>
  </si>
  <si>
    <t>RF2GA070SLW</t>
  </si>
  <si>
    <t>RF2GA070SVK</t>
  </si>
  <si>
    <t>RF2GB01TXHB</t>
  </si>
  <si>
    <t>RF2GB01TYCA</t>
  </si>
  <si>
    <t>RF2GB01TYHR</t>
  </si>
  <si>
    <t>RF2GB01TZBD</t>
  </si>
  <si>
    <t>RF2GB01TZTL</t>
  </si>
  <si>
    <t>RF2GB01V06B</t>
  </si>
  <si>
    <t>RF2GB01V0KY</t>
  </si>
  <si>
    <t>RF2GB01V0NR</t>
  </si>
  <si>
    <t>RF2GB01V2TZ</t>
  </si>
  <si>
    <t>RF2GB01V31X</t>
  </si>
  <si>
    <t>RF2GB01V44X</t>
  </si>
  <si>
    <t>RF2GB01V55N</t>
  </si>
  <si>
    <t>RF2GB01V57X</t>
  </si>
  <si>
    <t>RF2GB01V6AX</t>
  </si>
  <si>
    <t>RF2GB01V73H</t>
  </si>
  <si>
    <t>RF2GB01V7FD</t>
  </si>
  <si>
    <t>RF2GB01VAER</t>
  </si>
  <si>
    <t>RF2GB01VAXY</t>
  </si>
  <si>
    <t>RF2GB01VDLY</t>
  </si>
  <si>
    <t>RF2GB01VDQK</t>
  </si>
  <si>
    <t>RF2GB01VDXL</t>
  </si>
  <si>
    <t>RF2GB01VDYX</t>
  </si>
  <si>
    <t>RF2GB01VE1M</t>
  </si>
  <si>
    <t>RF2GB01VE8K</t>
  </si>
  <si>
    <t>RF2GB01VEMA</t>
  </si>
  <si>
    <t>RF2GB01VFEE</t>
  </si>
  <si>
    <t>RF2GB01VFXK</t>
  </si>
  <si>
    <t>RF2GB01VG1L</t>
  </si>
  <si>
    <t>RF2GB01VH8W</t>
  </si>
  <si>
    <t>RF2GB01VHPL</t>
  </si>
  <si>
    <t>RF2GB01VK0Y</t>
  </si>
  <si>
    <t>RF2GB01VK1H</t>
  </si>
  <si>
    <t>RF2GB01VKKY</t>
  </si>
  <si>
    <t>RF2GB01VL5Z</t>
  </si>
  <si>
    <t>RF2GB01VL8F</t>
  </si>
  <si>
    <t>RF2GB01VLBT</t>
  </si>
  <si>
    <t>RF2GB01VN2V</t>
  </si>
  <si>
    <t>RF2GB01VP9M</t>
  </si>
  <si>
    <t>RF2GB01VPEZ</t>
  </si>
  <si>
    <t>RF2GB01VPKE</t>
  </si>
  <si>
    <t>RF2GB01VQ8V</t>
  </si>
  <si>
    <t>RF2GB01VQCM</t>
  </si>
  <si>
    <t>RF2GB01VQPT</t>
  </si>
  <si>
    <t>RF2GB01VR6E</t>
  </si>
  <si>
    <t>RF2GB01VXDJ</t>
  </si>
  <si>
    <t>RF2GB01VYBD</t>
  </si>
  <si>
    <t>RF2GB01VYEM</t>
  </si>
  <si>
    <t>RF2GB01VYJH</t>
  </si>
  <si>
    <t>RF2GB01VYLR</t>
  </si>
  <si>
    <t>RF2GB01VZED</t>
  </si>
  <si>
    <t>RF2GB02ELXN</t>
  </si>
  <si>
    <t>RF2GB02EM5Y</t>
  </si>
  <si>
    <t>RF2GB02EM7Z</t>
  </si>
  <si>
    <t>RF2GB02EM9K</t>
  </si>
  <si>
    <t>RF2GB05DANB</t>
  </si>
  <si>
    <t>RF2GB05GD2B</t>
  </si>
  <si>
    <t>RF2GB05GD8V</t>
  </si>
  <si>
    <t>RF2GB05GDZA</t>
  </si>
  <si>
    <t>RF2GB05GELZ</t>
  </si>
  <si>
    <t>RF2GB05GEMR</t>
  </si>
  <si>
    <t>RF2GB05GF8B</t>
  </si>
  <si>
    <t>RF2GB05GGCE</t>
  </si>
  <si>
    <t>RF2GB05GGJD</t>
  </si>
  <si>
    <t>RF2GB05GGLP</t>
  </si>
  <si>
    <t>RF2GB05GGXB</t>
  </si>
  <si>
    <t>RF2GB05GHFE</t>
  </si>
  <si>
    <t>RF2GB05GS9V</t>
  </si>
  <si>
    <t>RF2GB05GSZM</t>
  </si>
  <si>
    <t>RF2GB05GVTF</t>
  </si>
  <si>
    <t>RF2GB05GVYN</t>
  </si>
  <si>
    <t>RF2GB05GWVR</t>
  </si>
  <si>
    <t>RF2GB05GX1X</t>
  </si>
  <si>
    <t>RF2GB05GY1T</t>
  </si>
  <si>
    <t>RF2GB05GYEZ</t>
  </si>
  <si>
    <t>RF2GB05GYJB</t>
  </si>
  <si>
    <t>JVS2DH2</t>
  </si>
  <si>
    <t>Yuma</t>
  </si>
  <si>
    <t>87+garden+FINALLY+89</t>
  </si>
  <si>
    <t>JVSKCH2</t>
  </si>
  <si>
    <t>94&amp;FINISH&amp;HAPPENED&amp;71</t>
  </si>
  <si>
    <t>20Z2HD2</t>
  </si>
  <si>
    <t>05$FINLAND$WESTERN$29</t>
  </si>
  <si>
    <t>2149HD2</t>
  </si>
  <si>
    <t>90.square.SECOND.96</t>
  </si>
  <si>
    <t>GX328543</t>
  </si>
  <si>
    <t>GX331169</t>
  </si>
  <si>
    <t>4FCK2F2</t>
  </si>
  <si>
    <t>84-DEVICE-DESIRE-16</t>
  </si>
  <si>
    <t>FY9K2F2</t>
  </si>
  <si>
    <t>60@prepare@SHOULDER@13</t>
  </si>
  <si>
    <t>RF2GA06S4DP</t>
  </si>
  <si>
    <t>RF2GB01V8ZT</t>
  </si>
  <si>
    <t>RF2GB01VV3W</t>
  </si>
  <si>
    <t>JVSXCH2</t>
  </si>
  <si>
    <t>7JMFXM2</t>
  </si>
  <si>
    <t>57!indian!members!65</t>
  </si>
  <si>
    <t>5RV4JH2</t>
  </si>
  <si>
    <t>42^western^SUFFER^23</t>
  </si>
  <si>
    <t>9G5CB02</t>
  </si>
  <si>
    <t>GXY06552</t>
  </si>
  <si>
    <t>TBD</t>
  </si>
  <si>
    <t>77CK2F2</t>
  </si>
  <si>
    <t>JRV5XM2</t>
  </si>
  <si>
    <t>Douglas</t>
  </si>
  <si>
    <t>Clear Ballot</t>
  </si>
  <si>
    <t>DesignServer</t>
  </si>
  <si>
    <t>1.4.3</t>
  </si>
  <si>
    <t>86saturdayrealize47</t>
  </si>
  <si>
    <t>HPN5CM2</t>
  </si>
  <si>
    <t>30EVENINGARRIVED25</t>
  </si>
  <si>
    <t>HDPBXM2</t>
  </si>
  <si>
    <t>Dell Precision 3620</t>
  </si>
  <si>
    <t>DesignStation</t>
  </si>
  <si>
    <t>01&amp;language&amp;VARIOUS&amp;57</t>
  </si>
  <si>
    <t>JRH0CM2</t>
  </si>
  <si>
    <t>Dell PowerEdge T330</t>
  </si>
  <si>
    <t>ScanServer</t>
  </si>
  <si>
    <t>1.4.2</t>
  </si>
  <si>
    <t>18VALLEYCORRECT94</t>
  </si>
  <si>
    <t>JRH1CM2</t>
  </si>
  <si>
    <t>80FAMILYthrown03</t>
  </si>
  <si>
    <t>6P81JM2</t>
  </si>
  <si>
    <t>Dell Latitude 5580</t>
  </si>
  <si>
    <t>ScanStation</t>
  </si>
  <si>
    <t>53~measure~MADRID~41</t>
  </si>
  <si>
    <t>8WFZHM2</t>
  </si>
  <si>
    <t>69:perhaps:because:92</t>
  </si>
  <si>
    <t>3CY2JM2</t>
  </si>
  <si>
    <t>21+dollars+delaware+00</t>
  </si>
  <si>
    <t>6C196M2</t>
  </si>
  <si>
    <t>79.FINALLY.CREATE.54</t>
  </si>
  <si>
    <t>3CMZHM2</t>
  </si>
  <si>
    <t>31@POSSIBLE@silver@04</t>
  </si>
  <si>
    <t>4W33JM2</t>
  </si>
  <si>
    <t>67|MATTER|picked|91</t>
  </si>
  <si>
    <t>HDQ5XM2</t>
  </si>
  <si>
    <t>Administration Station</t>
  </si>
  <si>
    <t>90@glossary@ITSELF@49</t>
  </si>
  <si>
    <t>3CJ1CM2</t>
  </si>
  <si>
    <t>15=FUTURE=SCHOOL=60</t>
  </si>
  <si>
    <t>HDQ6XM2</t>
  </si>
  <si>
    <t>73!either!GROUND!59</t>
  </si>
  <si>
    <t>HDP9XM2</t>
  </si>
  <si>
    <t>96*fellow*provide*93</t>
  </si>
  <si>
    <t>8BMZHM2</t>
  </si>
  <si>
    <t>36@leader@KITCHEN@28</t>
  </si>
  <si>
    <t>DM946M2</t>
  </si>
  <si>
    <t>19+compound+JAMAICA+28</t>
  </si>
  <si>
    <t>4D50JM2</t>
  </si>
  <si>
    <t>69_INDEED_BUTTER_93</t>
  </si>
  <si>
    <t>A9HCC00747</t>
  </si>
  <si>
    <t>Fujitsu fi-6800</t>
  </si>
  <si>
    <t>A9HCC00746</t>
  </si>
  <si>
    <t>A9HCC00739</t>
  </si>
  <si>
    <t>A9HCC00748</t>
  </si>
  <si>
    <t>3DK2YM2</t>
  </si>
  <si>
    <t>ClearAccess (Dell Optiplex 5250 AIO)</t>
  </si>
  <si>
    <t>BMD</t>
  </si>
  <si>
    <t>1.4.1</t>
  </si>
  <si>
    <t>97_CURRENT_require_04</t>
  </si>
  <si>
    <t>3DKP8N2</t>
  </si>
  <si>
    <t>10$neighbor$together$03</t>
  </si>
  <si>
    <t>3DKQ8N2</t>
  </si>
  <si>
    <t>79_HIMSELF_summer_66</t>
  </si>
  <si>
    <t>3DKR8N2</t>
  </si>
  <si>
    <t>63|stranger|stream|96</t>
  </si>
  <si>
    <t>3DL0YM2</t>
  </si>
  <si>
    <t>54@REACHED@always@86</t>
  </si>
  <si>
    <t>FWSTXM2</t>
  </si>
  <si>
    <t>41*NEPTUNE*MEASURE*94</t>
  </si>
  <si>
    <t>FWSVXM2</t>
  </si>
  <si>
    <t>71?garden?climbed?39</t>
  </si>
  <si>
    <t>FWSWXM2</t>
  </si>
  <si>
    <t>08*sentence*electric*29</t>
  </si>
  <si>
    <t>FWSXXM2</t>
  </si>
  <si>
    <t>10%ARRIVED%return%03</t>
  </si>
  <si>
    <t>FWSYXM2</t>
  </si>
  <si>
    <t>61/SEPARATE/DESIRE/32</t>
  </si>
  <si>
    <t>FWTTXM2</t>
  </si>
  <si>
    <t>28_students_pounds_68</t>
  </si>
  <si>
    <t>FWTVXM2</t>
  </si>
  <si>
    <t>72&amp;soldier&amp;CAPITAL&amp;01</t>
  </si>
  <si>
    <t>FWTWXM2</t>
  </si>
  <si>
    <t>35$wheels$SHOULDER$14</t>
  </si>
  <si>
    <t>FWTXXM2</t>
  </si>
  <si>
    <t>97|INDICATE|indicate|56</t>
  </si>
  <si>
    <t>FWTYXM2</t>
  </si>
  <si>
    <t>58;MISTER;SLOWLY;25</t>
  </si>
  <si>
    <t>FWTZXM2</t>
  </si>
  <si>
    <t>48:SATURN:future:14</t>
  </si>
  <si>
    <t>FWVTXM2</t>
  </si>
  <si>
    <t>56&amp;DELAWARE&amp;MISTER&amp;12</t>
  </si>
  <si>
    <t>FWVVXM2</t>
  </si>
  <si>
    <t>12~EXPLAIN~CORRECT~04</t>
  </si>
  <si>
    <t>FWVWXM2</t>
  </si>
  <si>
    <t>55=discover=QUARTER=59</t>
  </si>
  <si>
    <t>FWVXXM2</t>
  </si>
  <si>
    <t>90!AIRPLANE!partial!81</t>
  </si>
  <si>
    <t>FWVYXM2</t>
  </si>
  <si>
    <t>61;NEARLY;flowers;84</t>
  </si>
  <si>
    <t>FWVZXM2</t>
  </si>
  <si>
    <t>10^MILLION^beyond^81</t>
  </si>
  <si>
    <t>FWWSXM2</t>
  </si>
  <si>
    <t>79:EXPRESS:printed:79</t>
  </si>
  <si>
    <t>FWWTXM2</t>
  </si>
  <si>
    <t>67?winter?DECEMBER?63</t>
  </si>
  <si>
    <t>FWWVXM2</t>
  </si>
  <si>
    <t>78$CERTAIN$FRANCE$49</t>
  </si>
  <si>
    <t>FWWWXM2</t>
  </si>
  <si>
    <t>86=position=require=10</t>
  </si>
  <si>
    <t>FWWXXM2</t>
  </si>
  <si>
    <t>92@usually@JORDAN@26</t>
  </si>
  <si>
    <t>FWWYXM2</t>
  </si>
  <si>
    <t>86^PLANTS^FINGER^96</t>
  </si>
  <si>
    <t>FWWZXM2</t>
  </si>
  <si>
    <t>60@strange@between@45</t>
  </si>
  <si>
    <t>JNPMXM2</t>
  </si>
  <si>
    <t>37:TROUBLE:twenty:82</t>
  </si>
  <si>
    <t>JNPNXM2</t>
  </si>
  <si>
    <t>19^minute^became^09</t>
  </si>
  <si>
    <t>JNPPXM2</t>
  </si>
  <si>
    <t>66+BOTTLE+effort+37</t>
  </si>
  <si>
    <t>JNPQXM2</t>
  </si>
  <si>
    <t>55.JAMAICA.fortieth.86</t>
  </si>
  <si>
    <t>JNPRXM2</t>
  </si>
  <si>
    <t>00:method:person:58</t>
  </si>
  <si>
    <t>FWVSXM2</t>
  </si>
  <si>
    <t>53_damascus_little_21</t>
  </si>
  <si>
    <t>14524L2</t>
  </si>
  <si>
    <t>Dell Latitude 3480</t>
  </si>
  <si>
    <t>39.receive.PLANTS.97</t>
  </si>
  <si>
    <t>17624L2</t>
  </si>
  <si>
    <t>79|STRENGTH|LIFTED|51</t>
  </si>
  <si>
    <t>25724L2</t>
  </si>
  <si>
    <t>67_destroy_nature_20</t>
  </si>
  <si>
    <t>2C524L2</t>
  </si>
  <si>
    <t>12:GENTLE:instead:99</t>
  </si>
  <si>
    <t>38624L2</t>
  </si>
  <si>
    <t>36?QUESTION?exciting?59</t>
  </si>
  <si>
    <t>3C524L2</t>
  </si>
  <si>
    <t>29@dinner@SYSTEM@39</t>
  </si>
  <si>
    <t>45524L2</t>
  </si>
  <si>
    <t>38=CONTAIN=neptune=99</t>
  </si>
  <si>
    <t>55724L2</t>
  </si>
  <si>
    <t>68;saturn;farmers;01</t>
  </si>
  <si>
    <t>56524L2</t>
  </si>
  <si>
    <t>00:products:DIVIDED:10</t>
  </si>
  <si>
    <t>5D524L2</t>
  </si>
  <si>
    <t>12;ELECTRIC;august;02</t>
  </si>
  <si>
    <t>65724L2</t>
  </si>
  <si>
    <t>74-LANGUAGE-quickly-73</t>
  </si>
  <si>
    <t>66524L2</t>
  </si>
  <si>
    <t>35*PREPARE*INTEREST*92</t>
  </si>
  <si>
    <t>68624L2</t>
  </si>
  <si>
    <t>15+hundred+PLEASURE+65</t>
  </si>
  <si>
    <t>6B524L2</t>
  </si>
  <si>
    <t>48*appear*EFFORT*70</t>
  </si>
  <si>
    <t>6D524L2</t>
  </si>
  <si>
    <t>95~EXACTLY~PERHAPS~66</t>
  </si>
  <si>
    <t>85724L2</t>
  </si>
  <si>
    <t>00?rhythm?florida?60</t>
  </si>
  <si>
    <t>86524L2</t>
  </si>
  <si>
    <t>87+PHRASE+PASSED+33</t>
  </si>
  <si>
    <t>9C524L2</t>
  </si>
  <si>
    <t>20^FRANCE^DESIGN^92</t>
  </si>
  <si>
    <t>BB524L2</t>
  </si>
  <si>
    <t>91?current?around?53</t>
  </si>
  <si>
    <t>C2724L2</t>
  </si>
  <si>
    <t>17!welcome!straight!97</t>
  </si>
  <si>
    <t>CC524L2</t>
  </si>
  <si>
    <t>98-SECTION-DINNER-49</t>
  </si>
  <si>
    <t>D7624L2</t>
  </si>
  <si>
    <t>37@canada@smiled@29</t>
  </si>
  <si>
    <t>DC524L2</t>
  </si>
  <si>
    <t>62:middle:journey:12</t>
  </si>
  <si>
    <t>FB524L2</t>
  </si>
  <si>
    <t>68~PUBLIC~DESERT~99</t>
  </si>
  <si>
    <t>G9524L2</t>
  </si>
  <si>
    <t>46-already-MARYLAND-22</t>
  </si>
  <si>
    <t>GB524L2</t>
  </si>
  <si>
    <t>92_INDIAN_EFFECT_00</t>
  </si>
  <si>
    <t>H3524L2</t>
  </si>
  <si>
    <t>29~NATION~MODERN~53</t>
  </si>
  <si>
    <t>H5624L2</t>
  </si>
  <si>
    <t>96;perhaps;reached;12</t>
  </si>
  <si>
    <t>HB524L2</t>
  </si>
  <si>
    <t>08*FINGER*BROKEN*30</t>
  </si>
  <si>
    <t>HC524L2</t>
  </si>
  <si>
    <t>96/compare/SECOND/98</t>
  </si>
  <si>
    <t>J3524L2</t>
  </si>
  <si>
    <t>69+HEAVEN+THOUGHT+36</t>
  </si>
  <si>
    <t>J9524L2</t>
  </si>
  <si>
    <t>87=LAUGHED=laughed=00</t>
  </si>
  <si>
    <t>JB524L2</t>
  </si>
  <si>
    <t>62$desire$laughter$51</t>
  </si>
  <si>
    <t>JC524L2</t>
  </si>
  <si>
    <t>47;office;DECEMBER;62</t>
  </si>
  <si>
    <t>C10A001100059</t>
  </si>
  <si>
    <t>AValue 21"</t>
  </si>
  <si>
    <t>C10A001100064</t>
  </si>
  <si>
    <t>C10A001100084</t>
  </si>
  <si>
    <t>C10A001100105</t>
  </si>
  <si>
    <t>C10A001100118</t>
  </si>
  <si>
    <t>C10A001100175</t>
  </si>
  <si>
    <t>C10A001100179</t>
  </si>
  <si>
    <t>C10A001100189</t>
  </si>
  <si>
    <t>C10A001100193</t>
  </si>
  <si>
    <t>C10A001100195</t>
  </si>
  <si>
    <t>C10A001100197</t>
  </si>
  <si>
    <t>C10A001900027</t>
  </si>
  <si>
    <t>C10A001900029</t>
  </si>
  <si>
    <t>C10A001900040</t>
  </si>
  <si>
    <t>C10A001900043</t>
  </si>
  <si>
    <t>C10A001900045</t>
  </si>
  <si>
    <t>C10A001900049</t>
  </si>
  <si>
    <t>C10A001900050</t>
  </si>
  <si>
    <t>C10A001900082</t>
  </si>
  <si>
    <t>C10A001900087</t>
  </si>
  <si>
    <t>C10A001900088</t>
  </si>
  <si>
    <t>C10A001900100</t>
  </si>
  <si>
    <t>C10A001900144</t>
  </si>
  <si>
    <t>C10A001900190</t>
  </si>
  <si>
    <t>C10A001900223</t>
  </si>
  <si>
    <t>C10A001900225</t>
  </si>
  <si>
    <t>C10A001900257</t>
  </si>
  <si>
    <t>C10A001900264</t>
  </si>
  <si>
    <t>C10A001900279</t>
  </si>
  <si>
    <t>C10A001900280</t>
  </si>
  <si>
    <t>C10A002000002</t>
  </si>
  <si>
    <t>C10A002000006</t>
  </si>
  <si>
    <t>C10A002000007</t>
  </si>
  <si>
    <t>C10A002000008</t>
  </si>
  <si>
    <t>C10A002000009</t>
  </si>
  <si>
    <t>C10A002000011</t>
  </si>
  <si>
    <t>C10A002000014</t>
  </si>
  <si>
    <t>C10A002000016</t>
  </si>
  <si>
    <t>C10A002000017</t>
  </si>
  <si>
    <t>C10A002000018</t>
  </si>
  <si>
    <t>C10A002000020</t>
  </si>
  <si>
    <t>C10A002000021</t>
  </si>
  <si>
    <t>Replaced with C10A003700058</t>
  </si>
  <si>
    <t>C10A002000024</t>
  </si>
  <si>
    <t>C10A002000025</t>
  </si>
  <si>
    <t>C10A002000026</t>
  </si>
  <si>
    <t>C10A002000029</t>
  </si>
  <si>
    <t>C10A002000030</t>
  </si>
  <si>
    <t>C10A002000033</t>
  </si>
  <si>
    <t>C10A002000036</t>
  </si>
  <si>
    <t>C10A002000042</t>
  </si>
  <si>
    <t>C10A002000043</t>
  </si>
  <si>
    <t>C10A002000044</t>
  </si>
  <si>
    <t>C10A002000050</t>
  </si>
  <si>
    <t>C10A002000055</t>
  </si>
  <si>
    <t>C10A002000060</t>
  </si>
  <si>
    <t>C10A002000065</t>
  </si>
  <si>
    <t>C10A002000077</t>
  </si>
  <si>
    <t>C10A002000078</t>
  </si>
  <si>
    <t>C10A002000081</t>
  </si>
  <si>
    <t>C10A002000082</t>
  </si>
  <si>
    <t>C10A002000084</t>
  </si>
  <si>
    <t>C10A002000090</t>
  </si>
  <si>
    <t>C10A002000095</t>
  </si>
  <si>
    <t>C10A002000099</t>
  </si>
  <si>
    <t>C10A002000101</t>
  </si>
  <si>
    <t>C10A002000103</t>
  </si>
  <si>
    <t>C10A002000104</t>
  </si>
  <si>
    <t>C10A002000105</t>
  </si>
  <si>
    <t>C10A002000106</t>
  </si>
  <si>
    <t>C10A002000112</t>
  </si>
  <si>
    <t>C10A002000113</t>
  </si>
  <si>
    <t>C10A002000116</t>
  </si>
  <si>
    <t>C10A002000119</t>
  </si>
  <si>
    <t>C10A002000121</t>
  </si>
  <si>
    <t>C10A002000124</t>
  </si>
  <si>
    <t>C10A002000155</t>
  </si>
  <si>
    <t>C10A002000157</t>
  </si>
  <si>
    <t>C10A002000163</t>
  </si>
  <si>
    <t>C10A002000168</t>
  </si>
  <si>
    <t>C10A002000171</t>
  </si>
  <si>
    <t>C10A002000179</t>
  </si>
  <si>
    <t>C10A002000183</t>
  </si>
  <si>
    <t>C10A002000185</t>
  </si>
  <si>
    <t>C10A002000186</t>
  </si>
  <si>
    <t>C10A002000192</t>
  </si>
  <si>
    <t>C10A002000205</t>
  </si>
  <si>
    <t>C10A002000215</t>
  </si>
  <si>
    <t>C10A002000226</t>
  </si>
  <si>
    <t>C10A002000235</t>
  </si>
  <si>
    <t>C10A002000237</t>
  </si>
  <si>
    <t>C10A002000238</t>
  </si>
  <si>
    <t>C10A002000244</t>
  </si>
  <si>
    <t>C10A002000249</t>
  </si>
  <si>
    <t>C10A002000251</t>
  </si>
  <si>
    <t>C10A002000256</t>
  </si>
  <si>
    <t>C10A002000257</t>
  </si>
  <si>
    <t>C10A002000264</t>
  </si>
  <si>
    <t>C10A002000269</t>
  </si>
  <si>
    <t>C10A002000271</t>
  </si>
  <si>
    <t>C10A002000283</t>
  </si>
  <si>
    <t>C10A002000287</t>
  </si>
  <si>
    <t>C10A002000293</t>
  </si>
  <si>
    <t>C10A002000308</t>
  </si>
  <si>
    <t>C10A002000309</t>
  </si>
  <si>
    <t>C10A002000317</t>
  </si>
  <si>
    <t>C10A002000318</t>
  </si>
  <si>
    <t>C10A002000327</t>
  </si>
  <si>
    <t>C10A002000350</t>
  </si>
  <si>
    <t>C10A002000356</t>
  </si>
  <si>
    <t>C10A002000367</t>
  </si>
  <si>
    <t>C10A002000370</t>
  </si>
  <si>
    <t>C10A002000394</t>
  </si>
  <si>
    <t>C10A003500044</t>
  </si>
  <si>
    <t>C10A003500045</t>
  </si>
  <si>
    <t>C10A003500050</t>
  </si>
  <si>
    <t>C10A003500052</t>
  </si>
  <si>
    <t>C10A003500059</t>
  </si>
  <si>
    <t>C10A003500066</t>
  </si>
  <si>
    <t>C10A003500072</t>
  </si>
  <si>
    <t>C10A003500080</t>
  </si>
  <si>
    <t>C10A003500084</t>
  </si>
  <si>
    <t>C10A003500087</t>
  </si>
  <si>
    <t>C10A003500089</t>
  </si>
  <si>
    <t>C10A003500090</t>
  </si>
  <si>
    <t>C10A003500093</t>
  </si>
  <si>
    <t>C10A003500095</t>
  </si>
  <si>
    <t>C10A003500097</t>
  </si>
  <si>
    <t>C10A003500104</t>
  </si>
  <si>
    <t>C10A003500107</t>
  </si>
  <si>
    <t>C10A003500112</t>
  </si>
  <si>
    <t>C10A003500113</t>
  </si>
  <si>
    <t>C10A003500220</t>
  </si>
  <si>
    <t>C10A003500233</t>
  </si>
  <si>
    <t>C10A003500246</t>
  </si>
  <si>
    <t>C10A003500249</t>
  </si>
  <si>
    <t>Broken during trusted build</t>
  </si>
  <si>
    <t>2R424L2</t>
  </si>
  <si>
    <t>93+course+STRENGTH+26</t>
  </si>
  <si>
    <t>DK524L2</t>
  </si>
  <si>
    <t>57=CANNOT=someone=86</t>
  </si>
  <si>
    <t>35724L2</t>
  </si>
  <si>
    <t>79.YELLOW.belong.76</t>
  </si>
  <si>
    <t>JJ524L2</t>
  </si>
  <si>
    <t>57*please*believe*69</t>
  </si>
  <si>
    <t>C9624L2</t>
  </si>
  <si>
    <t>87?general?FILLED?04</t>
  </si>
  <si>
    <t>CQ424L2</t>
  </si>
  <si>
    <t>50!almost!jordan!62</t>
  </si>
  <si>
    <t>4K424L2</t>
  </si>
  <si>
    <t>96%AIRPLANE%middle%77</t>
  </si>
  <si>
    <t>J9624L2</t>
  </si>
  <si>
    <t>34_farmers_wonder_40</t>
  </si>
  <si>
    <t>JK524L2</t>
  </si>
  <si>
    <t>02;master;BASKET;24</t>
  </si>
  <si>
    <t>8H524L2</t>
  </si>
  <si>
    <t>51=ANSWER=divided=23</t>
  </si>
  <si>
    <t>HQ424L2</t>
  </si>
  <si>
    <t>89+exactly+ALREADY+23</t>
  </si>
  <si>
    <t>HH524L2</t>
  </si>
  <si>
    <t>26/ALASKA/TOWARD/76</t>
  </si>
  <si>
    <t>JB624L2</t>
  </si>
  <si>
    <t>09$street$ACROSS$01</t>
  </si>
  <si>
    <t>8C624L2</t>
  </si>
  <si>
    <t>93.PRODUCTS.OPPOSITE.55</t>
  </si>
  <si>
    <t>D9624L2</t>
  </si>
  <si>
    <t>45_SIGNAL_delaware_61</t>
  </si>
  <si>
    <t>C7624L2</t>
  </si>
  <si>
    <t>17=weight=REMAIN=97</t>
  </si>
  <si>
    <t>4J524L2</t>
  </si>
  <si>
    <t>75=pleasant=WESTERN=81</t>
  </si>
  <si>
    <t>3D624L2</t>
  </si>
  <si>
    <t>46|NEEDLE|london|50</t>
  </si>
  <si>
    <t>C10A001100028</t>
  </si>
  <si>
    <t>C10A001100066</t>
  </si>
  <si>
    <t>C10A001100083</t>
  </si>
  <si>
    <t>C10A001100089</t>
  </si>
  <si>
    <t>C10A001100096</t>
  </si>
  <si>
    <t>C10A001100098</t>
  </si>
  <si>
    <t>C10A001100099</t>
  </si>
  <si>
    <t>C10A001100100</t>
  </si>
  <si>
    <t>C10A001100106</t>
  </si>
  <si>
    <t>C10A001100108</t>
  </si>
  <si>
    <t>C10A001100109</t>
  </si>
  <si>
    <t>C10A001100110</t>
  </si>
  <si>
    <t>C10A001100143</t>
  </si>
  <si>
    <t>C10A001100148</t>
  </si>
  <si>
    <t>C10A001100154</t>
  </si>
  <si>
    <t>C10A001100156</t>
  </si>
  <si>
    <t>C10A001100157</t>
  </si>
  <si>
    <t>C10A001100159</t>
  </si>
  <si>
    <t>C10A001100167</t>
  </si>
  <si>
    <t>C10A001100171</t>
  </si>
  <si>
    <t>C10A001100174</t>
  </si>
  <si>
    <t>C10A001100176</t>
  </si>
  <si>
    <t>C10A001100178</t>
  </si>
  <si>
    <t>C10A001100180</t>
  </si>
  <si>
    <t>C10A001100186</t>
  </si>
  <si>
    <t>C10A001100188</t>
  </si>
  <si>
    <t>C10A001900005</t>
  </si>
  <si>
    <t>C10A001900006</t>
  </si>
  <si>
    <t>C10A001900056</t>
  </si>
  <si>
    <t>C10A001900057</t>
  </si>
  <si>
    <t>C10A001900083</t>
  </si>
  <si>
    <t>C10A001900097</t>
  </si>
  <si>
    <t>C10A001900111</t>
  </si>
  <si>
    <t>C10A001900117</t>
  </si>
  <si>
    <t>C10A001900118</t>
  </si>
  <si>
    <t>C10A001900120</t>
  </si>
  <si>
    <t>C10A001900131</t>
  </si>
  <si>
    <t>C10A001900136</t>
  </si>
  <si>
    <t>C10A001900142</t>
  </si>
  <si>
    <t>C10A001900146</t>
  </si>
  <si>
    <t>C10A001900148</t>
  </si>
  <si>
    <t>C10A001900149</t>
  </si>
  <si>
    <t>C10A001900150</t>
  </si>
  <si>
    <t>C10A001900151</t>
  </si>
  <si>
    <t>C10A001900186</t>
  </si>
  <si>
    <t>C10A001900218</t>
  </si>
  <si>
    <t>C10A001900229</t>
  </si>
  <si>
    <t>C10A001900238</t>
  </si>
  <si>
    <t>C10A001900269</t>
  </si>
  <si>
    <t>C10A001900274</t>
  </si>
  <si>
    <t>C10A001900277</t>
  </si>
  <si>
    <t>C10A001900278</t>
  </si>
  <si>
    <t>C10A001900281</t>
  </si>
  <si>
    <t>C10A001900283</t>
  </si>
  <si>
    <t>C10A001900286</t>
  </si>
  <si>
    <t>C10A001900287</t>
  </si>
  <si>
    <t>C10A001900288</t>
  </si>
  <si>
    <t>C10A001900293</t>
  </si>
  <si>
    <t>C10A001900294</t>
  </si>
  <si>
    <t>C10A001900299</t>
  </si>
  <si>
    <t>C10A002000012</t>
  </si>
  <si>
    <t>C10A002000015</t>
  </si>
  <si>
    <t>C10A002000027</t>
  </si>
  <si>
    <t>C10A002000039</t>
  </si>
  <si>
    <t>C10A002000045</t>
  </si>
  <si>
    <t>C10A002000046</t>
  </si>
  <si>
    <t>C10A002000076</t>
  </si>
  <si>
    <t>C10A002000111</t>
  </si>
  <si>
    <t>C10A002000127</t>
  </si>
  <si>
    <t>C10A002000134</t>
  </si>
  <si>
    <t>C10A002000204</t>
  </si>
  <si>
    <t>C10A002000209</t>
  </si>
  <si>
    <t>C10A002000252</t>
  </si>
  <si>
    <t>C10A002000300</t>
  </si>
  <si>
    <t>C10A002000307</t>
  </si>
  <si>
    <t>C10A002000328</t>
  </si>
  <si>
    <t>C10A002000330</t>
  </si>
  <si>
    <t>C10A002000332</t>
  </si>
  <si>
    <t>C10A002000335</t>
  </si>
  <si>
    <t>C10A002000340</t>
  </si>
  <si>
    <t>C10A002000343</t>
  </si>
  <si>
    <t>C10A002000354</t>
  </si>
  <si>
    <t>C10A002000371</t>
  </si>
  <si>
    <t>C10A002000374</t>
  </si>
  <si>
    <t>C10A002000387</t>
  </si>
  <si>
    <t>C10A001100158</t>
  </si>
  <si>
    <t>C10A003500173</t>
  </si>
  <si>
    <t>C10A003500177</t>
  </si>
  <si>
    <t>C10A003500178</t>
  </si>
  <si>
    <t>C10A003500188</t>
  </si>
  <si>
    <t>7P428M2</t>
  </si>
  <si>
    <t>54:JUMPED:ENGINE:96</t>
  </si>
  <si>
    <t>37=BOTTLE=square=92</t>
  </si>
  <si>
    <t>2R5D8M2</t>
  </si>
  <si>
    <t>24kentuckyGATHER40</t>
  </si>
  <si>
    <t>87MQXK2</t>
  </si>
  <si>
    <t>86TQXK2</t>
  </si>
  <si>
    <t>44;PORTUGAL;INSTEAD;52</t>
  </si>
  <si>
    <t>8F2TTQ2</t>
  </si>
  <si>
    <t>Dell OptiPlex 3050 AIO</t>
  </si>
  <si>
    <t>42$ENERGY$bicycle$49</t>
  </si>
  <si>
    <t>8F2STQ2</t>
  </si>
  <si>
    <t>73;COVERED;SOMEONE;65</t>
  </si>
  <si>
    <t>2QHYWJ2</t>
  </si>
  <si>
    <t>13^BEFORE^REALIZE^13</t>
  </si>
  <si>
    <t>2L524L2</t>
  </si>
  <si>
    <t>59^succeed^details^97</t>
  </si>
  <si>
    <t>CH524L2</t>
  </si>
  <si>
    <t>62+MATERIAL+simple+12</t>
  </si>
  <si>
    <t>C10A003700014</t>
  </si>
  <si>
    <t>C10A001900200</t>
  </si>
  <si>
    <t>C10A003700217</t>
  </si>
  <si>
    <t>C10A001100036</t>
  </si>
  <si>
    <t>C10A001900102</t>
  </si>
  <si>
    <t>C10A003700062</t>
  </si>
  <si>
    <t>C10A003500065</t>
  </si>
  <si>
    <t>C10A003700204</t>
  </si>
  <si>
    <t>C10A003700003</t>
  </si>
  <si>
    <t>C10A001900187</t>
  </si>
  <si>
    <t>C10A003700058</t>
  </si>
  <si>
    <t>C10A003700019</t>
  </si>
  <si>
    <t>Replaced C10A002000021</t>
  </si>
  <si>
    <t>GF305340</t>
  </si>
  <si>
    <t>C10A003700035</t>
  </si>
  <si>
    <t>C10A003700117</t>
  </si>
  <si>
    <t>C10A003700118</t>
  </si>
  <si>
    <t>C10A003700126</t>
  </si>
  <si>
    <t>C10A003700128</t>
  </si>
  <si>
    <t>C10A003700140</t>
  </si>
  <si>
    <t>C10A003700145</t>
  </si>
  <si>
    <t>C10A003700166</t>
  </si>
  <si>
    <t>C10A003700170</t>
  </si>
  <si>
    <t>C10A003700199</t>
  </si>
  <si>
    <t>C10A003700241</t>
  </si>
  <si>
    <t>C10A003700248</t>
  </si>
  <si>
    <t>C10A003700249</t>
  </si>
  <si>
    <t>C10A003700250</t>
  </si>
  <si>
    <t>C10A003700262</t>
  </si>
  <si>
    <t>C10A003700269</t>
  </si>
  <si>
    <t>C10A003700273</t>
  </si>
  <si>
    <t>C10A003700277</t>
  </si>
  <si>
    <t>C10A003700281</t>
  </si>
  <si>
    <t>C10A003700294</t>
  </si>
  <si>
    <t>C10A003700343</t>
  </si>
  <si>
    <t>C10A003700345</t>
  </si>
  <si>
    <t>C10A003700353</t>
  </si>
  <si>
    <t>C10A003700370</t>
  </si>
  <si>
    <t>C10A003700378</t>
  </si>
  <si>
    <t>C10A003700390</t>
  </si>
  <si>
    <t>C10A003700398</t>
  </si>
  <si>
    <t>C10A003700399</t>
  </si>
  <si>
    <t>C10A003700405</t>
  </si>
  <si>
    <t>C10A003700411</t>
  </si>
  <si>
    <t>C10A003700412</t>
  </si>
  <si>
    <t>C10A003700314</t>
  </si>
  <si>
    <t>C10A003700415</t>
  </si>
  <si>
    <t>C10A003700420</t>
  </si>
  <si>
    <t>C10A003700448</t>
  </si>
  <si>
    <t>2159HD2</t>
  </si>
  <si>
    <t>03^tomorrow^repeated^14</t>
  </si>
  <si>
    <t>06_thousand_neither_44</t>
  </si>
  <si>
    <t>24.leader.pretty.75</t>
  </si>
  <si>
    <t>RF2GB01VSSF</t>
  </si>
  <si>
    <t>GXY01106</t>
  </si>
  <si>
    <t>A9HCC00756</t>
  </si>
  <si>
    <t>A9HCC00749</t>
  </si>
  <si>
    <t>RF2GA06RNHV</t>
  </si>
  <si>
    <t>RF2GA06RQDP</t>
  </si>
  <si>
    <t>5.2.6325.20788</t>
  </si>
  <si>
    <t>RF2GA06RQNJ</t>
  </si>
  <si>
    <t>5.2.6325.20789</t>
  </si>
  <si>
    <t>RF2GA06RRXE</t>
  </si>
  <si>
    <t>5.2.6325.20790</t>
  </si>
  <si>
    <t>RF2GA06RS9J</t>
  </si>
  <si>
    <t>5.2.6325.20791</t>
  </si>
  <si>
    <t>RF2GA06RSTF</t>
  </si>
  <si>
    <t>5.2.6325.20792</t>
  </si>
  <si>
    <t>5.2.6325.20793</t>
  </si>
  <si>
    <t>RF2GA06RSWV</t>
  </si>
  <si>
    <t>5.2.6325.20794</t>
  </si>
  <si>
    <t>RF2GA06RTWX</t>
  </si>
  <si>
    <t>5.2.6325.20795</t>
  </si>
  <si>
    <t>RF2GA06RVJY</t>
  </si>
  <si>
    <t>5.2.6325.20796</t>
  </si>
  <si>
    <t>RF2GA06RWQH</t>
  </si>
  <si>
    <t>5.2.6325.20797</t>
  </si>
  <si>
    <t>RF2GA06RXFM</t>
  </si>
  <si>
    <t>5.2.6325.20798</t>
  </si>
  <si>
    <t>RF2GA06SOLP</t>
  </si>
  <si>
    <t>5.2.6325.20799</t>
  </si>
  <si>
    <t>RF2GA06SOTX</t>
  </si>
  <si>
    <t>5.2.6325.20800</t>
  </si>
  <si>
    <t>5.2.6325.20801</t>
  </si>
  <si>
    <t>RF2GA06S64L</t>
  </si>
  <si>
    <t>5.2.6325.20802</t>
  </si>
  <si>
    <t>RF2GA06S68F</t>
  </si>
  <si>
    <t>5.2.6325.20803</t>
  </si>
  <si>
    <t>RF2GA06S6EE</t>
  </si>
  <si>
    <t>5.2.6325.20804</t>
  </si>
  <si>
    <t>RF2GA06S6NM</t>
  </si>
  <si>
    <t>5.2.6325.20805</t>
  </si>
  <si>
    <t>5.2.6325.20806</t>
  </si>
  <si>
    <t>RF2GA06S78K</t>
  </si>
  <si>
    <t>5.2.6325.20807</t>
  </si>
  <si>
    <t>RF2GA06S7NP</t>
  </si>
  <si>
    <t>5.2.6325.20809</t>
  </si>
  <si>
    <t>5.2.6325.20810</t>
  </si>
  <si>
    <t>RF2GA06S9GX</t>
  </si>
  <si>
    <t>5.2.6325.20811</t>
  </si>
  <si>
    <t>5.2.6325.20812</t>
  </si>
  <si>
    <t>RF2GA06SAQY</t>
  </si>
  <si>
    <t>5.2.6325.20813</t>
  </si>
  <si>
    <t>RF2GA06SDOT</t>
  </si>
  <si>
    <t>5.2.6325.20814</t>
  </si>
  <si>
    <t>RF2GA06SDCV</t>
  </si>
  <si>
    <t>5.2.6325.20815</t>
  </si>
  <si>
    <t>RF2GA06SDLZ</t>
  </si>
  <si>
    <t>5.2.6325.20816</t>
  </si>
  <si>
    <t>RF2GA06SE2W</t>
  </si>
  <si>
    <t>5.2.6325.20817</t>
  </si>
  <si>
    <t>5.2.6325.20818</t>
  </si>
  <si>
    <t>RF2GA0708DA</t>
  </si>
  <si>
    <t>5.2.6325.20819</t>
  </si>
  <si>
    <t>RF2GA070MHJ</t>
  </si>
  <si>
    <t>5.2.6325.20820</t>
  </si>
  <si>
    <t>RF2GA070MLY</t>
  </si>
  <si>
    <t>5.2.6325.20821</t>
  </si>
  <si>
    <t>RF2GA070MMD</t>
  </si>
  <si>
    <t>5.2.6325.20822</t>
  </si>
  <si>
    <t>5.2.6325.20823</t>
  </si>
  <si>
    <t>RF2GA070RGH</t>
  </si>
  <si>
    <t>5.2.6325.20824</t>
  </si>
  <si>
    <t>RF2GB01TW6A</t>
  </si>
  <si>
    <t>5.2.6325.20826</t>
  </si>
  <si>
    <t>RF2GB01TWCK</t>
  </si>
  <si>
    <t>5.2.6325.20827</t>
  </si>
  <si>
    <t>RF2GB01TWKX</t>
  </si>
  <si>
    <t>5.2.6325.20828</t>
  </si>
  <si>
    <t>RF2GB01TXIN</t>
  </si>
  <si>
    <t>5.2.6325.20829</t>
  </si>
  <si>
    <t>RF2GB01TXGF</t>
  </si>
  <si>
    <t>5.2.6325.20830</t>
  </si>
  <si>
    <t>RF2GB01TXJE</t>
  </si>
  <si>
    <t>5.2.6325.20831</t>
  </si>
  <si>
    <t>RF2GB01TY5L</t>
  </si>
  <si>
    <t>5.2.6325.20832</t>
  </si>
  <si>
    <t>RF2GB01TYNT</t>
  </si>
  <si>
    <t>5.2.6325.20833</t>
  </si>
  <si>
    <t>RF2GB01TZOZ</t>
  </si>
  <si>
    <t>5.2.6325.20834</t>
  </si>
  <si>
    <t>RF2GB01TZ2K</t>
  </si>
  <si>
    <t>5.2.6325.20835</t>
  </si>
  <si>
    <t>5.2.6325.20836</t>
  </si>
  <si>
    <t>5.2.6325.20837</t>
  </si>
  <si>
    <t>5.2.6325.20838</t>
  </si>
  <si>
    <t>RF2GB01TZQE</t>
  </si>
  <si>
    <t>5.2.6325.20839</t>
  </si>
  <si>
    <t>RF2GB01VOQF</t>
  </si>
  <si>
    <t>5.2.6325.20840</t>
  </si>
  <si>
    <t>RF2GB01VOWL</t>
  </si>
  <si>
    <t>5.2.6325.20841</t>
  </si>
  <si>
    <t>RF2GB01V19B</t>
  </si>
  <si>
    <t>5.2.6325.20842</t>
  </si>
  <si>
    <t>RF2GB01V1BT</t>
  </si>
  <si>
    <t>5.2.6325.20843</t>
  </si>
  <si>
    <t>5.2.6325.20844</t>
  </si>
  <si>
    <t>RF2GB01V2NM</t>
  </si>
  <si>
    <t>5.2.6325.20845</t>
  </si>
  <si>
    <t>RF2GB01V2VR</t>
  </si>
  <si>
    <t>5.2.6325.20846</t>
  </si>
  <si>
    <t>RF2GB01V36M</t>
  </si>
  <si>
    <t>5.2.6325.20847</t>
  </si>
  <si>
    <t>RF2GB01V39Y</t>
  </si>
  <si>
    <t>5.2.6325.20848</t>
  </si>
  <si>
    <t>5.2.6325.20849</t>
  </si>
  <si>
    <t>RF2GB01V3RM</t>
  </si>
  <si>
    <t>5.2.6325.20850</t>
  </si>
  <si>
    <t>RF2GB01V4LT</t>
  </si>
  <si>
    <t>5.2.6325.20851</t>
  </si>
  <si>
    <t>RF2GB01V5EJ</t>
  </si>
  <si>
    <t>5.2.6325.20852</t>
  </si>
  <si>
    <t>5.2.6325.20853</t>
  </si>
  <si>
    <t>5.2.6325.20854</t>
  </si>
  <si>
    <t>5.2.6325.20855</t>
  </si>
  <si>
    <t>RF2GB01VEOP</t>
  </si>
  <si>
    <t>5.2.6325.20856</t>
  </si>
  <si>
    <t>RF2GB01VE7R</t>
  </si>
  <si>
    <t>5.2.6325.20857</t>
  </si>
  <si>
    <t>RF2GB01VK8T</t>
  </si>
  <si>
    <t>5.2.6325.20858</t>
  </si>
  <si>
    <t>RF2GB01VMBF</t>
  </si>
  <si>
    <t>5.2.6325.20859</t>
  </si>
  <si>
    <t>5.2.6325.20860</t>
  </si>
  <si>
    <t>RF2GB01VMMP</t>
  </si>
  <si>
    <t>5.2.6325.20861</t>
  </si>
  <si>
    <t>RF2GB01VN3D</t>
  </si>
  <si>
    <t>RF2GB01VN8J</t>
  </si>
  <si>
    <t>5.2.6325.20863</t>
  </si>
  <si>
    <t>5.2.6325.20864</t>
  </si>
  <si>
    <t>RF2GB01VQOK</t>
  </si>
  <si>
    <t>5.2.6325.20865</t>
  </si>
  <si>
    <t>RF2GB01VQ3E</t>
  </si>
  <si>
    <t>5.2.6325.20866</t>
  </si>
  <si>
    <t>RF2GB01VQ9D</t>
  </si>
  <si>
    <t>5.2.6325.20867</t>
  </si>
  <si>
    <t>RF2GB01VQDA</t>
  </si>
  <si>
    <t>5.2.6325.20868</t>
  </si>
  <si>
    <t>5.2.6325.20869</t>
  </si>
  <si>
    <t>RF2GB01VQGH</t>
  </si>
  <si>
    <t>5.2.6325.20870</t>
  </si>
  <si>
    <t>RF2GB01VQHZ</t>
  </si>
  <si>
    <t>5.2.6325.20871</t>
  </si>
  <si>
    <t>RF2GB01VQNE</t>
  </si>
  <si>
    <t>5.2.6325.20872</t>
  </si>
  <si>
    <t>RF2GB01VRJY</t>
  </si>
  <si>
    <t>5.2.6325.20873</t>
  </si>
  <si>
    <t>RF2GB01VRKH</t>
  </si>
  <si>
    <t>5.2.6325.20874</t>
  </si>
  <si>
    <t>RF2GB01VRQB</t>
  </si>
  <si>
    <t>5.2.6325.20875</t>
  </si>
  <si>
    <t>RF2GB01VRRE</t>
  </si>
  <si>
    <t>5.2.6325.20876</t>
  </si>
  <si>
    <t>RF2GB01VSLJ</t>
  </si>
  <si>
    <t>5.2.6325.20877</t>
  </si>
  <si>
    <t>RF2GB01VTOW</t>
  </si>
  <si>
    <t>5.2.6325.20878</t>
  </si>
  <si>
    <t>RF2GB01VT4J</t>
  </si>
  <si>
    <t>5.2.6325.20879</t>
  </si>
  <si>
    <t>RF2GB01VT7Z</t>
  </si>
  <si>
    <t>5.2.6325.20880</t>
  </si>
  <si>
    <t>RF2GB01VTBB</t>
  </si>
  <si>
    <t>5.2.6325.20881</t>
  </si>
  <si>
    <t>RF2GB01VTDT</t>
  </si>
  <si>
    <t>5.2.6325.20882</t>
  </si>
  <si>
    <t>RF2GB01VTFL</t>
  </si>
  <si>
    <t>5.2.6325.20883</t>
  </si>
  <si>
    <t>5.2.6325.20884</t>
  </si>
  <si>
    <t>RF2GB01VVKX</t>
  </si>
  <si>
    <t>5.2.6325.20885</t>
  </si>
  <si>
    <t>5.2.6325.20886</t>
  </si>
  <si>
    <t>RF2GB01VVSJ</t>
  </si>
  <si>
    <t>5.2.6325.20887</t>
  </si>
  <si>
    <t>5.2.6325.20888</t>
  </si>
  <si>
    <t>RF2GB01VVWZ</t>
  </si>
  <si>
    <t>5.2.6325.20889</t>
  </si>
  <si>
    <t>RF2GB01VWAJ</t>
  </si>
  <si>
    <t>5.2.6325.20890</t>
  </si>
  <si>
    <t>RF2GB01VWDZ</t>
  </si>
  <si>
    <t>5.2.6325.20891</t>
  </si>
  <si>
    <t>RF2GB01VXGZ</t>
  </si>
  <si>
    <t>5.2.6325.20892</t>
  </si>
  <si>
    <t>5.2.6325.20893</t>
  </si>
  <si>
    <t>5.2.6325.20894</t>
  </si>
  <si>
    <t>RF2GB01VZNZ</t>
  </si>
  <si>
    <t>5.2.6325.20895</t>
  </si>
  <si>
    <t>RF2GB01VZQK</t>
  </si>
  <si>
    <t>5.2.6325.20896</t>
  </si>
  <si>
    <t>RF2GB01WOHW</t>
  </si>
  <si>
    <t>5.2.6325.20897</t>
  </si>
  <si>
    <t>RF2GB01WOLA</t>
  </si>
  <si>
    <t>5.2.6325.20898</t>
  </si>
  <si>
    <t>RF2GB02ELVE</t>
  </si>
  <si>
    <t>5.2.6325.20899</t>
  </si>
  <si>
    <t>RF2GB02ELZX</t>
  </si>
  <si>
    <t>5.2.6325.20900</t>
  </si>
  <si>
    <t>RF2GB02EM3A</t>
  </si>
  <si>
    <t>5.2.6325.20901</t>
  </si>
  <si>
    <t>RF2GB02EM4J</t>
  </si>
  <si>
    <t>5.2.6325.20902</t>
  </si>
  <si>
    <t>RF2GB02EMAF</t>
  </si>
  <si>
    <t>5.2.6325.20903</t>
  </si>
  <si>
    <t>RF2GB05GWET</t>
  </si>
  <si>
    <t>5.2.6325.20904</t>
  </si>
  <si>
    <t>RF2GB05GWTZ</t>
  </si>
  <si>
    <t>5.2.6325.20905</t>
  </si>
  <si>
    <t>RF2GB05GYGK</t>
  </si>
  <si>
    <t>5.2.6325.20906</t>
  </si>
  <si>
    <t>C10A003700669</t>
  </si>
  <si>
    <t>C10A003700186</t>
  </si>
  <si>
    <t>87CK2F2</t>
  </si>
  <si>
    <t>68*TRAINING*FRACTION*97</t>
  </si>
  <si>
    <t>2185HD2</t>
  </si>
  <si>
    <t>Dell Optiplex 7440 AIO</t>
  </si>
  <si>
    <t>23@PREPARE@TRIANGLE@89</t>
  </si>
  <si>
    <t>RF2GA070S5N</t>
  </si>
  <si>
    <t>5V79DV2</t>
  </si>
  <si>
    <t>4ZJKJH2</t>
  </si>
  <si>
    <t>14$RABBIT$UNDER$46</t>
  </si>
  <si>
    <t>67P7QD2</t>
  </si>
  <si>
    <t>82*germany*blank*26</t>
  </si>
  <si>
    <t>GXY00914</t>
  </si>
  <si>
    <t>65524I2</t>
  </si>
  <si>
    <t>34@LUCKY@tenth@73</t>
  </si>
  <si>
    <t>C10A003700272</t>
  </si>
  <si>
    <t>567Z533</t>
  </si>
  <si>
    <t>Dell Latitude 5500</t>
  </si>
  <si>
    <t>Scan Station w/ Fujitsu fi-6400</t>
  </si>
  <si>
    <t>61$JAMAICA$position$16</t>
  </si>
  <si>
    <t>7BVK333</t>
  </si>
  <si>
    <t>Dell PowerEdge T140</t>
  </si>
  <si>
    <t>2.1.0</t>
  </si>
  <si>
    <t>35@forward@iceland@02</t>
  </si>
  <si>
    <t>FQ9YD33</t>
  </si>
  <si>
    <t>Dell Optiplex XE3</t>
  </si>
  <si>
    <t>88+wheels+STRANGER+54</t>
  </si>
  <si>
    <t>FQ9XD33</t>
  </si>
  <si>
    <t>Election Administration Station</t>
  </si>
  <si>
    <t>67%BRIGHT%HUSBAND%19</t>
  </si>
  <si>
    <t>7C9P333</t>
  </si>
  <si>
    <t>63-BOTTLE-string-87</t>
  </si>
  <si>
    <t>BDH46H2</t>
  </si>
  <si>
    <t>18-SCOTLAND-captain-77</t>
  </si>
  <si>
    <t>AKHCC00812</t>
  </si>
  <si>
    <t>Fujitsu fi-6400</t>
  </si>
  <si>
    <t>B07NMN2</t>
  </si>
  <si>
    <t>65purplepeople11</t>
  </si>
  <si>
    <t>FT95BZ2</t>
  </si>
  <si>
    <t>Dell Poweredge R630</t>
  </si>
  <si>
    <t>09pandoraplanet88</t>
  </si>
  <si>
    <t>RF2GB01V4KE</t>
  </si>
  <si>
    <t>B02SMN2</t>
  </si>
  <si>
    <t>98!computer!cartography!76</t>
  </si>
  <si>
    <t>45Q11S2</t>
  </si>
  <si>
    <t>88!monitor!power!99</t>
  </si>
  <si>
    <t>H0BQ382</t>
  </si>
  <si>
    <t>00!manual!transmission!11</t>
  </si>
  <si>
    <t>21RQDB2</t>
  </si>
  <si>
    <t>18!PLAYED!california!21</t>
  </si>
  <si>
    <t>4BX2482</t>
  </si>
  <si>
    <t>2RPWMR2</t>
  </si>
  <si>
    <t>31#computer#towel#99</t>
  </si>
  <si>
    <t>3N0NHQ2</t>
  </si>
  <si>
    <t>C10A003500158</t>
  </si>
  <si>
    <t>C10A003500074</t>
  </si>
  <si>
    <t>Unsure exactly when this was sent out again, no notification or form.</t>
  </si>
  <si>
    <t>RF2GB01VYAV</t>
  </si>
  <si>
    <t>RF2GB01V5HZ</t>
  </si>
  <si>
    <t>RF2GB01VNFB</t>
  </si>
  <si>
    <t>RF2GA060S6RA</t>
  </si>
  <si>
    <t>RF2GB01VMJV</t>
  </si>
  <si>
    <t>RF2GA070S4P</t>
  </si>
  <si>
    <t>RF2GB01VG8A</t>
  </si>
  <si>
    <t>RF2GB01VHTW</t>
  </si>
  <si>
    <t>RF2GB01VN9Y</t>
  </si>
  <si>
    <t>C10A003700213</t>
  </si>
  <si>
    <t>C10A001100130</t>
  </si>
  <si>
    <t>C10A003500124</t>
  </si>
  <si>
    <t>C10A003500198</t>
  </si>
  <si>
    <t>C10A003700202</t>
  </si>
  <si>
    <t>C10A003500047</t>
  </si>
  <si>
    <t>C10A001900158</t>
  </si>
  <si>
    <t>C10A003700980</t>
  </si>
  <si>
    <t>C10A001900164</t>
  </si>
  <si>
    <t>C10A003700627</t>
  </si>
  <si>
    <t>C10A003700051</t>
  </si>
  <si>
    <t>49Q5TW2</t>
  </si>
  <si>
    <t>DVS</t>
  </si>
  <si>
    <t>Dell Latitude 3490</t>
  </si>
  <si>
    <t>Ballot Programming Laptop</t>
  </si>
  <si>
    <t>ColoradoBIOS2019!!!</t>
  </si>
  <si>
    <t>HD26TW2</t>
  </si>
  <si>
    <t>FB86TW2</t>
  </si>
  <si>
    <t>4ZP5TW2</t>
  </si>
  <si>
    <t>C786TW2</t>
  </si>
  <si>
    <t>8986TW2</t>
  </si>
  <si>
    <t>9M26TW2</t>
  </si>
  <si>
    <t>7886TW2</t>
  </si>
  <si>
    <t>8GJ5TW2</t>
  </si>
  <si>
    <t>DB86TW2</t>
  </si>
  <si>
    <t>7P378M2</t>
  </si>
  <si>
    <t>22!korea!japan!33</t>
  </si>
  <si>
    <t>7P368M2</t>
  </si>
  <si>
    <t>12!pinwheel!california!34</t>
  </si>
  <si>
    <t>567W482</t>
  </si>
  <si>
    <t>Voting Systems</t>
  </si>
  <si>
    <t>ICC (DR-G1130); Lab Use</t>
  </si>
  <si>
    <t>1TNM8Y1</t>
  </si>
  <si>
    <t>EMS Express Server; Lab Use</t>
  </si>
  <si>
    <t>21XPDB2</t>
  </si>
  <si>
    <t>EMS Standard Server; Lab Use</t>
  </si>
  <si>
    <t>1RSRDB2</t>
  </si>
  <si>
    <t>EMS Client; Lab Use</t>
  </si>
  <si>
    <t>1RTRDB2</t>
  </si>
  <si>
    <t>ADJ Client; Lab Use</t>
  </si>
  <si>
    <t>GYY5K72</t>
  </si>
  <si>
    <t>Dell Latitude E7470</t>
  </si>
  <si>
    <t>ICVA; Lab Use</t>
  </si>
  <si>
    <t>99shippinglaptop01</t>
  </si>
  <si>
    <t>5V77DV2</t>
  </si>
  <si>
    <t>55cowardlyshoelace67</t>
  </si>
  <si>
    <t>22friendlyfeline34</t>
  </si>
  <si>
    <t>66snowmanparadise78</t>
  </si>
  <si>
    <t>8ND3B03</t>
  </si>
  <si>
    <t>Dell Optiplex 9030 AIO</t>
  </si>
  <si>
    <t>24longertrucking88</t>
  </si>
  <si>
    <t>40HQZY2</t>
  </si>
  <si>
    <t>Dell Precision 5530</t>
  </si>
  <si>
    <t>5M3QZY2</t>
  </si>
  <si>
    <t>1HXM0Z2</t>
  </si>
  <si>
    <t>CCSJ0Z2</t>
  </si>
  <si>
    <t>G8RM0Z2</t>
  </si>
  <si>
    <t>HFSJ0Z2</t>
  </si>
  <si>
    <t>4TQM0Z2</t>
  </si>
  <si>
    <t>7KSJ0Z2</t>
  </si>
  <si>
    <t>GXY19563</t>
  </si>
  <si>
    <t>5V78DV2</t>
  </si>
  <si>
    <t>73^tester^NORWAY^93</t>
  </si>
  <si>
    <t>CNTG482</t>
  </si>
  <si>
    <t>33*mexico*poodle*62</t>
  </si>
  <si>
    <t>2RQP0S2</t>
  </si>
  <si>
    <t>39^CLOUDY^MUFFIN^91</t>
  </si>
  <si>
    <t>11!dollar!DEPOT!73</t>
  </si>
  <si>
    <t>C10A003500134</t>
  </si>
  <si>
    <t>41&amp;tango&amp;KANSAS&amp;90</t>
  </si>
  <si>
    <t>GF305223</t>
  </si>
  <si>
    <t>Central County</t>
  </si>
  <si>
    <t>GG312426</t>
  </si>
  <si>
    <t>GF304442</t>
  </si>
  <si>
    <t>JVSRCH2</t>
  </si>
  <si>
    <t>GF306503</t>
  </si>
  <si>
    <t>GF306087</t>
  </si>
  <si>
    <t>71resting!!setup46</t>
  </si>
  <si>
    <t>34water&amp;&amp;FLYING57</t>
  </si>
  <si>
    <t>E08A000900465</t>
  </si>
  <si>
    <t>E08A000901168</t>
  </si>
  <si>
    <t>E08A000902093</t>
  </si>
  <si>
    <t>E08A000900483</t>
  </si>
  <si>
    <t>E08A000900472</t>
  </si>
  <si>
    <t>E08A000902119</t>
  </si>
  <si>
    <t>E08A000902203</t>
  </si>
  <si>
    <t>E08A000901529</t>
  </si>
  <si>
    <t>E08A000902036</t>
  </si>
  <si>
    <t>E08A000902195</t>
  </si>
  <si>
    <t>E08A000900438</t>
  </si>
  <si>
    <t>RF2GB01W0HW</t>
  </si>
  <si>
    <t>RF2GB01TX1N</t>
  </si>
  <si>
    <t>RF2GB01V0QF</t>
  </si>
  <si>
    <t>RF2GB01W0LA</t>
  </si>
  <si>
    <t>RF2GB01VE0P</t>
  </si>
  <si>
    <t>H19C005946</t>
  </si>
  <si>
    <t>ClearAccess (ELO E-Series (ESY15E2)</t>
  </si>
  <si>
    <t>03^africa^OFFICE^06</t>
  </si>
  <si>
    <t>H19C005947</t>
  </si>
  <si>
    <t>55:FRIENDS:school:36</t>
  </si>
  <si>
    <t>H19C005948</t>
  </si>
  <si>
    <t>39:DIVIDED:pleasure:18</t>
  </si>
  <si>
    <t>H19C005949</t>
  </si>
  <si>
    <t>21!EXPLAIN!SPREAD!79</t>
  </si>
  <si>
    <t>H19C005950</t>
  </si>
  <si>
    <t>45$change$minutes$18</t>
  </si>
  <si>
    <t>H19C005953</t>
  </si>
  <si>
    <t>83$CORNER$require$15</t>
  </si>
  <si>
    <t>H19C005954</t>
  </si>
  <si>
    <t>03?montana?GENERAL?38</t>
  </si>
  <si>
    <t>H19C005955</t>
  </si>
  <si>
    <t>56~FRENCH~SATURDAY~85</t>
  </si>
  <si>
    <t>H19C005958</t>
  </si>
  <si>
    <t>89_evening_bottom_93</t>
  </si>
  <si>
    <t>H19C005961</t>
  </si>
  <si>
    <t>50|melody|DELAWARE|13</t>
  </si>
  <si>
    <t>H19C005966</t>
  </si>
  <si>
    <t>18@material@govern@07</t>
  </si>
  <si>
    <t>H19C005967</t>
  </si>
  <si>
    <t>86;CHOOSE;device;24</t>
  </si>
  <si>
    <t>H19C005969</t>
  </si>
  <si>
    <t>73|THOUGHT|HUNTING|99</t>
  </si>
  <si>
    <t>HSH5CM2</t>
  </si>
  <si>
    <t>75%finished%process%07</t>
  </si>
  <si>
    <t>19YWWK2</t>
  </si>
  <si>
    <t>34+family+britain+33</t>
  </si>
  <si>
    <t>H26VHL2</t>
  </si>
  <si>
    <t>19_SECTION_HOWEVER_45</t>
  </si>
  <si>
    <t>DPV9HQ2</t>
  </si>
  <si>
    <t>35&amp;GATHER&amp;CURRENT&amp;24</t>
  </si>
  <si>
    <t>GF307228</t>
  </si>
  <si>
    <t>GF307263</t>
  </si>
  <si>
    <t>GF307244</t>
  </si>
  <si>
    <t>GF307191</t>
  </si>
  <si>
    <t>36*ANIMAL*answer*34</t>
  </si>
  <si>
    <t>22greece!!RIGHT14</t>
  </si>
  <si>
    <t>41-OBJECT-TRIANGLE-07</t>
  </si>
  <si>
    <t>4KTL482</t>
  </si>
  <si>
    <t>87&amp;settle&amp;airplane&amp;97</t>
  </si>
  <si>
    <t>FB9RPX2</t>
  </si>
  <si>
    <t>83?stranger?WONDER?67</t>
  </si>
  <si>
    <t>45Q21S2</t>
  </si>
  <si>
    <t>74_THOUGH_compound_71</t>
  </si>
  <si>
    <t>7CBK333</t>
  </si>
  <si>
    <t>59;SATURN;battle;89</t>
  </si>
  <si>
    <t>FQ9VD33</t>
  </si>
  <si>
    <t>39=BETWEEN=needle=79</t>
  </si>
  <si>
    <t>Scan Station w/ Fujitsu fi-7180</t>
  </si>
  <si>
    <t>A20DC21133</t>
  </si>
  <si>
    <t>Fujitsu fi-7180</t>
  </si>
  <si>
    <t>E19Q000061</t>
  </si>
  <si>
    <t>Elo X-Series (ESY20X2)</t>
  </si>
  <si>
    <t>ClearAccess</t>
  </si>
  <si>
    <t>97_CURRENT_require_4</t>
  </si>
  <si>
    <t>G19Q000682</t>
  </si>
  <si>
    <t>10$neighbor$gather$3</t>
  </si>
  <si>
    <t>G19Q000677</t>
  </si>
  <si>
    <t>17_HIMSELF_summer_66</t>
  </si>
  <si>
    <t>G19Q000668</t>
  </si>
  <si>
    <t>63|strange|stream|96</t>
  </si>
  <si>
    <t>G19Q000680</t>
  </si>
  <si>
    <t>G19Q000683</t>
  </si>
  <si>
    <t>41*NEPTUNE*MEASURE*9</t>
  </si>
  <si>
    <t>G19Q000669</t>
  </si>
  <si>
    <t>G19Q000675</t>
  </si>
  <si>
    <t>08*sentence*elect*29</t>
  </si>
  <si>
    <t>G19Q000673</t>
  </si>
  <si>
    <t>G19Q000681</t>
  </si>
  <si>
    <t>61/SEPARATE/DESIRE/3</t>
  </si>
  <si>
    <t>G19Q000679</t>
  </si>
  <si>
    <t>28_students_pound_68</t>
  </si>
  <si>
    <t>G19Q000670</t>
  </si>
  <si>
    <t>72&amp;soldier&amp;CAPITAL&amp;1</t>
  </si>
  <si>
    <t>G19Q000674</t>
  </si>
  <si>
    <t>35$wheel$SHOULDER$14</t>
  </si>
  <si>
    <t>G19Q000671</t>
  </si>
  <si>
    <t>97|INDICATE|indica|5</t>
  </si>
  <si>
    <t>G19Q000672</t>
  </si>
  <si>
    <t>16%november%desire%6</t>
  </si>
  <si>
    <t>G19Q000676</t>
  </si>
  <si>
    <t>E08A000900196</t>
  </si>
  <si>
    <t>E08A000900166</t>
  </si>
  <si>
    <t>E08A000901230</t>
  </si>
  <si>
    <t>E08A000900206</t>
  </si>
  <si>
    <t>E08A000901351</t>
  </si>
  <si>
    <t>E08A000900144</t>
  </si>
  <si>
    <t>E08A000900856</t>
  </si>
  <si>
    <t>E08A000900227</t>
  </si>
  <si>
    <t>E08A000900200</t>
  </si>
  <si>
    <t>E08A000900996</t>
  </si>
  <si>
    <t>E08A000900336</t>
  </si>
  <si>
    <t>E08A000900183</t>
  </si>
  <si>
    <t>E08A000900982</t>
  </si>
  <si>
    <t>E08A000900701</t>
  </si>
  <si>
    <t>E08A000900176</t>
  </si>
  <si>
    <t>E08A000900810</t>
  </si>
  <si>
    <t>E08A000901101</t>
  </si>
  <si>
    <t>E08A000900843</t>
  </si>
  <si>
    <t>E08A000900845</t>
  </si>
  <si>
    <t>E08A000900853</t>
  </si>
  <si>
    <t>E08A000901865</t>
  </si>
  <si>
    <t>E08A000900814</t>
  </si>
  <si>
    <t>E08A000900801</t>
  </si>
  <si>
    <t>E08A000901779</t>
  </si>
  <si>
    <t>E08A000900781</t>
  </si>
  <si>
    <t>95xvxq2</t>
  </si>
  <si>
    <t>89!second!spread!43</t>
  </si>
  <si>
    <t>1c5qxq2</t>
  </si>
  <si>
    <t>16/BRANCHES/forget/65</t>
  </si>
  <si>
    <t>3d5qxq2</t>
  </si>
  <si>
    <t>26|increase|BELIEVE|88</t>
  </si>
  <si>
    <t>dzwvxq2</t>
  </si>
  <si>
    <t>72^INSIDE^LISBON^81</t>
  </si>
  <si>
    <t>2f8wxq2</t>
  </si>
  <si>
    <t>91~sudden~uranus~17</t>
  </si>
  <si>
    <t>6tjvxq2</t>
  </si>
  <si>
    <t>30;DAMASCUS;welcome;55</t>
  </si>
  <si>
    <t>gf5qxq2</t>
  </si>
  <si>
    <t>91@SUDDEN@period@94</t>
  </si>
  <si>
    <t>f0tpxq2</t>
  </si>
  <si>
    <t>18:ENOUGH:BELIEVE:94</t>
  </si>
  <si>
    <t>dg5qxq2</t>
  </si>
  <si>
    <t>40_suffix_object_20</t>
  </si>
  <si>
    <t>h6qvxq2</t>
  </si>
  <si>
    <t>05~SLOWLY~ALREADY~70</t>
  </si>
  <si>
    <t>833zxq2</t>
  </si>
  <si>
    <t>12^BRANCHES^little^80</t>
  </si>
  <si>
    <t>blzpxq2</t>
  </si>
  <si>
    <t>15$PRESENT$FRACTION$36</t>
  </si>
  <si>
    <t>7rzpxq2</t>
  </si>
  <si>
    <t>36|MEMBER|continue|94</t>
  </si>
  <si>
    <t>4f5qxq2</t>
  </si>
  <si>
    <t>92?expect?FRIDAY?52</t>
  </si>
  <si>
    <t>bg5qxq2</t>
  </si>
  <si>
    <t>25/hunting/LADDER/37</t>
  </si>
  <si>
    <t>6fmpxq2</t>
  </si>
  <si>
    <t>25_between_MONTANA_42</t>
  </si>
  <si>
    <t>54cxxq2</t>
  </si>
  <si>
    <t>27;DOCTOR;solution;46</t>
  </si>
  <si>
    <t>crjxxq2</t>
  </si>
  <si>
    <t>31%friend%soldiers%40</t>
  </si>
  <si>
    <t>hxspxq2</t>
  </si>
  <si>
    <t>53*SEVERAL*pleasant*31</t>
  </si>
  <si>
    <t>7qzpxq2</t>
  </si>
  <si>
    <t>30%indicate%strike%58</t>
  </si>
  <si>
    <t>2d5qxq2</t>
  </si>
  <si>
    <t>32&amp;saturday&amp;outside&amp;89</t>
  </si>
  <si>
    <t>1d5qxq2</t>
  </si>
  <si>
    <t>09^arrived^public^76</t>
  </si>
  <si>
    <t>63nrxq2</t>
  </si>
  <si>
    <t>74^certain^building^36</t>
  </si>
  <si>
    <t>5fxyxq2</t>
  </si>
  <si>
    <t>20=fifteen=YOURSELF=66</t>
  </si>
  <si>
    <t>50xvxq2</t>
  </si>
  <si>
    <t>51+plains+PLURAL+68</t>
  </si>
  <si>
    <t>6szpxq2</t>
  </si>
  <si>
    <t>12%EXCEPT%SURFACE%00</t>
  </si>
  <si>
    <t>5dmpxq2</t>
  </si>
  <si>
    <t>28|northern|require|53</t>
  </si>
  <si>
    <t>1522yq2</t>
  </si>
  <si>
    <t>73-SUDDEN-within-97</t>
  </si>
  <si>
    <t>9lzpxq2</t>
  </si>
  <si>
    <t>37+morning+ARRIVE+69</t>
  </si>
  <si>
    <t>E08A000901833</t>
  </si>
  <si>
    <t>E08A000902214</t>
  </si>
  <si>
    <t>E08A000902249</t>
  </si>
  <si>
    <t>E08A000901732</t>
  </si>
  <si>
    <t>E08A000901728</t>
  </si>
  <si>
    <t>E08A000901860</t>
  </si>
  <si>
    <t>E08A000901283</t>
  </si>
  <si>
    <t>E08A000902078</t>
  </si>
  <si>
    <t>E08A000902158</t>
  </si>
  <si>
    <t>E08A000901845</t>
  </si>
  <si>
    <t>E08A000901842</t>
  </si>
  <si>
    <t>E08A000901990</t>
  </si>
  <si>
    <t>E08A000902252</t>
  </si>
  <si>
    <t>E08A000901782</t>
  </si>
  <si>
    <t>E08A000902257</t>
  </si>
  <si>
    <t>E08A000901780</t>
  </si>
  <si>
    <t>E08A000902264</t>
  </si>
  <si>
    <t>E08A000902095</t>
  </si>
  <si>
    <t>E08A000902251</t>
  </si>
  <si>
    <t>E08A000902129</t>
  </si>
  <si>
    <t>E07A005201629</t>
  </si>
  <si>
    <t>5.11.42</t>
  </si>
  <si>
    <t>C11A001700489</t>
  </si>
  <si>
    <t>D12A002600492</t>
  </si>
  <si>
    <t>E08A000800593</t>
  </si>
  <si>
    <t>E06A002700277</t>
  </si>
  <si>
    <t>E08A000800308</t>
  </si>
  <si>
    <t>E07A005200683</t>
  </si>
  <si>
    <t>E05A003300283</t>
  </si>
  <si>
    <t>E06A002700193</t>
  </si>
  <si>
    <t>E08A000900084</t>
  </si>
  <si>
    <t>D12A002600661</t>
  </si>
  <si>
    <t>1027010010420</t>
  </si>
  <si>
    <t>D12A002600718</t>
  </si>
  <si>
    <t>E08A000800261</t>
  </si>
  <si>
    <t>E07A005201673</t>
  </si>
  <si>
    <t>E07A005201234</t>
  </si>
  <si>
    <t>E05A003300215</t>
  </si>
  <si>
    <t>1027010010532</t>
  </si>
  <si>
    <t>D12A002600916</t>
  </si>
  <si>
    <t>D11A003100310</t>
  </si>
  <si>
    <t>D12A002600091</t>
  </si>
  <si>
    <t>E06A002700146</t>
  </si>
  <si>
    <t>E07A005200884</t>
  </si>
  <si>
    <t>E08A000800916</t>
  </si>
  <si>
    <t>D12A002600649</t>
  </si>
  <si>
    <t>D12A002600547</t>
  </si>
  <si>
    <t>E07A000900290</t>
  </si>
  <si>
    <t>E05A003300279</t>
  </si>
  <si>
    <t>C10A001900011</t>
  </si>
  <si>
    <t>C10A003500152</t>
  </si>
  <si>
    <t>E08A000902390</t>
  </si>
  <si>
    <t>E08A000901081</t>
  </si>
  <si>
    <t>E08A000901502</t>
  </si>
  <si>
    <t>E08A000901634</t>
  </si>
  <si>
    <t>E05A003300451</t>
  </si>
  <si>
    <t>E08A000800038</t>
  </si>
  <si>
    <t>E05A004900459</t>
  </si>
  <si>
    <t>E05A004900844</t>
  </si>
  <si>
    <t>E08A000800996</t>
  </si>
  <si>
    <t>E07A005200071</t>
  </si>
  <si>
    <t>E07A005201783</t>
  </si>
  <si>
    <t>E06A002600107</t>
  </si>
  <si>
    <t>D11A003100474</t>
  </si>
  <si>
    <t>D11A003100044</t>
  </si>
  <si>
    <t>E05A004900002</t>
  </si>
  <si>
    <t>D12A002600035</t>
  </si>
  <si>
    <t>E05A004900674</t>
  </si>
  <si>
    <t>E08A000902260</t>
  </si>
  <si>
    <t>E08A000902415</t>
  </si>
  <si>
    <t>E07A000900396</t>
  </si>
  <si>
    <t>E06A002600086</t>
  </si>
  <si>
    <t>E07A005201655</t>
  </si>
  <si>
    <t>51&amp;lisbon&amp;ALABAMA&amp;57</t>
  </si>
  <si>
    <t>1RSSDB2</t>
  </si>
  <si>
    <t>57.ADDITION.electric.00</t>
  </si>
  <si>
    <t>8F2VTQ2</t>
  </si>
  <si>
    <t>Dell Optiplex 3050 AIO</t>
  </si>
  <si>
    <t>74@CORRECT@probably@40</t>
  </si>
  <si>
    <t>JLJ5TW2</t>
  </si>
  <si>
    <t>38%believe%COLOMBIA%56</t>
  </si>
  <si>
    <t>76;FLOWER;picked;38</t>
  </si>
  <si>
    <t>89!EQUATION!FINALLY!65</t>
  </si>
  <si>
    <t>ICVA; Renting for 2020 General Election Only</t>
  </si>
  <si>
    <t>60/capital/AMERICA/78</t>
  </si>
  <si>
    <t>C24CXM2</t>
  </si>
  <si>
    <t>Dell Optiplex 7050</t>
  </si>
  <si>
    <t>ICC (HiPro)</t>
  </si>
  <si>
    <t>72$SPREAD$jamaica$98</t>
  </si>
  <si>
    <t>E08A000900479</t>
  </si>
  <si>
    <t>E08A000902136</t>
  </si>
  <si>
    <t>E08A000900361</t>
  </si>
  <si>
    <t>E08A000900373</t>
  </si>
  <si>
    <t>E08A000900374</t>
  </si>
  <si>
    <t>E08A000900377</t>
  </si>
  <si>
    <t>E08A000900396</t>
  </si>
  <si>
    <t>E08A000900432</t>
  </si>
  <si>
    <t>E08A000900466</t>
  </si>
  <si>
    <t>E08A000900646</t>
  </si>
  <si>
    <t>E08A000900673</t>
  </si>
  <si>
    <t>E08A000900678</t>
  </si>
  <si>
    <t>E08A000900685</t>
  </si>
  <si>
    <t>E08A000900691</t>
  </si>
  <si>
    <t>E08A000900699</t>
  </si>
  <si>
    <t>E08A000900727</t>
  </si>
  <si>
    <t>E08A000900736</t>
  </si>
  <si>
    <t>E08A000900747</t>
  </si>
  <si>
    <t>E08A000900753</t>
  </si>
  <si>
    <t>E08A000900764</t>
  </si>
  <si>
    <t>E08A000902087</t>
  </si>
  <si>
    <t>E08A000902117</t>
  </si>
  <si>
    <t>E08A000902197</t>
  </si>
  <si>
    <t>E08A000902198</t>
  </si>
  <si>
    <t>E07A005201311</t>
  </si>
  <si>
    <t>E07A005201760</t>
  </si>
  <si>
    <t>E08A000900314</t>
  </si>
  <si>
    <t>E08A000900321</t>
  </si>
  <si>
    <t>E08A000900325</t>
  </si>
  <si>
    <t>E08A000900347</t>
  </si>
  <si>
    <t>RF2GB01VNBZ</t>
  </si>
  <si>
    <t>RF2GB01TW7J</t>
  </si>
  <si>
    <t>RF2GB06RP7W</t>
  </si>
  <si>
    <t>RF2GB01VJPF</t>
  </si>
  <si>
    <t>RF2GB01VNLX</t>
  </si>
  <si>
    <t>E08A000900762</t>
  </si>
  <si>
    <t>E08A000902645</t>
  </si>
  <si>
    <t>E08A000901751</t>
  </si>
  <si>
    <t>E08A000902773</t>
  </si>
  <si>
    <t>E08A000902738</t>
  </si>
  <si>
    <t>E08A000902780</t>
  </si>
  <si>
    <t>E08A000902639</t>
  </si>
  <si>
    <t>E08A000902642</t>
  </si>
  <si>
    <t>E08A000902654</t>
  </si>
  <si>
    <t>E08A000902665</t>
  </si>
  <si>
    <t>E08A000902652</t>
  </si>
  <si>
    <t>E08A000902659</t>
  </si>
  <si>
    <t>E08A000902663</t>
  </si>
  <si>
    <t>E08A000902666</t>
  </si>
  <si>
    <t>E08A000900653</t>
  </si>
  <si>
    <t>E08A000901186</t>
  </si>
  <si>
    <t>E08A000900717</t>
  </si>
  <si>
    <t>E08A000900784</t>
  </si>
  <si>
    <t>E08A000900925</t>
  </si>
  <si>
    <t>E08A000901148</t>
  </si>
  <si>
    <t>E08A000901217</t>
  </si>
  <si>
    <t>E08A000901595</t>
  </si>
  <si>
    <t>E08A000902939</t>
  </si>
  <si>
    <t>E08A000902608</t>
  </si>
  <si>
    <t>E08A000902155</t>
  </si>
  <si>
    <t>E08A000900195</t>
  </si>
  <si>
    <t>E08A000900192</t>
  </si>
  <si>
    <t>E08A000902166</t>
  </si>
  <si>
    <t>E08A000901343</t>
  </si>
  <si>
    <t>E08A000900291</t>
  </si>
  <si>
    <t>E08A000901006</t>
  </si>
  <si>
    <t>E08A000900290</t>
  </si>
  <si>
    <t>E08A000901229</t>
  </si>
  <si>
    <t>E08A000901324</t>
  </si>
  <si>
    <t>E08A000901074</t>
  </si>
  <si>
    <t>E08A000901031</t>
  </si>
  <si>
    <t>E08A000901059</t>
  </si>
  <si>
    <t>E08A000901038</t>
  </si>
  <si>
    <t>E08A000901065</t>
  </si>
  <si>
    <t>E08A000900947</t>
  </si>
  <si>
    <t>E08A000900944</t>
  </si>
  <si>
    <t>E08A000902341</t>
  </si>
  <si>
    <t>E08A000900971</t>
  </si>
  <si>
    <t>E08A000902287</t>
  </si>
  <si>
    <t>E08A000900757</t>
  </si>
  <si>
    <t>E08A000902338</t>
  </si>
  <si>
    <t>E08A000902349</t>
  </si>
  <si>
    <t>E08A000902174</t>
  </si>
  <si>
    <t>E08A000902322</t>
  </si>
  <si>
    <t>E08A000901069</t>
  </si>
  <si>
    <t>E08A000902261</t>
  </si>
  <si>
    <t>E08A000901755</t>
  </si>
  <si>
    <t>E08A000901455</t>
  </si>
  <si>
    <t>E08A000901756</t>
  </si>
  <si>
    <t>E08A000901254</t>
  </si>
  <si>
    <t>E08A000900904</t>
  </si>
  <si>
    <t>E08A000901734</t>
  </si>
  <si>
    <t>E08A000901589</t>
  </si>
  <si>
    <t>E08A000901470</t>
  </si>
  <si>
    <t>E08A000901605</t>
  </si>
  <si>
    <t>E08A000902604</t>
  </si>
  <si>
    <t>E08A000901622</t>
  </si>
  <si>
    <t>E08A000902755</t>
  </si>
  <si>
    <t>E08A000902116</t>
  </si>
  <si>
    <t>E08A000902089</t>
  </si>
  <si>
    <t>E08A000902942</t>
  </si>
  <si>
    <t>E08A000902497</t>
  </si>
  <si>
    <t>E08A000902911</t>
  </si>
  <si>
    <t>E08A000902115</t>
  </si>
  <si>
    <t>E08A000900618</t>
  </si>
  <si>
    <t>E08A000902114</t>
  </si>
  <si>
    <t>E08A000901221</t>
  </si>
  <si>
    <t>E08A000902928</t>
  </si>
  <si>
    <t>E08A000902090</t>
  </si>
  <si>
    <t>E08A000902940</t>
  </si>
  <si>
    <t>E08A000901813</t>
  </si>
  <si>
    <t>E08A000902923</t>
  </si>
  <si>
    <t>E08A000902593</t>
  </si>
  <si>
    <t>E08A000900162</t>
  </si>
  <si>
    <t>E08A000902914</t>
  </si>
  <si>
    <t>E08A000902936</t>
  </si>
  <si>
    <t>E08A000900798</t>
  </si>
  <si>
    <t>E08A000901196</t>
  </si>
  <si>
    <t>E08A000900980</t>
  </si>
  <si>
    <t>E08A000901135</t>
  </si>
  <si>
    <t>E08A000900725</t>
  </si>
  <si>
    <t>E08A000900822</t>
  </si>
  <si>
    <t>E08A000900390</t>
  </si>
  <si>
    <t>E08A000901149</t>
  </si>
  <si>
    <t>E08A000900864</t>
  </si>
  <si>
    <t>E08A000900882</t>
  </si>
  <si>
    <t>E08A000900538</t>
  </si>
  <si>
    <t>E08A000901268</t>
  </si>
  <si>
    <t>E08A000900902</t>
  </si>
  <si>
    <t>E08A000901166</t>
  </si>
  <si>
    <t>E08A000900746</t>
  </si>
  <si>
    <t>E08A000901330</t>
  </si>
  <si>
    <t>E08A000900914</t>
  </si>
  <si>
    <t>E08A000901208</t>
  </si>
  <si>
    <t>E08A000900854</t>
  </si>
  <si>
    <t>E08A000901309</t>
  </si>
  <si>
    <t>E08A000901244</t>
  </si>
  <si>
    <t>E08A000901305</t>
  </si>
  <si>
    <t>E08A000901294</t>
  </si>
  <si>
    <t>E08A000901326</t>
  </si>
  <si>
    <t>E08A000901322</t>
  </si>
  <si>
    <t>E08A000901245</t>
  </si>
  <si>
    <t>E08A000901231</t>
  </si>
  <si>
    <t>E08A000901316</t>
  </si>
  <si>
    <t>E08A000901184</t>
  </si>
  <si>
    <t>E08A000901277</t>
  </si>
  <si>
    <t>E08A000900979</t>
  </si>
  <si>
    <t>E08A000901332</t>
  </si>
  <si>
    <t>E08A000901180</t>
  </si>
  <si>
    <t>E08A000901190</t>
  </si>
  <si>
    <t>E08A000901182</t>
  </si>
  <si>
    <t>E08A000901218</t>
  </si>
  <si>
    <t>E08A000901228</t>
  </si>
  <si>
    <t>E08A000901181</t>
  </si>
  <si>
    <t>E08A000901171</t>
  </si>
  <si>
    <t>E08A000901241</t>
  </si>
  <si>
    <t>E08A000901288</t>
  </si>
  <si>
    <t>E08A000901280</t>
  </si>
  <si>
    <t>E08A000901707</t>
  </si>
  <si>
    <t>E08A000901089 swapped for C10A003700980</t>
  </si>
  <si>
    <t>E08A000901586</t>
  </si>
  <si>
    <t>E08A000901697</t>
  </si>
  <si>
    <t>E08A000901525</t>
  </si>
  <si>
    <t>E08A000901629</t>
  </si>
  <si>
    <t>E08A000901658</t>
  </si>
  <si>
    <t>E08A000901601</t>
  </si>
  <si>
    <t>E08A000901711</t>
  </si>
  <si>
    <t>E08A000901793</t>
  </si>
  <si>
    <t>E08A000901531</t>
  </si>
  <si>
    <t>E08A000901614</t>
  </si>
  <si>
    <t>E08A000901491</t>
  </si>
  <si>
    <t>E08A000900893</t>
  </si>
  <si>
    <t>E08A000901724</t>
  </si>
  <si>
    <t>E08A000901670</t>
  </si>
  <si>
    <t>E08A000901661</t>
  </si>
  <si>
    <t>E08A000901692</t>
  </si>
  <si>
    <t>E08A000901282</t>
  </si>
  <si>
    <t>E08A000901203</t>
  </si>
  <si>
    <t>E08A000901193</t>
  </si>
  <si>
    <t>E08A000901224</t>
  </si>
  <si>
    <t>E08A000900268</t>
  </si>
  <si>
    <t>E08A000901279</t>
  </si>
  <si>
    <t>E08A000900976</t>
  </si>
  <si>
    <t>E08A000901020</t>
  </si>
  <si>
    <t>E08A000901222</t>
  </si>
  <si>
    <t>E08A000901262</t>
  </si>
  <si>
    <t>E08A000900277</t>
  </si>
  <si>
    <t>E08A000901134</t>
  </si>
  <si>
    <t>E08A000900909</t>
  </si>
  <si>
    <t>E08A000901137</t>
  </si>
  <si>
    <t>E08A000901035</t>
  </si>
  <si>
    <t>E08A000901068</t>
  </si>
  <si>
    <t>E08A000901131</t>
  </si>
  <si>
    <t>E08A000900898</t>
  </si>
  <si>
    <t>E08A000901198</t>
  </si>
  <si>
    <t>E08A000901750</t>
  </si>
  <si>
    <t>E08A000901272</t>
  </si>
  <si>
    <t>E08A000901887</t>
  </si>
  <si>
    <t>E08A000901822</t>
  </si>
  <si>
    <t>E08A000901097</t>
  </si>
  <si>
    <t>E08A000901096</t>
  </si>
  <si>
    <t>E08A000901270</t>
  </si>
  <si>
    <t>E08A000901946</t>
  </si>
  <si>
    <t>E08A000901932</t>
  </si>
  <si>
    <t>E08A000900167</t>
  </si>
  <si>
    <t>E08A000901979</t>
  </si>
  <si>
    <t>E08A000901953</t>
  </si>
  <si>
    <t>E08A000900892</t>
  </si>
  <si>
    <t>E08A000902064</t>
  </si>
  <si>
    <t>E08A000901969</t>
  </si>
  <si>
    <t>E08A000901935</t>
  </si>
  <si>
    <t>E08A000901975</t>
  </si>
  <si>
    <t>E08A000901963</t>
  </si>
  <si>
    <t>E08A000902121</t>
  </si>
  <si>
    <t>E08A000901956</t>
  </si>
  <si>
    <t>E08A000901964</t>
  </si>
  <si>
    <t>E08A000901939</t>
  </si>
  <si>
    <t>E08A000901962</t>
  </si>
  <si>
    <t>E08A000902107</t>
  </si>
  <si>
    <t>E08A000901863</t>
  </si>
  <si>
    <t>E08A000901938</t>
  </si>
  <si>
    <t>E08A000901931</t>
  </si>
  <si>
    <t>E08A000901952</t>
  </si>
  <si>
    <t>E08A000902099</t>
  </si>
  <si>
    <t>E08A000901976</t>
  </si>
  <si>
    <t>E08A000900867</t>
  </si>
  <si>
    <t>E08A000901554</t>
  </si>
  <si>
    <t>1027010010792</t>
  </si>
  <si>
    <t>E08A000901967</t>
  </si>
  <si>
    <t>E08A000900254</t>
  </si>
  <si>
    <t>E08A000901970</t>
  </si>
  <si>
    <t>E08A000901971</t>
  </si>
  <si>
    <t>E08A000901960</t>
  </si>
  <si>
    <t>E08A000901980</t>
  </si>
  <si>
    <t>E08A000901506</t>
  </si>
  <si>
    <t>Renting for 2020 General Election Only</t>
  </si>
  <si>
    <t>E08A000901482</t>
  </si>
  <si>
    <t>RF2GB01TZYW</t>
  </si>
  <si>
    <t>RF2GB01V4XJ</t>
  </si>
  <si>
    <t>RF2GB01VKLh</t>
  </si>
  <si>
    <t>RF2GB01VEKP</t>
  </si>
  <si>
    <t>Sent to Pueblo as hotswap</t>
  </si>
  <si>
    <t>E08A000900949</t>
  </si>
  <si>
    <t>E08A000901583</t>
  </si>
  <si>
    <t>8N34B03</t>
  </si>
  <si>
    <t>Dell OptiPlex 3050</t>
  </si>
  <si>
    <t>Desktop</t>
  </si>
  <si>
    <t>09%reason%country%28</t>
  </si>
  <si>
    <t>86%PUSHED%beside%74</t>
  </si>
  <si>
    <t>CR688T2</t>
  </si>
  <si>
    <t>78=caught=BELONG=76</t>
  </si>
  <si>
    <t>3M488T2</t>
  </si>
  <si>
    <t>ICVA; DVS sent to Custer after equipment failure</t>
  </si>
  <si>
    <t>99~written~NUMBER~71</t>
  </si>
  <si>
    <t>3MZPHQ2</t>
  </si>
  <si>
    <t>89@HISTORY@compare@51</t>
  </si>
  <si>
    <t>3N0MHQ2</t>
  </si>
  <si>
    <t>TBA</t>
  </si>
  <si>
    <t>Purchased, awaiting Serial #</t>
  </si>
  <si>
    <t>ICVA; Purchased, awaiting Serial #</t>
  </si>
  <si>
    <t>1027010010406</t>
  </si>
  <si>
    <t>Avalue 21"</t>
  </si>
  <si>
    <t>1027010011197</t>
  </si>
  <si>
    <t>1027010011296</t>
  </si>
  <si>
    <t>1027010011297</t>
  </si>
  <si>
    <t>1027010011298</t>
  </si>
  <si>
    <t>C09A001500224</t>
  </si>
  <si>
    <t>C10A003700171</t>
  </si>
  <si>
    <t>C10A003700231</t>
  </si>
  <si>
    <t>C10A003700233</t>
  </si>
  <si>
    <t>C10A003700424</t>
  </si>
  <si>
    <t>E08000900142</t>
  </si>
  <si>
    <t>E08A000900724</t>
  </si>
  <si>
    <t>E08A000900837</t>
  </si>
  <si>
    <t>E08A000900978</t>
  </si>
  <si>
    <t>E08A000901094</t>
  </si>
  <si>
    <t>E08A000901095</t>
  </si>
  <si>
    <t>E08A000901211</t>
  </si>
  <si>
    <t>E08A000901252</t>
  </si>
  <si>
    <t>E08A000901261</t>
  </si>
  <si>
    <t>E08A000901319</t>
  </si>
  <si>
    <t>E08A000901333</t>
  </si>
  <si>
    <t>E08A000901379</t>
  </si>
  <si>
    <t>E08A000901400</t>
  </si>
  <si>
    <t>E08A000901401</t>
  </si>
  <si>
    <t>E08A000901407</t>
  </si>
  <si>
    <t>E08A000901408</t>
  </si>
  <si>
    <t>E08A000901411</t>
  </si>
  <si>
    <t>E08A000901417</t>
  </si>
  <si>
    <t>E08A000901418</t>
  </si>
  <si>
    <t>E08A000901503</t>
  </si>
  <si>
    <t>E08A000901507</t>
  </si>
  <si>
    <t>E08A000901515</t>
  </si>
  <si>
    <t>E08A000901517</t>
  </si>
  <si>
    <t>E08A000901536</t>
  </si>
  <si>
    <t>E08A000901551</t>
  </si>
  <si>
    <t>E08A000901553</t>
  </si>
  <si>
    <t>E08A000901555</t>
  </si>
  <si>
    <t>E08A000901556</t>
  </si>
  <si>
    <t>E08A000901560</t>
  </si>
  <si>
    <t>E08A000901568</t>
  </si>
  <si>
    <t>E08A000901611</t>
  </si>
  <si>
    <t>E08A000901618</t>
  </si>
  <si>
    <t>E08A000901626</t>
  </si>
  <si>
    <t>E08A000901682</t>
  </si>
  <si>
    <t>E08A000901688</t>
  </si>
  <si>
    <t>E08A000901690</t>
  </si>
  <si>
    <t>E08A000901703</t>
  </si>
  <si>
    <t>E08A000901705</t>
  </si>
  <si>
    <t>E08A000901726</t>
  </si>
  <si>
    <t>E08A000901736</t>
  </si>
  <si>
    <t>E08A000901738</t>
  </si>
  <si>
    <t>E08A000901746</t>
  </si>
  <si>
    <t>E08A000901748</t>
  </si>
  <si>
    <t>E08A000901775</t>
  </si>
  <si>
    <t>E08A000901789</t>
  </si>
  <si>
    <t>E08A000901820</t>
  </si>
  <si>
    <t>E08A000901823</t>
  </si>
  <si>
    <t>E08A000901826</t>
  </si>
  <si>
    <t>E08A000901829</t>
  </si>
  <si>
    <t>E08A000901862</t>
  </si>
  <si>
    <t>E08A000901871</t>
  </si>
  <si>
    <t>E08A000901873</t>
  </si>
  <si>
    <t>E08A000901877</t>
  </si>
  <si>
    <t>E08A000901878</t>
  </si>
  <si>
    <t>E08A000901880</t>
  </si>
  <si>
    <t>E08A000901883</t>
  </si>
  <si>
    <t>E08A000901886</t>
  </si>
  <si>
    <t>E08A000901888</t>
  </si>
  <si>
    <t>E08A000901892</t>
  </si>
  <si>
    <t>E08A000901893</t>
  </si>
  <si>
    <t>E08A000901894</t>
  </si>
  <si>
    <t>E08A000901896</t>
  </si>
  <si>
    <t>E08A000901897</t>
  </si>
  <si>
    <t>E08A000901898</t>
  </si>
  <si>
    <t>E08A000901901</t>
  </si>
  <si>
    <t>E08A000901902</t>
  </si>
  <si>
    <t>E08A000901904</t>
  </si>
  <si>
    <t>E08A000901907</t>
  </si>
  <si>
    <t>E08A000901910</t>
  </si>
  <si>
    <t>E08A000901923</t>
  </si>
  <si>
    <t>E08A000901934</t>
  </si>
  <si>
    <t>E08A000901941</t>
  </si>
  <si>
    <t>E08A000901947</t>
  </si>
  <si>
    <t>E08A000901948</t>
  </si>
  <si>
    <t>01_denver_BIOSPW_19</t>
  </si>
  <si>
    <t>BR7DQF2</t>
  </si>
  <si>
    <t>5.13.14.1</t>
  </si>
  <si>
    <t>94;ENTERPRISE;11;cool</t>
  </si>
  <si>
    <t>G6PTQF2</t>
  </si>
  <si>
    <t>19+jumping+NICE+21</t>
  </si>
  <si>
    <t>Dell T3420</t>
  </si>
  <si>
    <t>ADJ</t>
  </si>
  <si>
    <t>57/JORDAN/FAMOUS/75</t>
  </si>
  <si>
    <t>CNPG482</t>
  </si>
  <si>
    <t>49^COLOMBIA^corner^82</t>
  </si>
  <si>
    <t>3CX1HD2</t>
  </si>
  <si>
    <t>Dell 7440 AIO</t>
  </si>
  <si>
    <t>5.13.2.7</t>
  </si>
  <si>
    <t>67&amp;damascus&amp;service&amp;19</t>
  </si>
  <si>
    <t>45Q01S2</t>
  </si>
  <si>
    <t>62&amp;PREPARE&amp;august&amp;66</t>
  </si>
  <si>
    <t>E08A000901089</t>
  </si>
  <si>
    <t>JF303365</t>
  </si>
  <si>
    <t>Canon DR-G2140</t>
  </si>
  <si>
    <t>JF303362</t>
  </si>
  <si>
    <t>RF2GB01VF1D</t>
  </si>
  <si>
    <t>E07A005201657</t>
  </si>
  <si>
    <t>E07A005200694</t>
  </si>
  <si>
    <t>JF302829</t>
  </si>
  <si>
    <t>CZXV482</t>
  </si>
  <si>
    <t>C10A003700743</t>
  </si>
  <si>
    <t>E08A000902627</t>
  </si>
  <si>
    <t>E08A000900235</t>
  </si>
  <si>
    <t>1027010010476</t>
  </si>
  <si>
    <t>1027010010823</t>
  </si>
  <si>
    <t>RF2GA06056RA</t>
  </si>
  <si>
    <t>RF2GB01TW9H</t>
  </si>
  <si>
    <t>Pueblo acquired and disposed of this without an Acquisition or Disposal form. Revealed only during a subsequent Trusted Build.</t>
  </si>
  <si>
    <t>55*blank*forest*09</t>
  </si>
  <si>
    <t>JDJ5TW2</t>
  </si>
  <si>
    <t>77&amp;GEORGIA&amp;fulton&amp;10</t>
  </si>
  <si>
    <t>55&amp;TRUST&amp;yellow&amp;30</t>
  </si>
  <si>
    <t>3N0LHQ2</t>
  </si>
  <si>
    <t>RF2GB05GDDA</t>
  </si>
  <si>
    <t>22W2HD2</t>
  </si>
  <si>
    <t>07|ESCAPE|OFFICE|35</t>
  </si>
  <si>
    <t>4BV4482</t>
  </si>
  <si>
    <t>18/SILENT/STUDENTS/32</t>
  </si>
  <si>
    <t>4BXW382</t>
  </si>
  <si>
    <t>75^greece^butter^95</t>
  </si>
  <si>
    <t>4BW3482</t>
  </si>
  <si>
    <t>60.february.summer.49</t>
  </si>
  <si>
    <t>1XFWHQ2</t>
  </si>
  <si>
    <t>48;KILLED;barbados;01</t>
  </si>
  <si>
    <t>CNTF482</t>
  </si>
  <si>
    <t>13-follow-PRETTY-21</t>
  </si>
  <si>
    <t>391FCY1</t>
  </si>
  <si>
    <t>51%CANADA%caught%13</t>
  </si>
  <si>
    <t>3N0PHQ2</t>
  </si>
  <si>
    <t>Dell Precsion T3420</t>
  </si>
  <si>
    <t>36*second*attempt*81</t>
  </si>
  <si>
    <t>GPG0Q93</t>
  </si>
  <si>
    <t>Dell Latitude 3410</t>
  </si>
  <si>
    <t>75/island/station/43</t>
  </si>
  <si>
    <t>HPG0Q93</t>
  </si>
  <si>
    <t>20=device=airplane=45</t>
  </si>
  <si>
    <t>9W2KZ93</t>
  </si>
  <si>
    <t>78?CHARGE?DAUGHTER?74</t>
  </si>
  <si>
    <t>C10A003700155</t>
  </si>
  <si>
    <t>E08A000901373</t>
  </si>
  <si>
    <t>C10A003700137</t>
  </si>
  <si>
    <t>C10A003700153</t>
  </si>
  <si>
    <t>RF2GB01W0CN</t>
  </si>
  <si>
    <t>5P0G2G3</t>
  </si>
  <si>
    <t>Dell Precision 3440</t>
  </si>
  <si>
    <t>22&amp;heart&amp;twelve&amp;85</t>
  </si>
  <si>
    <t>37BS1G3</t>
  </si>
  <si>
    <t>77&amp;though&amp;suddenly&amp;96</t>
  </si>
  <si>
    <t>5PF92G3</t>
  </si>
  <si>
    <t>83.received.please.75</t>
  </si>
  <si>
    <t>5PGC2G3</t>
  </si>
  <si>
    <t>71%DENMARK%section%67</t>
  </si>
  <si>
    <t>H0WJZC3</t>
  </si>
  <si>
    <t>Dell OptiPlex XE3</t>
  </si>
  <si>
    <t>ICC (Hi-Pro)</t>
  </si>
  <si>
    <t>24+RECORD+MEXICO+65</t>
  </si>
  <si>
    <t>5P4D2G3</t>
  </si>
  <si>
    <t>78|ENTERED|divided|68</t>
  </si>
  <si>
    <t>5P492G3</t>
  </si>
  <si>
    <t>72=chance=success=24</t>
  </si>
  <si>
    <t>5PG72G3</t>
  </si>
  <si>
    <t>77:iceland:SHOULDER:45</t>
  </si>
  <si>
    <t>5P092G3</t>
  </si>
  <si>
    <t>43?dollars?yellow?28</t>
  </si>
  <si>
    <t>5NZC2G3</t>
  </si>
  <si>
    <t>12@EXPRESS@between@15</t>
  </si>
  <si>
    <t>5NZF2G3</t>
  </si>
  <si>
    <t>99+GOODBYE+though+44</t>
  </si>
  <si>
    <t>5P1C2G3</t>
  </si>
  <si>
    <t>32-MORNING-OPINION-98</t>
  </si>
  <si>
    <t>5P1H2G3</t>
  </si>
  <si>
    <t>49~TUESDAY~denmark~69</t>
  </si>
  <si>
    <t>5P3B2G3</t>
  </si>
  <si>
    <t>24+FRIDAY+stream+97</t>
  </si>
  <si>
    <t>E05A004900843</t>
  </si>
  <si>
    <t>Adj Client</t>
  </si>
  <si>
    <t>84@ETCHING@RECEIVE@39</t>
  </si>
  <si>
    <t>JL5ZTF2</t>
  </si>
  <si>
    <t>34_KENTUCKY_MOUNTAIN_70</t>
  </si>
  <si>
    <t>8CBK0Z2</t>
  </si>
  <si>
    <t>C10A002000108</t>
  </si>
  <si>
    <t>ICX Tablet; Lab Use</t>
  </si>
  <si>
    <t>5P1B2G3</t>
  </si>
  <si>
    <t>71TRUCK^^SEED11</t>
  </si>
  <si>
    <t>5P7C2G3</t>
  </si>
  <si>
    <t>22SERVER!!taster23</t>
  </si>
  <si>
    <t>JX3V0M3</t>
  </si>
  <si>
    <t>Dell PowerEdge R640</t>
  </si>
  <si>
    <t>59fired18thinking04</t>
  </si>
  <si>
    <t>E07A000900035</t>
  </si>
  <si>
    <t>E07A005200584</t>
  </si>
  <si>
    <t>E07A005201262</t>
  </si>
  <si>
    <t>E08A000800197</t>
  </si>
  <si>
    <t>E08A000800319</t>
  </si>
  <si>
    <t>E08A000801062</t>
  </si>
  <si>
    <t>E08A000901725</t>
  </si>
  <si>
    <t>21JF304137</t>
  </si>
  <si>
    <t>HMVJDF3</t>
  </si>
  <si>
    <t>40=KENTUCKY=nation=39</t>
  </si>
  <si>
    <t>5P3G2G3</t>
  </si>
  <si>
    <t>38~BRIDGE~figure~45</t>
  </si>
  <si>
    <t>1SYGFF3</t>
  </si>
  <si>
    <t>70-HEAVEN-DESERT-54</t>
  </si>
  <si>
    <t>5P2C2G3</t>
  </si>
  <si>
    <t>77:EXPECT:FORTIETH:48</t>
  </si>
  <si>
    <t>5P2G2G3</t>
  </si>
  <si>
    <t>08.NATURAL.poland.97</t>
  </si>
  <si>
    <t>5PBH2G3</t>
  </si>
  <si>
    <t>13~CONSIDER~interest~96</t>
  </si>
  <si>
    <t>5PHD2G3</t>
  </si>
  <si>
    <t>91-STUDENT-WORKERS-55</t>
  </si>
  <si>
    <t>5PHH2G3</t>
  </si>
  <si>
    <t>76=REMAIN=WINTER=94</t>
  </si>
  <si>
    <t>1T5DNF3</t>
  </si>
  <si>
    <t>Dell Precision T3440</t>
  </si>
  <si>
    <t>31;CAUGHT;WESTERN;15</t>
  </si>
  <si>
    <t>2Q26TW2</t>
  </si>
  <si>
    <t>80|certain|CONSIDER|18</t>
  </si>
  <si>
    <t>5NY82G3</t>
  </si>
  <si>
    <t>ICC (DR-G2140)</t>
  </si>
  <si>
    <t>17&amp;portugal&amp;single&amp;16</t>
  </si>
  <si>
    <t>5NY92G3</t>
  </si>
  <si>
    <t>89?nearly?ARRIVE?83</t>
  </si>
  <si>
    <t>5P2F2G3</t>
  </si>
  <si>
    <t>36;FAMILY;SUPPOSE;74</t>
  </si>
  <si>
    <t>5P6J2G3</t>
  </si>
  <si>
    <t>12&amp;divide&amp;PULLED&amp;85</t>
  </si>
  <si>
    <t>5P9D2G3</t>
  </si>
  <si>
    <t>73?august?industry?40</t>
  </si>
  <si>
    <t>5P9F2G3</t>
  </si>
  <si>
    <t>96!TWENTY!PRESENT!61</t>
  </si>
  <si>
    <t>5P482G3</t>
  </si>
  <si>
    <t>97;BARBADOS;ENTERED;31</t>
  </si>
  <si>
    <t>5PJF2G3</t>
  </si>
  <si>
    <t>95$follow$SENTENCE$07</t>
  </si>
  <si>
    <t>5VPMCQ2</t>
  </si>
  <si>
    <t>03/OCTOBER/letter/54</t>
  </si>
  <si>
    <t>8586TW2</t>
  </si>
  <si>
    <t>19&amp;island&amp;oxygen&amp;94</t>
  </si>
  <si>
    <t>49488T2</t>
  </si>
  <si>
    <t>43$engine$everyone$65</t>
  </si>
  <si>
    <t>D92NCQ2</t>
  </si>
  <si>
    <t>84=joined=second=25</t>
  </si>
  <si>
    <t>FY788T2</t>
  </si>
  <si>
    <t>53*FRIEND*public*55</t>
  </si>
  <si>
    <t>HMVCVD3</t>
  </si>
  <si>
    <t>06DEGREEeither30</t>
  </si>
  <si>
    <t>JBWMCQ2</t>
  </si>
  <si>
    <t>46$MORNING$problem$21</t>
  </si>
  <si>
    <t>E08A000901639</t>
  </si>
  <si>
    <t>E08A000902321</t>
  </si>
  <si>
    <t>E08A000902211</t>
  </si>
  <si>
    <t>E08A000902314</t>
  </si>
  <si>
    <t>E08A000901657</t>
  </si>
  <si>
    <t>E08A000901539</t>
  </si>
  <si>
    <t>E08A000900974</t>
  </si>
  <si>
    <t>E08A000901430</t>
  </si>
  <si>
    <t>E08A000901132</t>
  </si>
  <si>
    <t>E08A000901548</t>
  </si>
  <si>
    <t>E08A000901624</t>
  </si>
  <si>
    <t>E08A000900936</t>
  </si>
  <si>
    <t>E08A000901448</t>
  </si>
  <si>
    <t>E08A000800724</t>
  </si>
  <si>
    <t>E08A000900910</t>
  </si>
  <si>
    <t>E08A000900891</t>
  </si>
  <si>
    <t>E08A000902346</t>
  </si>
  <si>
    <t>E08A000902319</t>
  </si>
  <si>
    <t>E07A005200646</t>
  </si>
  <si>
    <t>GF304370</t>
  </si>
  <si>
    <t>ICVA - No Longer Used</t>
  </si>
  <si>
    <t>RF2GB05GXSA</t>
  </si>
  <si>
    <t>GF306507</t>
  </si>
  <si>
    <t>21JF303792</t>
  </si>
  <si>
    <t>21JF303797</t>
  </si>
  <si>
    <t>21JF303799</t>
  </si>
  <si>
    <t>21JF303802</t>
  </si>
  <si>
    <t>Out of service per SOS order 4/5/22</t>
  </si>
  <si>
    <t>RF2GB01VV0X</t>
  </si>
  <si>
    <t>RF2GB01VJPE</t>
  </si>
  <si>
    <t>GF306504</t>
  </si>
  <si>
    <t>GF304409</t>
  </si>
  <si>
    <t>2.1.1</t>
  </si>
  <si>
    <t>L19Q000197</t>
  </si>
  <si>
    <t>2.1.5</t>
  </si>
  <si>
    <t>F4D0633</t>
  </si>
  <si>
    <t>Samsung: 946</t>
  </si>
  <si>
    <t>Classic: 699</t>
  </si>
  <si>
    <t>Marked as "Needs Service" in submitted inventory</t>
  </si>
  <si>
    <t>ICVA; Marked as "Needs Service" in submitted inventory</t>
  </si>
  <si>
    <t>JF304089</t>
  </si>
  <si>
    <t xml:space="preserve">5.13 </t>
  </si>
  <si>
    <t>ICC (DR-G1130); Failed at trusted build</t>
  </si>
  <si>
    <t>Grand (Alleged)</t>
  </si>
  <si>
    <t>GXY06547</t>
  </si>
  <si>
    <t>GF304543</t>
  </si>
  <si>
    <t>RF2GB01VQ5N</t>
  </si>
  <si>
    <t>TO BE DECERTIFIED
Voter tampered w/, in CBI's custody, county believes they won't get it back.</t>
  </si>
  <si>
    <t>36/STATION/solution/96</t>
  </si>
  <si>
    <t>EMS Express Server
Prev. Alamosa</t>
  </si>
  <si>
    <t>these 3 from 9/29/22</t>
  </si>
  <si>
    <t>Samsung</t>
  </si>
  <si>
    <t>JF300792</t>
  </si>
  <si>
    <t>5P3H2G3</t>
  </si>
  <si>
    <t>C02SZC3</t>
  </si>
  <si>
    <t>1T3JFF3</t>
  </si>
  <si>
    <t>5PG92G3</t>
  </si>
  <si>
    <t>84@butter@FAMOUS@99</t>
  </si>
  <si>
    <t>83=toward=remain=65</t>
  </si>
  <si>
    <t>39^SECOND^journey^58</t>
  </si>
  <si>
    <t>88@FRIDAY@strange@21</t>
  </si>
  <si>
    <t>67!STRIKE!POSSIBLE!91</t>
  </si>
  <si>
    <t>C10A033700155</t>
  </si>
  <si>
    <t>C10A033700137</t>
  </si>
  <si>
    <t>C20A00370277</t>
  </si>
  <si>
    <t>C10A003700413</t>
  </si>
  <si>
    <t>C10A003700582</t>
  </si>
  <si>
    <t>C10A003700265</t>
  </si>
  <si>
    <t>Dell OptiPlex AIO 7440</t>
  </si>
  <si>
    <t>JF304137</t>
  </si>
  <si>
    <t>E08A000902199</t>
  </si>
  <si>
    <t>H02A001700164</t>
  </si>
  <si>
    <t>Canon DR-2140</t>
  </si>
  <si>
    <t>G2D9M53</t>
  </si>
  <si>
    <t>C30C000532</t>
  </si>
  <si>
    <t>1669M53</t>
  </si>
  <si>
    <t>C30C000427</t>
  </si>
  <si>
    <t>Fujitsu fi-7800</t>
  </si>
  <si>
    <t>RF26A0709SW</t>
  </si>
  <si>
    <t>RF2GB01TYMB</t>
  </si>
  <si>
    <t xml:space="preserve">RF2GB01VPBJ </t>
  </si>
  <si>
    <t>8LGKHL2</t>
  </si>
  <si>
    <t>E08A000900793</t>
  </si>
  <si>
    <t>95XVXQ2</t>
  </si>
  <si>
    <t>1C5QXQ2</t>
  </si>
  <si>
    <t>3D5QXQ2</t>
  </si>
  <si>
    <t>DZWVXQ2</t>
  </si>
  <si>
    <t>2F8WXQ2</t>
  </si>
  <si>
    <t>6TJVXQ2</t>
  </si>
  <si>
    <t>GF5QXQ2</t>
  </si>
  <si>
    <t>F0TPXQ2</t>
  </si>
  <si>
    <t>DG5QXQ2</t>
  </si>
  <si>
    <t>H6QVXQ2</t>
  </si>
  <si>
    <t>833ZXQ2</t>
  </si>
  <si>
    <t>BLZPXQ2</t>
  </si>
  <si>
    <t>7RZPXQ2</t>
  </si>
  <si>
    <t>4F5QXQ2</t>
  </si>
  <si>
    <t>BG5QXQ2</t>
  </si>
  <si>
    <t>54CXXQ2</t>
  </si>
  <si>
    <t>CRJXXQ2</t>
  </si>
  <si>
    <t>HXSPXQ2</t>
  </si>
  <si>
    <t>7QZPXQ2</t>
  </si>
  <si>
    <t>2D5QXQ2</t>
  </si>
  <si>
    <t>1D5QXQ2</t>
  </si>
  <si>
    <t>63NRXQ2</t>
  </si>
  <si>
    <t>5FXYXQ2</t>
  </si>
  <si>
    <t>50XVXQ2</t>
  </si>
  <si>
    <t>6SZPXQ2</t>
  </si>
  <si>
    <t>5DMPXQ2</t>
  </si>
  <si>
    <t>1522YQ2</t>
  </si>
  <si>
    <t>9LZPXQ2</t>
  </si>
  <si>
    <t>000313597</t>
  </si>
  <si>
    <t>E08A000900907</t>
  </si>
  <si>
    <t>GF300475</t>
  </si>
  <si>
    <t>GF304087</t>
  </si>
  <si>
    <t>3KR3482</t>
  </si>
  <si>
    <t>Cheyene</t>
  </si>
  <si>
    <t>E08A000900142</t>
  </si>
  <si>
    <t>GF306199</t>
  </si>
  <si>
    <t>GF306201</t>
  </si>
  <si>
    <t>GF303680</t>
  </si>
  <si>
    <t>GF306196</t>
  </si>
  <si>
    <t>HHWOK72</t>
  </si>
  <si>
    <t>GF303793</t>
  </si>
  <si>
    <t>E08A000900844</t>
  </si>
  <si>
    <t>E08A000902248</t>
  </si>
  <si>
    <t>E08A000900222</t>
  </si>
  <si>
    <t>E08A000902324</t>
  </si>
  <si>
    <t>E08A000900998</t>
  </si>
  <si>
    <t>E08A000901651</t>
  </si>
  <si>
    <t>E08A000902334</t>
  </si>
  <si>
    <t>E08A000901635</t>
  </si>
  <si>
    <t>E08A000901520</t>
  </si>
  <si>
    <t>11H56X3</t>
  </si>
  <si>
    <t>1JK56X3</t>
  </si>
  <si>
    <t>20H56X3</t>
  </si>
  <si>
    <t>40H56X3</t>
  </si>
  <si>
    <t>4LK56X3</t>
  </si>
  <si>
    <t>51H56X3</t>
  </si>
  <si>
    <t>71H56X3</t>
  </si>
  <si>
    <t>81H56X3</t>
  </si>
  <si>
    <t>FKK56X3</t>
  </si>
  <si>
    <t>HGK56X3</t>
  </si>
  <si>
    <t>Dell Precision 3460 XE</t>
  </si>
  <si>
    <t>JF304146</t>
  </si>
  <si>
    <t>JF304147</t>
  </si>
  <si>
    <t>JF304595</t>
  </si>
  <si>
    <t>JF304598</t>
  </si>
  <si>
    <t>JF304599</t>
  </si>
  <si>
    <t>JF304747</t>
  </si>
  <si>
    <t>JF304753</t>
  </si>
  <si>
    <t>JF304757</t>
  </si>
  <si>
    <t>JF304759</t>
  </si>
  <si>
    <t>JF304760</t>
  </si>
  <si>
    <t>H08A001400213</t>
  </si>
  <si>
    <t>H08A001400226</t>
  </si>
  <si>
    <t>H08A001400222</t>
  </si>
  <si>
    <t>H08A000900035</t>
  </si>
  <si>
    <t>H08A001400247</t>
  </si>
  <si>
    <t>H08A001400283</t>
  </si>
  <si>
    <t>H08A001400047</t>
  </si>
  <si>
    <t>H08A001400229</t>
  </si>
  <si>
    <t>Avalue SID-21V (Classic)</t>
  </si>
  <si>
    <t>B0H56X3</t>
  </si>
  <si>
    <t>H0H56X3</t>
  </si>
  <si>
    <t>6Y3V0M3</t>
  </si>
  <si>
    <t>Dell Percision 3460X</t>
  </si>
  <si>
    <t>2JK56X3</t>
  </si>
  <si>
    <t>4JK56X3</t>
  </si>
  <si>
    <t>4KK56X3</t>
  </si>
  <si>
    <t>5JK56X3</t>
  </si>
  <si>
    <t>5KK56X3</t>
  </si>
  <si>
    <t>6JK56X3</t>
  </si>
  <si>
    <t>7KK56X3</t>
  </si>
  <si>
    <t>8JK56X3</t>
  </si>
  <si>
    <t>9KK56X3</t>
  </si>
  <si>
    <t>HJK56X3</t>
  </si>
  <si>
    <t>21H56X3</t>
  </si>
  <si>
    <t>2LK56X3</t>
  </si>
  <si>
    <t>41H56X3</t>
  </si>
  <si>
    <t>5HK56X3</t>
  </si>
  <si>
    <t>6HK56X3</t>
  </si>
  <si>
    <t>91H56X3</t>
  </si>
  <si>
    <t>9HK56X3</t>
  </si>
  <si>
    <t>C0H56X3</t>
  </si>
  <si>
    <t>CGK56X3</t>
  </si>
  <si>
    <t>CHK56X3</t>
  </si>
  <si>
    <t>DHK56X3</t>
  </si>
  <si>
    <t>FGK56X3</t>
  </si>
  <si>
    <t>FHK56X3</t>
  </si>
  <si>
    <t>GGK56X3</t>
  </si>
  <si>
    <t>GHK56X3</t>
  </si>
  <si>
    <t>JGK56X3</t>
  </si>
  <si>
    <t>9Y3V0M3</t>
  </si>
  <si>
    <t>DW3V0M3</t>
  </si>
  <si>
    <t>Dell Precision 3460</t>
  </si>
  <si>
    <t>G4BPWL3</t>
  </si>
  <si>
    <t>32046X3</t>
  </si>
  <si>
    <t>GZ246X3</t>
  </si>
  <si>
    <t>G0H56X3</t>
  </si>
  <si>
    <t>DQJRMD3</t>
  </si>
  <si>
    <t>DVLRMD3</t>
  </si>
  <si>
    <t>81046X3</t>
  </si>
  <si>
    <t>9Z246X3</t>
  </si>
  <si>
    <t>90H56X3</t>
  </si>
  <si>
    <t>93BPWL3</t>
  </si>
  <si>
    <t>55BPWL3</t>
  </si>
  <si>
    <t>HY246X3</t>
  </si>
  <si>
    <t>FJK56X3</t>
  </si>
  <si>
    <t>JKK56X3</t>
  </si>
  <si>
    <t>75BPWL3</t>
  </si>
  <si>
    <t>4VKRMD3</t>
  </si>
  <si>
    <t>B3LRMD3</t>
  </si>
  <si>
    <t>DX246X3</t>
  </si>
  <si>
    <t>CJK56X3</t>
  </si>
  <si>
    <t>3HK56X3</t>
  </si>
  <si>
    <t>4HK56X3</t>
  </si>
  <si>
    <t>94BPWL3</t>
  </si>
  <si>
    <t>9JK56X3</t>
  </si>
  <si>
    <t>HKK56X3</t>
  </si>
  <si>
    <t>5VLRMD3</t>
  </si>
  <si>
    <t>B2046X3</t>
  </si>
  <si>
    <t>HZ246X3</t>
  </si>
  <si>
    <t>60H56X3</t>
  </si>
  <si>
    <t>4LHYMD3</t>
  </si>
  <si>
    <t>9X246X3</t>
  </si>
  <si>
    <t>8Z246X3</t>
  </si>
  <si>
    <t>GKK56X3</t>
  </si>
  <si>
    <t>D1046X3</t>
  </si>
  <si>
    <t>2KK56X3</t>
  </si>
  <si>
    <t>3LK56X3</t>
  </si>
  <si>
    <t>91046X3</t>
  </si>
  <si>
    <t>DZ246X3</t>
  </si>
  <si>
    <t>50H56X3</t>
  </si>
  <si>
    <t>74BPWL3</t>
  </si>
  <si>
    <t>J4BPWL3</t>
  </si>
  <si>
    <t>12046X3</t>
  </si>
  <si>
    <t>1KK56X3</t>
  </si>
  <si>
    <t>CKK56X3</t>
  </si>
  <si>
    <t>1LK56X3</t>
  </si>
  <si>
    <t>73BPWL3</t>
  </si>
  <si>
    <t>8QBPWL3</t>
  </si>
  <si>
    <t>BY3V0M3</t>
  </si>
  <si>
    <t>GJK56X3</t>
  </si>
  <si>
    <t>6KK56X3</t>
  </si>
  <si>
    <t>8KK56X3</t>
  </si>
  <si>
    <t>61H56X3</t>
  </si>
  <si>
    <t>31H56X3</t>
  </si>
  <si>
    <t>95BPWL3</t>
  </si>
  <si>
    <t>44BPWL3</t>
  </si>
  <si>
    <t>F1046X3</t>
  </si>
  <si>
    <t>3KK56X3</t>
  </si>
  <si>
    <t>F0H56X3</t>
  </si>
  <si>
    <t>BSQCFS3</t>
  </si>
  <si>
    <t>42046X3</t>
  </si>
  <si>
    <t>FSMRCX3</t>
  </si>
  <si>
    <t>30H56X3</t>
  </si>
  <si>
    <t>1KJRMD3</t>
  </si>
  <si>
    <t>J3MRMD3</t>
  </si>
  <si>
    <t>1Z3V0M3</t>
  </si>
  <si>
    <t>3JK56X3</t>
  </si>
  <si>
    <t>CZ246X3</t>
  </si>
  <si>
    <t>1HK56X3</t>
  </si>
  <si>
    <t>52046X3</t>
  </si>
  <si>
    <t>7JK56X3</t>
  </si>
  <si>
    <t>BHK56X3</t>
  </si>
  <si>
    <t>2HK56X3</t>
  </si>
  <si>
    <t>HSQCFS3</t>
  </si>
  <si>
    <t>41046X3</t>
  </si>
  <si>
    <t>9SMRCX3</t>
  </si>
  <si>
    <t>5LK56X3</t>
  </si>
  <si>
    <t>2TQCFS3</t>
  </si>
  <si>
    <t>3TQCFS3</t>
  </si>
  <si>
    <t>22046X3</t>
  </si>
  <si>
    <t>GSMRCX3</t>
  </si>
  <si>
    <t>JHK56X3</t>
  </si>
  <si>
    <t>CX246X3</t>
  </si>
  <si>
    <t>BJK56X3</t>
  </si>
  <si>
    <t>Dell Latitude 3420</t>
  </si>
  <si>
    <t>Dell Poweredge R640</t>
  </si>
  <si>
    <t>21046X3</t>
  </si>
  <si>
    <t>DSQCFS3</t>
  </si>
  <si>
    <t>C1046X3</t>
  </si>
  <si>
    <t>JZ246X3</t>
  </si>
  <si>
    <t>BKK56X3</t>
  </si>
  <si>
    <t>63BPWL3</t>
  </si>
  <si>
    <t>71046X3</t>
  </si>
  <si>
    <t>6Z246X3</t>
  </si>
  <si>
    <t>80H56X3</t>
  </si>
  <si>
    <t>CSQCFS3</t>
  </si>
  <si>
    <t>61046X3</t>
  </si>
  <si>
    <t>FZ246X3</t>
  </si>
  <si>
    <t>HHK56X3</t>
  </si>
  <si>
    <t>62046X3</t>
  </si>
  <si>
    <t>JJK56X3</t>
  </si>
  <si>
    <t>6T0Y2Q3</t>
  </si>
  <si>
    <t>4Z3V0M3</t>
  </si>
  <si>
    <t>DJK56X3</t>
  </si>
  <si>
    <t>BZ246X3</t>
  </si>
  <si>
    <t>2V0Y2Q3</t>
  </si>
  <si>
    <t>72046X3</t>
  </si>
  <si>
    <t>3TMRCX3</t>
  </si>
  <si>
    <t>JT0Y2Q3</t>
  </si>
  <si>
    <t>Dell Precision 3450</t>
  </si>
  <si>
    <t>2W0Y2Q3</t>
  </si>
  <si>
    <t>5TMRCX3</t>
  </si>
  <si>
    <t>3V0Y2Q3</t>
  </si>
  <si>
    <t>8SMRCX3</t>
  </si>
  <si>
    <t>23BPWL3</t>
  </si>
  <si>
    <t>65BPWL3</t>
  </si>
  <si>
    <t>F2BPWL3</t>
  </si>
  <si>
    <t>JSQCFS3</t>
  </si>
  <si>
    <t>6SXX2Q3</t>
  </si>
  <si>
    <t>5T0Y2Q3</t>
  </si>
  <si>
    <t>7X0Y2Q3</t>
  </si>
  <si>
    <t>1TQCFS3</t>
  </si>
  <si>
    <t>D3BPWL3</t>
  </si>
  <si>
    <t>7886tw2</t>
  </si>
  <si>
    <t>5.17</t>
  </si>
  <si>
    <t>6NHJ8V3</t>
  </si>
  <si>
    <t>4TMRCX3</t>
  </si>
  <si>
    <t>RF2GB01V67F</t>
  </si>
  <si>
    <t>5.13-A</t>
  </si>
  <si>
    <t>H08A000900274</t>
  </si>
  <si>
    <t>HO8A000900195</t>
  </si>
  <si>
    <t>HO8A000900246</t>
  </si>
  <si>
    <t>HO8A000900042</t>
  </si>
  <si>
    <t>HO8A000900173</t>
  </si>
  <si>
    <t>JF304085</t>
  </si>
  <si>
    <t>JF305292</t>
  </si>
  <si>
    <t>8Z3VOM3</t>
  </si>
  <si>
    <t>CSMRCX3</t>
  </si>
  <si>
    <t>6BFWWX3</t>
  </si>
  <si>
    <t>6TMRCX3</t>
  </si>
  <si>
    <t>JSMRCX3</t>
  </si>
  <si>
    <t>2TMRCX3</t>
  </si>
  <si>
    <t>1TMRCX3</t>
  </si>
  <si>
    <t>DSMRCX3</t>
  </si>
  <si>
    <t>BSMRCX3</t>
  </si>
  <si>
    <t>9P7FWX3</t>
  </si>
  <si>
    <t>6P7FWX3</t>
  </si>
  <si>
    <t>CP7RWX3</t>
  </si>
  <si>
    <t>FP7FWX3</t>
  </si>
  <si>
    <t>5P7FWX3</t>
  </si>
  <si>
    <t>8P7FWX3</t>
  </si>
  <si>
    <t>DP7FWX3</t>
  </si>
  <si>
    <t>JF305261</t>
  </si>
  <si>
    <t>H08A001400063</t>
  </si>
  <si>
    <t>H08A000900133</t>
  </si>
  <si>
    <t>H08A0000900138</t>
  </si>
  <si>
    <t>H08A000900145</t>
  </si>
  <si>
    <t>H08A000900146</t>
  </si>
  <si>
    <t>H08A000900147</t>
  </si>
  <si>
    <t>H08A001400193</t>
  </si>
  <si>
    <t>H08A001400206</t>
  </si>
  <si>
    <t>H08A001400240</t>
  </si>
  <si>
    <t>H08A001400273</t>
  </si>
  <si>
    <t>8X246X3</t>
  </si>
  <si>
    <t>9CHKWX3</t>
  </si>
  <si>
    <t>HDHKWX3</t>
  </si>
  <si>
    <t>7Z246X3</t>
  </si>
  <si>
    <t>8FHKWX3</t>
  </si>
  <si>
    <t>5CHKWX3</t>
  </si>
  <si>
    <t>JCHKWX3</t>
  </si>
  <si>
    <t>CCHKWX3</t>
  </si>
  <si>
    <t>B267ND3</t>
  </si>
  <si>
    <t>7GD7ND3</t>
  </si>
  <si>
    <t>GBD7ND3</t>
  </si>
  <si>
    <t>9967D3</t>
  </si>
  <si>
    <t>HZF7ND3</t>
  </si>
  <si>
    <t>FSQCFS3</t>
  </si>
  <si>
    <t>3Z3V0M3</t>
  </si>
  <si>
    <t>JF305295</t>
  </si>
  <si>
    <t>JF305297</t>
  </si>
  <si>
    <t>H08A01400117</t>
  </si>
  <si>
    <t>H08A01400077</t>
  </si>
  <si>
    <t>H08A01400085</t>
  </si>
  <si>
    <t>H08A01400241</t>
  </si>
  <si>
    <t>H08A01400219</t>
  </si>
  <si>
    <t>BMQCWX3</t>
  </si>
  <si>
    <t>GV3V0M3</t>
  </si>
  <si>
    <t>5NQCWX3</t>
  </si>
  <si>
    <t>DMQCWX3</t>
  </si>
  <si>
    <t>70H56X3</t>
  </si>
  <si>
    <t>BGK56X3</t>
  </si>
  <si>
    <t>DTPCND3</t>
  </si>
  <si>
    <t>5RPCND3</t>
  </si>
  <si>
    <t>5MRCND3</t>
  </si>
  <si>
    <t>2QPCND3</t>
  </si>
  <si>
    <t>H08A000900445</t>
  </si>
  <si>
    <t>H08A000900096</t>
  </si>
  <si>
    <t>H08A000900423</t>
  </si>
  <si>
    <t>H08A000900017</t>
  </si>
  <si>
    <t>H08A000900142</t>
  </si>
  <si>
    <t>H08A000900023</t>
  </si>
  <si>
    <t>H08A000900193</t>
  </si>
  <si>
    <t>H08A000900132</t>
  </si>
  <si>
    <t>H08A000900410</t>
  </si>
  <si>
    <t>H08A000900441</t>
  </si>
  <si>
    <t>H08A000900435</t>
  </si>
  <si>
    <t>H08A000900217</t>
  </si>
  <si>
    <t>H08A000900270</t>
  </si>
  <si>
    <t>H08A000900191</t>
  </si>
  <si>
    <t>H08A000900192</t>
  </si>
  <si>
    <t>H08A000900397</t>
  </si>
  <si>
    <t>H08A000900407</t>
  </si>
  <si>
    <t>H08A000900431</t>
  </si>
  <si>
    <t>JF305265</t>
  </si>
  <si>
    <t>H08A000900228</t>
  </si>
  <si>
    <t>H08A000900275</t>
  </si>
  <si>
    <t>H08A001400186</t>
  </si>
  <si>
    <t>H08A001400104</t>
  </si>
  <si>
    <t>FQ312993</t>
  </si>
  <si>
    <t>JF305258</t>
  </si>
  <si>
    <t>G9FWWX3</t>
  </si>
  <si>
    <t>39FWWX3</t>
  </si>
  <si>
    <t>B9FWWX3</t>
  </si>
  <si>
    <t>79FWWX3</t>
  </si>
  <si>
    <t>F9FWWX3</t>
  </si>
  <si>
    <t>99FWWX3</t>
  </si>
  <si>
    <t>59FWWX3</t>
  </si>
  <si>
    <t>69FWWX3</t>
  </si>
  <si>
    <t>D9FWWX3</t>
  </si>
  <si>
    <t>49FWWX3</t>
  </si>
  <si>
    <t>3BFWWX3</t>
  </si>
  <si>
    <t>9BFWWX3</t>
  </si>
  <si>
    <t>8BFWWX3</t>
  </si>
  <si>
    <t>H9FWWX3</t>
  </si>
  <si>
    <t>8ZRW7Y3</t>
  </si>
  <si>
    <t>HZRW7Y3</t>
  </si>
  <si>
    <t>5BFWWX3</t>
  </si>
  <si>
    <t>GFHKWX3</t>
  </si>
  <si>
    <t>H02A001700129</t>
  </si>
  <si>
    <t>H02A001700110</t>
  </si>
  <si>
    <t>H02A001700102</t>
  </si>
  <si>
    <t>H02A001700005</t>
  </si>
  <si>
    <t>H02A001700040</t>
  </si>
  <si>
    <t>H02A001700061</t>
  </si>
  <si>
    <t>H02A001700057</t>
  </si>
  <si>
    <t>H02A001700122</t>
  </si>
  <si>
    <t>H02A001700121</t>
  </si>
  <si>
    <t>H02A001700120</t>
  </si>
  <si>
    <t>H02A001700107</t>
  </si>
  <si>
    <t>H02A001700103</t>
  </si>
  <si>
    <t>H02A001700131</t>
  </si>
  <si>
    <t>H02A001700108</t>
  </si>
  <si>
    <t>H02A001700071</t>
  </si>
  <si>
    <t>H02A001700324</t>
  </si>
  <si>
    <t>H02A001700319</t>
  </si>
  <si>
    <t>H02A001700114</t>
  </si>
  <si>
    <t>H02A001700335</t>
  </si>
  <si>
    <t>H02A001700104</t>
  </si>
  <si>
    <t>H02A001700086</t>
  </si>
  <si>
    <t>H02A001700326</t>
  </si>
  <si>
    <t>H02A001700272</t>
  </si>
  <si>
    <t>H02A001700277</t>
  </si>
  <si>
    <t>H02A001700193</t>
  </si>
  <si>
    <t>H02A001700046</t>
  </si>
  <si>
    <t>H02A001700032</t>
  </si>
  <si>
    <t>H02A001700020</t>
  </si>
  <si>
    <t>H08A000900329</t>
  </si>
  <si>
    <t>H08A000900396</t>
  </si>
  <si>
    <t>H08A000900419</t>
  </si>
  <si>
    <t>H08A000900420</t>
  </si>
  <si>
    <t>H08A000900404</t>
  </si>
  <si>
    <t>H08A000900373</t>
  </si>
  <si>
    <t>H08A000900371</t>
  </si>
  <si>
    <t>H08A000900158</t>
  </si>
  <si>
    <t>H08A000900436</t>
  </si>
  <si>
    <t>H08A000900413</t>
  </si>
  <si>
    <t>H08A000900008</t>
  </si>
  <si>
    <t>H08A000900363</t>
  </si>
  <si>
    <t>H08A000900401</t>
  </si>
  <si>
    <t>H08A000900053</t>
  </si>
  <si>
    <t>H08A000900021</t>
  </si>
  <si>
    <t>H08A000900417</t>
  </si>
  <si>
    <t>H02A001700092</t>
  </si>
  <si>
    <t>H02A001700153</t>
  </si>
  <si>
    <t>H08A000900421</t>
  </si>
  <si>
    <t>H08A000900400</t>
  </si>
  <si>
    <t>H02A001700002</t>
  </si>
  <si>
    <t>H02A001700152</t>
  </si>
  <si>
    <t>H08A000900117</t>
  </si>
  <si>
    <t>H02A001700008</t>
  </si>
  <si>
    <t>H02A001800104</t>
  </si>
  <si>
    <t>H02A001700039</t>
  </si>
  <si>
    <t>H02A001700058</t>
  </si>
  <si>
    <t>H02A001700018</t>
  </si>
  <si>
    <t>H02A001700082</t>
  </si>
  <si>
    <t>H02A001700073</t>
  </si>
  <si>
    <t>H02A001700186</t>
  </si>
  <si>
    <t>H02A001700006</t>
  </si>
  <si>
    <t>H02A001700036</t>
  </si>
  <si>
    <t>H02A001700023</t>
  </si>
  <si>
    <t>H02A001700033</t>
  </si>
  <si>
    <t>H02A001700079</t>
  </si>
  <si>
    <t>H02A001700030</t>
  </si>
  <si>
    <t>H02A001700083</t>
  </si>
  <si>
    <t>H02A001700022</t>
  </si>
  <si>
    <t>H02A001700021</t>
  </si>
  <si>
    <t>H02A001700355</t>
  </si>
  <si>
    <t>H02A001700062</t>
  </si>
  <si>
    <t>H02A001700031</t>
  </si>
  <si>
    <t>H02A001700181</t>
  </si>
  <si>
    <t>H02A001700158</t>
  </si>
  <si>
    <t>H02A001700048</t>
  </si>
  <si>
    <t>H02A001700140</t>
  </si>
  <si>
    <t>H02A001700220</t>
  </si>
  <si>
    <t>H02A001700124</t>
  </si>
  <si>
    <t>H02A001700060</t>
  </si>
  <si>
    <t>H02A001700028</t>
  </si>
  <si>
    <t>H02A001700034</t>
  </si>
  <si>
    <t>H02A001700067</t>
  </si>
  <si>
    <t>H02A001700056</t>
  </si>
  <si>
    <t>H02A001700064</t>
  </si>
  <si>
    <t>H02A001700055</t>
  </si>
  <si>
    <t>H02A001700016</t>
  </si>
  <si>
    <t>H02A001700047</t>
  </si>
  <si>
    <t>H02A001700017</t>
  </si>
  <si>
    <t>H02A001800031</t>
  </si>
  <si>
    <t>H02A001700123</t>
  </si>
  <si>
    <t>H02A001700054</t>
  </si>
  <si>
    <t>H02A001700142</t>
  </si>
  <si>
    <t>H02A001700132</t>
  </si>
  <si>
    <t>H02A001700076</t>
  </si>
  <si>
    <t>H02A001700226</t>
  </si>
  <si>
    <t>H02A001700187</t>
  </si>
  <si>
    <t>H02A001700138</t>
  </si>
  <si>
    <t>H02A001700175</t>
  </si>
  <si>
    <t>H02A001700157</t>
  </si>
  <si>
    <t>H02A001700149</t>
  </si>
  <si>
    <t>H02A001700133</t>
  </si>
  <si>
    <t>H02A001700126</t>
  </si>
  <si>
    <t>H02A001700100</t>
  </si>
  <si>
    <t>H02A001700068</t>
  </si>
  <si>
    <t>H02A001700170</t>
  </si>
  <si>
    <t>H02A001700173</t>
  </si>
  <si>
    <t>H02A001700171</t>
  </si>
  <si>
    <t>H02A001700228</t>
  </si>
  <si>
    <t>H02A001700180</t>
  </si>
  <si>
    <t>H02A001700204</t>
  </si>
  <si>
    <t>H02A001700182</t>
  </si>
  <si>
    <t>H02A001700059</t>
  </si>
  <si>
    <t>H02A001700332</t>
  </si>
  <si>
    <t>H02A001700290</t>
  </si>
  <si>
    <t>H02A001700115</t>
  </si>
  <si>
    <t>H02A001700367</t>
  </si>
  <si>
    <t>H02A001800007</t>
  </si>
  <si>
    <t>H02A001800083</t>
  </si>
  <si>
    <t>H02A001700065</t>
  </si>
  <si>
    <t>H02A001700254</t>
  </si>
  <si>
    <t>H02A001700111</t>
  </si>
  <si>
    <t>H02A001700203</t>
  </si>
  <si>
    <t>H02A001700303</t>
  </si>
  <si>
    <t>H08A000900237</t>
  </si>
  <si>
    <t>H08A000900099</t>
  </si>
  <si>
    <t>H08A000900187</t>
  </si>
  <si>
    <t>H08A000900357</t>
  </si>
  <si>
    <t>H08A000900066</t>
  </si>
  <si>
    <t>H02A001700179</t>
  </si>
  <si>
    <t>H02A001700044</t>
  </si>
  <si>
    <t>H02A001800080</t>
  </si>
  <si>
    <t>H02A001700024</t>
  </si>
  <si>
    <t>H02A001700012</t>
  </si>
  <si>
    <t>HSMRCX3</t>
  </si>
  <si>
    <t>H08A001400228</t>
  </si>
  <si>
    <t>H08A001400239</t>
  </si>
  <si>
    <t>H08A001400073</t>
  </si>
  <si>
    <t>H08A001400227</t>
  </si>
  <si>
    <t>H08A001400074</t>
  </si>
  <si>
    <t>H08A001400215</t>
  </si>
  <si>
    <t>H08A001400042</t>
  </si>
  <si>
    <t>H08A000900315</t>
  </si>
  <si>
    <t>H08A000900048</t>
  </si>
  <si>
    <t>H08A000900001</t>
  </si>
  <si>
    <t>H08A000900010</t>
  </si>
  <si>
    <t>H08A000900011</t>
  </si>
  <si>
    <t>H08A000900012</t>
  </si>
  <si>
    <t>H08A000900014</t>
  </si>
  <si>
    <t>H08A000900018</t>
  </si>
  <si>
    <t>H08A000900019</t>
  </si>
  <si>
    <t>H08A000900026</t>
  </si>
  <si>
    <t>H08A000900029</t>
  </si>
  <si>
    <t>H08A000900034</t>
  </si>
  <si>
    <t>H08A000900041</t>
  </si>
  <si>
    <t>H08A000900054</t>
  </si>
  <si>
    <t>H08A000900061</t>
  </si>
  <si>
    <t>H08A000900065</t>
  </si>
  <si>
    <t>H08A000900069</t>
  </si>
  <si>
    <t>H08A000900079</t>
  </si>
  <si>
    <t>H08A000900084</t>
  </si>
  <si>
    <t>H08A000900085</t>
  </si>
  <si>
    <t>H08A000900090</t>
  </si>
  <si>
    <t>H08A000900091</t>
  </si>
  <si>
    <t>H08A000900095</t>
  </si>
  <si>
    <t>H08A000900101</t>
  </si>
  <si>
    <t>H08A000900102</t>
  </si>
  <si>
    <t>H08A000900115</t>
  </si>
  <si>
    <t>H08A000900118</t>
  </si>
  <si>
    <t>H08A000900123</t>
  </si>
  <si>
    <t>H08A000900128</t>
  </si>
  <si>
    <t>H08A000900129</t>
  </si>
  <si>
    <t>H08A000900130</t>
  </si>
  <si>
    <t>H08A000900135</t>
  </si>
  <si>
    <t>H08A000900143</t>
  </si>
  <si>
    <t>H08A000900148</t>
  </si>
  <si>
    <t>H08A000900153</t>
  </si>
  <si>
    <t>H08A000900154</t>
  </si>
  <si>
    <t>H08A000900155</t>
  </si>
  <si>
    <t>H08A000900157</t>
  </si>
  <si>
    <t>H08A000900160</t>
  </si>
  <si>
    <t>H08A000900163</t>
  </si>
  <si>
    <t>H08A000900166</t>
  </si>
  <si>
    <t>H08A000900167</t>
  </si>
  <si>
    <t>H08A000900168</t>
  </si>
  <si>
    <t>H08A000900170</t>
  </si>
  <si>
    <t>H08A000900174</t>
  </si>
  <si>
    <t>H08A000900182</t>
  </si>
  <si>
    <t>H08A000900183</t>
  </si>
  <si>
    <t>H08A000900185</t>
  </si>
  <si>
    <t>H08A000900188</t>
  </si>
  <si>
    <t>H08A000900203</t>
  </si>
  <si>
    <t>H08A000900205</t>
  </si>
  <si>
    <t>H08A000900207</t>
  </si>
  <si>
    <t>H08A000900209</t>
  </si>
  <si>
    <t>H08A000900210</t>
  </si>
  <si>
    <t>H08A000900213</t>
  </si>
  <si>
    <t>H08A000900215</t>
  </si>
  <si>
    <t>H08A000900218</t>
  </si>
  <si>
    <t>H08A000900222</t>
  </si>
  <si>
    <t>H08A000900223</t>
  </si>
  <si>
    <t>H08A000900225</t>
  </si>
  <si>
    <t>H08A000900231</t>
  </si>
  <si>
    <t>H08A000900232</t>
  </si>
  <si>
    <t>H08A000900233</t>
  </si>
  <si>
    <t>H08A000900235</t>
  </si>
  <si>
    <t>H08A000900236</t>
  </si>
  <si>
    <t>H08A000900241</t>
  </si>
  <si>
    <t>H08A000900243</t>
  </si>
  <si>
    <t>H08A000900252</t>
  </si>
  <si>
    <t>H08A000900256</t>
  </si>
  <si>
    <t>H08A000900257</t>
  </si>
  <si>
    <t>H08A000900258</t>
  </si>
  <si>
    <t>H08A000900262</t>
  </si>
  <si>
    <t>H08A000900271</t>
  </si>
  <si>
    <t>H08A000900282</t>
  </si>
  <si>
    <t>H08A000900283</t>
  </si>
  <si>
    <t>H08A000900289</t>
  </si>
  <si>
    <t>H08A000900293</t>
  </si>
  <si>
    <t>H08A000900294</t>
  </si>
  <si>
    <t>H08A000900297</t>
  </si>
  <si>
    <t>H08A000900298</t>
  </si>
  <si>
    <t>H08A000900301</t>
  </si>
  <si>
    <t>H08A000900304</t>
  </si>
  <si>
    <t>H08A000900305</t>
  </si>
  <si>
    <t>H08A000900317</t>
  </si>
  <si>
    <t>H08A000900318</t>
  </si>
  <si>
    <t>H08A000900324</t>
  </si>
  <si>
    <t>H08A000900333</t>
  </si>
  <si>
    <t>H08A000900337</t>
  </si>
  <si>
    <t>H08A000900342</t>
  </si>
  <si>
    <t>H08A000900343</t>
  </si>
  <si>
    <t>H08A000900346</t>
  </si>
  <si>
    <t>H08A000900347</t>
  </si>
  <si>
    <t>H08A000900348</t>
  </si>
  <si>
    <t>H08A000900349</t>
  </si>
  <si>
    <t>H08A000900350</t>
  </si>
  <si>
    <t>H08A000900351</t>
  </si>
  <si>
    <t>H08A000900353</t>
  </si>
  <si>
    <t>H08A000900358</t>
  </si>
  <si>
    <t>H08A000900360</t>
  </si>
  <si>
    <t>H08A000900364</t>
  </si>
  <si>
    <t>H08A000900365</t>
  </si>
  <si>
    <t>H08A000900366</t>
  </si>
  <si>
    <t>H08A000900368</t>
  </si>
  <si>
    <t>H08A000900369</t>
  </si>
  <si>
    <t>H08A000900374</t>
  </si>
  <si>
    <t>H08A000900378</t>
  </si>
  <si>
    <t>H08A000900381</t>
  </si>
  <si>
    <t>H08A000900382</t>
  </si>
  <si>
    <t>H08A000900383</t>
  </si>
  <si>
    <t>H08A000900384</t>
  </si>
  <si>
    <t>H08A000900385</t>
  </si>
  <si>
    <t>H08A000900387</t>
  </si>
  <si>
    <t>H08A000900390</t>
  </si>
  <si>
    <t>H08A000900393</t>
  </si>
  <si>
    <t>H08A000900398</t>
  </si>
  <si>
    <t>H08A000900405</t>
  </si>
  <si>
    <t>H08A000900416</t>
  </si>
  <si>
    <t>H08A000900418</t>
  </si>
  <si>
    <t>H08A000900426</t>
  </si>
  <si>
    <t>H08A000900427</t>
  </si>
  <si>
    <t>H08A000900428</t>
  </si>
  <si>
    <t>H08A000900434</t>
  </si>
  <si>
    <t>H08A000900444</t>
  </si>
  <si>
    <t>H08A000900447</t>
  </si>
  <si>
    <t>H08A000900448</t>
  </si>
  <si>
    <t>H08A000900450</t>
  </si>
  <si>
    <t>H08A001400035</t>
  </si>
  <si>
    <t>H08A001400048</t>
  </si>
  <si>
    <t>H08A001400053</t>
  </si>
  <si>
    <t>H08A001400055</t>
  </si>
  <si>
    <t>H08A001400057</t>
  </si>
  <si>
    <t>H08A001400059</t>
  </si>
  <si>
    <t>H08A001400060</t>
  </si>
  <si>
    <t>H08A001400070</t>
  </si>
  <si>
    <t>H08A001400071</t>
  </si>
  <si>
    <t>H08A001400072</t>
  </si>
  <si>
    <t>H08A001400093</t>
  </si>
  <si>
    <t>H08A001400098</t>
  </si>
  <si>
    <t>H08A001400101</t>
  </si>
  <si>
    <t>H08A001400102</t>
  </si>
  <si>
    <t>H08A001400103</t>
  </si>
  <si>
    <t>H08A001400105</t>
  </si>
  <si>
    <t>H08A001400106</t>
  </si>
  <si>
    <t>H08A001400107</t>
  </si>
  <si>
    <t>H08A001400108</t>
  </si>
  <si>
    <t>H08A001400115</t>
  </si>
  <si>
    <t>H08A001400118</t>
  </si>
  <si>
    <t>H08A001400123</t>
  </si>
  <si>
    <t>H08A001400129</t>
  </si>
  <si>
    <t>H08A001400131</t>
  </si>
  <si>
    <t>H08A001400139</t>
  </si>
  <si>
    <t>H08A001400141</t>
  </si>
  <si>
    <t>H08A001400143</t>
  </si>
  <si>
    <t>H08A001400145</t>
  </si>
  <si>
    <t>H08A001400162</t>
  </si>
  <si>
    <t>H08A001400175</t>
  </si>
  <si>
    <t>H08A001400178</t>
  </si>
  <si>
    <t>H08A001400179</t>
  </si>
  <si>
    <t>H08A001400181</t>
  </si>
  <si>
    <t>H08A001400182</t>
  </si>
  <si>
    <t>H08A001400184</t>
  </si>
  <si>
    <t>H08A001400185</t>
  </si>
  <si>
    <t>H08A001400192</t>
  </si>
  <si>
    <t>H08A001400194</t>
  </si>
  <si>
    <t>H08A001400195</t>
  </si>
  <si>
    <t>H08A001400197</t>
  </si>
  <si>
    <t>H08A001400203</t>
  </si>
  <si>
    <t>H08A001400248</t>
  </si>
  <si>
    <t>H08A001400250</t>
  </si>
  <si>
    <t>H08A001400254</t>
  </si>
  <si>
    <t>H08A001400258</t>
  </si>
  <si>
    <t>H08A001400259</t>
  </si>
  <si>
    <t>H08A001400275</t>
  </si>
  <si>
    <t>H08A001400278</t>
  </si>
  <si>
    <t>H08A001400291</t>
  </si>
  <si>
    <t>21JF305495</t>
  </si>
  <si>
    <t>21JF305490</t>
  </si>
  <si>
    <t>21JF305499</t>
  </si>
  <si>
    <t>21JF305496</t>
  </si>
  <si>
    <t>21JF305493</t>
  </si>
  <si>
    <t>21JF305494</t>
  </si>
  <si>
    <t>H08A001400252</t>
  </si>
  <si>
    <t>H08A001400221</t>
  </si>
  <si>
    <t>H08A001400220</t>
  </si>
  <si>
    <t>JF305052</t>
  </si>
  <si>
    <t>H08A000900107</t>
  </si>
  <si>
    <t>H08A000900395</t>
  </si>
  <si>
    <t>GX331167</t>
  </si>
  <si>
    <t>7ZRW7Y3</t>
  </si>
  <si>
    <t>C9FWWX3</t>
  </si>
  <si>
    <t>G4BRWX3</t>
  </si>
  <si>
    <t>C3TCND3</t>
  </si>
  <si>
    <t>2NRCND3</t>
  </si>
  <si>
    <t>62TCND3</t>
  </si>
  <si>
    <t>9VRCND3</t>
  </si>
  <si>
    <t>1RPCND3</t>
  </si>
  <si>
    <t>GMQCWX3</t>
  </si>
  <si>
    <t>JF305296</t>
  </si>
  <si>
    <t>JF305293</t>
  </si>
  <si>
    <t>H08A001400286</t>
  </si>
  <si>
    <t>H08A001400234</t>
  </si>
  <si>
    <t>H08A000900070</t>
  </si>
  <si>
    <t>H08A001400183</t>
  </si>
  <si>
    <t>H08A001400217</t>
  </si>
  <si>
    <t>JF305263</t>
  </si>
  <si>
    <t>JF304694</t>
  </si>
  <si>
    <t>H08A000900409</t>
  </si>
  <si>
    <t>H08A000900189</t>
  </si>
  <si>
    <t>H08A000900296</t>
  </si>
  <si>
    <t>H08A000900429</t>
  </si>
  <si>
    <t>H08A000900288</t>
  </si>
  <si>
    <t>H08A000900009</t>
  </si>
  <si>
    <t>H08A000900303</t>
  </si>
  <si>
    <t>H08A000900045</t>
  </si>
  <si>
    <t>H08A000900224</t>
  </si>
  <si>
    <t>H08A000900184</t>
  </si>
  <si>
    <t>H08A000900403</t>
  </si>
  <si>
    <t>H08A000900341</t>
  </si>
  <si>
    <t>21JF304745</t>
  </si>
  <si>
    <t>21JF304929</t>
  </si>
  <si>
    <t>JF305262</t>
  </si>
  <si>
    <t>H08A000900110</t>
  </si>
  <si>
    <t>H08A000900260</t>
  </si>
  <si>
    <t>H08A000900028</t>
  </si>
  <si>
    <t>H08A000900025</t>
  </si>
  <si>
    <t>H08A000900062</t>
  </si>
  <si>
    <t>H08A000900056</t>
  </si>
  <si>
    <t>H08A000900449</t>
  </si>
  <si>
    <t>H08A000900082</t>
  </si>
  <si>
    <t>H08A000900037</t>
  </si>
  <si>
    <t>H08A000900281</t>
  </si>
  <si>
    <t>H08A000900040</t>
  </si>
  <si>
    <t>H08A000900036</t>
  </si>
  <si>
    <t>H08A000900306</t>
  </si>
  <si>
    <t>H08A000900388</t>
  </si>
  <si>
    <t>H08A000900254</t>
  </si>
  <si>
    <t>H08A000900206</t>
  </si>
  <si>
    <t>H08A000900051</t>
  </si>
  <si>
    <t>H08A000900177</t>
  </si>
  <si>
    <t>H08A000900194</t>
  </si>
  <si>
    <t>H08A000900144</t>
  </si>
  <si>
    <t>H08A000900208</t>
  </si>
  <si>
    <t>H08A000900199</t>
  </si>
  <si>
    <t>H08A000900245</t>
  </si>
  <si>
    <t>H08A000900038</t>
  </si>
  <si>
    <t>H08A000900265</t>
  </si>
  <si>
    <t>H08A000900139</t>
  </si>
  <si>
    <t>H08A000900375</t>
  </si>
  <si>
    <t>H08A000900201</t>
  </si>
  <si>
    <t>H08A000900151</t>
  </si>
  <si>
    <t>H08A000900255</t>
  </si>
  <si>
    <t>H08A000900055</t>
  </si>
  <si>
    <t>H08A000900200</t>
  </si>
  <si>
    <t>21JF305294</t>
  </si>
  <si>
    <t>Still applicable? (From old database)</t>
  </si>
  <si>
    <t>8HK56X3</t>
  </si>
  <si>
    <t>Dell Persision 3460</t>
  </si>
  <si>
    <t>63QRNK3</t>
  </si>
  <si>
    <t>CountStation</t>
  </si>
  <si>
    <t>D5TRNK3</t>
  </si>
  <si>
    <t>71D9M53</t>
  </si>
  <si>
    <t>24QRNK3</t>
  </si>
  <si>
    <t>JMQCWX3</t>
  </si>
  <si>
    <t>JF305298</t>
  </si>
  <si>
    <t>JF305291</t>
  </si>
  <si>
    <t>H08A001400231</t>
  </si>
  <si>
    <t>H08A001400076</t>
  </si>
  <si>
    <t>H08A001400167</t>
  </si>
  <si>
    <t>H08A000900386</t>
  </si>
  <si>
    <t>H08A000900005</t>
  </si>
  <si>
    <t>H08A000900359</t>
  </si>
  <si>
    <t>JF305051</t>
  </si>
  <si>
    <t>4bvw382</t>
  </si>
  <si>
    <t>H08A000900430</t>
  </si>
  <si>
    <t>H08A000900171</t>
  </si>
  <si>
    <t>H08A000900220</t>
  </si>
  <si>
    <t>JF305264</t>
  </si>
  <si>
    <t>H08A001400201</t>
  </si>
  <si>
    <t>H08A001400169</t>
  </si>
  <si>
    <t>JF305057</t>
  </si>
  <si>
    <t>H08A000900002</t>
  </si>
  <si>
    <t>H08A000900020</t>
  </si>
  <si>
    <t>H08A000900089</t>
  </si>
  <si>
    <t>H08A000900098</t>
  </si>
  <si>
    <t>H08A000900212</t>
  </si>
  <si>
    <t>H08A001400002</t>
  </si>
  <si>
    <t>H08A001400007</t>
  </si>
  <si>
    <t>H08A001400009</t>
  </si>
  <si>
    <t>H08A001400019</t>
  </si>
  <si>
    <t>H08A001400052</t>
  </si>
  <si>
    <t>H08A001400061</t>
  </si>
  <si>
    <t>H08A001400066</t>
  </si>
  <si>
    <t>H08A001400067</t>
  </si>
  <si>
    <t>H08A001400068</t>
  </si>
  <si>
    <t>H08A001400113</t>
  </si>
  <si>
    <t>H08A001400114</t>
  </si>
  <si>
    <t>H08A001400124</t>
  </si>
  <si>
    <t>H08A001400127</t>
  </si>
  <si>
    <t>H08A001400128</t>
  </si>
  <si>
    <t>H08A001400130</t>
  </si>
  <si>
    <t>H08A001400136</t>
  </si>
  <si>
    <t>H08A001400137</t>
  </si>
  <si>
    <t>H08A001400140</t>
  </si>
  <si>
    <t>H08A001400147</t>
  </si>
  <si>
    <t>H08A001400153</t>
  </si>
  <si>
    <t>H08A001400163</t>
  </si>
  <si>
    <t>H08A001400164</t>
  </si>
  <si>
    <t>H08A001400165</t>
  </si>
  <si>
    <t>H08A001400166</t>
  </si>
  <si>
    <t>21JF304748</t>
  </si>
  <si>
    <t>JF305023</t>
  </si>
  <si>
    <t>H08A000900004</t>
  </si>
  <si>
    <t>H08A000900013</t>
  </si>
  <si>
    <t>H08A000900057</t>
  </si>
  <si>
    <t>H08A000900443</t>
  </si>
  <si>
    <t>H08A000900285</t>
  </si>
  <si>
    <t>H08A000900414</t>
  </si>
  <si>
    <t>H08A000900392</t>
  </si>
  <si>
    <t>H08A000900408</t>
  </si>
  <si>
    <t>H08A000900440</t>
  </si>
  <si>
    <t>H08A000900402</t>
  </si>
  <si>
    <t>H08A000900394</t>
  </si>
  <si>
    <t>JF305055</t>
  </si>
  <si>
    <t>JF305056</t>
  </si>
  <si>
    <t>FNRCND3</t>
  </si>
  <si>
    <t>BCHHRY3</t>
  </si>
  <si>
    <t>8LQCWX3</t>
  </si>
  <si>
    <t>3NQCWX3</t>
  </si>
  <si>
    <t>H08A000900063</t>
  </si>
  <si>
    <t>H08A000900411</t>
  </si>
  <si>
    <t>H08A000900340</t>
  </si>
  <si>
    <t>H08A000900202</t>
  </si>
  <si>
    <t>JF305613</t>
  </si>
  <si>
    <t>H08A000900287</t>
  </si>
  <si>
    <t>H08A000900047</t>
  </si>
  <si>
    <t>F4BRWX3</t>
  </si>
  <si>
    <t>2NQCWX3</t>
  </si>
  <si>
    <t>BBDQRY3</t>
  </si>
  <si>
    <t>JF305283</t>
  </si>
  <si>
    <t>H08A000900352</t>
  </si>
  <si>
    <t>JF305053</t>
  </si>
  <si>
    <t>JF305385</t>
  </si>
  <si>
    <t>H08A000900196</t>
  </si>
  <si>
    <t>H08A000900204</t>
  </si>
  <si>
    <t>H08A001400292</t>
  </si>
  <si>
    <t>H08A000900269</t>
  </si>
  <si>
    <t>H08A000900094</t>
  </si>
  <si>
    <t>HO8A001400223</t>
  </si>
  <si>
    <t>HO8A001400208</t>
  </si>
  <si>
    <t>H08A000900046</t>
  </si>
  <si>
    <t>H08A001400218</t>
  </si>
  <si>
    <t>H08A001400210</t>
  </si>
  <si>
    <t>JF305260</t>
  </si>
  <si>
    <t>JF303804</t>
  </si>
  <si>
    <t>H02A001700307</t>
  </si>
  <si>
    <t>H02A001700097</t>
  </si>
  <si>
    <t>H02A001700306</t>
  </si>
  <si>
    <t>H02A001700296</t>
  </si>
  <si>
    <t>H02A001800094</t>
  </si>
  <si>
    <t>H02A001700258</t>
  </si>
  <si>
    <t>H02A001700351</t>
  </si>
  <si>
    <t>H02A001800055</t>
  </si>
  <si>
    <t>H02A001700320</t>
  </si>
  <si>
    <t>H02A001700285</t>
  </si>
  <si>
    <t>H02A001700339</t>
  </si>
  <si>
    <t>H02A001700004</t>
  </si>
  <si>
    <t>H02A001700336</t>
  </si>
  <si>
    <t>H02A001700087</t>
  </si>
  <si>
    <t>H02A001800068</t>
  </si>
  <si>
    <t>H02A001700011</t>
  </si>
  <si>
    <t>H02A001700118</t>
  </si>
  <si>
    <t>H02A001700287</t>
  </si>
  <si>
    <t>H02A001700278</t>
  </si>
  <si>
    <t>H02A001800056</t>
  </si>
  <si>
    <t>H02A001700224</t>
  </si>
  <si>
    <t>H02A001700178</t>
  </si>
  <si>
    <t>H02A001700260</t>
  </si>
  <si>
    <t>H02A001700259</t>
  </si>
  <si>
    <t>H02A001700209</t>
  </si>
  <si>
    <t>H02A001700148</t>
  </si>
  <si>
    <t>H02A001700215</t>
  </si>
  <si>
    <t>H02A001800071</t>
  </si>
  <si>
    <t>H02A001800030</t>
  </si>
  <si>
    <t>H02A001800034</t>
  </si>
  <si>
    <t>H02A001700353</t>
  </si>
  <si>
    <t>H02A001700330</t>
  </si>
  <si>
    <t>H02A001700342</t>
  </si>
  <si>
    <t>H02A001700333</t>
  </si>
  <si>
    <t>H02A001800005</t>
  </si>
  <si>
    <t>H02A001800060</t>
  </si>
  <si>
    <t>H02A001700101</t>
  </si>
  <si>
    <t>H02A001700105</t>
  </si>
  <si>
    <t>H02A001700200</t>
  </si>
  <si>
    <t>H02A001700264</t>
  </si>
  <si>
    <t>H02A001700347</t>
  </si>
  <si>
    <t>H02A001700276</t>
  </si>
  <si>
    <t>H02A001700304</t>
  </si>
  <si>
    <t>H02A001700192</t>
  </si>
  <si>
    <t>H02A001700300</t>
  </si>
  <si>
    <t>H02A001700003</t>
  </si>
  <si>
    <t>H02A001700249</t>
  </si>
  <si>
    <t>H02A001800035</t>
  </si>
  <si>
    <t>H08A000900339</t>
  </si>
  <si>
    <t>H02A001700199</t>
  </si>
  <si>
    <t>H02A001700184</t>
  </si>
  <si>
    <t>H02A001700231</t>
  </si>
  <si>
    <t>H02A001800089</t>
  </si>
  <si>
    <t>H02A001800076</t>
  </si>
  <si>
    <t>H02A001700072</t>
  </si>
  <si>
    <t>H02A001700338</t>
  </si>
  <si>
    <t>H02A001800057</t>
  </si>
  <si>
    <t>H02A001700159</t>
  </si>
  <si>
    <t>21JF305391</t>
  </si>
  <si>
    <t>21JF305390</t>
  </si>
  <si>
    <t>H08A001400214</t>
  </si>
  <si>
    <t>H08A001400116</t>
  </si>
  <si>
    <t>H08A001400043</t>
  </si>
  <si>
    <t>H08A001400174</t>
  </si>
  <si>
    <t>H08A001400271</t>
  </si>
  <si>
    <t>H08A001400238</t>
  </si>
  <si>
    <t>H08A001400032</t>
  </si>
  <si>
    <t>H08A001400176</t>
  </si>
  <si>
    <t>H08A001400038</t>
  </si>
  <si>
    <t>H08A001400171</t>
  </si>
  <si>
    <t>Dell Precision 3420</t>
  </si>
  <si>
    <t>4KSY482</t>
  </si>
  <si>
    <t>H08A001400276</t>
  </si>
  <si>
    <t>H08A001400037</t>
  </si>
  <si>
    <t>H08A001400279</t>
  </si>
  <si>
    <t>H08A000900313</t>
  </si>
  <si>
    <t>H08A001400189</t>
  </si>
  <si>
    <t>H08A001400260</t>
  </si>
  <si>
    <t>H08A001400225</t>
  </si>
  <si>
    <t>H08A001400198</t>
  </si>
  <si>
    <t>H08A000900027</t>
  </si>
  <si>
    <t>H08A001400168</t>
  </si>
  <si>
    <t>H08A001400190</t>
  </si>
  <si>
    <t>H08A001400297</t>
  </si>
  <si>
    <t>H08A001400270</t>
  </si>
  <si>
    <t>H08A001400050</t>
  </si>
  <si>
    <t>H08A001400204</t>
  </si>
  <si>
    <t>HO8A000900319</t>
  </si>
  <si>
    <t>JF305628</t>
  </si>
  <si>
    <t>JF305565</t>
  </si>
  <si>
    <t>JF305621</t>
  </si>
  <si>
    <t>JF304683</t>
  </si>
  <si>
    <t>JF305623</t>
  </si>
  <si>
    <t>JF305624</t>
  </si>
  <si>
    <t>JF305627</t>
  </si>
  <si>
    <t>JF305626</t>
  </si>
  <si>
    <t>JF305625</t>
  </si>
  <si>
    <t>JF305622</t>
  </si>
  <si>
    <t>H08A000900273</t>
  </si>
  <si>
    <t>H08A000900141</t>
  </si>
  <si>
    <t>H08A000900106</t>
  </si>
  <si>
    <t>H08A000900127</t>
  </si>
  <si>
    <t>JF305612</t>
  </si>
  <si>
    <t>JF305617</t>
  </si>
  <si>
    <t>JF304921</t>
  </si>
  <si>
    <t>JF305386</t>
  </si>
  <si>
    <t>JF304754</t>
  </si>
  <si>
    <t>JF304750</t>
  </si>
  <si>
    <t>HO8A001400191</t>
  </si>
  <si>
    <t>HO8A001400242</t>
  </si>
  <si>
    <t>JF305266</t>
  </si>
  <si>
    <t>E08A000902241</t>
  </si>
  <si>
    <t>9CHHRY3</t>
  </si>
  <si>
    <t>7CHHRY3</t>
  </si>
  <si>
    <t>8CHHRY3</t>
  </si>
  <si>
    <t>JF305712</t>
  </si>
  <si>
    <t>JF305709</t>
  </si>
  <si>
    <t>JF305740</t>
  </si>
  <si>
    <t>JF305708</t>
  </si>
  <si>
    <t>JF305721</t>
  </si>
  <si>
    <t>JF305685</t>
  </si>
  <si>
    <t>JF305691</t>
  </si>
  <si>
    <t>JF305642</t>
  </si>
  <si>
    <t>H08A000900331</t>
  </si>
  <si>
    <t>H02A001700365</t>
  </si>
  <si>
    <t>H02A001700143</t>
  </si>
  <si>
    <t>H02A001700245</t>
  </si>
  <si>
    <t>H02A001700229</t>
  </si>
  <si>
    <t>H02A001800092</t>
  </si>
  <si>
    <t>H02A001800091</t>
  </si>
  <si>
    <t>H02A001800063</t>
  </si>
  <si>
    <t>H02A001700080</t>
  </si>
  <si>
    <t>H02A001700248</t>
  </si>
  <si>
    <t>H02A001700244</t>
  </si>
  <si>
    <t>H02A001700308</t>
  </si>
  <si>
    <t>H02A001700176</t>
  </si>
  <si>
    <t>H02A001700130</t>
  </si>
  <si>
    <t>H02A001700112</t>
  </si>
  <si>
    <t>H02A001700196</t>
  </si>
  <si>
    <t>H02A001700370</t>
  </si>
  <si>
    <t>H02A001700334</t>
  </si>
  <si>
    <t>H08A000900032</t>
  </si>
  <si>
    <t>H02A001700168</t>
  </si>
  <si>
    <t>H02A001800085</t>
  </si>
  <si>
    <t>H02A001700246</t>
  </si>
  <si>
    <t>H02A001700359</t>
  </si>
  <si>
    <t>H02A001700210</t>
  </si>
  <si>
    <t>H02A001700269</t>
  </si>
  <si>
    <t>H02A001800082</t>
  </si>
  <si>
    <t>H02A001700298</t>
  </si>
  <si>
    <t>H02A001800077</t>
  </si>
  <si>
    <t>H02A001700243</t>
  </si>
  <si>
    <t>H02A001700094</t>
  </si>
  <si>
    <t>H02A001800102</t>
  </si>
  <si>
    <t>H02A001700362</t>
  </si>
  <si>
    <t>H02A001800058</t>
  </si>
  <si>
    <t>H02A001700213</t>
  </si>
  <si>
    <t>H02A001800062</t>
  </si>
  <si>
    <t>H02A001700212</t>
  </si>
  <si>
    <t>H02A001700041</t>
  </si>
  <si>
    <t>H02A001700261</t>
  </si>
  <si>
    <t>JF304795</t>
  </si>
  <si>
    <t>JF304796</t>
  </si>
  <si>
    <t>JF304797</t>
  </si>
  <si>
    <t>JF304798</t>
  </si>
  <si>
    <t>JF304799</t>
  </si>
  <si>
    <t>JF304800</t>
  </si>
  <si>
    <t>JF304801</t>
  </si>
  <si>
    <t>JF304802</t>
  </si>
  <si>
    <t>JF305155</t>
  </si>
  <si>
    <t>JF305244</t>
  </si>
  <si>
    <t>JF305245</t>
  </si>
  <si>
    <t>JF305246</t>
  </si>
  <si>
    <t>JF305247</t>
  </si>
  <si>
    <t>JF305248</t>
  </si>
  <si>
    <t>JF305250</t>
  </si>
  <si>
    <t>JF305251</t>
  </si>
  <si>
    <t>JF304741</t>
  </si>
  <si>
    <t>H08A000900088</t>
  </si>
  <si>
    <t>H08A000900022</t>
  </si>
  <si>
    <t>H08A000900083</t>
  </si>
  <si>
    <t>2.3</t>
  </si>
  <si>
    <t>GT0Y2Q3</t>
  </si>
  <si>
    <t>7PLJ8V3</t>
  </si>
  <si>
    <t>Dell Precision 3460X</t>
  </si>
  <si>
    <t>Dell Precision 3450X</t>
  </si>
  <si>
    <t>1027010011254</t>
  </si>
  <si>
    <t>C10A003700022</t>
  </si>
  <si>
    <t>E08A000902268</t>
  </si>
  <si>
    <t>C10A003700342</t>
  </si>
  <si>
    <t>E08A000902917</t>
  </si>
  <si>
    <t>H02A001700007</t>
  </si>
  <si>
    <t>H02A001700037</t>
  </si>
  <si>
    <t>H02A001700038</t>
  </si>
  <si>
    <t>H02A001700069</t>
  </si>
  <si>
    <t>H02A001700085</t>
  </si>
  <si>
    <t>H02A001700091</t>
  </si>
  <si>
    <t>H02A001700095</t>
  </si>
  <si>
    <t>H02A001700106</t>
  </si>
  <si>
    <t>H02A001700109</t>
  </si>
  <si>
    <t>H02A001700113</t>
  </si>
  <si>
    <t>H02A001700117</t>
  </si>
  <si>
    <t>H02A001700119</t>
  </si>
  <si>
    <t>H02A001700127</t>
  </si>
  <si>
    <t>H02A001700128</t>
  </si>
  <si>
    <t>H02A001700135</t>
  </si>
  <si>
    <t>H02A001700137</t>
  </si>
  <si>
    <t>H02A001700150</t>
  </si>
  <si>
    <t>H02A001700151</t>
  </si>
  <si>
    <t>H02A001700160</t>
  </si>
  <si>
    <t>H02A001700162</t>
  </si>
  <si>
    <t>H02A001700163</t>
  </si>
  <si>
    <t>H02A001700166</t>
  </si>
  <si>
    <t>H02A001700167</t>
  </si>
  <si>
    <t>H02A001700169</t>
  </si>
  <si>
    <t>H02A001700174</t>
  </si>
  <si>
    <t>H02A001700195</t>
  </si>
  <si>
    <t>H02A001700198</t>
  </si>
  <si>
    <t>H02A001700208</t>
  </si>
  <si>
    <t>H02A001700219</t>
  </si>
  <si>
    <t>H02A001700230</t>
  </si>
  <si>
    <t>H02A001700232</t>
  </si>
  <si>
    <t>H02A001700237</t>
  </si>
  <si>
    <t>H02A001700240</t>
  </si>
  <si>
    <t>H02A001700247</t>
  </si>
  <si>
    <t>H02A001700253</t>
  </si>
  <si>
    <t>H02A001700255</t>
  </si>
  <si>
    <t>H02A001700265</t>
  </si>
  <si>
    <t>H02A001700268</t>
  </si>
  <si>
    <t>H02A001700270</t>
  </si>
  <si>
    <t>H02A001700274</t>
  </si>
  <si>
    <t>H02A001700279</t>
  </si>
  <si>
    <t>H02A001700280</t>
  </si>
  <si>
    <t>H02A001700282</t>
  </si>
  <si>
    <t>H02A001700286</t>
  </si>
  <si>
    <t>H02A001700288</t>
  </si>
  <si>
    <t>H02A001700289</t>
  </si>
  <si>
    <t>H02A001700293</t>
  </si>
  <si>
    <t>H02A001700294</t>
  </si>
  <si>
    <t>H02A001700295</t>
  </si>
  <si>
    <t>H02A001700299</t>
  </si>
  <si>
    <t>H02A001700301</t>
  </si>
  <si>
    <t>H02A001700302</t>
  </si>
  <si>
    <t>H02A001700305</t>
  </si>
  <si>
    <t>H02A001700309</t>
  </si>
  <si>
    <t>H02A001700313</t>
  </si>
  <si>
    <t>H02A001700314</t>
  </si>
  <si>
    <t>H02A001700316</t>
  </si>
  <si>
    <t>H02A001700318</t>
  </si>
  <si>
    <t>H02A001700321</t>
  </si>
  <si>
    <t>H02A001700327</t>
  </si>
  <si>
    <t>H02A001700328</t>
  </si>
  <si>
    <t>H02A001700331</t>
  </si>
  <si>
    <t>H02A001700340</t>
  </si>
  <si>
    <t>H02A001700345</t>
  </si>
  <si>
    <t>H02A001700348</t>
  </si>
  <si>
    <t>H02A001700354</t>
  </si>
  <si>
    <t>H02A001700356</t>
  </si>
  <si>
    <t>H02A001700357</t>
  </si>
  <si>
    <t>H02A001700363</t>
  </si>
  <si>
    <t>H02A001700364</t>
  </si>
  <si>
    <t>H02A001700366</t>
  </si>
  <si>
    <t>H02A001800038</t>
  </si>
  <si>
    <t>H08A001400049</t>
  </si>
  <si>
    <t>H08A001400056</t>
  </si>
  <si>
    <t>H08A001400062</t>
  </si>
  <si>
    <t>H08A001400065</t>
  </si>
  <si>
    <t>H08A001400069</t>
  </si>
  <si>
    <t>H08A001400075</t>
  </si>
  <si>
    <t>H08A001400078</t>
  </si>
  <si>
    <t>H08A001400079</t>
  </si>
  <si>
    <t>H08A001400080</t>
  </si>
  <si>
    <t>H08A001400082</t>
  </si>
  <si>
    <t>H08A001400087</t>
  </si>
  <si>
    <t>H08A001400088</t>
  </si>
  <si>
    <t>H08A001400089</t>
  </si>
  <si>
    <t>H08A001400094</t>
  </si>
  <si>
    <t>H08A001400095</t>
  </si>
  <si>
    <t>H08A001400096</t>
  </si>
  <si>
    <t>H08A001400097</t>
  </si>
  <si>
    <t>H08A001400099</t>
  </si>
  <si>
    <t>H08A001400133</t>
  </si>
  <si>
    <t>H08A001400134</t>
  </si>
  <si>
    <t>H08A001400135</t>
  </si>
  <si>
    <t>H08A001400199</t>
  </si>
  <si>
    <t>H08A001400230</t>
  </si>
  <si>
    <t>H08A001400232</t>
  </si>
  <si>
    <t>H08A001400256</t>
  </si>
  <si>
    <t>H08A001400257</t>
  </si>
  <si>
    <t>6X0Y2Q3</t>
  </si>
  <si>
    <t>GX330736</t>
  </si>
  <si>
    <t>G19Q000676  ???</t>
  </si>
  <si>
    <t>Elo E-Series EPS15E2</t>
  </si>
  <si>
    <t>119WRY3</t>
  </si>
  <si>
    <t>H9HHRY3</t>
  </si>
  <si>
    <t>FBDQRY3</t>
  </si>
  <si>
    <t>G09WRY3</t>
  </si>
  <si>
    <t>J9HHRY3</t>
  </si>
  <si>
    <t>JLQCWX3</t>
  </si>
  <si>
    <t>2J8RDZ3</t>
  </si>
  <si>
    <t>419WRY3</t>
  </si>
  <si>
    <t>1CHHRY3</t>
  </si>
  <si>
    <t>160GPW2</t>
  </si>
  <si>
    <t>GWTDVZ2</t>
  </si>
  <si>
    <t>H08A000900162</t>
  </si>
  <si>
    <t>H08A000900175</t>
  </si>
  <si>
    <t>H08A001400233</t>
  </si>
  <si>
    <t>H08A001400274</t>
  </si>
  <si>
    <t>H08A000900437</t>
  </si>
  <si>
    <t>C10A003700135</t>
  </si>
  <si>
    <t>E05A003300401</t>
  </si>
  <si>
    <t>C10A001100014</t>
  </si>
  <si>
    <t>C09A001500296</t>
  </si>
  <si>
    <t>E08A000800975</t>
  </si>
  <si>
    <t>E05A003300554</t>
  </si>
  <si>
    <t>E06A002600120</t>
  </si>
  <si>
    <t>E07A005200206</t>
  </si>
  <si>
    <t>E07A005200755</t>
  </si>
  <si>
    <t>H02A001800004</t>
  </si>
  <si>
    <t>H02A001800118</t>
  </si>
  <si>
    <t>H02A001700281</t>
  </si>
  <si>
    <t>H02A001700322</t>
  </si>
  <si>
    <t>H02A001700098</t>
  </si>
  <si>
    <t>H02A001800074</t>
  </si>
  <si>
    <t>H02A001800051</t>
  </si>
  <si>
    <t>H02A001800115</t>
  </si>
  <si>
    <t>H02A001800095</t>
  </si>
  <si>
    <t>Dell Latitude 3400</t>
  </si>
  <si>
    <t>DW5FDZ3</t>
  </si>
  <si>
    <t>FW5FDZ3</t>
  </si>
  <si>
    <t>1027010010004</t>
  </si>
  <si>
    <t>H02A001700077</t>
  </si>
  <si>
    <t>H02A001800069</t>
  </si>
  <si>
    <t>H08A000900071</t>
  </si>
  <si>
    <t>H02A001700029</t>
  </si>
  <si>
    <t>H02A001700325</t>
  </si>
  <si>
    <t>H02A001700165</t>
  </si>
  <si>
    <t>H02A001700025</t>
  </si>
  <si>
    <t>84BPWL3</t>
  </si>
  <si>
    <t>5.13A</t>
  </si>
  <si>
    <t>JF306294</t>
  </si>
  <si>
    <t>C10A003700363</t>
  </si>
  <si>
    <t>GF305342</t>
  </si>
  <si>
    <t>GF305277</t>
  </si>
  <si>
    <t>H08A000900042</t>
  </si>
  <si>
    <t>D11A003100014</t>
  </si>
  <si>
    <t>JF304971</t>
  </si>
  <si>
    <t>JF305024</t>
  </si>
  <si>
    <t>JF306289</t>
  </si>
  <si>
    <t>JF306402</t>
  </si>
  <si>
    <t>JOH56X3</t>
  </si>
  <si>
    <t>DOH56X3</t>
  </si>
  <si>
    <t>According to Election Rule 11.8.7 the Department of State is required to maintain a list of all voting system components. The Department compiles and maintains this list based on county acquisition and disposal requests, required by 1-5-617(5), 1-5-623(3) C.R.S. and Election Rule 11.8.1, and inventory submissions for each election required by Election Rule 11.2.3. As such, the attached statewide inventory reflects the inventories as submitted by counties to the Department of State at the time this report is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</si>
</sst>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9"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1"/>
      <name val="Calibri"/>
      <family val="2"/>
      <scheme val="minor"/>
    </font>
    <font>
      <sz val="11"/>
      <name val="Calibri"/>
      <family val="2"/>
    </font>
    <font>
      <sz val="11"/>
      <name val="Calibri"/>
      <family val="2"/>
      <scheme val="minor"/>
    </font>
    <font>
      <sz val="10"/>
      <color theme="1"/>
      <name val="Arial"/>
      <family val="2"/>
    </font>
    <font>
      <sz val="11"/>
      <color theme="1" tint="0.24994659260841701"/>
      <name val="Calibri"/>
      <family val="2"/>
      <scheme val="minor"/>
    </font>
    <font>
      <b/>
      <sz val="11"/>
      <color theme="1"/>
      <name val="Calibri"/>
      <family val="2"/>
      <scheme val="minor"/>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alibri"/>
      <family val="2"/>
      <scheme val="minor"/>
    </font>
    <font>
      <sz val="9"/>
      <name val="Segoe UI"/>
      <family val="2"/>
    </font>
    <font>
      <sz val="11"/>
      <color theme="1"/>
      <name val="Consolas"/>
      <family val="3"/>
    </font>
    <font>
      <sz val="10"/>
      <name val="Arial"/>
    </font>
    <font>
      <sz val="11"/>
      <color indexed="8"/>
      <name val="Calibri"/>
    </font>
    <font>
      <sz val="10"/>
      <color indexed="8"/>
      <name val="Arial"/>
    </font>
    <font>
      <sz val="11"/>
      <color rgb="FF000000"/>
      <name val="Calibri"/>
    </font>
    <font>
      <sz val="11"/>
      <color theme="1"/>
      <name val="Calibri"/>
      <scheme val="minor"/>
    </font>
    <font>
      <sz val="11"/>
      <color theme="1"/>
      <name val="Calibri"/>
    </font>
    <font>
      <sz val="12"/>
      <color rgb="FF000000"/>
      <name val="Calibri"/>
      <family val="2"/>
      <scheme val="minor"/>
    </font>
  </fonts>
  <fills count="44">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00B050"/>
        <bgColor indexed="64"/>
      </patternFill>
    </fill>
    <fill>
      <patternFill patternType="solid">
        <fgColor rgb="FF00B050"/>
        <bgColor rgb="FF000000"/>
      </patternFill>
    </fill>
    <fill>
      <patternFill patternType="solid">
        <fgColor rgb="FFFFC000"/>
        <bgColor indexed="64"/>
      </patternFill>
    </fill>
    <fill>
      <patternFill patternType="solid">
        <fgColor rgb="FFFFC000"/>
        <bgColor rgb="FF000000"/>
      </patternFill>
    </fill>
    <fill>
      <patternFill patternType="solid">
        <fgColor rgb="FFFFFF00"/>
        <bgColor indexed="64"/>
      </patternFill>
    </fill>
    <fill>
      <patternFill patternType="solid">
        <fgColor rgb="FFFFFF0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54">
    <xf numFmtId="0" fontId="0" fillId="0"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14" fontId="11" fillId="5" borderId="0" applyFont="0" applyFill="0" applyBorder="0">
      <alignment horizontal="left" wrapText="1"/>
    </xf>
    <xf numFmtId="0" fontId="7" fillId="5" borderId="0"/>
    <xf numFmtId="0" fontId="13"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14" fillId="5" borderId="0" applyNumberFormat="0" applyFill="0" applyBorder="0" applyAlignment="0" applyProtection="0"/>
    <xf numFmtId="0" fontId="7" fillId="5" borderId="0"/>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15" fillId="5" borderId="7" applyNumberFormat="0" applyFill="0" applyAlignment="0" applyProtection="0"/>
    <xf numFmtId="0" fontId="16" fillId="5" borderId="8" applyNumberFormat="0" applyFill="0" applyAlignment="0" applyProtection="0"/>
    <xf numFmtId="0" fontId="17" fillId="5" borderId="9" applyNumberFormat="0" applyFill="0" applyAlignment="0" applyProtection="0"/>
    <xf numFmtId="0" fontId="17" fillId="5" borderId="0" applyNumberFormat="0" applyFill="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10" applyNumberFormat="0" applyAlignment="0" applyProtection="0"/>
    <xf numFmtId="0" fontId="22" fillId="16" borderId="11" applyNumberFormat="0" applyAlignment="0" applyProtection="0"/>
    <xf numFmtId="0" fontId="23" fillId="16" borderId="10" applyNumberFormat="0" applyAlignment="0" applyProtection="0"/>
    <xf numFmtId="0" fontId="24" fillId="5" borderId="12" applyNumberFormat="0" applyFill="0" applyAlignment="0" applyProtection="0"/>
    <xf numFmtId="0" fontId="25" fillId="17" borderId="13" applyNumberFormat="0" applyAlignment="0" applyProtection="0"/>
    <xf numFmtId="0" fontId="26" fillId="5" borderId="0" applyNumberFormat="0" applyFill="0" applyBorder="0" applyAlignment="0" applyProtection="0"/>
    <xf numFmtId="0" fontId="7" fillId="18" borderId="14" applyNumberFormat="0" applyFont="0" applyAlignment="0" applyProtection="0"/>
    <xf numFmtId="0" fontId="27" fillId="5" borderId="0" applyNumberFormat="0" applyFill="0" applyBorder="0" applyAlignment="0" applyProtection="0"/>
    <xf numFmtId="0" fontId="12" fillId="5" borderId="15" applyNumberFormat="0" applyFill="0" applyAlignment="0" applyProtection="0"/>
    <xf numFmtId="0" fontId="28"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8"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8"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28"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28"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18" borderId="14" applyNumberFormat="0" applyFont="0" applyAlignment="0" applyProtection="0"/>
    <xf numFmtId="164" fontId="30" fillId="5" borderId="0" applyFont="0" applyFill="0" applyBorder="0" applyAlignment="0" applyProtection="0"/>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30" fillId="5" borderId="0">
      <alignment vertical="center"/>
    </xf>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32"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34"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36"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xf numFmtId="0" fontId="7" fillId="5" borderId="0"/>
  </cellStyleXfs>
  <cellXfs count="228">
    <xf numFmtId="0" fontId="0" fillId="0" borderId="0" xfId="0"/>
    <xf numFmtId="0" fontId="2" fillId="2" borderId="2" xfId="0" applyFont="1" applyFill="1" applyBorder="1" applyAlignment="1">
      <alignment vertical="center" wrapText="1"/>
    </xf>
    <xf numFmtId="0" fontId="3" fillId="3" borderId="3"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5" fillId="5" borderId="5" xfId="0" applyFont="1" applyFill="1" applyBorder="1" applyAlignment="1">
      <alignment horizontal="right" vertical="center" wrapText="1"/>
    </xf>
    <xf numFmtId="0" fontId="2" fillId="6" borderId="2" xfId="0" applyFont="1" applyFill="1" applyBorder="1" applyAlignment="1">
      <alignment vertical="center" wrapText="1"/>
    </xf>
    <xf numFmtId="0" fontId="3" fillId="6" borderId="3"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5" fillId="6" borderId="5" xfId="0" applyFont="1" applyFill="1" applyBorder="1" applyAlignment="1">
      <alignment horizontal="right" vertical="center" wrapText="1"/>
    </xf>
    <xf numFmtId="0" fontId="0" fillId="6" borderId="0" xfId="0" applyFill="1"/>
    <xf numFmtId="0" fontId="2" fillId="7" borderId="2" xfId="0" applyFont="1" applyFill="1" applyBorder="1" applyAlignment="1">
      <alignment vertical="center" wrapText="1"/>
    </xf>
    <xf numFmtId="0" fontId="3" fillId="7" borderId="3"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5" fillId="7" borderId="5" xfId="0" applyFont="1" applyFill="1" applyBorder="1" applyAlignment="1">
      <alignment horizontal="right" vertical="center" wrapText="1"/>
    </xf>
    <xf numFmtId="0" fontId="6" fillId="6" borderId="4" xfId="0" applyFont="1" applyFill="1" applyBorder="1" applyAlignment="1">
      <alignment horizontal="left" vertical="center" wrapText="1"/>
    </xf>
    <xf numFmtId="0" fontId="1" fillId="0" borderId="1" xfId="0" applyFont="1" applyBorder="1" applyAlignment="1">
      <alignment horizontal="center" vertical="center"/>
    </xf>
    <xf numFmtId="0" fontId="6" fillId="3" borderId="3" xfId="0" applyFont="1" applyFill="1" applyBorder="1" applyAlignment="1">
      <alignment horizontal="center" vertical="center" wrapText="1"/>
    </xf>
    <xf numFmtId="0" fontId="6" fillId="6" borderId="2" xfId="0" applyFont="1" applyFill="1" applyBorder="1" applyAlignment="1">
      <alignment vertical="center" wrapText="1"/>
    </xf>
    <xf numFmtId="49" fontId="1" fillId="0" borderId="1" xfId="0" applyNumberFormat="1" applyFont="1" applyBorder="1" applyAlignment="1">
      <alignment horizontal="center" vertical="center"/>
    </xf>
    <xf numFmtId="49" fontId="2" fillId="2" borderId="2" xfId="0" applyNumberFormat="1" applyFont="1" applyFill="1" applyBorder="1" applyAlignment="1">
      <alignment vertical="center" wrapText="1"/>
    </xf>
    <xf numFmtId="49" fontId="2" fillId="6" borderId="2" xfId="0" applyNumberFormat="1" applyFont="1" applyFill="1" applyBorder="1" applyAlignment="1">
      <alignment vertical="center" wrapText="1"/>
    </xf>
    <xf numFmtId="49" fontId="0" fillId="0" borderId="0" xfId="0" applyNumberFormat="1"/>
    <xf numFmtId="49" fontId="6" fillId="6" borderId="2" xfId="0" applyNumberFormat="1" applyFont="1" applyFill="1" applyBorder="1" applyAlignment="1">
      <alignment vertical="center" wrapText="1"/>
    </xf>
    <xf numFmtId="49" fontId="6" fillId="2" borderId="2" xfId="0" applyNumberFormat="1" applyFont="1" applyFill="1" applyBorder="1" applyAlignment="1">
      <alignment vertical="center" wrapText="1"/>
    </xf>
    <xf numFmtId="0" fontId="6" fillId="6"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2" fillId="7" borderId="2" xfId="0" applyNumberFormat="1" applyFont="1" applyFill="1" applyBorder="1" applyAlignment="1">
      <alignment vertical="center" wrapText="1"/>
    </xf>
    <xf numFmtId="0" fontId="6" fillId="7" borderId="3" xfId="0" applyFont="1" applyFill="1" applyBorder="1" applyAlignment="1">
      <alignment horizontal="center" vertical="center" wrapText="1"/>
    </xf>
    <xf numFmtId="49" fontId="6" fillId="7" borderId="2" xfId="0" applyNumberFormat="1" applyFont="1" applyFill="1" applyBorder="1" applyAlignment="1">
      <alignment vertical="center" wrapText="1"/>
    </xf>
    <xf numFmtId="0" fontId="6" fillId="4" borderId="4" xfId="0" applyFont="1" applyFill="1" applyBorder="1" applyAlignment="1">
      <alignment horizontal="left" vertical="center" wrapText="1"/>
    </xf>
    <xf numFmtId="0" fontId="6" fillId="2" borderId="2" xfId="0" applyFont="1" applyFill="1" applyBorder="1" applyAlignment="1">
      <alignment vertical="center" wrapText="1"/>
    </xf>
    <xf numFmtId="0" fontId="2" fillId="6" borderId="4" xfId="0" applyFont="1" applyFill="1" applyBorder="1" applyAlignment="1">
      <alignment horizontal="left" vertical="center" wrapText="1"/>
    </xf>
    <xf numFmtId="49" fontId="0" fillId="6" borderId="0" xfId="0" applyNumberFormat="1" applyFill="1"/>
    <xf numFmtId="0" fontId="2" fillId="0" borderId="2" xfId="0" applyFont="1" applyBorder="1" applyAlignment="1">
      <alignment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5" fillId="0" borderId="5" xfId="0" applyFont="1" applyBorder="1" applyAlignment="1">
      <alignment horizontal="right" vertical="center" wrapText="1"/>
    </xf>
    <xf numFmtId="49" fontId="2" fillId="0" borderId="2" xfId="0" applyNumberFormat="1" applyFont="1" applyBorder="1" applyAlignment="1">
      <alignment vertical="center" wrapText="1"/>
    </xf>
    <xf numFmtId="0" fontId="2" fillId="2" borderId="2" xfId="0" applyFont="1" applyFill="1" applyBorder="1" applyAlignment="1">
      <alignment vertical="center"/>
    </xf>
    <xf numFmtId="0" fontId="3" fillId="3" borderId="3" xfId="0" applyFont="1" applyFill="1" applyBorder="1" applyAlignment="1">
      <alignment horizontal="center" vertical="center"/>
    </xf>
    <xf numFmtId="0" fontId="4" fillId="4" borderId="4" xfId="0" applyFont="1" applyFill="1" applyBorder="1" applyAlignment="1">
      <alignment horizontal="left" vertical="center"/>
    </xf>
    <xf numFmtId="0" fontId="5" fillId="5" borderId="5" xfId="0" applyFont="1" applyFill="1" applyBorder="1" applyAlignment="1">
      <alignment horizontal="right" vertical="center"/>
    </xf>
    <xf numFmtId="49" fontId="2" fillId="2" borderId="2" xfId="0" applyNumberFormat="1" applyFont="1" applyFill="1" applyBorder="1" applyAlignment="1">
      <alignment vertical="center"/>
    </xf>
    <xf numFmtId="0" fontId="2" fillId="0" borderId="2" xfId="0" applyFont="1" applyBorder="1" applyAlignment="1">
      <alignment vertical="center"/>
    </xf>
    <xf numFmtId="0" fontId="2" fillId="6" borderId="2" xfId="0" applyFont="1" applyFill="1" applyBorder="1" applyAlignment="1">
      <alignment vertical="center"/>
    </xf>
    <xf numFmtId="0" fontId="3" fillId="6" borderId="3" xfId="0" applyFont="1" applyFill="1" applyBorder="1" applyAlignment="1">
      <alignment horizontal="center" vertical="center"/>
    </xf>
    <xf numFmtId="0" fontId="4" fillId="6" borderId="4" xfId="0" applyFont="1" applyFill="1" applyBorder="1" applyAlignment="1">
      <alignment horizontal="left" vertical="center"/>
    </xf>
    <xf numFmtId="0" fontId="5" fillId="6" borderId="5" xfId="0" applyFont="1" applyFill="1" applyBorder="1" applyAlignment="1">
      <alignment horizontal="right" vertical="center"/>
    </xf>
    <xf numFmtId="49" fontId="6" fillId="6" borderId="2" xfId="0" applyNumberFormat="1" applyFont="1" applyFill="1" applyBorder="1" applyAlignment="1">
      <alignment vertical="center"/>
    </xf>
    <xf numFmtId="0" fontId="2" fillId="7" borderId="2" xfId="0" applyFont="1" applyFill="1" applyBorder="1" applyAlignment="1">
      <alignment vertical="center"/>
    </xf>
    <xf numFmtId="0" fontId="3" fillId="7" borderId="3" xfId="0" applyFont="1" applyFill="1" applyBorder="1" applyAlignment="1">
      <alignment horizontal="center" vertical="center"/>
    </xf>
    <xf numFmtId="0" fontId="4" fillId="7" borderId="4" xfId="0" applyFont="1" applyFill="1" applyBorder="1" applyAlignment="1">
      <alignment horizontal="left" vertical="center"/>
    </xf>
    <xf numFmtId="0" fontId="5" fillId="7" borderId="5" xfId="0" applyFont="1" applyFill="1" applyBorder="1" applyAlignment="1">
      <alignment horizontal="right" vertical="center"/>
    </xf>
    <xf numFmtId="49" fontId="2" fillId="6" borderId="2" xfId="0" applyNumberFormat="1" applyFont="1" applyFill="1" applyBorder="1" applyAlignment="1">
      <alignment vertical="center"/>
    </xf>
    <xf numFmtId="0" fontId="6" fillId="6" borderId="4" xfId="0" applyFont="1" applyFill="1" applyBorder="1" applyAlignment="1">
      <alignment horizontal="left" vertical="center"/>
    </xf>
    <xf numFmtId="0" fontId="6" fillId="6" borderId="2" xfId="0" applyFont="1" applyFill="1" applyBorder="1" applyAlignment="1">
      <alignment vertical="center"/>
    </xf>
    <xf numFmtId="0" fontId="2" fillId="6" borderId="6" xfId="0" applyFont="1" applyFill="1" applyBorder="1" applyAlignment="1">
      <alignment vertical="center"/>
    </xf>
    <xf numFmtId="0" fontId="6" fillId="6" borderId="6" xfId="0" applyFont="1" applyFill="1" applyBorder="1" applyAlignment="1">
      <alignment vertical="center"/>
    </xf>
    <xf numFmtId="0" fontId="1" fillId="0" borderId="1" xfId="0" applyFont="1" applyBorder="1" applyAlignment="1">
      <alignment horizontal="left" vertical="center"/>
    </xf>
    <xf numFmtId="0" fontId="3" fillId="3"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3" borderId="3" xfId="0" applyFont="1" applyFill="1" applyBorder="1" applyAlignment="1">
      <alignment horizontal="left" vertical="center"/>
    </xf>
    <xf numFmtId="0" fontId="3" fillId="6" borderId="3" xfId="0" applyFont="1" applyFill="1" applyBorder="1" applyAlignment="1">
      <alignment horizontal="left" vertical="center"/>
    </xf>
    <xf numFmtId="0" fontId="3" fillId="7" borderId="3" xfId="0" applyFont="1" applyFill="1" applyBorder="1" applyAlignment="1">
      <alignment horizontal="left" vertical="center"/>
    </xf>
    <xf numFmtId="0" fontId="3" fillId="0" borderId="3" xfId="0" applyFont="1" applyBorder="1" applyAlignment="1">
      <alignment horizontal="left" vertical="center" wrapText="1"/>
    </xf>
    <xf numFmtId="0" fontId="6" fillId="6" borderId="3" xfId="0" applyFont="1" applyFill="1" applyBorder="1" applyAlignment="1">
      <alignment horizontal="left" vertical="center" wrapText="1"/>
    </xf>
    <xf numFmtId="0" fontId="0" fillId="0" borderId="0" xfId="0" applyAlignment="1">
      <alignment horizontal="left"/>
    </xf>
    <xf numFmtId="0" fontId="0" fillId="6" borderId="2" xfId="0" applyFill="1" applyBorder="1"/>
    <xf numFmtId="0" fontId="0" fillId="0" borderId="2" xfId="0" applyBorder="1"/>
    <xf numFmtId="0" fontId="2" fillId="6" borderId="0" xfId="0" applyFont="1" applyFill="1" applyAlignment="1">
      <alignment vertical="center"/>
    </xf>
    <xf numFmtId="0" fontId="2" fillId="3" borderId="3" xfId="0" applyFont="1" applyFill="1" applyBorder="1" applyAlignment="1">
      <alignment horizontal="center" vertical="center"/>
    </xf>
    <xf numFmtId="0" fontId="2" fillId="7" borderId="4" xfId="0" applyFont="1" applyFill="1" applyBorder="1" applyAlignment="1">
      <alignment horizontal="left" vertical="center" wrapText="1"/>
    </xf>
    <xf numFmtId="0" fontId="0" fillId="8" borderId="0" xfId="0" applyFill="1"/>
    <xf numFmtId="0" fontId="2" fillId="9" borderId="2" xfId="0" applyFont="1" applyFill="1" applyBorder="1" applyAlignment="1">
      <alignment vertical="center" wrapText="1"/>
    </xf>
    <xf numFmtId="0" fontId="2" fillId="9" borderId="2" xfId="0" applyFont="1" applyFill="1" applyBorder="1" applyAlignment="1">
      <alignment vertical="center"/>
    </xf>
    <xf numFmtId="0" fontId="3" fillId="9" borderId="3" xfId="0" applyFont="1" applyFill="1" applyBorder="1" applyAlignment="1">
      <alignment horizontal="left" vertical="center" wrapText="1"/>
    </xf>
    <xf numFmtId="0" fontId="4" fillId="9"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5" fillId="9" borderId="5" xfId="0" applyFont="1" applyFill="1" applyBorder="1" applyAlignment="1">
      <alignment horizontal="right" vertical="center" wrapText="1"/>
    </xf>
    <xf numFmtId="49" fontId="2" fillId="8" borderId="5" xfId="0" applyNumberFormat="1" applyFont="1" applyFill="1" applyBorder="1" applyAlignment="1">
      <alignment vertical="center" wrapText="1"/>
    </xf>
    <xf numFmtId="0" fontId="2" fillId="7" borderId="3" xfId="0" applyFont="1" applyFill="1" applyBorder="1" applyAlignment="1">
      <alignment horizontal="center" vertical="center" wrapText="1"/>
    </xf>
    <xf numFmtId="0" fontId="8" fillId="6" borderId="2" xfId="0" applyFont="1" applyFill="1" applyBorder="1" applyAlignment="1">
      <alignment vertical="center" wrapText="1"/>
    </xf>
    <xf numFmtId="0" fontId="8" fillId="6" borderId="2" xfId="0" applyFont="1" applyFill="1" applyBorder="1" applyAlignment="1">
      <alignment vertical="center"/>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right" vertical="center" wrapText="1"/>
    </xf>
    <xf numFmtId="49" fontId="8" fillId="6" borderId="2" xfId="0" applyNumberFormat="1" applyFont="1" applyFill="1" applyBorder="1" applyAlignment="1">
      <alignment vertical="center" wrapText="1"/>
    </xf>
    <xf numFmtId="0" fontId="9" fillId="6" borderId="0" xfId="0" applyFont="1" applyFill="1"/>
    <xf numFmtId="0" fontId="2" fillId="7" borderId="6" xfId="0" applyFont="1" applyFill="1" applyBorder="1" applyAlignment="1">
      <alignment vertical="center"/>
    </xf>
    <xf numFmtId="0" fontId="2" fillId="7" borderId="6" xfId="0" applyFont="1" applyFill="1" applyBorder="1" applyAlignment="1">
      <alignment vertical="center" wrapText="1"/>
    </xf>
    <xf numFmtId="0" fontId="2" fillId="10" borderId="4" xfId="0" applyFont="1" applyFill="1" applyBorder="1" applyAlignment="1">
      <alignment horizontal="left" vertical="center" wrapText="1"/>
    </xf>
    <xf numFmtId="49" fontId="2" fillId="5" borderId="5" xfId="0" applyNumberFormat="1" applyFont="1" applyFill="1" applyBorder="1" applyAlignment="1">
      <alignment vertical="center" wrapText="1"/>
    </xf>
    <xf numFmtId="0" fontId="10" fillId="0" borderId="0" xfId="0" applyFont="1"/>
    <xf numFmtId="49" fontId="7" fillId="6" borderId="0" xfId="7" applyNumberFormat="1" applyFill="1" applyProtection="1">
      <protection locked="0"/>
    </xf>
    <xf numFmtId="0" fontId="2" fillId="5" borderId="6" xfId="0" applyFont="1" applyFill="1" applyBorder="1" applyAlignment="1">
      <alignment vertical="center"/>
    </xf>
    <xf numFmtId="49" fontId="0" fillId="10" borderId="0" xfId="0" applyNumberFormat="1" applyFill="1"/>
    <xf numFmtId="0" fontId="2" fillId="11" borderId="6" xfId="0" applyFont="1" applyFill="1" applyBorder="1" applyAlignment="1">
      <alignment vertical="center"/>
    </xf>
    <xf numFmtId="0" fontId="2" fillId="11" borderId="2" xfId="0" applyFont="1" applyFill="1" applyBorder="1" applyAlignment="1">
      <alignment vertical="center"/>
    </xf>
    <xf numFmtId="0" fontId="0" fillId="10" borderId="0" xfId="0" applyFill="1"/>
    <xf numFmtId="0" fontId="2" fillId="5" borderId="0" xfId="0" applyFont="1" applyFill="1" applyAlignment="1">
      <alignment vertical="center"/>
    </xf>
    <xf numFmtId="0" fontId="12" fillId="0" borderId="0" xfId="0" applyFont="1"/>
    <xf numFmtId="0" fontId="0" fillId="0" borderId="0" xfId="0" applyProtection="1">
      <protection locked="0"/>
    </xf>
    <xf numFmtId="0" fontId="0" fillId="0" borderId="0" xfId="0" applyAlignment="1">
      <alignment horizontal="center"/>
    </xf>
    <xf numFmtId="49" fontId="0" fillId="0" borderId="2" xfId="0" applyNumberFormat="1" applyBorder="1"/>
    <xf numFmtId="49" fontId="2" fillId="5" borderId="2" xfId="0" applyNumberFormat="1" applyFont="1" applyFill="1" applyBorder="1" applyAlignment="1">
      <alignment vertical="center"/>
    </xf>
    <xf numFmtId="49" fontId="0" fillId="0" borderId="2" xfId="0" applyNumberFormat="1" applyBorder="1" applyAlignment="1">
      <alignment horizontal="center"/>
    </xf>
    <xf numFmtId="49" fontId="2" fillId="5" borderId="6" xfId="0" applyNumberFormat="1" applyFont="1" applyFill="1" applyBorder="1" applyAlignment="1">
      <alignment vertical="center"/>
    </xf>
    <xf numFmtId="49" fontId="2" fillId="2" borderId="2" xfId="0" applyNumberFormat="1" applyFont="1" applyFill="1" applyBorder="1" applyAlignment="1">
      <alignment horizontal="center" vertical="center"/>
    </xf>
    <xf numFmtId="49" fontId="2" fillId="2" borderId="0" xfId="0" applyNumberFormat="1" applyFont="1" applyFill="1" applyAlignment="1">
      <alignment vertical="center"/>
    </xf>
    <xf numFmtId="49" fontId="2" fillId="2" borderId="0" xfId="0" applyNumberFormat="1" applyFont="1" applyFill="1" applyAlignment="1">
      <alignment horizontal="center" vertical="center"/>
    </xf>
    <xf numFmtId="49" fontId="0" fillId="0" borderId="0" xfId="0" applyNumberFormat="1" applyAlignment="1">
      <alignment horizontal="center"/>
    </xf>
    <xf numFmtId="49" fontId="2" fillId="5" borderId="0" xfId="0" applyNumberFormat="1" applyFont="1" applyFill="1" applyAlignment="1">
      <alignment vertical="center"/>
    </xf>
    <xf numFmtId="49" fontId="0" fillId="0" borderId="0" xfId="0" applyNumberFormat="1" applyProtection="1">
      <protection locked="0"/>
    </xf>
    <xf numFmtId="49" fontId="2" fillId="0" borderId="0" xfId="0" applyNumberFormat="1" applyFont="1" applyAlignment="1">
      <alignment vertical="center"/>
    </xf>
    <xf numFmtId="0" fontId="2" fillId="0" borderId="2" xfId="0" applyFont="1" applyBorder="1" applyAlignment="1">
      <alignment horizontal="left" vertical="center"/>
    </xf>
    <xf numFmtId="0" fontId="2" fillId="5" borderId="5" xfId="0" applyFont="1" applyFill="1" applyBorder="1" applyAlignment="1">
      <alignment horizontal="left" vertical="center"/>
    </xf>
    <xf numFmtId="49" fontId="0" fillId="5" borderId="6" xfId="0" applyNumberFormat="1" applyFill="1" applyBorder="1"/>
    <xf numFmtId="49" fontId="0" fillId="5" borderId="0" xfId="0" applyNumberFormat="1" applyFill="1"/>
    <xf numFmtId="49" fontId="0" fillId="0" borderId="2" xfId="0" applyNumberFormat="1" applyBorder="1" applyProtection="1">
      <protection locked="0"/>
    </xf>
    <xf numFmtId="49" fontId="0" fillId="5" borderId="2" xfId="0" applyNumberFormat="1" applyFill="1" applyBorder="1"/>
    <xf numFmtId="0" fontId="2" fillId="5" borderId="2" xfId="0" applyFont="1" applyFill="1" applyBorder="1" applyAlignment="1">
      <alignment horizontal="left" vertical="center"/>
    </xf>
    <xf numFmtId="0" fontId="2" fillId="5" borderId="0" xfId="0" applyFont="1" applyFill="1" applyAlignment="1">
      <alignment horizontal="left" vertical="center"/>
    </xf>
    <xf numFmtId="0" fontId="0" fillId="0" borderId="2" xfId="0" applyBorder="1" applyAlignment="1">
      <alignment horizontal="center"/>
    </xf>
    <xf numFmtId="49" fontId="2" fillId="0" borderId="2" xfId="0" applyNumberFormat="1" applyFont="1" applyBorder="1" applyAlignment="1">
      <alignment vertical="center"/>
    </xf>
    <xf numFmtId="49" fontId="7" fillId="5" borderId="0" xfId="121" applyNumberFormat="1" applyProtection="1">
      <protection locked="0"/>
    </xf>
    <xf numFmtId="49" fontId="7" fillId="5" borderId="0" xfId="122" applyNumberFormat="1" applyProtection="1">
      <protection locked="0"/>
    </xf>
    <xf numFmtId="49" fontId="7" fillId="5" borderId="0" xfId="123" applyNumberFormat="1" applyProtection="1">
      <protection locked="0"/>
    </xf>
    <xf numFmtId="49" fontId="7" fillId="5" borderId="0" xfId="124" applyNumberFormat="1" applyProtection="1">
      <protection locked="0"/>
    </xf>
    <xf numFmtId="49" fontId="7" fillId="5" borderId="0" xfId="125" applyNumberFormat="1" applyProtection="1">
      <protection locked="0"/>
    </xf>
    <xf numFmtId="0" fontId="31" fillId="5" borderId="0" xfId="126" applyFont="1"/>
    <xf numFmtId="0" fontId="31" fillId="5" borderId="0" xfId="127" applyFont="1"/>
    <xf numFmtId="0" fontId="31" fillId="5" borderId="0" xfId="128" applyFont="1"/>
    <xf numFmtId="0" fontId="31" fillId="5" borderId="0" xfId="129" applyFont="1"/>
    <xf numFmtId="0" fontId="31" fillId="5" borderId="0" xfId="130" applyFont="1"/>
    <xf numFmtId="0" fontId="31" fillId="5" borderId="0" xfId="131" applyFont="1"/>
    <xf numFmtId="0" fontId="31" fillId="5" borderId="0" xfId="132" applyFont="1"/>
    <xf numFmtId="49" fontId="7" fillId="5" borderId="0" xfId="133" applyNumberFormat="1" applyProtection="1">
      <protection locked="0"/>
    </xf>
    <xf numFmtId="49" fontId="7" fillId="5" borderId="0" xfId="134" applyNumberFormat="1" applyProtection="1">
      <protection locked="0"/>
    </xf>
    <xf numFmtId="0" fontId="7" fillId="5" borderId="0" xfId="135"/>
    <xf numFmtId="49" fontId="7" fillId="5" borderId="0" xfId="135" applyNumberFormat="1" applyProtection="1">
      <protection locked="0"/>
    </xf>
    <xf numFmtId="49" fontId="7" fillId="5" borderId="0" xfId="136" applyNumberFormat="1" applyProtection="1">
      <protection locked="0"/>
    </xf>
    <xf numFmtId="49" fontId="7" fillId="5" borderId="0" xfId="137" applyNumberFormat="1" applyProtection="1">
      <protection locked="0"/>
    </xf>
    <xf numFmtId="49" fontId="7" fillId="5" borderId="0" xfId="139" applyNumberFormat="1" applyProtection="1">
      <protection locked="0"/>
    </xf>
    <xf numFmtId="49" fontId="7" fillId="5" borderId="0" xfId="140" applyNumberFormat="1" applyProtection="1">
      <protection locked="0"/>
    </xf>
    <xf numFmtId="49" fontId="7" fillId="5" borderId="0" xfId="141" applyNumberFormat="1" applyProtection="1">
      <protection locked="0"/>
    </xf>
    <xf numFmtId="0" fontId="7" fillId="5" borderId="0" xfId="142"/>
    <xf numFmtId="49" fontId="7" fillId="5" borderId="0" xfId="144" applyNumberFormat="1" applyProtection="1">
      <protection locked="0"/>
    </xf>
    <xf numFmtId="49" fontId="9" fillId="0" borderId="0" xfId="0" applyNumberFormat="1" applyFont="1"/>
    <xf numFmtId="49" fontId="7" fillId="5" borderId="0" xfId="145" applyNumberFormat="1" applyProtection="1">
      <protection locked="0"/>
    </xf>
    <xf numFmtId="49" fontId="7" fillId="5" borderId="0" xfId="148" applyNumberFormat="1" applyProtection="1">
      <protection locked="0"/>
    </xf>
    <xf numFmtId="49" fontId="7" fillId="5" borderId="0" xfId="149" applyNumberFormat="1" applyProtection="1">
      <protection locked="0"/>
    </xf>
    <xf numFmtId="49" fontId="7" fillId="5" borderId="0" xfId="151" applyNumberFormat="1" applyProtection="1">
      <protection locked="0"/>
    </xf>
    <xf numFmtId="49" fontId="7" fillId="5" borderId="0" xfId="161" applyNumberFormat="1" applyProtection="1">
      <protection locked="0"/>
    </xf>
    <xf numFmtId="49" fontId="7" fillId="5" borderId="0" xfId="162" applyNumberFormat="1" applyProtection="1">
      <protection locked="0"/>
    </xf>
    <xf numFmtId="49" fontId="7" fillId="5" borderId="0" xfId="163" applyNumberFormat="1" applyProtection="1">
      <protection locked="0"/>
    </xf>
    <xf numFmtId="49" fontId="7" fillId="5" borderId="0" xfId="164" applyNumberFormat="1" applyProtection="1">
      <protection locked="0"/>
    </xf>
    <xf numFmtId="0" fontId="7" fillId="5" borderId="0" xfId="172"/>
    <xf numFmtId="49" fontId="7" fillId="5" borderId="0" xfId="175" applyNumberFormat="1" applyProtection="1">
      <protection locked="0"/>
    </xf>
    <xf numFmtId="49" fontId="7" fillId="5" borderId="0" xfId="176" applyNumberFormat="1" applyProtection="1">
      <protection locked="0"/>
    </xf>
    <xf numFmtId="49" fontId="7" fillId="5" borderId="0" xfId="177" applyNumberFormat="1" applyProtection="1">
      <protection locked="0"/>
    </xf>
    <xf numFmtId="0" fontId="7" fillId="5" borderId="0" xfId="178"/>
    <xf numFmtId="49" fontId="7" fillId="5" borderId="0" xfId="180" applyNumberFormat="1" applyProtection="1">
      <protection locked="0"/>
    </xf>
    <xf numFmtId="49" fontId="7" fillId="5" borderId="0" xfId="181" applyNumberFormat="1" applyProtection="1">
      <protection locked="0"/>
    </xf>
    <xf numFmtId="0" fontId="33" fillId="5" borderId="16" xfId="182" applyFont="1" applyBorder="1" applyAlignment="1">
      <alignment wrapText="1"/>
    </xf>
    <xf numFmtId="0" fontId="33" fillId="5" borderId="16" xfId="182" applyFont="1" applyBorder="1" applyAlignment="1">
      <alignment horizontal="left" wrapText="1"/>
    </xf>
    <xf numFmtId="0" fontId="33" fillId="5" borderId="17" xfId="182" applyFont="1" applyBorder="1" applyAlignment="1">
      <alignment wrapText="1"/>
    </xf>
    <xf numFmtId="0" fontId="33" fillId="5" borderId="17" xfId="182" applyFont="1" applyBorder="1" applyAlignment="1">
      <alignment horizontal="left" wrapText="1"/>
    </xf>
    <xf numFmtId="0" fontId="33" fillId="0" borderId="16" xfId="182" applyFont="1" applyFill="1" applyBorder="1" applyAlignment="1">
      <alignment wrapText="1"/>
    </xf>
    <xf numFmtId="49" fontId="2" fillId="0" borderId="6" xfId="0" applyNumberFormat="1" applyFont="1" applyBorder="1" applyAlignment="1">
      <alignment vertical="center"/>
    </xf>
    <xf numFmtId="49" fontId="0" fillId="43" borderId="0" xfId="0" applyNumberFormat="1" applyFill="1"/>
    <xf numFmtId="0" fontId="7" fillId="5" borderId="0" xfId="184"/>
    <xf numFmtId="0" fontId="7" fillId="5" borderId="0" xfId="185"/>
    <xf numFmtId="49" fontId="7" fillId="5" borderId="0" xfId="187" applyNumberFormat="1" applyProtection="1">
      <protection locked="0"/>
    </xf>
    <xf numFmtId="49" fontId="7" fillId="5" borderId="0" xfId="188" applyNumberFormat="1" applyProtection="1">
      <protection locked="0"/>
    </xf>
    <xf numFmtId="0" fontId="35" fillId="5" borderId="5" xfId="0" applyFont="1" applyFill="1" applyBorder="1" applyAlignment="1">
      <alignment vertical="center" wrapText="1"/>
    </xf>
    <xf numFmtId="0" fontId="35" fillId="5" borderId="5" xfId="0" applyFont="1" applyFill="1" applyBorder="1" applyAlignment="1">
      <alignment horizontal="center" vertical="center" wrapText="1"/>
    </xf>
    <xf numFmtId="0" fontId="35" fillId="5" borderId="5" xfId="0" applyFont="1" applyFill="1" applyBorder="1" applyAlignment="1">
      <alignment horizontal="left" vertical="center" wrapText="1"/>
    </xf>
    <xf numFmtId="0" fontId="7" fillId="5" borderId="1" xfId="192" applyBorder="1" applyAlignment="1">
      <alignment horizontal="left"/>
    </xf>
    <xf numFmtId="0" fontId="7" fillId="5" borderId="18" xfId="193" applyBorder="1" applyAlignment="1">
      <alignment horizontal="left"/>
    </xf>
    <xf numFmtId="49" fontId="7" fillId="0" borderId="0" xfId="195" applyNumberFormat="1" applyFill="1"/>
    <xf numFmtId="14" fontId="7" fillId="0" borderId="1" xfId="197" applyNumberFormat="1" applyFill="1" applyBorder="1"/>
    <xf numFmtId="49" fontId="0" fillId="0" borderId="0" xfId="0" applyNumberFormat="1" applyAlignment="1" applyProtection="1">
      <alignment wrapText="1"/>
      <protection locked="0"/>
    </xf>
    <xf numFmtId="49" fontId="7" fillId="5" borderId="0" xfId="202" applyNumberFormat="1" applyProtection="1">
      <protection locked="0"/>
    </xf>
    <xf numFmtId="49" fontId="7" fillId="5" borderId="0" xfId="203" applyNumberFormat="1" applyProtection="1">
      <protection locked="0"/>
    </xf>
    <xf numFmtId="49" fontId="7" fillId="5" borderId="0" xfId="204" applyNumberFormat="1" applyProtection="1">
      <protection locked="0"/>
    </xf>
    <xf numFmtId="49" fontId="7" fillId="5" borderId="0" xfId="205" applyNumberFormat="1" applyProtection="1">
      <protection locked="0"/>
    </xf>
    <xf numFmtId="49" fontId="7" fillId="5" borderId="0" xfId="207" applyNumberFormat="1" applyProtection="1">
      <protection locked="0"/>
    </xf>
    <xf numFmtId="49" fontId="7" fillId="5" borderId="0" xfId="208" applyNumberFormat="1" applyProtection="1">
      <protection locked="0"/>
    </xf>
    <xf numFmtId="49" fontId="7" fillId="5" borderId="0" xfId="209" applyNumberFormat="1" applyProtection="1">
      <protection locked="0"/>
    </xf>
    <xf numFmtId="49" fontId="7" fillId="5" borderId="0" xfId="210" applyNumberFormat="1" applyProtection="1">
      <protection locked="0"/>
    </xf>
    <xf numFmtId="49" fontId="7" fillId="5" borderId="0" xfId="212" applyNumberFormat="1" applyProtection="1">
      <protection locked="0"/>
    </xf>
    <xf numFmtId="49" fontId="7" fillId="5" borderId="0" xfId="213" applyNumberFormat="1" applyProtection="1">
      <protection locked="0"/>
    </xf>
    <xf numFmtId="49" fontId="7" fillId="5" borderId="0" xfId="214" applyNumberFormat="1" applyProtection="1">
      <protection locked="0"/>
    </xf>
    <xf numFmtId="49" fontId="7" fillId="5" borderId="0" xfId="215" applyNumberFormat="1" applyProtection="1">
      <protection locked="0"/>
    </xf>
    <xf numFmtId="49" fontId="7" fillId="5" borderId="0" xfId="216" applyNumberFormat="1" applyProtection="1">
      <protection locked="0"/>
    </xf>
    <xf numFmtId="0" fontId="7" fillId="5" borderId="0" xfId="217" applyAlignment="1">
      <alignment horizontal="left"/>
    </xf>
    <xf numFmtId="49" fontId="7" fillId="5" borderId="0" xfId="219" applyNumberFormat="1" applyProtection="1">
      <protection locked="0"/>
    </xf>
    <xf numFmtId="49" fontId="0" fillId="0" borderId="5" xfId="0" applyNumberFormat="1" applyBorder="1"/>
    <xf numFmtId="49" fontId="0" fillId="0" borderId="5" xfId="0" applyNumberFormat="1" applyBorder="1" applyAlignment="1">
      <alignment horizontal="center"/>
    </xf>
    <xf numFmtId="49" fontId="7" fillId="5" borderId="0" xfId="220" applyNumberFormat="1" applyProtection="1">
      <protection locked="0"/>
    </xf>
    <xf numFmtId="49" fontId="37" fillId="5" borderId="0" xfId="221" applyNumberFormat="1" applyFont="1"/>
    <xf numFmtId="49" fontId="7" fillId="5" borderId="0" xfId="225" applyNumberFormat="1" applyProtection="1">
      <protection locked="0"/>
    </xf>
    <xf numFmtId="49" fontId="7" fillId="5" borderId="0" xfId="226" applyNumberFormat="1" applyProtection="1">
      <protection locked="0"/>
    </xf>
    <xf numFmtId="49" fontId="7" fillId="5" borderId="0" xfId="227" applyNumberFormat="1" applyProtection="1">
      <protection locked="0"/>
    </xf>
    <xf numFmtId="49" fontId="7" fillId="5" borderId="0" xfId="229" applyNumberFormat="1" applyProtection="1">
      <protection locked="0"/>
    </xf>
    <xf numFmtId="49" fontId="7" fillId="0" borderId="0" xfId="183" applyNumberFormat="1" applyFill="1" applyProtection="1">
      <protection locked="0"/>
    </xf>
    <xf numFmtId="49" fontId="7" fillId="0" borderId="0" xfId="146" applyNumberFormat="1" applyFill="1" applyProtection="1">
      <protection locked="0"/>
    </xf>
    <xf numFmtId="49" fontId="7" fillId="0" borderId="0" xfId="147" applyNumberFormat="1" applyFill="1" applyProtection="1">
      <protection locked="0"/>
    </xf>
    <xf numFmtId="0" fontId="7" fillId="5" borderId="0" xfId="234"/>
    <xf numFmtId="0" fontId="38" fillId="0" borderId="0" xfId="0" applyFont="1" applyAlignment="1">
      <alignment vertical="center"/>
    </xf>
    <xf numFmtId="49" fontId="7" fillId="5" borderId="0" xfId="237" applyNumberFormat="1" applyProtection="1">
      <protection locked="0"/>
    </xf>
    <xf numFmtId="49" fontId="7" fillId="5" borderId="0" xfId="242" applyNumberFormat="1" applyProtection="1">
      <protection locked="0"/>
    </xf>
    <xf numFmtId="49" fontId="7" fillId="5" borderId="0" xfId="243" applyNumberFormat="1" applyProtection="1">
      <protection locked="0"/>
    </xf>
    <xf numFmtId="49" fontId="7" fillId="5" borderId="0" xfId="244" applyNumberFormat="1" applyProtection="1">
      <protection locked="0"/>
    </xf>
    <xf numFmtId="49" fontId="7" fillId="5" borderId="0" xfId="245" applyNumberFormat="1" applyAlignment="1" applyProtection="1">
      <alignment wrapText="1"/>
      <protection locked="0"/>
    </xf>
    <xf numFmtId="1" fontId="7" fillId="5" borderId="0" xfId="244" applyNumberFormat="1" applyAlignment="1" applyProtection="1">
      <alignment horizontal="left"/>
      <protection locked="0"/>
    </xf>
    <xf numFmtId="49" fontId="7" fillId="5" borderId="0" xfId="246" applyNumberFormat="1" applyProtection="1">
      <protection locked="0"/>
    </xf>
    <xf numFmtId="49" fontId="7" fillId="5" borderId="0" xfId="247" applyNumberFormat="1" applyProtection="1">
      <protection locked="0"/>
    </xf>
    <xf numFmtId="49" fontId="7" fillId="5" borderId="0" xfId="248" applyNumberFormat="1" applyProtection="1">
      <protection locked="0"/>
    </xf>
    <xf numFmtId="0" fontId="0" fillId="0" borderId="6" xfId="0" applyBorder="1"/>
    <xf numFmtId="0" fontId="7" fillId="5" borderId="19" xfId="251" applyBorder="1"/>
    <xf numFmtId="0" fontId="7" fillId="5" borderId="19" xfId="252" applyBorder="1"/>
    <xf numFmtId="0" fontId="0" fillId="0" borderId="19" xfId="0" applyBorder="1" applyAlignment="1">
      <alignment horizontal="left" vertical="center"/>
    </xf>
    <xf numFmtId="49" fontId="7" fillId="5" borderId="0" xfId="253" applyNumberFormat="1" applyProtection="1">
      <protection locked="0"/>
    </xf>
    <xf numFmtId="49" fontId="0" fillId="0" borderId="0" xfId="0" applyNumberFormat="1" applyAlignment="1">
      <alignment horizontal="left" wrapText="1"/>
    </xf>
  </cellXfs>
  <cellStyles count="254">
    <cellStyle name="20% - Accent1 2" xfId="63" xr:uid="{E2423EC0-7988-465F-A598-AECF91256FBE}"/>
    <cellStyle name="20% - Accent2 2" xfId="67" xr:uid="{4D4319D8-5632-49B7-925A-21B7707B3707}"/>
    <cellStyle name="20% - Accent3 2" xfId="71" xr:uid="{F114061E-A44D-4567-88BB-3179DF5095D7}"/>
    <cellStyle name="20% - Accent4 2" xfId="75" xr:uid="{E4FF19C5-FFDB-463B-B3B8-BE038875517C}"/>
    <cellStyle name="20% - Accent5 2" xfId="79" xr:uid="{863AD915-9056-47FC-88C5-1D1109B999D7}"/>
    <cellStyle name="20% - Accent6 2" xfId="83" xr:uid="{051751D0-5891-43A5-904D-03A9BE57CBD2}"/>
    <cellStyle name="40% - Accent1 2" xfId="64" xr:uid="{4A79A248-B9B4-42E1-BE57-87F4BF96113F}"/>
    <cellStyle name="40% - Accent2 2" xfId="68" xr:uid="{A106D92E-4955-4545-92D0-E2EFFF5BEA1A}"/>
    <cellStyle name="40% - Accent3 2" xfId="72" xr:uid="{11B2023C-A9E1-40FF-B564-B670AE535355}"/>
    <cellStyle name="40% - Accent4 2" xfId="76" xr:uid="{0970E581-C613-4C94-A9D9-E0BB56796F84}"/>
    <cellStyle name="40% - Accent5 2" xfId="80" xr:uid="{B519C3B4-1980-45A1-AEF0-68F4EABDAD82}"/>
    <cellStyle name="40% - Accent6 2" xfId="84" xr:uid="{AB0402DC-180A-4634-A07D-F520EFC2579E}"/>
    <cellStyle name="60% - Accent1 2" xfId="65" xr:uid="{E425C032-9753-453E-9364-26319C7C16D9}"/>
    <cellStyle name="60% - Accent2 2" xfId="69" xr:uid="{67F998B3-6B86-4A74-B1D0-9A16F9289A14}"/>
    <cellStyle name="60% - Accent3 2" xfId="73" xr:uid="{A0AA8F6F-40DF-4677-AC66-A7D84632E25A}"/>
    <cellStyle name="60% - Accent4 2" xfId="77" xr:uid="{596247E1-9DDA-4654-9700-F2AA54669103}"/>
    <cellStyle name="60% - Accent5 2" xfId="81" xr:uid="{EC661957-9A9E-4A7A-A909-340A70720358}"/>
    <cellStyle name="60% - Accent6 2" xfId="85" xr:uid="{3D4C5C0C-7115-4DC1-B083-64C04ED1030F}"/>
    <cellStyle name="Accent1 2" xfId="62" xr:uid="{27E9591F-B71F-4C17-9964-DEAE2144D6B0}"/>
    <cellStyle name="Accent2 2" xfId="66" xr:uid="{EBA5EB6E-2AD9-4A43-A5D1-7759E8482E04}"/>
    <cellStyle name="Accent3 2" xfId="70" xr:uid="{45AF8A46-5AE8-4517-B4C5-039815BC5BA7}"/>
    <cellStyle name="Accent4 2" xfId="74" xr:uid="{6D0CE755-3387-420D-B675-E50810703E9D}"/>
    <cellStyle name="Accent5 2" xfId="78" xr:uid="{82DDDAC9-5C21-48E1-B062-A7E64815CB5B}"/>
    <cellStyle name="Accent6 2" xfId="82" xr:uid="{DAC79B59-1508-4A27-8E36-D7CB30D9155C}"/>
    <cellStyle name="Bad 2" xfId="51" xr:uid="{6F90FF71-2CE4-4DBB-A715-D4DB9C7648C1}"/>
    <cellStyle name="Calculation 2" xfId="55" xr:uid="{0D1DAF66-A27A-4F0B-B73B-14DF11444228}"/>
    <cellStyle name="Check Cell 2" xfId="57" xr:uid="{5CA6247B-9013-473F-8856-F426384C04E6}"/>
    <cellStyle name="Comma 2" xfId="101" xr:uid="{77471950-D021-4401-9CC4-F1C66B73AC42}"/>
    <cellStyle name="Date" xfId="10" xr:uid="{37D60AAC-0FD9-4E25-AF4D-B9725BE482FA}"/>
    <cellStyle name="Explanatory Text 2" xfId="60" xr:uid="{89412EB9-3EB4-4E86-90CC-83BB406DFA44}"/>
    <cellStyle name="Good 2" xfId="50" xr:uid="{6FFF569F-ABDF-4D17-BCA5-AA25725759FA}"/>
    <cellStyle name="Heading 1 2" xfId="46" xr:uid="{A37930EB-7E86-4588-9AA2-F3115361530B}"/>
    <cellStyle name="Heading 2 2" xfId="47" xr:uid="{BA5ACCDB-7C01-49F0-BED3-5DB552B7973A}"/>
    <cellStyle name="Heading 3 2" xfId="48" xr:uid="{F24F4745-6C67-44AE-A907-115C2E8BF5A1}"/>
    <cellStyle name="Heading 4 2" xfId="49" xr:uid="{C0D3BAA3-D2EB-4E70-8A70-71AB87692E6E}"/>
    <cellStyle name="Input 2" xfId="53" xr:uid="{CCEAE967-D808-4A99-898C-50D8B6B04E47}"/>
    <cellStyle name="Linked Cell 2" xfId="56" xr:uid="{07053823-6168-436B-9358-111E8EFC3972}"/>
    <cellStyle name="Neutral 2" xfId="52" xr:uid="{3FE96ADD-5924-4ED7-9310-28999BE17D51}"/>
    <cellStyle name="Normal" xfId="0" builtinId="0"/>
    <cellStyle name="Normal 10" xfId="9" xr:uid="{C811C38B-7662-4BBB-812C-9A694C423773}"/>
    <cellStyle name="Normal 10 2" xfId="28" xr:uid="{51ACD906-A652-447F-A0B4-091791437F3A}"/>
    <cellStyle name="Normal 10 3" xfId="37" xr:uid="{5D7CB3C6-98D1-4261-B85F-0DFA78F0D4FD}"/>
    <cellStyle name="Normal 100" xfId="183" xr:uid="{124F05D5-C828-4697-B816-EFC398F02401}"/>
    <cellStyle name="Normal 101" xfId="184" xr:uid="{7A4DC404-C16C-4012-902D-053194AC2C98}"/>
    <cellStyle name="Normal 102" xfId="185" xr:uid="{E59A6CEE-D5A9-4DD1-A059-1B3F203972D7}"/>
    <cellStyle name="Normal 103" xfId="186" xr:uid="{8C49CB86-9AAD-49A1-937A-C139F1707083}"/>
    <cellStyle name="Normal 104" xfId="187" xr:uid="{ADC8A6A3-D57D-4464-9A58-9DFD7D5C1856}"/>
    <cellStyle name="Normal 105" xfId="188" xr:uid="{291F816D-F262-4EB4-800B-21680F4DE8BB}"/>
    <cellStyle name="Normal 106" xfId="189" xr:uid="{E5685149-6D44-4B71-8AF1-EDDE3169B46D}"/>
    <cellStyle name="Normal 107" xfId="190" xr:uid="{71044B36-C3C3-484D-8D6D-7F7C348D9CEF}"/>
    <cellStyle name="Normal 108" xfId="191" xr:uid="{D1D5B46C-9FB0-479A-8C68-EAFB37221F35}"/>
    <cellStyle name="Normal 109" xfId="192" xr:uid="{B6A09126-9E48-453B-AC87-E06EEBF643D0}"/>
    <cellStyle name="Normal 11" xfId="11" xr:uid="{5B8A2E17-4417-4345-B43B-F18218044253}"/>
    <cellStyle name="Normal 11 2" xfId="90" xr:uid="{5871147C-6373-4F42-8A1B-59C83155AF0D}"/>
    <cellStyle name="Normal 11 3" xfId="38" xr:uid="{F74F590D-1DFE-40D5-AEB7-7CA4C2B0E619}"/>
    <cellStyle name="Normal 110" xfId="193" xr:uid="{6EB24B48-3D6E-4EC0-9A23-D582AA950B7E}"/>
    <cellStyle name="Normal 111" xfId="194" xr:uid="{A85873B6-018C-4976-9B70-512DEF76A99E}"/>
    <cellStyle name="Normal 112" xfId="195" xr:uid="{6EE1462F-307F-461A-9217-F2AEF0945449}"/>
    <cellStyle name="Normal 113" xfId="196" xr:uid="{F6877E10-9026-4508-BA25-6F81B064B6EB}"/>
    <cellStyle name="Normal 114" xfId="197" xr:uid="{94C43AE8-82C2-406A-B58A-4C7019DD6DF1}"/>
    <cellStyle name="Normal 115" xfId="198" xr:uid="{7CB791BB-4F4C-4CE6-AFF5-7964246F13FB}"/>
    <cellStyle name="Normal 116" xfId="199" xr:uid="{2507242E-7AC5-4DDB-B295-6D77CA935530}"/>
    <cellStyle name="Normal 117" xfId="200" xr:uid="{2C743559-0D79-49E6-A5CC-0DB0EAFC9AC8}"/>
    <cellStyle name="Normal 118" xfId="201" xr:uid="{876BBE0E-9CEF-47D4-8CE8-B88305BC0974}"/>
    <cellStyle name="Normal 119" xfId="202" xr:uid="{38D209B1-6FC3-483F-944E-E8902ED8E402}"/>
    <cellStyle name="Normal 12" xfId="13" xr:uid="{CC3A6656-410A-47A1-80EA-556DEDBC447C}"/>
    <cellStyle name="Normal 12 2" xfId="91" xr:uid="{E726892C-E94E-4E62-B3F5-01B1B9C35F39}"/>
    <cellStyle name="Normal 120" xfId="203" xr:uid="{94D1B5EE-34BC-41EE-898E-51A419DBEE72}"/>
    <cellStyle name="Normal 121" xfId="204" xr:uid="{73506635-FEFD-489C-A438-C2B283B75EAE}"/>
    <cellStyle name="Normal 122" xfId="205" xr:uid="{722AA58F-A53C-4E0F-9322-B95962D6636D}"/>
    <cellStyle name="Normal 123" xfId="206" xr:uid="{344EB92E-D45A-4B3B-9F59-27F8ED2CACB3}"/>
    <cellStyle name="Normal 124" xfId="207" xr:uid="{ADF821AA-D95E-47D2-81CF-544AFA54DCAB}"/>
    <cellStyle name="Normal 125" xfId="208" xr:uid="{0C354073-5325-49AC-9AB7-F701174B4B17}"/>
    <cellStyle name="Normal 126" xfId="209" xr:uid="{B0A94B65-A453-401A-B43A-FA03F25FE72A}"/>
    <cellStyle name="Normal 127" xfId="210" xr:uid="{DE367D1A-3A60-41D3-93D1-BD0307DB8624}"/>
    <cellStyle name="Normal 128" xfId="211" xr:uid="{03EE1D65-BD6C-4647-BC94-5D2A95CC729D}"/>
    <cellStyle name="Normal 129" xfId="212" xr:uid="{34660AF4-728E-45BA-A79E-CE1634C635C1}"/>
    <cellStyle name="Normal 13" xfId="14" xr:uid="{9ECEE126-AFBF-424E-AA8D-DDAACF18275B}"/>
    <cellStyle name="Normal 13 2" xfId="92" xr:uid="{3245FCAE-F1CC-404D-808B-99E9FE23E1F0}"/>
    <cellStyle name="Normal 130" xfId="213" xr:uid="{C938401E-89DB-4D48-9434-E69C492C4C6E}"/>
    <cellStyle name="Normal 131" xfId="214" xr:uid="{A5BCF00C-147B-47A8-9721-5C9698676672}"/>
    <cellStyle name="Normal 132" xfId="216" xr:uid="{B24C9281-38F2-4D55-876C-86F4C63615E9}"/>
    <cellStyle name="Normal 133" xfId="215" xr:uid="{F446E401-1C41-4441-A9AD-85801F652536}"/>
    <cellStyle name="Normal 134" xfId="217" xr:uid="{A82BDAB9-BC05-4F68-BF7A-A1A76E65FA6A}"/>
    <cellStyle name="Normal 135" xfId="218" xr:uid="{7C4B4A53-1536-4E05-A1BF-D40A0AF6108D}"/>
    <cellStyle name="Normal 136" xfId="219" xr:uid="{49F199B1-078E-4946-BFAC-E2F0DF1D93EE}"/>
    <cellStyle name="Normal 137" xfId="220" xr:uid="{0E74E11A-45FE-4A15-A6F6-5C955B705C2C}"/>
    <cellStyle name="Normal 138" xfId="221" xr:uid="{C40EE047-B463-4EF6-B181-B0CDF0FA2CD8}"/>
    <cellStyle name="Normal 139" xfId="222" xr:uid="{8A232E4D-EF82-4D88-BB89-2CF809137127}"/>
    <cellStyle name="Normal 14" xfId="15" xr:uid="{8787C4D1-C0BF-43C6-B437-0DA1E633B113}"/>
    <cellStyle name="Normal 14 2" xfId="93" xr:uid="{0381B554-5726-4C40-B3FE-B3915E6033C1}"/>
    <cellStyle name="Normal 140" xfId="223" xr:uid="{45CEFBDC-A59D-4799-A5DF-D724F52D0374}"/>
    <cellStyle name="Normal 141" xfId="224" xr:uid="{252FF24B-E9C4-4203-B910-783598863D21}"/>
    <cellStyle name="Normal 142" xfId="225" xr:uid="{201CF88F-0E0E-448C-9A35-F11362DCA3B9}"/>
    <cellStyle name="Normal 143" xfId="226" xr:uid="{E2FB0C96-466E-4646-80D8-9E307350F8F3}"/>
    <cellStyle name="Normal 144" xfId="227" xr:uid="{3A200A9E-D6E0-4C3C-AA21-A4596089057B}"/>
    <cellStyle name="Normal 145" xfId="228" xr:uid="{3F27B2DB-9447-4BAC-9151-6AED143494A3}"/>
    <cellStyle name="Normal 146" xfId="229" xr:uid="{66B99700-8D9F-4818-A9F8-EC965EF8E240}"/>
    <cellStyle name="Normal 147" xfId="230" xr:uid="{01586A41-A57F-42F3-B820-6FAFE1F7855B}"/>
    <cellStyle name="Normal 148" xfId="231" xr:uid="{6BE4BCBE-825D-4362-A54E-86450FAEDB95}"/>
    <cellStyle name="Normal 149" xfId="232" xr:uid="{C1D818AE-D130-4C4E-8854-510287EC8571}"/>
    <cellStyle name="Normal 15" xfId="16" xr:uid="{3C3C7B61-8659-45CE-8D70-8A0384498F48}"/>
    <cellStyle name="Normal 15 2" xfId="94" xr:uid="{D9644C05-51D4-4E07-9E6C-85EBE9C11A58}"/>
    <cellStyle name="Normal 150" xfId="233" xr:uid="{22ADC9C2-9C92-4CDA-84BB-4E4396290D13}"/>
    <cellStyle name="Normal 151" xfId="234" xr:uid="{A66576C2-0574-4CE6-BB6C-2F16A5E0DF2F}"/>
    <cellStyle name="Normal 152" xfId="235" xr:uid="{0AED7221-F4B4-473F-9E90-B785DFD572ED}"/>
    <cellStyle name="Normal 153" xfId="236" xr:uid="{4E741C43-7604-4A81-B0C6-3552D76FA497}"/>
    <cellStyle name="Normal 154" xfId="237" xr:uid="{D41A762B-28AC-45F6-AEF6-70E044F5B2D7}"/>
    <cellStyle name="Normal 155" xfId="238" xr:uid="{AFF00089-E080-455B-BF94-1BA7641D6940}"/>
    <cellStyle name="Normal 156" xfId="239" xr:uid="{CC281A99-21B2-4268-8C9C-CE838125E1A6}"/>
    <cellStyle name="Normal 157" xfId="240" xr:uid="{D8D86E4E-F275-4036-8CE8-CD87ADCAE31A}"/>
    <cellStyle name="Normal 158" xfId="241" xr:uid="{BBF561D8-961D-4884-A2E2-4E35893C7210}"/>
    <cellStyle name="Normal 159" xfId="242" xr:uid="{CC3476BE-04EE-4AF8-8CE6-F0BAA3830725}"/>
    <cellStyle name="Normal 16" xfId="17" xr:uid="{018FB382-EDDC-43A5-8D57-8FBC29847E1A}"/>
    <cellStyle name="Normal 16 2" xfId="95" xr:uid="{6AAB69D1-2C27-4AEE-9623-948026D67351}"/>
    <cellStyle name="Normal 160" xfId="243" xr:uid="{B98A2D74-EFBF-4423-95BA-FB8D1A28E8E4}"/>
    <cellStyle name="Normal 161" xfId="244" xr:uid="{EB07D9C2-1D51-4B5C-B289-4D07169EF449}"/>
    <cellStyle name="Normal 162" xfId="245" xr:uid="{55058221-3AC0-409D-A2C5-E0149E6B1665}"/>
    <cellStyle name="Normal 163" xfId="246" xr:uid="{EA1C1EAB-554B-4B74-91DB-441D8A79C727}"/>
    <cellStyle name="Normal 164" xfId="247" xr:uid="{BA06D2FB-AD4A-4334-A60F-9710D3AD03CE}"/>
    <cellStyle name="Normal 165" xfId="248" xr:uid="{A672CB29-6A4B-4D36-9E74-9E97A57C6B54}"/>
    <cellStyle name="Normal 166" xfId="249" xr:uid="{8593BAEB-318A-4962-BB3C-0CEDCA3EA7F6}"/>
    <cellStyle name="Normal 167" xfId="250" xr:uid="{51166751-FDEA-4660-98FE-8BBF8DD5F5BC}"/>
    <cellStyle name="Normal 168" xfId="251" xr:uid="{F1E34EC7-4920-41F1-8C24-BE1AED51EC8C}"/>
    <cellStyle name="Normal 169" xfId="252" xr:uid="{61EC37FD-3063-4DC2-A85A-685F44E0BEFF}"/>
    <cellStyle name="Normal 17" xfId="18" xr:uid="{617056C7-B0B4-4AE3-BD56-17449C6C4B10}"/>
    <cellStyle name="Normal 17 2" xfId="96" xr:uid="{5CC1E10A-C5D6-4F60-9BC1-F0F6FE1F5331}"/>
    <cellStyle name="Normal 170" xfId="253" xr:uid="{4C826B37-5ED6-4323-8AA2-F4DA069F52D3}"/>
    <cellStyle name="Normal 18" xfId="19" xr:uid="{8DE2001E-7166-4FEE-9C88-E427933EE458}"/>
    <cellStyle name="Normal 18 2" xfId="97" xr:uid="{F1FD98C5-4699-4735-A345-4F9951B6772A}"/>
    <cellStyle name="Normal 19" xfId="20" xr:uid="{08C5CB04-75E4-4B68-8EB8-B21C5E70C5E6}"/>
    <cellStyle name="Normal 19 2" xfId="98" xr:uid="{C3B60EBD-3DE3-47BA-8059-A060914FD26B}"/>
    <cellStyle name="Normal 2" xfId="1" xr:uid="{240A5618-98C7-4A4A-A5EF-B48214485C37}"/>
    <cellStyle name="Normal 2 2" xfId="26" xr:uid="{5FB49686-DBAC-4949-BA44-B4391BC2609B}"/>
    <cellStyle name="Normal 20" xfId="21" xr:uid="{BD55C00B-67E1-4B8E-B2A1-D83AB8CE9370}"/>
    <cellStyle name="Normal 20 2" xfId="99" xr:uid="{C3FC0A4B-06F5-4073-8216-5737DBC939E0}"/>
    <cellStyle name="Normal 21" xfId="22" xr:uid="{C21DB935-F7EF-4CF7-B980-3F3221101DD4}"/>
    <cellStyle name="Normal 21 2" xfId="102" xr:uid="{E8BF7C91-3074-4D01-B987-84FFC29BFEF0}"/>
    <cellStyle name="Normal 22" xfId="23" xr:uid="{1B83CB7D-60B3-4E16-9653-1B1233DCFA95}"/>
    <cellStyle name="Normal 22 2" xfId="103" xr:uid="{962B24D0-1009-4879-81BF-D80B4202D90B}"/>
    <cellStyle name="Normal 23" xfId="24" xr:uid="{4816A7A6-FC38-4C23-8256-693E290EE1F3}"/>
    <cellStyle name="Normal 23 2" xfId="104" xr:uid="{454DA680-8A69-4FEF-AF47-1041456B9E59}"/>
    <cellStyle name="Normal 24" xfId="39" xr:uid="{6A59DEC9-6583-48F5-A92B-33F6F5DED7F3}"/>
    <cellStyle name="Normal 24 2" xfId="106" xr:uid="{233FE395-1737-4F7E-A9D9-8DE5208368F1}"/>
    <cellStyle name="Normal 25" xfId="30" xr:uid="{C22F9BC4-B280-4743-9BB6-C0974CB9234A}"/>
    <cellStyle name="Normal 26" xfId="29" xr:uid="{C5359512-36D7-41FC-884F-FBF9BE14B722}"/>
    <cellStyle name="Normal 26 2" xfId="41" xr:uid="{1B0F0438-CA9D-4C54-945D-F1B07B33A1B2}"/>
    <cellStyle name="Normal 27" xfId="107" xr:uid="{C1EA406E-13B1-425A-85F0-80DD360DD50A}"/>
    <cellStyle name="Normal 28" xfId="108" xr:uid="{4FB2FF24-699F-4C94-964D-868F2E5A15FE}"/>
    <cellStyle name="Normal 29" xfId="109" xr:uid="{34DB8934-AC98-4C7E-B04D-1DC673A1E031}"/>
    <cellStyle name="Normal 3" xfId="2" xr:uid="{966FF2DA-96BE-4567-9470-3EF5AA408C49}"/>
    <cellStyle name="Normal 3 2" xfId="12" xr:uid="{72C0F20E-71B1-4830-A777-C9628CEBC640}"/>
    <cellStyle name="Normal 3 2 2" xfId="105" xr:uid="{30679B06-55B0-408F-83C0-246DE78E5805}"/>
    <cellStyle name="Normal 3 3" xfId="42" xr:uid="{2FBA08ED-05C1-4860-A940-F02435E479BD}"/>
    <cellStyle name="Normal 3 4" xfId="27" xr:uid="{8774F86D-5812-42D3-A759-70B171AFC574}"/>
    <cellStyle name="Normal 3 5" xfId="143" xr:uid="{1B54AF3B-5096-424C-88E9-0A95DDBAB4FD}"/>
    <cellStyle name="Normal 30" xfId="110" xr:uid="{7F5D667C-8EE3-4D8E-90A9-9D6DA4D427C3}"/>
    <cellStyle name="Normal 31" xfId="111" xr:uid="{CC8F81B2-139F-4BB7-8F32-8C8B0991262E}"/>
    <cellStyle name="Normal 32" xfId="112" xr:uid="{922FFDCF-44BE-4FE9-ABED-893F6C635591}"/>
    <cellStyle name="Normal 33" xfId="113" xr:uid="{AEC5F403-83D9-4A73-80E9-731227394A12}"/>
    <cellStyle name="Normal 34" xfId="114" xr:uid="{A62C090B-43DF-46DC-82B6-4CC26C606A2C}"/>
    <cellStyle name="Normal 34 2" xfId="118" xr:uid="{639CFFF5-8130-4A00-B946-F76C279557B5}"/>
    <cellStyle name="Normal 35" xfId="115" xr:uid="{02BAD51A-8BBB-4D04-B6D8-50040EB58D18}"/>
    <cellStyle name="Normal 35 2" xfId="117" xr:uid="{2BB46770-77EB-4B0E-BF3B-B2B60F249742}"/>
    <cellStyle name="Normal 36" xfId="116" xr:uid="{E6C9793B-79A4-46EF-A914-4AEB1441EE2F}"/>
    <cellStyle name="Normal 37" xfId="25" xr:uid="{3ABABF8C-CFC5-464C-91D0-80B21A7EE2A9}"/>
    <cellStyle name="Normal 38" xfId="119" xr:uid="{487E3092-1E65-46CF-B3AF-9DEF0027E933}"/>
    <cellStyle name="Normal 39" xfId="120" xr:uid="{278E8B33-7C44-4FF8-BE76-F75B389E7B53}"/>
    <cellStyle name="Normal 4" xfId="3" xr:uid="{BFFAF130-2DBC-4EF4-A622-C50000BBA5E1}"/>
    <cellStyle name="Normal 4 2" xfId="43" xr:uid="{090DDE83-2946-48C3-8FAA-3AB24F0B1EAE}"/>
    <cellStyle name="Normal 4 3" xfId="31" xr:uid="{1CB2CBC2-A845-4184-A1C7-E5531E4994F6}"/>
    <cellStyle name="Normal 40" xfId="121" xr:uid="{3A7214B2-668B-44BD-9846-154BDD3EC806}"/>
    <cellStyle name="Normal 41" xfId="122" xr:uid="{EE91D0B6-ED38-48DF-9DFB-D668145DF986}"/>
    <cellStyle name="Normal 42" xfId="123" xr:uid="{27533DCB-C77B-403E-87BF-762C7ABB33BB}"/>
    <cellStyle name="Normal 43" xfId="124" xr:uid="{604AF1AE-D11B-4BB1-9240-AD76B91D9A6E}"/>
    <cellStyle name="Normal 44" xfId="125" xr:uid="{7EE27E20-BDC1-4DC8-BB37-FC06114DF40C}"/>
    <cellStyle name="Normal 45" xfId="126" xr:uid="{C0C0AE6E-3D31-4FB1-92C1-1F9B65668994}"/>
    <cellStyle name="Normal 46" xfId="127" xr:uid="{F0F903FE-1850-40D9-B254-02B9259D2585}"/>
    <cellStyle name="Normal 47" xfId="128" xr:uid="{0231B10F-FFFE-4B66-869A-C01F4103AD11}"/>
    <cellStyle name="Normal 48" xfId="129" xr:uid="{35637639-546E-4E2C-998A-4ADB52C1562B}"/>
    <cellStyle name="Normal 49" xfId="130" xr:uid="{C76E3EB7-5F2E-4B09-AF91-F9D5CB688A12}"/>
    <cellStyle name="Normal 5" xfId="4" xr:uid="{50543011-24A6-431B-B5CC-65FE5FE8BDC1}"/>
    <cellStyle name="Normal 5 2" xfId="45" xr:uid="{F973B86D-E837-4014-B9C7-9D412D76EA95}"/>
    <cellStyle name="Normal 5 3" xfId="44" xr:uid="{B6DD13EF-44A2-430D-B653-1B16D88487DA}"/>
    <cellStyle name="Normal 5 4" xfId="32" xr:uid="{889A3280-C376-418F-BD8C-CEA2742DFE60}"/>
    <cellStyle name="Normal 50" xfId="131" xr:uid="{157C538E-01BC-4020-A441-3F5FF6B41FC7}"/>
    <cellStyle name="Normal 51" xfId="132" xr:uid="{C4DA55DF-5E34-4E47-B8D3-F8221582991E}"/>
    <cellStyle name="Normal 52" xfId="133" xr:uid="{E524067A-657C-420A-90DA-BA4FD015A0FA}"/>
    <cellStyle name="Normal 53" xfId="134" xr:uid="{89ABCE46-2381-44AE-A123-176B9F811D6A}"/>
    <cellStyle name="Normal 54" xfId="135" xr:uid="{D1A062F3-BB52-4C90-B802-AB57318813C6}"/>
    <cellStyle name="Normal 55" xfId="136" xr:uid="{1581CFF8-7902-4D7D-A790-917B0921D336}"/>
    <cellStyle name="Normal 56" xfId="137" xr:uid="{D893B929-CBEC-4CD2-997E-DAF438E423DB}"/>
    <cellStyle name="Normal 57" xfId="138" xr:uid="{413551EF-943C-4A78-AEA1-8CE0C9053BD3}"/>
    <cellStyle name="Normal 58" xfId="139" xr:uid="{AE1891D2-6996-4D7A-8E08-FD1B5C9A3391}"/>
    <cellStyle name="Normal 59" xfId="140" xr:uid="{B56DCDFE-43CD-4F77-8D06-A0C597157CAB}"/>
    <cellStyle name="Normal 6" xfId="5" xr:uid="{F0613F6E-3269-442C-BFB3-BE09E06BC48E}"/>
    <cellStyle name="Normal 6 2" xfId="86" xr:uid="{F23924F8-A7D7-445D-9A6B-507E65F5E730}"/>
    <cellStyle name="Normal 6 3" xfId="33" xr:uid="{7EAE4ACC-8AC0-46E1-B4AB-B7D631EF4AF3}"/>
    <cellStyle name="Normal 60" xfId="141" xr:uid="{2604F3F8-59A0-4FD6-89FE-F85F7ACBF580}"/>
    <cellStyle name="Normal 61" xfId="142" xr:uid="{0551EC75-4FB7-4EC9-BFF4-1C284F2302FF}"/>
    <cellStyle name="Normal 62" xfId="144" xr:uid="{1218F746-0947-4ABF-BB9F-EFD1AA746CE5}"/>
    <cellStyle name="Normal 63" xfId="145" xr:uid="{BA3BFA27-9F9E-4692-B46A-BD2F125277F1}"/>
    <cellStyle name="Normal 64" xfId="146" xr:uid="{2E263549-C86E-4147-A7EA-7355A9EC9C70}"/>
    <cellStyle name="Normal 65" xfId="147" xr:uid="{A4F64897-EEC8-451B-A0EE-2CA459765E1D}"/>
    <cellStyle name="Normal 66" xfId="148" xr:uid="{AFE76204-3721-4803-852C-A32B20721E1A}"/>
    <cellStyle name="Normal 67" xfId="149" xr:uid="{9F2DD959-EA2C-4680-8C65-3F468830C83F}"/>
    <cellStyle name="Normal 68" xfId="150" xr:uid="{3ED1AF18-764D-4FF0-BBC6-D3BB749E9476}"/>
    <cellStyle name="Normal 69" xfId="151" xr:uid="{4CFFEB2B-E19C-452B-95E7-FC3388D222BE}"/>
    <cellStyle name="Normal 7" xfId="6" xr:uid="{D8D703F3-63F2-4DD3-9F25-0B2E56C9EB0F}"/>
    <cellStyle name="Normal 7 2" xfId="87" xr:uid="{7C27A12D-04B9-4E2C-BF08-78749380EBAA}"/>
    <cellStyle name="Normal 7 3" xfId="34" xr:uid="{802049B2-5A46-40C8-855B-AF884E0752F5}"/>
    <cellStyle name="Normal 70" xfId="152" xr:uid="{5356A939-E835-4BA8-9FAF-E6911FD35326}"/>
    <cellStyle name="Normal 71" xfId="153" xr:uid="{DE1B986D-9FDD-498E-9FBC-2A11FE6C20E5}"/>
    <cellStyle name="Normal 72" xfId="154" xr:uid="{F1DAA632-6D67-41FC-B681-417F725D0D37}"/>
    <cellStyle name="Normal 73" xfId="155" xr:uid="{69EEB31A-BFFD-41A0-9DD8-64547F47FA09}"/>
    <cellStyle name="Normal 74" xfId="156" xr:uid="{45EE3359-BC04-4595-A41E-727A07D0135E}"/>
    <cellStyle name="Normal 75" xfId="157" xr:uid="{70DF0E67-9C0C-4566-9A59-E322F3FAFD0C}"/>
    <cellStyle name="Normal 76" xfId="158" xr:uid="{F725BA1B-8C11-4B6B-8542-469857E94157}"/>
    <cellStyle name="Normal 77" xfId="159" xr:uid="{4DA601B6-5F59-42DA-8DF4-B77227AC3AA6}"/>
    <cellStyle name="Normal 78" xfId="160" xr:uid="{49C07B47-E8AB-465A-BD68-00B87371BFCC}"/>
    <cellStyle name="Normal 79" xfId="161" xr:uid="{702929A4-EE9A-442A-BBF5-41C9BACE2885}"/>
    <cellStyle name="Normal 8" xfId="7" xr:uid="{999D71B9-1301-454E-9C84-0FF92F7B9F85}"/>
    <cellStyle name="Normal 8 2" xfId="88" xr:uid="{4C469317-DAA7-41A6-BEF9-CA58276E89AE}"/>
    <cellStyle name="Normal 8 3" xfId="35" xr:uid="{54324B4D-A78B-4A1A-B038-E41F0ADE8339}"/>
    <cellStyle name="Normal 80" xfId="162" xr:uid="{FF566029-96E5-41A7-8ACB-A82D7710006E}"/>
    <cellStyle name="Normal 81" xfId="163" xr:uid="{E65B0E7B-B45F-41F3-ADAE-D6210A2BCD20}"/>
    <cellStyle name="Normal 82" xfId="164" xr:uid="{FF4C074F-869A-4A6E-9970-6712CA74A339}"/>
    <cellStyle name="Normal 83" xfId="165" xr:uid="{E49D6FA0-3934-4FB0-861B-E4883513B709}"/>
    <cellStyle name="Normal 84" xfId="166" xr:uid="{DBAF697E-128F-47F4-82CE-96B19F20C35D}"/>
    <cellStyle name="Normal 85" xfId="167" xr:uid="{D7B6D037-8C62-4C2F-9110-5D8580DA1DA1}"/>
    <cellStyle name="Normal 86" xfId="168" xr:uid="{1E6981BD-322E-4B06-8C9B-532792AEEE0A}"/>
    <cellStyle name="Normal 87" xfId="169" xr:uid="{2363931D-C70B-4D58-B248-042E07002C83}"/>
    <cellStyle name="Normal 88" xfId="170" xr:uid="{9CD5B1EF-899E-42A7-884F-5A4091AA7C58}"/>
    <cellStyle name="Normal 89" xfId="171" xr:uid="{0D227292-66FC-41D0-96B9-7C690564D05A}"/>
    <cellStyle name="Normal 9" xfId="8" xr:uid="{7EC2F0FA-3C5F-4DE7-9F59-FF40EBACB50C}"/>
    <cellStyle name="Normal 9 2" xfId="89" xr:uid="{B6A6FD43-89CD-4333-8286-C9A642A30B08}"/>
    <cellStyle name="Normal 9 3" xfId="36" xr:uid="{D008557B-B943-4366-8B7B-F502F5F5D637}"/>
    <cellStyle name="Normal 90" xfId="172" xr:uid="{F405510F-19D6-4A2D-A7C1-A3A9EAC5A574}"/>
    <cellStyle name="Normal 91" xfId="173" xr:uid="{A01693CE-0B50-44C1-BD0E-1137F5F0D853}"/>
    <cellStyle name="Normal 92" xfId="174" xr:uid="{81859126-3896-4D09-A46D-CCC70073BC60}"/>
    <cellStyle name="Normal 93" xfId="175" xr:uid="{17D88166-FD66-421A-8719-04F554B18C64}"/>
    <cellStyle name="Normal 94" xfId="176" xr:uid="{AE65236F-2D91-4436-975B-1A38DBB8F692}"/>
    <cellStyle name="Normal 95" xfId="177" xr:uid="{E29813E9-D3E8-446B-824A-EC6C8D6DCA5C}"/>
    <cellStyle name="Normal 96" xfId="178" xr:uid="{9A0BA9DD-4671-4D24-B277-D8B50815C232}"/>
    <cellStyle name="Normal 97" xfId="179" xr:uid="{527D0254-3ECB-45BF-BEAE-4521B35A48DA}"/>
    <cellStyle name="Normal 98" xfId="180" xr:uid="{CEB8AFBA-55A7-4C00-A7ED-D5127F569014}"/>
    <cellStyle name="Normal 99" xfId="181" xr:uid="{4D32440C-F42D-4EF2-A6F7-2644A74EE088}"/>
    <cellStyle name="Normal_Inventory" xfId="182" xr:uid="{0DDACC5E-71CE-4E9A-AD9C-395BD13410FC}"/>
    <cellStyle name="Note 2" xfId="100" xr:uid="{44C52CD6-3D20-4263-9098-E8F616B50628}"/>
    <cellStyle name="Note 3" xfId="59" xr:uid="{5C3AA67A-D00E-41EA-A894-E407E444D0B9}"/>
    <cellStyle name="Output 2" xfId="54" xr:uid="{60AB68AE-ACDD-4B94-A1C2-0D6F161EC046}"/>
    <cellStyle name="Title 2" xfId="40" xr:uid="{EFF3335E-F3F3-43B7-9C3A-183A60C8F4C4}"/>
    <cellStyle name="Total 2" xfId="61" xr:uid="{9FFF01E4-7630-480B-A094-D12DD1E7BF8C}"/>
    <cellStyle name="Warning Text 2" xfId="58" xr:uid="{465993D3-C1F4-44CF-829E-9C95DBAC1A5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Elections\Voting%20Systems\Equipment%20Purchase_Disposal%20Requests\Voting%20Equipment\Dominion%20Democracy%20Suite%20acquisition_disposal\Sedgwick\New%20folder\Copy%20of%20Acquisition_Disposal_Log2.xlsx" TargetMode="External"/><Relationship Id="rId1" Type="http://schemas.openxmlformats.org/officeDocument/2006/relationships/externalLinkPath" Target="/Elections/Voting%20Systems/Equipment%20Purchase_Disposal%20Requests/Voting%20Equipment/Dominion%20Democracy%20Suite%20acquisition_disposal/Sedgwick/New%20folder/Copy%20of%20Acquisition_Disposal_Lo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og"/>
      <sheetName val="Log (2)"/>
      <sheetName val="Values"/>
    </sheetNames>
    <sheetDataSet>
      <sheetData sheetId="0"/>
      <sheetData sheetId="1" refreshError="1"/>
      <sheetData sheetId="2">
        <row r="2">
          <cell r="A2" t="str">
            <v>EMS Standard Server</v>
          </cell>
          <cell r="C2" t="str">
            <v>ClearAccess</v>
          </cell>
          <cell r="I2" t="str">
            <v>Acquired</v>
          </cell>
          <cell r="K2" t="str">
            <v>ClearBallot</v>
          </cell>
        </row>
        <row r="3">
          <cell r="A3" t="str">
            <v>EMS Express Server</v>
          </cell>
          <cell r="C3" t="str">
            <v>ClearCount</v>
          </cell>
          <cell r="I3" t="str">
            <v>Disposed Of</v>
          </cell>
          <cell r="K3" t="str">
            <v>Dominion</v>
          </cell>
        </row>
        <row r="4">
          <cell r="A4" t="str">
            <v>EMS Client</v>
          </cell>
          <cell r="C4" t="str">
            <v>ClearDesign</v>
          </cell>
        </row>
        <row r="5">
          <cell r="A5" t="str">
            <v>Adjudication Client</v>
          </cell>
          <cell r="C5" t="str">
            <v>(Not listed - Use in Notes)</v>
          </cell>
        </row>
        <row r="6">
          <cell r="A6" t="str">
            <v>ImageCast Central (DR-G1130)</v>
          </cell>
        </row>
        <row r="7">
          <cell r="A7" t="str">
            <v>ImageCast Central (DR-G2140)</v>
          </cell>
        </row>
        <row r="8">
          <cell r="A8" t="str">
            <v>ImageCast Central (DR-M160II)</v>
          </cell>
        </row>
        <row r="9">
          <cell r="A9" t="str">
            <v>ImageCast Central (DR-X10C)</v>
          </cell>
        </row>
        <row r="10">
          <cell r="A10" t="str">
            <v>ImageCast Central (821dd HiPro)</v>
          </cell>
        </row>
        <row r="11">
          <cell r="A11" t="str">
            <v>ImageCast Voter Activation</v>
          </cell>
        </row>
        <row r="12">
          <cell r="A12" t="str">
            <v>ImageCast X (ICX)</v>
          </cell>
        </row>
        <row r="13">
          <cell r="A13" t="str">
            <v>Scanner</v>
          </cell>
        </row>
        <row r="14">
          <cell r="A14" t="str">
            <v>(Not listed - Use in Notes)</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E1752-1222-4641-B278-7CE89B8CD456}">
  <sheetPr codeName="Sheet2" filterMode="1"/>
  <dimension ref="A1:K2253"/>
  <sheetViews>
    <sheetView tabSelected="1" zoomScaleNormal="100" workbookViewId="0">
      <pane ySplit="2" topLeftCell="A3" activePane="bottomLeft" state="frozen"/>
      <selection pane="bottomLeft" sqref="A1:XFD1048576"/>
    </sheetView>
  </sheetViews>
  <sheetFormatPr defaultColWidth="8.85546875" defaultRowHeight="15" x14ac:dyDescent="0.25"/>
  <cols>
    <col min="1" max="1" width="19" style="21" customWidth="1"/>
    <col min="2" max="2" width="11.5703125" bestFit="1" customWidth="1"/>
    <col min="3" max="3" width="31" bestFit="1" customWidth="1"/>
    <col min="4" max="4" width="35.140625" customWidth="1"/>
    <col min="5" max="5" width="25" customWidth="1"/>
    <col min="6" max="6" width="10.42578125" customWidth="1"/>
    <col min="7" max="7" width="32.85546875" style="105" bestFit="1" customWidth="1"/>
    <col min="8" max="8" width="16.5703125" customWidth="1"/>
  </cols>
  <sheetData>
    <row r="1" spans="1:7" ht="60" customHeight="1" x14ac:dyDescent="0.25">
      <c r="A1" s="227" t="s">
        <v>5951</v>
      </c>
      <c r="B1" s="227"/>
      <c r="C1" s="227"/>
      <c r="D1" s="227"/>
      <c r="E1" s="227"/>
      <c r="F1" s="227"/>
      <c r="G1" s="227"/>
    </row>
    <row r="2" spans="1:7" x14ac:dyDescent="0.25">
      <c r="A2" s="18" t="s">
        <v>0</v>
      </c>
      <c r="B2" s="18" t="s">
        <v>1</v>
      </c>
      <c r="C2" s="18" t="s">
        <v>2</v>
      </c>
      <c r="D2" s="18" t="s">
        <v>3</v>
      </c>
      <c r="E2" s="18" t="s">
        <v>5</v>
      </c>
      <c r="F2" s="111" t="s">
        <v>223</v>
      </c>
      <c r="G2" s="18" t="s">
        <v>9</v>
      </c>
    </row>
    <row r="3" spans="1:7" x14ac:dyDescent="0.25">
      <c r="A3" s="21" t="s">
        <v>34</v>
      </c>
      <c r="B3" s="107" t="s">
        <v>12</v>
      </c>
      <c r="C3" s="106" t="s">
        <v>36</v>
      </c>
      <c r="D3" s="106" t="s">
        <v>14</v>
      </c>
      <c r="E3" s="106" t="s">
        <v>37</v>
      </c>
      <c r="F3" s="106" t="s">
        <v>18</v>
      </c>
      <c r="G3" s="108" t="s">
        <v>4991</v>
      </c>
    </row>
    <row r="4" spans="1:7" x14ac:dyDescent="0.25">
      <c r="A4" s="21" t="s">
        <v>40</v>
      </c>
      <c r="B4" s="107" t="s">
        <v>12</v>
      </c>
      <c r="C4" s="106" t="s">
        <v>36</v>
      </c>
      <c r="D4" s="106" t="s">
        <v>14</v>
      </c>
      <c r="E4" s="106" t="s">
        <v>37</v>
      </c>
      <c r="F4" s="106" t="s">
        <v>18</v>
      </c>
      <c r="G4" s="108" t="s">
        <v>4991</v>
      </c>
    </row>
    <row r="5" spans="1:7" x14ac:dyDescent="0.25">
      <c r="A5" s="21" t="s">
        <v>49</v>
      </c>
      <c r="B5" s="107" t="s">
        <v>12</v>
      </c>
      <c r="C5" s="106" t="s">
        <v>36</v>
      </c>
      <c r="D5" s="106" t="s">
        <v>14</v>
      </c>
      <c r="E5" s="106" t="s">
        <v>37</v>
      </c>
      <c r="F5" s="106" t="s">
        <v>18</v>
      </c>
      <c r="G5" s="108" t="s">
        <v>4991</v>
      </c>
    </row>
    <row r="6" spans="1:7" x14ac:dyDescent="0.25">
      <c r="A6" s="21" t="s">
        <v>3940</v>
      </c>
      <c r="B6" s="107" t="s">
        <v>12</v>
      </c>
      <c r="C6" s="106" t="s">
        <v>4398</v>
      </c>
      <c r="D6" s="106" t="s">
        <v>14</v>
      </c>
      <c r="E6" s="106" t="s">
        <v>37</v>
      </c>
      <c r="F6" s="106" t="s">
        <v>18</v>
      </c>
      <c r="G6" s="108" t="s">
        <v>4991</v>
      </c>
    </row>
    <row r="7" spans="1:7" x14ac:dyDescent="0.25">
      <c r="A7" s="21" t="s">
        <v>3942</v>
      </c>
      <c r="B7" s="107" t="s">
        <v>12</v>
      </c>
      <c r="C7" s="106" t="s">
        <v>4398</v>
      </c>
      <c r="D7" s="106" t="s">
        <v>14</v>
      </c>
      <c r="E7" s="106" t="s">
        <v>37</v>
      </c>
      <c r="F7" s="106" t="s">
        <v>18</v>
      </c>
      <c r="G7" s="108" t="s">
        <v>4991</v>
      </c>
    </row>
    <row r="8" spans="1:7" x14ac:dyDescent="0.25">
      <c r="A8" s="21" t="s">
        <v>4788</v>
      </c>
      <c r="B8" s="107" t="s">
        <v>12</v>
      </c>
      <c r="C8" s="106" t="s">
        <v>13</v>
      </c>
      <c r="D8" s="106" t="s">
        <v>14</v>
      </c>
      <c r="E8" s="106" t="s">
        <v>16</v>
      </c>
      <c r="F8" s="106" t="s">
        <v>18</v>
      </c>
      <c r="G8" s="108" t="s">
        <v>4991</v>
      </c>
    </row>
    <row r="9" spans="1:7" x14ac:dyDescent="0.25">
      <c r="A9" s="21" t="s">
        <v>21</v>
      </c>
      <c r="B9" s="107" t="s">
        <v>12</v>
      </c>
      <c r="C9" s="106" t="s">
        <v>22</v>
      </c>
      <c r="D9" s="106" t="s">
        <v>14</v>
      </c>
      <c r="E9" s="106" t="s">
        <v>23</v>
      </c>
      <c r="F9" s="106" t="s">
        <v>18</v>
      </c>
      <c r="G9" s="108" t="s">
        <v>4991</v>
      </c>
    </row>
    <row r="10" spans="1:7" x14ac:dyDescent="0.25">
      <c r="A10" s="21" t="s">
        <v>32</v>
      </c>
      <c r="B10" s="107" t="s">
        <v>12</v>
      </c>
      <c r="C10" s="106" t="s">
        <v>22</v>
      </c>
      <c r="D10" s="106" t="s">
        <v>14</v>
      </c>
      <c r="E10" s="106" t="s">
        <v>26</v>
      </c>
      <c r="F10" s="106" t="s">
        <v>18</v>
      </c>
      <c r="G10" s="108" t="s">
        <v>4991</v>
      </c>
    </row>
    <row r="11" spans="1:7" x14ac:dyDescent="0.25">
      <c r="A11" s="21" t="s">
        <v>30</v>
      </c>
      <c r="B11" s="107" t="s">
        <v>12</v>
      </c>
      <c r="C11" s="106" t="s">
        <v>22</v>
      </c>
      <c r="D11" s="106" t="s">
        <v>14</v>
      </c>
      <c r="E11" s="106" t="s">
        <v>26</v>
      </c>
      <c r="F11" s="106" t="s">
        <v>18</v>
      </c>
      <c r="G11" s="108" t="s">
        <v>4991</v>
      </c>
    </row>
    <row r="12" spans="1:7" x14ac:dyDescent="0.25">
      <c r="A12" s="21" t="s">
        <v>28</v>
      </c>
      <c r="B12" s="107" t="s">
        <v>12</v>
      </c>
      <c r="C12" s="106" t="s">
        <v>22</v>
      </c>
      <c r="D12" s="106" t="s">
        <v>14</v>
      </c>
      <c r="E12" s="106" t="s">
        <v>26</v>
      </c>
      <c r="F12" s="106" t="s">
        <v>18</v>
      </c>
      <c r="G12" s="108" t="s">
        <v>4991</v>
      </c>
    </row>
    <row r="13" spans="1:7" x14ac:dyDescent="0.25">
      <c r="A13" s="21" t="s">
        <v>25</v>
      </c>
      <c r="B13" s="107" t="s">
        <v>12</v>
      </c>
      <c r="C13" s="106" t="s">
        <v>22</v>
      </c>
      <c r="D13" s="106" t="s">
        <v>14</v>
      </c>
      <c r="E13" s="106" t="s">
        <v>26</v>
      </c>
      <c r="F13" s="106" t="s">
        <v>18</v>
      </c>
      <c r="G13" s="108" t="s">
        <v>4991</v>
      </c>
    </row>
    <row r="14" spans="1:7" hidden="1" x14ac:dyDescent="0.25">
      <c r="A14" s="21" t="s">
        <v>1414</v>
      </c>
      <c r="B14" s="107" t="s">
        <v>12</v>
      </c>
      <c r="C14" s="106" t="s">
        <v>22</v>
      </c>
      <c r="D14" s="106" t="s">
        <v>14</v>
      </c>
      <c r="E14" s="106" t="s">
        <v>26</v>
      </c>
      <c r="F14" s="106" t="s">
        <v>223</v>
      </c>
      <c r="G14" s="108" t="s">
        <v>4991</v>
      </c>
    </row>
    <row r="15" spans="1:7" x14ac:dyDescent="0.25">
      <c r="A15" s="21" t="s">
        <v>4188</v>
      </c>
      <c r="B15" s="107" t="s">
        <v>12</v>
      </c>
      <c r="C15" s="106" t="s">
        <v>4835</v>
      </c>
      <c r="D15" s="106" t="s">
        <v>14</v>
      </c>
      <c r="E15" s="106" t="s">
        <v>54</v>
      </c>
      <c r="F15" s="106" t="s">
        <v>18</v>
      </c>
      <c r="G15" s="108" t="s">
        <v>4991</v>
      </c>
    </row>
    <row r="16" spans="1:7" x14ac:dyDescent="0.25">
      <c r="A16" s="21" t="s">
        <v>4189</v>
      </c>
      <c r="B16" s="107" t="s">
        <v>12</v>
      </c>
      <c r="C16" s="106" t="s">
        <v>4835</v>
      </c>
      <c r="D16" s="106" t="s">
        <v>14</v>
      </c>
      <c r="E16" s="106" t="s">
        <v>54</v>
      </c>
      <c r="F16" s="106" t="s">
        <v>18</v>
      </c>
      <c r="G16" s="108" t="s">
        <v>4991</v>
      </c>
    </row>
    <row r="17" spans="1:7" hidden="1" x14ac:dyDescent="0.25">
      <c r="A17" s="21" t="s">
        <v>4190</v>
      </c>
      <c r="B17" s="107" t="s">
        <v>12</v>
      </c>
      <c r="C17" s="106" t="s">
        <v>4835</v>
      </c>
      <c r="D17" s="106" t="s">
        <v>14</v>
      </c>
      <c r="E17" s="106" t="s">
        <v>54</v>
      </c>
      <c r="F17" s="106" t="s">
        <v>223</v>
      </c>
      <c r="G17" s="108" t="s">
        <v>4991</v>
      </c>
    </row>
    <row r="18" spans="1:7" x14ac:dyDescent="0.25">
      <c r="A18" s="21" t="s">
        <v>4191</v>
      </c>
      <c r="B18" s="107" t="s">
        <v>12</v>
      </c>
      <c r="C18" s="106" t="s">
        <v>4835</v>
      </c>
      <c r="D18" s="106" t="s">
        <v>14</v>
      </c>
      <c r="E18" s="106" t="s">
        <v>54</v>
      </c>
      <c r="F18" s="106" t="s">
        <v>18</v>
      </c>
      <c r="G18" s="108" t="s">
        <v>4991</v>
      </c>
    </row>
    <row r="19" spans="1:7" x14ac:dyDescent="0.25">
      <c r="A19" s="21" t="s">
        <v>4192</v>
      </c>
      <c r="B19" s="107" t="s">
        <v>12</v>
      </c>
      <c r="C19" s="106" t="s">
        <v>4835</v>
      </c>
      <c r="D19" s="106" t="s">
        <v>14</v>
      </c>
      <c r="E19" s="106" t="s">
        <v>54</v>
      </c>
      <c r="F19" s="106" t="s">
        <v>18</v>
      </c>
      <c r="G19" s="108" t="s">
        <v>4991</v>
      </c>
    </row>
    <row r="20" spans="1:7" x14ac:dyDescent="0.25">
      <c r="A20" s="21" t="s">
        <v>4193</v>
      </c>
      <c r="B20" s="107" t="s">
        <v>12</v>
      </c>
      <c r="C20" s="106" t="s">
        <v>4835</v>
      </c>
      <c r="D20" s="106" t="s">
        <v>14</v>
      </c>
      <c r="E20" s="106" t="s">
        <v>54</v>
      </c>
      <c r="F20" s="106" t="s">
        <v>18</v>
      </c>
      <c r="G20" s="108" t="s">
        <v>4991</v>
      </c>
    </row>
    <row r="21" spans="1:7" x14ac:dyDescent="0.25">
      <c r="A21" s="21" t="s">
        <v>4194</v>
      </c>
      <c r="B21" s="107" t="s">
        <v>12</v>
      </c>
      <c r="C21" s="106" t="s">
        <v>4835</v>
      </c>
      <c r="D21" s="106" t="s">
        <v>14</v>
      </c>
      <c r="E21" s="106" t="s">
        <v>54</v>
      </c>
      <c r="F21" s="106" t="s">
        <v>18</v>
      </c>
      <c r="G21" s="108" t="s">
        <v>4991</v>
      </c>
    </row>
    <row r="22" spans="1:7" x14ac:dyDescent="0.25">
      <c r="A22" s="21" t="s">
        <v>4196</v>
      </c>
      <c r="B22" s="107" t="s">
        <v>12</v>
      </c>
      <c r="C22" s="106" t="s">
        <v>4835</v>
      </c>
      <c r="D22" s="106" t="s">
        <v>14</v>
      </c>
      <c r="E22" s="106" t="s">
        <v>54</v>
      </c>
      <c r="F22" s="106" t="s">
        <v>18</v>
      </c>
      <c r="G22" s="108" t="s">
        <v>4991</v>
      </c>
    </row>
    <row r="23" spans="1:7" x14ac:dyDescent="0.25">
      <c r="A23" s="21" t="s">
        <v>4197</v>
      </c>
      <c r="B23" s="107" t="s">
        <v>12</v>
      </c>
      <c r="C23" s="106" t="s">
        <v>4835</v>
      </c>
      <c r="D23" s="106" t="s">
        <v>14</v>
      </c>
      <c r="E23" s="106" t="s">
        <v>54</v>
      </c>
      <c r="F23" s="106" t="s">
        <v>18</v>
      </c>
      <c r="G23" s="108" t="s">
        <v>4991</v>
      </c>
    </row>
    <row r="24" spans="1:7" x14ac:dyDescent="0.25">
      <c r="A24" s="21" t="s">
        <v>4198</v>
      </c>
      <c r="B24" s="107" t="s">
        <v>12</v>
      </c>
      <c r="C24" s="106" t="s">
        <v>4835</v>
      </c>
      <c r="D24" s="106" t="s">
        <v>14</v>
      </c>
      <c r="E24" s="106" t="s">
        <v>54</v>
      </c>
      <c r="F24" s="106" t="s">
        <v>18</v>
      </c>
      <c r="G24" s="108" t="s">
        <v>4991</v>
      </c>
    </row>
    <row r="25" spans="1:7" x14ac:dyDescent="0.25">
      <c r="A25" s="21" t="s">
        <v>4199</v>
      </c>
      <c r="B25" s="107" t="s">
        <v>12</v>
      </c>
      <c r="C25" s="106" t="s">
        <v>4835</v>
      </c>
      <c r="D25" s="106" t="s">
        <v>14</v>
      </c>
      <c r="E25" s="106" t="s">
        <v>54</v>
      </c>
      <c r="F25" s="106" t="s">
        <v>18</v>
      </c>
      <c r="G25" s="108" t="s">
        <v>4991</v>
      </c>
    </row>
    <row r="26" spans="1:7" x14ac:dyDescent="0.25">
      <c r="A26" s="21" t="s">
        <v>4200</v>
      </c>
      <c r="B26" s="107" t="s">
        <v>12</v>
      </c>
      <c r="C26" s="106" t="s">
        <v>4835</v>
      </c>
      <c r="D26" s="106" t="s">
        <v>14</v>
      </c>
      <c r="E26" s="106" t="s">
        <v>54</v>
      </c>
      <c r="F26" s="106" t="s">
        <v>18</v>
      </c>
      <c r="G26" s="108" t="s">
        <v>4991</v>
      </c>
    </row>
    <row r="27" spans="1:7" x14ac:dyDescent="0.25">
      <c r="A27" s="21" t="s">
        <v>4201</v>
      </c>
      <c r="B27" s="107" t="s">
        <v>12</v>
      </c>
      <c r="C27" s="106" t="s">
        <v>4835</v>
      </c>
      <c r="D27" s="106" t="s">
        <v>14</v>
      </c>
      <c r="E27" s="106" t="s">
        <v>54</v>
      </c>
      <c r="F27" s="106" t="s">
        <v>18</v>
      </c>
      <c r="G27" s="108" t="s">
        <v>4991</v>
      </c>
    </row>
    <row r="28" spans="1:7" x14ac:dyDescent="0.25">
      <c r="A28" s="21" t="s">
        <v>4202</v>
      </c>
      <c r="B28" s="107" t="s">
        <v>12</v>
      </c>
      <c r="C28" s="106" t="s">
        <v>4835</v>
      </c>
      <c r="D28" s="106" t="s">
        <v>14</v>
      </c>
      <c r="E28" s="106" t="s">
        <v>54</v>
      </c>
      <c r="F28" s="106" t="s">
        <v>18</v>
      </c>
      <c r="G28" s="108" t="s">
        <v>4991</v>
      </c>
    </row>
    <row r="29" spans="1:7" x14ac:dyDescent="0.25">
      <c r="A29" s="21" t="s">
        <v>4203</v>
      </c>
      <c r="B29" s="107" t="s">
        <v>12</v>
      </c>
      <c r="C29" s="106" t="s">
        <v>4835</v>
      </c>
      <c r="D29" s="106" t="s">
        <v>14</v>
      </c>
      <c r="E29" s="106" t="s">
        <v>54</v>
      </c>
      <c r="F29" s="106" t="s">
        <v>18</v>
      </c>
      <c r="G29" s="108" t="s">
        <v>4991</v>
      </c>
    </row>
    <row r="30" spans="1:7" x14ac:dyDescent="0.25">
      <c r="A30" s="21" t="s">
        <v>4204</v>
      </c>
      <c r="B30" s="107" t="s">
        <v>12</v>
      </c>
      <c r="C30" s="106" t="s">
        <v>4835</v>
      </c>
      <c r="D30" s="106" t="s">
        <v>14</v>
      </c>
      <c r="E30" s="106" t="s">
        <v>54</v>
      </c>
      <c r="F30" s="106" t="s">
        <v>18</v>
      </c>
      <c r="G30" s="108" t="s">
        <v>4991</v>
      </c>
    </row>
    <row r="31" spans="1:7" x14ac:dyDescent="0.25">
      <c r="A31" s="21" t="s">
        <v>4205</v>
      </c>
      <c r="B31" s="107" t="s">
        <v>12</v>
      </c>
      <c r="C31" s="106" t="s">
        <v>4835</v>
      </c>
      <c r="D31" s="106" t="s">
        <v>14</v>
      </c>
      <c r="E31" s="106" t="s">
        <v>54</v>
      </c>
      <c r="F31" s="106" t="s">
        <v>18</v>
      </c>
      <c r="G31" s="108" t="s">
        <v>4991</v>
      </c>
    </row>
    <row r="32" spans="1:7" x14ac:dyDescent="0.25">
      <c r="A32" s="21" t="s">
        <v>4206</v>
      </c>
      <c r="B32" s="107" t="s">
        <v>12</v>
      </c>
      <c r="C32" s="106" t="s">
        <v>4835</v>
      </c>
      <c r="D32" s="106" t="s">
        <v>14</v>
      </c>
      <c r="E32" s="106" t="s">
        <v>54</v>
      </c>
      <c r="F32" s="106" t="s">
        <v>18</v>
      </c>
      <c r="G32" s="108" t="s">
        <v>4991</v>
      </c>
    </row>
    <row r="33" spans="1:7" x14ac:dyDescent="0.25">
      <c r="A33" s="21" t="s">
        <v>4207</v>
      </c>
      <c r="B33" s="107" t="s">
        <v>12</v>
      </c>
      <c r="C33" s="106" t="s">
        <v>4835</v>
      </c>
      <c r="D33" s="106" t="s">
        <v>14</v>
      </c>
      <c r="E33" s="106" t="s">
        <v>54</v>
      </c>
      <c r="F33" s="106" t="s">
        <v>18</v>
      </c>
      <c r="G33" s="108" t="s">
        <v>4991</v>
      </c>
    </row>
    <row r="34" spans="1:7" x14ac:dyDescent="0.25">
      <c r="A34" s="21" t="s">
        <v>4208</v>
      </c>
      <c r="B34" s="107" t="s">
        <v>12</v>
      </c>
      <c r="C34" s="106" t="s">
        <v>4835</v>
      </c>
      <c r="D34" s="106" t="s">
        <v>14</v>
      </c>
      <c r="E34" s="106" t="s">
        <v>54</v>
      </c>
      <c r="F34" s="106" t="s">
        <v>18</v>
      </c>
      <c r="G34" s="108" t="s">
        <v>4991</v>
      </c>
    </row>
    <row r="35" spans="1:7" x14ac:dyDescent="0.25">
      <c r="A35" s="21" t="s">
        <v>4209</v>
      </c>
      <c r="B35" s="107" t="s">
        <v>12</v>
      </c>
      <c r="C35" s="106" t="s">
        <v>4835</v>
      </c>
      <c r="D35" s="106" t="s">
        <v>14</v>
      </c>
      <c r="E35" s="106" t="s">
        <v>54</v>
      </c>
      <c r="F35" s="106" t="s">
        <v>18</v>
      </c>
      <c r="G35" s="108" t="s">
        <v>4991</v>
      </c>
    </row>
    <row r="36" spans="1:7" x14ac:dyDescent="0.25">
      <c r="A36" s="21" t="s">
        <v>4210</v>
      </c>
      <c r="B36" s="107" t="s">
        <v>12</v>
      </c>
      <c r="C36" s="106" t="s">
        <v>4835</v>
      </c>
      <c r="D36" s="106" t="s">
        <v>14</v>
      </c>
      <c r="E36" s="106" t="s">
        <v>54</v>
      </c>
      <c r="F36" s="106" t="s">
        <v>18</v>
      </c>
      <c r="G36" s="108" t="s">
        <v>4991</v>
      </c>
    </row>
    <row r="37" spans="1:7" x14ac:dyDescent="0.25">
      <c r="A37" s="21" t="s">
        <v>4211</v>
      </c>
      <c r="B37" s="107" t="s">
        <v>12</v>
      </c>
      <c r="C37" s="106" t="s">
        <v>4835</v>
      </c>
      <c r="D37" s="106" t="s">
        <v>14</v>
      </c>
      <c r="E37" s="106" t="s">
        <v>54</v>
      </c>
      <c r="F37" s="106" t="s">
        <v>18</v>
      </c>
      <c r="G37" s="108" t="s">
        <v>4991</v>
      </c>
    </row>
    <row r="38" spans="1:7" x14ac:dyDescent="0.25">
      <c r="A38" s="21" t="s">
        <v>4212</v>
      </c>
      <c r="B38" s="107" t="s">
        <v>12</v>
      </c>
      <c r="C38" s="106" t="s">
        <v>4835</v>
      </c>
      <c r="D38" s="106" t="s">
        <v>14</v>
      </c>
      <c r="E38" s="106" t="s">
        <v>54</v>
      </c>
      <c r="F38" s="106" t="s">
        <v>18</v>
      </c>
      <c r="G38" s="108" t="s">
        <v>4991</v>
      </c>
    </row>
    <row r="39" spans="1:7" x14ac:dyDescent="0.25">
      <c r="A39" s="21" t="s">
        <v>4213</v>
      </c>
      <c r="B39" s="107" t="s">
        <v>12</v>
      </c>
      <c r="C39" s="106" t="s">
        <v>4835</v>
      </c>
      <c r="D39" s="106" t="s">
        <v>14</v>
      </c>
      <c r="E39" s="106" t="s">
        <v>54</v>
      </c>
      <c r="F39" s="106" t="s">
        <v>18</v>
      </c>
      <c r="G39" s="108" t="s">
        <v>4991</v>
      </c>
    </row>
    <row r="40" spans="1:7" x14ac:dyDescent="0.25">
      <c r="A40" s="21" t="s">
        <v>4214</v>
      </c>
      <c r="B40" s="107" t="s">
        <v>12</v>
      </c>
      <c r="C40" s="106" t="s">
        <v>4835</v>
      </c>
      <c r="D40" s="106" t="s">
        <v>14</v>
      </c>
      <c r="E40" s="106" t="s">
        <v>54</v>
      </c>
      <c r="F40" s="106" t="s">
        <v>18</v>
      </c>
      <c r="G40" s="108" t="s">
        <v>4991</v>
      </c>
    </row>
    <row r="41" spans="1:7" x14ac:dyDescent="0.25">
      <c r="A41" s="21" t="s">
        <v>4215</v>
      </c>
      <c r="B41" s="107" t="s">
        <v>12</v>
      </c>
      <c r="C41" s="106" t="s">
        <v>4835</v>
      </c>
      <c r="D41" s="106" t="s">
        <v>14</v>
      </c>
      <c r="E41" s="106" t="s">
        <v>54</v>
      </c>
      <c r="F41" s="106" t="s">
        <v>18</v>
      </c>
      <c r="G41" s="108" t="s">
        <v>4991</v>
      </c>
    </row>
    <row r="42" spans="1:7" x14ac:dyDescent="0.25">
      <c r="A42" s="21" t="s">
        <v>4216</v>
      </c>
      <c r="B42" s="107" t="s">
        <v>12</v>
      </c>
      <c r="C42" s="106" t="s">
        <v>4835</v>
      </c>
      <c r="D42" s="106" t="s">
        <v>14</v>
      </c>
      <c r="E42" s="106" t="s">
        <v>54</v>
      </c>
      <c r="F42" s="106" t="s">
        <v>18</v>
      </c>
      <c r="G42" s="108" t="s">
        <v>4991</v>
      </c>
    </row>
    <row r="43" spans="1:7" x14ac:dyDescent="0.25">
      <c r="A43" s="21" t="s">
        <v>4217</v>
      </c>
      <c r="B43" s="107" t="s">
        <v>12</v>
      </c>
      <c r="C43" s="106" t="s">
        <v>4835</v>
      </c>
      <c r="D43" s="106" t="s">
        <v>14</v>
      </c>
      <c r="E43" s="106" t="s">
        <v>54</v>
      </c>
      <c r="F43" s="106" t="s">
        <v>18</v>
      </c>
      <c r="G43" s="108" t="s">
        <v>4991</v>
      </c>
    </row>
    <row r="44" spans="1:7" x14ac:dyDescent="0.25">
      <c r="A44" s="21" t="s">
        <v>4218</v>
      </c>
      <c r="B44" s="107" t="s">
        <v>12</v>
      </c>
      <c r="C44" s="106" t="s">
        <v>4835</v>
      </c>
      <c r="D44" s="106" t="s">
        <v>14</v>
      </c>
      <c r="E44" s="106" t="s">
        <v>54</v>
      </c>
      <c r="F44" s="106" t="s">
        <v>18</v>
      </c>
      <c r="G44" s="108" t="s">
        <v>4991</v>
      </c>
    </row>
    <row r="45" spans="1:7" x14ac:dyDescent="0.25">
      <c r="A45" s="21" t="s">
        <v>4219</v>
      </c>
      <c r="B45" s="107" t="s">
        <v>12</v>
      </c>
      <c r="C45" s="106" t="s">
        <v>4835</v>
      </c>
      <c r="D45" s="106" t="s">
        <v>14</v>
      </c>
      <c r="E45" s="106" t="s">
        <v>54</v>
      </c>
      <c r="F45" s="106" t="s">
        <v>18</v>
      </c>
      <c r="G45" s="108" t="s">
        <v>4991</v>
      </c>
    </row>
    <row r="46" spans="1:7" x14ac:dyDescent="0.25">
      <c r="A46" s="21" t="s">
        <v>4220</v>
      </c>
      <c r="B46" s="107" t="s">
        <v>12</v>
      </c>
      <c r="C46" s="106" t="s">
        <v>4835</v>
      </c>
      <c r="D46" s="106" t="s">
        <v>14</v>
      </c>
      <c r="E46" s="106" t="s">
        <v>54</v>
      </c>
      <c r="F46" s="106" t="s">
        <v>18</v>
      </c>
      <c r="G46" s="108" t="s">
        <v>4991</v>
      </c>
    </row>
    <row r="47" spans="1:7" x14ac:dyDescent="0.25">
      <c r="A47" s="21" t="s">
        <v>4221</v>
      </c>
      <c r="B47" s="107" t="s">
        <v>12</v>
      </c>
      <c r="C47" s="106" t="s">
        <v>4835</v>
      </c>
      <c r="D47" s="106" t="s">
        <v>14</v>
      </c>
      <c r="E47" s="106" t="s">
        <v>54</v>
      </c>
      <c r="F47" s="106" t="s">
        <v>18</v>
      </c>
      <c r="G47" s="108" t="s">
        <v>4991</v>
      </c>
    </row>
    <row r="48" spans="1:7" x14ac:dyDescent="0.25">
      <c r="A48" s="21" t="s">
        <v>4222</v>
      </c>
      <c r="B48" s="107" t="s">
        <v>12</v>
      </c>
      <c r="C48" s="106" t="s">
        <v>4835</v>
      </c>
      <c r="D48" s="106" t="s">
        <v>14</v>
      </c>
      <c r="E48" s="106" t="s">
        <v>54</v>
      </c>
      <c r="F48" s="106" t="s">
        <v>18</v>
      </c>
      <c r="G48" s="108" t="s">
        <v>4991</v>
      </c>
    </row>
    <row r="49" spans="1:7" x14ac:dyDescent="0.25">
      <c r="A49" s="21" t="s">
        <v>4223</v>
      </c>
      <c r="B49" s="107" t="s">
        <v>12</v>
      </c>
      <c r="C49" s="106" t="s">
        <v>4835</v>
      </c>
      <c r="D49" s="106" t="s">
        <v>14</v>
      </c>
      <c r="E49" s="106" t="s">
        <v>54</v>
      </c>
      <c r="F49" s="106" t="s">
        <v>18</v>
      </c>
      <c r="G49" s="108" t="s">
        <v>4991</v>
      </c>
    </row>
    <row r="50" spans="1:7" x14ac:dyDescent="0.25">
      <c r="A50" s="21" t="s">
        <v>4224</v>
      </c>
      <c r="B50" s="107" t="s">
        <v>12</v>
      </c>
      <c r="C50" s="106" t="s">
        <v>4835</v>
      </c>
      <c r="D50" s="106" t="s">
        <v>14</v>
      </c>
      <c r="E50" s="106" t="s">
        <v>54</v>
      </c>
      <c r="F50" s="106" t="s">
        <v>18</v>
      </c>
      <c r="G50" s="108" t="s">
        <v>4991</v>
      </c>
    </row>
    <row r="51" spans="1:7" x14ac:dyDescent="0.25">
      <c r="A51" s="21" t="s">
        <v>4225</v>
      </c>
      <c r="B51" s="107" t="s">
        <v>12</v>
      </c>
      <c r="C51" s="106" t="s">
        <v>4835</v>
      </c>
      <c r="D51" s="106" t="s">
        <v>14</v>
      </c>
      <c r="E51" s="106" t="s">
        <v>54</v>
      </c>
      <c r="F51" s="106" t="s">
        <v>18</v>
      </c>
      <c r="G51" s="108" t="s">
        <v>4991</v>
      </c>
    </row>
    <row r="52" spans="1:7" x14ac:dyDescent="0.25">
      <c r="A52" s="21" t="s">
        <v>4226</v>
      </c>
      <c r="B52" s="107" t="s">
        <v>12</v>
      </c>
      <c r="C52" s="106" t="s">
        <v>4835</v>
      </c>
      <c r="D52" s="106" t="s">
        <v>14</v>
      </c>
      <c r="E52" s="106" t="s">
        <v>54</v>
      </c>
      <c r="F52" s="106" t="s">
        <v>18</v>
      </c>
      <c r="G52" s="108" t="s">
        <v>4991</v>
      </c>
    </row>
    <row r="53" spans="1:7" x14ac:dyDescent="0.25">
      <c r="A53" s="21" t="s">
        <v>4227</v>
      </c>
      <c r="B53" s="107" t="s">
        <v>12</v>
      </c>
      <c r="C53" s="106" t="s">
        <v>4835</v>
      </c>
      <c r="D53" s="106" t="s">
        <v>14</v>
      </c>
      <c r="E53" s="106" t="s">
        <v>54</v>
      </c>
      <c r="F53" s="106" t="s">
        <v>18</v>
      </c>
      <c r="G53" s="108" t="s">
        <v>4991</v>
      </c>
    </row>
    <row r="54" spans="1:7" x14ac:dyDescent="0.25">
      <c r="A54" s="21" t="s">
        <v>4228</v>
      </c>
      <c r="B54" s="107" t="s">
        <v>12</v>
      </c>
      <c r="C54" s="106" t="s">
        <v>4835</v>
      </c>
      <c r="D54" s="106" t="s">
        <v>14</v>
      </c>
      <c r="E54" s="106" t="s">
        <v>54</v>
      </c>
      <c r="F54" s="106" t="s">
        <v>18</v>
      </c>
      <c r="G54" s="108" t="s">
        <v>4991</v>
      </c>
    </row>
    <row r="55" spans="1:7" x14ac:dyDescent="0.25">
      <c r="A55" s="21" t="s">
        <v>4229</v>
      </c>
      <c r="B55" s="107" t="s">
        <v>12</v>
      </c>
      <c r="C55" s="106" t="s">
        <v>4835</v>
      </c>
      <c r="D55" s="106" t="s">
        <v>14</v>
      </c>
      <c r="E55" s="106" t="s">
        <v>54</v>
      </c>
      <c r="F55" s="106" t="s">
        <v>18</v>
      </c>
      <c r="G55" s="108" t="s">
        <v>4991</v>
      </c>
    </row>
    <row r="56" spans="1:7" x14ac:dyDescent="0.25">
      <c r="A56" s="21" t="s">
        <v>4230</v>
      </c>
      <c r="B56" s="107" t="s">
        <v>12</v>
      </c>
      <c r="C56" s="106" t="s">
        <v>4835</v>
      </c>
      <c r="D56" s="106" t="s">
        <v>14</v>
      </c>
      <c r="E56" s="106" t="s">
        <v>54</v>
      </c>
      <c r="F56" s="106" t="s">
        <v>18</v>
      </c>
      <c r="G56" s="108" t="s">
        <v>4991</v>
      </c>
    </row>
    <row r="57" spans="1:7" x14ac:dyDescent="0.25">
      <c r="A57" s="21" t="s">
        <v>4231</v>
      </c>
      <c r="B57" s="107" t="s">
        <v>12</v>
      </c>
      <c r="C57" s="106" t="s">
        <v>4835</v>
      </c>
      <c r="D57" s="106" t="s">
        <v>14</v>
      </c>
      <c r="E57" s="106" t="s">
        <v>54</v>
      </c>
      <c r="F57" s="106" t="s">
        <v>18</v>
      </c>
      <c r="G57" s="108" t="s">
        <v>4991</v>
      </c>
    </row>
    <row r="58" spans="1:7" x14ac:dyDescent="0.25">
      <c r="A58" s="21" t="s">
        <v>4232</v>
      </c>
      <c r="B58" s="107" t="s">
        <v>12</v>
      </c>
      <c r="C58" s="106" t="s">
        <v>4835</v>
      </c>
      <c r="D58" s="106" t="s">
        <v>14</v>
      </c>
      <c r="E58" s="106" t="s">
        <v>54</v>
      </c>
      <c r="F58" s="106" t="s">
        <v>18</v>
      </c>
      <c r="G58" s="108" t="s">
        <v>4991</v>
      </c>
    </row>
    <row r="59" spans="1:7" x14ac:dyDescent="0.25">
      <c r="A59" s="21" t="s">
        <v>4233</v>
      </c>
      <c r="B59" s="107" t="s">
        <v>12</v>
      </c>
      <c r="C59" s="106" t="s">
        <v>4835</v>
      </c>
      <c r="D59" s="106" t="s">
        <v>14</v>
      </c>
      <c r="E59" s="106" t="s">
        <v>54</v>
      </c>
      <c r="F59" s="106" t="s">
        <v>18</v>
      </c>
      <c r="G59" s="108" t="s">
        <v>4991</v>
      </c>
    </row>
    <row r="60" spans="1:7" x14ac:dyDescent="0.25">
      <c r="A60" s="21" t="s">
        <v>4234</v>
      </c>
      <c r="B60" s="107" t="s">
        <v>12</v>
      </c>
      <c r="C60" s="106" t="s">
        <v>4835</v>
      </c>
      <c r="D60" s="106" t="s">
        <v>14</v>
      </c>
      <c r="E60" s="106" t="s">
        <v>54</v>
      </c>
      <c r="F60" s="106" t="s">
        <v>18</v>
      </c>
      <c r="G60" s="108" t="s">
        <v>4991</v>
      </c>
    </row>
    <row r="61" spans="1:7" x14ac:dyDescent="0.25">
      <c r="A61" s="21" t="s">
        <v>4235</v>
      </c>
      <c r="B61" s="107" t="s">
        <v>12</v>
      </c>
      <c r="C61" s="106" t="s">
        <v>4835</v>
      </c>
      <c r="D61" s="106" t="s">
        <v>14</v>
      </c>
      <c r="E61" s="106" t="s">
        <v>54</v>
      </c>
      <c r="F61" s="106" t="s">
        <v>18</v>
      </c>
      <c r="G61" s="108" t="s">
        <v>4991</v>
      </c>
    </row>
    <row r="62" spans="1:7" x14ac:dyDescent="0.25">
      <c r="A62" s="21" t="s">
        <v>4236</v>
      </c>
      <c r="B62" s="107" t="s">
        <v>12</v>
      </c>
      <c r="C62" s="106" t="s">
        <v>4835</v>
      </c>
      <c r="D62" s="106" t="s">
        <v>14</v>
      </c>
      <c r="E62" s="106" t="s">
        <v>54</v>
      </c>
      <c r="F62" s="106" t="s">
        <v>18</v>
      </c>
      <c r="G62" s="108" t="s">
        <v>4991</v>
      </c>
    </row>
    <row r="63" spans="1:7" x14ac:dyDescent="0.25">
      <c r="A63" s="21" t="s">
        <v>4237</v>
      </c>
      <c r="B63" s="107" t="s">
        <v>12</v>
      </c>
      <c r="C63" s="106" t="s">
        <v>4835</v>
      </c>
      <c r="D63" s="106" t="s">
        <v>14</v>
      </c>
      <c r="E63" s="106" t="s">
        <v>54</v>
      </c>
      <c r="F63" s="106" t="s">
        <v>18</v>
      </c>
      <c r="G63" s="108" t="s">
        <v>4991</v>
      </c>
    </row>
    <row r="64" spans="1:7" x14ac:dyDescent="0.25">
      <c r="A64" s="21" t="s">
        <v>4238</v>
      </c>
      <c r="B64" s="107" t="s">
        <v>12</v>
      </c>
      <c r="C64" s="106" t="s">
        <v>4835</v>
      </c>
      <c r="D64" s="106" t="s">
        <v>14</v>
      </c>
      <c r="E64" s="106" t="s">
        <v>54</v>
      </c>
      <c r="F64" s="106" t="s">
        <v>18</v>
      </c>
      <c r="G64" s="108" t="s">
        <v>4991</v>
      </c>
    </row>
    <row r="65" spans="1:7" x14ac:dyDescent="0.25">
      <c r="A65" s="21" t="s">
        <v>4239</v>
      </c>
      <c r="B65" s="107" t="s">
        <v>12</v>
      </c>
      <c r="C65" s="106" t="s">
        <v>4835</v>
      </c>
      <c r="D65" s="106" t="s">
        <v>14</v>
      </c>
      <c r="E65" s="106" t="s">
        <v>54</v>
      </c>
      <c r="F65" s="106" t="s">
        <v>18</v>
      </c>
      <c r="G65" s="108" t="s">
        <v>4991</v>
      </c>
    </row>
    <row r="66" spans="1:7" x14ac:dyDescent="0.25">
      <c r="A66" s="21" t="s">
        <v>4240</v>
      </c>
      <c r="B66" s="107" t="s">
        <v>12</v>
      </c>
      <c r="C66" s="106" t="s">
        <v>4835</v>
      </c>
      <c r="D66" s="106" t="s">
        <v>14</v>
      </c>
      <c r="E66" s="106" t="s">
        <v>54</v>
      </c>
      <c r="F66" s="106" t="s">
        <v>18</v>
      </c>
      <c r="G66" s="108" t="s">
        <v>4991</v>
      </c>
    </row>
    <row r="67" spans="1:7" x14ac:dyDescent="0.25">
      <c r="A67" s="21" t="s">
        <v>4241</v>
      </c>
      <c r="B67" s="107" t="s">
        <v>12</v>
      </c>
      <c r="C67" s="106" t="s">
        <v>4835</v>
      </c>
      <c r="D67" s="106" t="s">
        <v>14</v>
      </c>
      <c r="E67" s="106" t="s">
        <v>54</v>
      </c>
      <c r="F67" s="106" t="s">
        <v>18</v>
      </c>
      <c r="G67" s="108" t="s">
        <v>4991</v>
      </c>
    </row>
    <row r="68" spans="1:7" x14ac:dyDescent="0.25">
      <c r="A68" s="21" t="s">
        <v>4242</v>
      </c>
      <c r="B68" s="107" t="s">
        <v>12</v>
      </c>
      <c r="C68" s="106" t="s">
        <v>4835</v>
      </c>
      <c r="D68" s="106" t="s">
        <v>14</v>
      </c>
      <c r="E68" s="106" t="s">
        <v>54</v>
      </c>
      <c r="F68" s="106" t="s">
        <v>18</v>
      </c>
      <c r="G68" s="108" t="s">
        <v>4991</v>
      </c>
    </row>
    <row r="69" spans="1:7" x14ac:dyDescent="0.25">
      <c r="A69" s="21" t="s">
        <v>4785</v>
      </c>
      <c r="B69" s="107" t="s">
        <v>12</v>
      </c>
      <c r="C69" s="106" t="s">
        <v>4835</v>
      </c>
      <c r="D69" s="106" t="s">
        <v>14</v>
      </c>
      <c r="E69" s="106" t="s">
        <v>54</v>
      </c>
      <c r="F69" s="106" t="s">
        <v>18</v>
      </c>
      <c r="G69" s="108" t="s">
        <v>4991</v>
      </c>
    </row>
    <row r="70" spans="1:7" x14ac:dyDescent="0.25">
      <c r="A70" s="21" t="s">
        <v>4244</v>
      </c>
      <c r="B70" s="107" t="s">
        <v>12</v>
      </c>
      <c r="C70" s="106" t="s">
        <v>4835</v>
      </c>
      <c r="D70" s="106" t="s">
        <v>14</v>
      </c>
      <c r="E70" s="106" t="s">
        <v>54</v>
      </c>
      <c r="F70" s="106" t="s">
        <v>18</v>
      </c>
      <c r="G70" s="108" t="s">
        <v>4991</v>
      </c>
    </row>
    <row r="71" spans="1:7" x14ac:dyDescent="0.25">
      <c r="A71" s="21" t="s">
        <v>4245</v>
      </c>
      <c r="B71" s="107" t="s">
        <v>12</v>
      </c>
      <c r="C71" s="106" t="s">
        <v>4835</v>
      </c>
      <c r="D71" s="106" t="s">
        <v>14</v>
      </c>
      <c r="E71" s="106" t="s">
        <v>54</v>
      </c>
      <c r="F71" s="106" t="s">
        <v>18</v>
      </c>
      <c r="G71" s="108" t="s">
        <v>4991</v>
      </c>
    </row>
    <row r="72" spans="1:7" x14ac:dyDescent="0.25">
      <c r="A72" s="21" t="s">
        <v>4246</v>
      </c>
      <c r="B72" s="107" t="s">
        <v>12</v>
      </c>
      <c r="C72" s="106" t="s">
        <v>4835</v>
      </c>
      <c r="D72" s="106" t="s">
        <v>14</v>
      </c>
      <c r="E72" s="106" t="s">
        <v>54</v>
      </c>
      <c r="F72" s="106" t="s">
        <v>18</v>
      </c>
      <c r="G72" s="108" t="s">
        <v>4991</v>
      </c>
    </row>
    <row r="73" spans="1:7" x14ac:dyDescent="0.25">
      <c r="A73" s="21" t="s">
        <v>4247</v>
      </c>
      <c r="B73" s="107" t="s">
        <v>12</v>
      </c>
      <c r="C73" s="106" t="s">
        <v>4835</v>
      </c>
      <c r="D73" s="106" t="s">
        <v>14</v>
      </c>
      <c r="E73" s="106" t="s">
        <v>54</v>
      </c>
      <c r="F73" s="106" t="s">
        <v>18</v>
      </c>
      <c r="G73" s="108" t="s">
        <v>4991</v>
      </c>
    </row>
    <row r="74" spans="1:7" x14ac:dyDescent="0.25">
      <c r="A74" s="21" t="s">
        <v>4248</v>
      </c>
      <c r="B74" s="107" t="s">
        <v>12</v>
      </c>
      <c r="C74" s="106" t="s">
        <v>4835</v>
      </c>
      <c r="D74" s="106" t="s">
        <v>14</v>
      </c>
      <c r="E74" s="106" t="s">
        <v>54</v>
      </c>
      <c r="F74" s="106" t="s">
        <v>18</v>
      </c>
      <c r="G74" s="108" t="s">
        <v>4991</v>
      </c>
    </row>
    <row r="75" spans="1:7" x14ac:dyDescent="0.25">
      <c r="A75" s="21" t="s">
        <v>4249</v>
      </c>
      <c r="B75" s="107" t="s">
        <v>12</v>
      </c>
      <c r="C75" s="106" t="s">
        <v>4835</v>
      </c>
      <c r="D75" s="106" t="s">
        <v>14</v>
      </c>
      <c r="E75" s="106" t="s">
        <v>54</v>
      </c>
      <c r="F75" s="106" t="s">
        <v>18</v>
      </c>
      <c r="G75" s="108" t="s">
        <v>4991</v>
      </c>
    </row>
    <row r="76" spans="1:7" x14ac:dyDescent="0.25">
      <c r="A76" s="21" t="s">
        <v>4250</v>
      </c>
      <c r="B76" s="107" t="s">
        <v>12</v>
      </c>
      <c r="C76" s="106" t="s">
        <v>4835</v>
      </c>
      <c r="D76" s="106" t="s">
        <v>14</v>
      </c>
      <c r="E76" s="106" t="s">
        <v>54</v>
      </c>
      <c r="F76" s="106" t="s">
        <v>18</v>
      </c>
      <c r="G76" s="108" t="s">
        <v>4991</v>
      </c>
    </row>
    <row r="77" spans="1:7" x14ac:dyDescent="0.25">
      <c r="A77" s="21" t="s">
        <v>4251</v>
      </c>
      <c r="B77" s="107" t="s">
        <v>12</v>
      </c>
      <c r="C77" s="106" t="s">
        <v>4835</v>
      </c>
      <c r="D77" s="106" t="s">
        <v>14</v>
      </c>
      <c r="E77" s="106" t="s">
        <v>54</v>
      </c>
      <c r="F77" s="106" t="s">
        <v>18</v>
      </c>
      <c r="G77" s="108" t="s">
        <v>4991</v>
      </c>
    </row>
    <row r="78" spans="1:7" x14ac:dyDescent="0.25">
      <c r="A78" s="21" t="s">
        <v>4252</v>
      </c>
      <c r="B78" s="107" t="s">
        <v>12</v>
      </c>
      <c r="C78" s="106" t="s">
        <v>4835</v>
      </c>
      <c r="D78" s="106" t="s">
        <v>14</v>
      </c>
      <c r="E78" s="106" t="s">
        <v>54</v>
      </c>
      <c r="F78" s="106" t="s">
        <v>18</v>
      </c>
      <c r="G78" s="108" t="s">
        <v>4991</v>
      </c>
    </row>
    <row r="79" spans="1:7" x14ac:dyDescent="0.25">
      <c r="A79" s="21" t="s">
        <v>4253</v>
      </c>
      <c r="B79" s="107" t="s">
        <v>12</v>
      </c>
      <c r="C79" s="106" t="s">
        <v>4835</v>
      </c>
      <c r="D79" s="106" t="s">
        <v>14</v>
      </c>
      <c r="E79" s="106" t="s">
        <v>54</v>
      </c>
      <c r="F79" s="106" t="s">
        <v>18</v>
      </c>
      <c r="G79" s="108" t="s">
        <v>4991</v>
      </c>
    </row>
    <row r="80" spans="1:7" x14ac:dyDescent="0.25">
      <c r="A80" s="21" t="s">
        <v>4254</v>
      </c>
      <c r="B80" s="107" t="s">
        <v>12</v>
      </c>
      <c r="C80" s="106" t="s">
        <v>4835</v>
      </c>
      <c r="D80" s="106" t="s">
        <v>14</v>
      </c>
      <c r="E80" s="106" t="s">
        <v>54</v>
      </c>
      <c r="F80" s="106" t="s">
        <v>18</v>
      </c>
      <c r="G80" s="108" t="s">
        <v>4991</v>
      </c>
    </row>
    <row r="81" spans="1:7" x14ac:dyDescent="0.25">
      <c r="A81" s="21" t="s">
        <v>4255</v>
      </c>
      <c r="B81" s="107" t="s">
        <v>12</v>
      </c>
      <c r="C81" s="106" t="s">
        <v>4835</v>
      </c>
      <c r="D81" s="106" t="s">
        <v>14</v>
      </c>
      <c r="E81" s="106" t="s">
        <v>54</v>
      </c>
      <c r="F81" s="106" t="s">
        <v>18</v>
      </c>
      <c r="G81" s="108" t="s">
        <v>4991</v>
      </c>
    </row>
    <row r="82" spans="1:7" x14ac:dyDescent="0.25">
      <c r="A82" s="21" t="s">
        <v>4256</v>
      </c>
      <c r="B82" s="107" t="s">
        <v>12</v>
      </c>
      <c r="C82" s="106" t="s">
        <v>4835</v>
      </c>
      <c r="D82" s="106" t="s">
        <v>14</v>
      </c>
      <c r="E82" s="106" t="s">
        <v>54</v>
      </c>
      <c r="F82" s="106" t="s">
        <v>18</v>
      </c>
      <c r="G82" s="108" t="s">
        <v>4991</v>
      </c>
    </row>
    <row r="83" spans="1:7" x14ac:dyDescent="0.25">
      <c r="A83" s="21" t="s">
        <v>4257</v>
      </c>
      <c r="B83" s="107" t="s">
        <v>12</v>
      </c>
      <c r="C83" s="106" t="s">
        <v>4835</v>
      </c>
      <c r="D83" s="106" t="s">
        <v>14</v>
      </c>
      <c r="E83" s="106" t="s">
        <v>54</v>
      </c>
      <c r="F83" s="106" t="s">
        <v>18</v>
      </c>
      <c r="G83" s="108" t="s">
        <v>4991</v>
      </c>
    </row>
    <row r="84" spans="1:7" x14ac:dyDescent="0.25">
      <c r="A84" s="21" t="s">
        <v>4258</v>
      </c>
      <c r="B84" s="107" t="s">
        <v>12</v>
      </c>
      <c r="C84" s="106" t="s">
        <v>4835</v>
      </c>
      <c r="D84" s="106" t="s">
        <v>14</v>
      </c>
      <c r="E84" s="106" t="s">
        <v>54</v>
      </c>
      <c r="F84" s="106" t="s">
        <v>18</v>
      </c>
      <c r="G84" s="108" t="s">
        <v>4991</v>
      </c>
    </row>
    <row r="85" spans="1:7" x14ac:dyDescent="0.25">
      <c r="A85" s="21" t="s">
        <v>4259</v>
      </c>
      <c r="B85" s="107" t="s">
        <v>12</v>
      </c>
      <c r="C85" s="106" t="s">
        <v>4835</v>
      </c>
      <c r="D85" s="106" t="s">
        <v>14</v>
      </c>
      <c r="E85" s="106" t="s">
        <v>54</v>
      </c>
      <c r="F85" s="106" t="s">
        <v>18</v>
      </c>
      <c r="G85" s="108" t="s">
        <v>4991</v>
      </c>
    </row>
    <row r="86" spans="1:7" x14ac:dyDescent="0.25">
      <c r="A86" s="21" t="s">
        <v>4260</v>
      </c>
      <c r="B86" s="107" t="s">
        <v>12</v>
      </c>
      <c r="C86" s="106" t="s">
        <v>4835</v>
      </c>
      <c r="D86" s="106" t="s">
        <v>14</v>
      </c>
      <c r="E86" s="106" t="s">
        <v>54</v>
      </c>
      <c r="F86" s="106" t="s">
        <v>18</v>
      </c>
      <c r="G86" s="108" t="s">
        <v>4991</v>
      </c>
    </row>
    <row r="87" spans="1:7" x14ac:dyDescent="0.25">
      <c r="A87" s="21" t="s">
        <v>4261</v>
      </c>
      <c r="B87" s="107" t="s">
        <v>12</v>
      </c>
      <c r="C87" s="106" t="s">
        <v>4835</v>
      </c>
      <c r="D87" s="106" t="s">
        <v>14</v>
      </c>
      <c r="E87" s="106" t="s">
        <v>54</v>
      </c>
      <c r="F87" s="106" t="s">
        <v>18</v>
      </c>
      <c r="G87" s="108" t="s">
        <v>4991</v>
      </c>
    </row>
    <row r="88" spans="1:7" x14ac:dyDescent="0.25">
      <c r="A88" s="21" t="s">
        <v>4262</v>
      </c>
      <c r="B88" s="107" t="s">
        <v>12</v>
      </c>
      <c r="C88" s="106" t="s">
        <v>4835</v>
      </c>
      <c r="D88" s="106" t="s">
        <v>14</v>
      </c>
      <c r="E88" s="106" t="s">
        <v>54</v>
      </c>
      <c r="F88" s="106" t="s">
        <v>18</v>
      </c>
      <c r="G88" s="108" t="s">
        <v>4991</v>
      </c>
    </row>
    <row r="89" spans="1:7" x14ac:dyDescent="0.25">
      <c r="A89" s="21" t="s">
        <v>4263</v>
      </c>
      <c r="B89" s="107" t="s">
        <v>12</v>
      </c>
      <c r="C89" s="106" t="s">
        <v>4835</v>
      </c>
      <c r="D89" s="106" t="s">
        <v>14</v>
      </c>
      <c r="E89" s="106" t="s">
        <v>54</v>
      </c>
      <c r="F89" s="106" t="s">
        <v>18</v>
      </c>
      <c r="G89" s="108" t="s">
        <v>4991</v>
      </c>
    </row>
    <row r="90" spans="1:7" x14ac:dyDescent="0.25">
      <c r="A90" s="21" t="s">
        <v>4264</v>
      </c>
      <c r="B90" s="107" t="s">
        <v>12</v>
      </c>
      <c r="C90" s="106" t="s">
        <v>4835</v>
      </c>
      <c r="D90" s="106" t="s">
        <v>14</v>
      </c>
      <c r="E90" s="106" t="s">
        <v>54</v>
      </c>
      <c r="F90" s="106" t="s">
        <v>18</v>
      </c>
      <c r="G90" s="108" t="s">
        <v>4991</v>
      </c>
    </row>
    <row r="91" spans="1:7" x14ac:dyDescent="0.25">
      <c r="A91" s="21" t="s">
        <v>4265</v>
      </c>
      <c r="B91" s="107" t="s">
        <v>12</v>
      </c>
      <c r="C91" s="106" t="s">
        <v>4835</v>
      </c>
      <c r="D91" s="106" t="s">
        <v>14</v>
      </c>
      <c r="E91" s="106" t="s">
        <v>54</v>
      </c>
      <c r="F91" s="106" t="s">
        <v>18</v>
      </c>
      <c r="G91" s="108" t="s">
        <v>4991</v>
      </c>
    </row>
    <row r="92" spans="1:7" x14ac:dyDescent="0.25">
      <c r="A92" s="21" t="s">
        <v>4266</v>
      </c>
      <c r="B92" s="107" t="s">
        <v>12</v>
      </c>
      <c r="C92" s="106" t="s">
        <v>4835</v>
      </c>
      <c r="D92" s="106" t="s">
        <v>14</v>
      </c>
      <c r="E92" s="106" t="s">
        <v>54</v>
      </c>
      <c r="F92" s="106" t="s">
        <v>18</v>
      </c>
      <c r="G92" s="108" t="s">
        <v>4991</v>
      </c>
    </row>
    <row r="93" spans="1:7" x14ac:dyDescent="0.25">
      <c r="A93" s="21" t="s">
        <v>4267</v>
      </c>
      <c r="B93" s="107" t="s">
        <v>12</v>
      </c>
      <c r="C93" s="106" t="s">
        <v>4835</v>
      </c>
      <c r="D93" s="106" t="s">
        <v>14</v>
      </c>
      <c r="E93" s="106" t="s">
        <v>54</v>
      </c>
      <c r="F93" s="106" t="s">
        <v>18</v>
      </c>
      <c r="G93" s="108" t="s">
        <v>4991</v>
      </c>
    </row>
    <row r="94" spans="1:7" x14ac:dyDescent="0.25">
      <c r="A94" s="21" t="s">
        <v>4268</v>
      </c>
      <c r="B94" s="107" t="s">
        <v>12</v>
      </c>
      <c r="C94" s="106" t="s">
        <v>4835</v>
      </c>
      <c r="D94" s="106" t="s">
        <v>14</v>
      </c>
      <c r="E94" s="106" t="s">
        <v>54</v>
      </c>
      <c r="F94" s="106" t="s">
        <v>18</v>
      </c>
      <c r="G94" s="108" t="s">
        <v>4991</v>
      </c>
    </row>
    <row r="95" spans="1:7" x14ac:dyDescent="0.25">
      <c r="A95" s="21" t="s">
        <v>4269</v>
      </c>
      <c r="B95" s="107" t="s">
        <v>12</v>
      </c>
      <c r="C95" s="106" t="s">
        <v>4835</v>
      </c>
      <c r="D95" s="106" t="s">
        <v>14</v>
      </c>
      <c r="E95" s="106" t="s">
        <v>54</v>
      </c>
      <c r="F95" s="106" t="s">
        <v>18</v>
      </c>
      <c r="G95" s="108" t="s">
        <v>4991</v>
      </c>
    </row>
    <row r="96" spans="1:7" x14ac:dyDescent="0.25">
      <c r="A96" s="21" t="s">
        <v>4270</v>
      </c>
      <c r="B96" s="107" t="s">
        <v>12</v>
      </c>
      <c r="C96" s="106" t="s">
        <v>4835</v>
      </c>
      <c r="D96" s="106" t="s">
        <v>14</v>
      </c>
      <c r="E96" s="106" t="s">
        <v>54</v>
      </c>
      <c r="F96" s="106" t="s">
        <v>18</v>
      </c>
      <c r="G96" s="108" t="s">
        <v>4991</v>
      </c>
    </row>
    <row r="97" spans="1:7" x14ac:dyDescent="0.25">
      <c r="A97" s="21" t="s">
        <v>4271</v>
      </c>
      <c r="B97" s="107" t="s">
        <v>12</v>
      </c>
      <c r="C97" s="106" t="s">
        <v>4835</v>
      </c>
      <c r="D97" s="106" t="s">
        <v>14</v>
      </c>
      <c r="E97" s="106" t="s">
        <v>54</v>
      </c>
      <c r="F97" s="106" t="s">
        <v>18</v>
      </c>
      <c r="G97" s="108" t="s">
        <v>4991</v>
      </c>
    </row>
    <row r="98" spans="1:7" x14ac:dyDescent="0.25">
      <c r="A98" s="21" t="s">
        <v>4272</v>
      </c>
      <c r="B98" s="107" t="s">
        <v>12</v>
      </c>
      <c r="C98" s="106" t="s">
        <v>4835</v>
      </c>
      <c r="D98" s="106" t="s">
        <v>14</v>
      </c>
      <c r="E98" s="106" t="s">
        <v>54</v>
      </c>
      <c r="F98" s="106" t="s">
        <v>18</v>
      </c>
      <c r="G98" s="108" t="s">
        <v>4991</v>
      </c>
    </row>
    <row r="99" spans="1:7" x14ac:dyDescent="0.25">
      <c r="A99" s="21" t="s">
        <v>4273</v>
      </c>
      <c r="B99" s="107" t="s">
        <v>12</v>
      </c>
      <c r="C99" s="106" t="s">
        <v>4835</v>
      </c>
      <c r="D99" s="106" t="s">
        <v>14</v>
      </c>
      <c r="E99" s="106" t="s">
        <v>54</v>
      </c>
      <c r="F99" s="106" t="s">
        <v>18</v>
      </c>
      <c r="G99" s="108" t="s">
        <v>4991</v>
      </c>
    </row>
    <row r="100" spans="1:7" x14ac:dyDescent="0.25">
      <c r="A100" s="21" t="s">
        <v>4274</v>
      </c>
      <c r="B100" s="107" t="s">
        <v>12</v>
      </c>
      <c r="C100" s="106" t="s">
        <v>4835</v>
      </c>
      <c r="D100" s="106" t="s">
        <v>14</v>
      </c>
      <c r="E100" s="106" t="s">
        <v>54</v>
      </c>
      <c r="F100" s="106" t="s">
        <v>18</v>
      </c>
      <c r="G100" s="108" t="s">
        <v>4991</v>
      </c>
    </row>
    <row r="101" spans="1:7" x14ac:dyDescent="0.25">
      <c r="A101" s="21" t="s">
        <v>4275</v>
      </c>
      <c r="B101" s="107" t="s">
        <v>12</v>
      </c>
      <c r="C101" s="106" t="s">
        <v>4835</v>
      </c>
      <c r="D101" s="106" t="s">
        <v>14</v>
      </c>
      <c r="E101" s="106" t="s">
        <v>54</v>
      </c>
      <c r="F101" s="106" t="s">
        <v>18</v>
      </c>
      <c r="G101" s="108" t="s">
        <v>4991</v>
      </c>
    </row>
    <row r="102" spans="1:7" x14ac:dyDescent="0.25">
      <c r="A102" s="21" t="s">
        <v>4276</v>
      </c>
      <c r="B102" s="107" t="s">
        <v>12</v>
      </c>
      <c r="C102" s="106" t="s">
        <v>4835</v>
      </c>
      <c r="D102" s="106" t="s">
        <v>14</v>
      </c>
      <c r="E102" s="106" t="s">
        <v>54</v>
      </c>
      <c r="F102" s="106" t="s">
        <v>18</v>
      </c>
      <c r="G102" s="108" t="s">
        <v>4991</v>
      </c>
    </row>
    <row r="103" spans="1:7" x14ac:dyDescent="0.25">
      <c r="A103" s="21" t="s">
        <v>4395</v>
      </c>
      <c r="B103" s="107" t="s">
        <v>12</v>
      </c>
      <c r="C103" s="106" t="s">
        <v>4835</v>
      </c>
      <c r="D103" s="106" t="s">
        <v>14</v>
      </c>
      <c r="E103" s="106" t="s">
        <v>54</v>
      </c>
      <c r="F103" s="106" t="s">
        <v>18</v>
      </c>
      <c r="G103" s="108" t="s">
        <v>4991</v>
      </c>
    </row>
    <row r="104" spans="1:7" x14ac:dyDescent="0.25">
      <c r="A104" s="21" t="s">
        <v>4277</v>
      </c>
      <c r="B104" s="107" t="s">
        <v>12</v>
      </c>
      <c r="C104" s="106" t="s">
        <v>4835</v>
      </c>
      <c r="D104" s="106" t="s">
        <v>14</v>
      </c>
      <c r="E104" s="106" t="s">
        <v>54</v>
      </c>
      <c r="F104" s="106" t="s">
        <v>18</v>
      </c>
      <c r="G104" s="108" t="s">
        <v>4991</v>
      </c>
    </row>
    <row r="105" spans="1:7" x14ac:dyDescent="0.25">
      <c r="A105" s="21" t="s">
        <v>4278</v>
      </c>
      <c r="B105" s="107" t="s">
        <v>12</v>
      </c>
      <c r="C105" s="106" t="s">
        <v>4835</v>
      </c>
      <c r="D105" s="106" t="s">
        <v>14</v>
      </c>
      <c r="E105" s="106" t="s">
        <v>54</v>
      </c>
      <c r="F105" s="106" t="s">
        <v>18</v>
      </c>
      <c r="G105" s="108" t="s">
        <v>4991</v>
      </c>
    </row>
    <row r="106" spans="1:7" x14ac:dyDescent="0.25">
      <c r="A106" s="21" t="s">
        <v>4279</v>
      </c>
      <c r="B106" s="107" t="s">
        <v>12</v>
      </c>
      <c r="C106" s="106" t="s">
        <v>4835</v>
      </c>
      <c r="D106" s="106" t="s">
        <v>14</v>
      </c>
      <c r="E106" s="106" t="s">
        <v>54</v>
      </c>
      <c r="F106" s="106" t="s">
        <v>18</v>
      </c>
      <c r="G106" s="108" t="s">
        <v>4991</v>
      </c>
    </row>
    <row r="107" spans="1:7" x14ac:dyDescent="0.25">
      <c r="A107" s="21" t="s">
        <v>4280</v>
      </c>
      <c r="B107" s="107" t="s">
        <v>12</v>
      </c>
      <c r="C107" s="106" t="s">
        <v>4835</v>
      </c>
      <c r="D107" s="106" t="s">
        <v>14</v>
      </c>
      <c r="E107" s="106" t="s">
        <v>54</v>
      </c>
      <c r="F107" s="106" t="s">
        <v>18</v>
      </c>
      <c r="G107" s="108" t="s">
        <v>4991</v>
      </c>
    </row>
    <row r="108" spans="1:7" x14ac:dyDescent="0.25">
      <c r="A108" s="21" t="s">
        <v>4281</v>
      </c>
      <c r="B108" s="107" t="s">
        <v>12</v>
      </c>
      <c r="C108" s="106" t="s">
        <v>4835</v>
      </c>
      <c r="D108" s="106" t="s">
        <v>14</v>
      </c>
      <c r="E108" s="106" t="s">
        <v>54</v>
      </c>
      <c r="F108" s="106" t="s">
        <v>18</v>
      </c>
      <c r="G108" s="108" t="s">
        <v>4991</v>
      </c>
    </row>
    <row r="109" spans="1:7" x14ac:dyDescent="0.25">
      <c r="A109" s="21" t="s">
        <v>4282</v>
      </c>
      <c r="B109" s="107" t="s">
        <v>12</v>
      </c>
      <c r="C109" s="106" t="s">
        <v>4835</v>
      </c>
      <c r="D109" s="106" t="s">
        <v>14</v>
      </c>
      <c r="E109" s="106" t="s">
        <v>54</v>
      </c>
      <c r="F109" s="106" t="s">
        <v>18</v>
      </c>
      <c r="G109" s="108" t="s">
        <v>4991</v>
      </c>
    </row>
    <row r="110" spans="1:7" x14ac:dyDescent="0.25">
      <c r="A110" s="21" t="s">
        <v>4283</v>
      </c>
      <c r="B110" s="107" t="s">
        <v>12</v>
      </c>
      <c r="C110" s="106" t="s">
        <v>4835</v>
      </c>
      <c r="D110" s="106" t="s">
        <v>14</v>
      </c>
      <c r="E110" s="106" t="s">
        <v>54</v>
      </c>
      <c r="F110" s="106" t="s">
        <v>18</v>
      </c>
      <c r="G110" s="108" t="s">
        <v>4991</v>
      </c>
    </row>
    <row r="111" spans="1:7" x14ac:dyDescent="0.25">
      <c r="A111" s="21" t="s">
        <v>4284</v>
      </c>
      <c r="B111" s="107" t="s">
        <v>12</v>
      </c>
      <c r="C111" s="106" t="s">
        <v>4835</v>
      </c>
      <c r="D111" s="106" t="s">
        <v>14</v>
      </c>
      <c r="E111" s="106" t="s">
        <v>54</v>
      </c>
      <c r="F111" s="106" t="s">
        <v>18</v>
      </c>
      <c r="G111" s="108" t="s">
        <v>4991</v>
      </c>
    </row>
    <row r="112" spans="1:7" x14ac:dyDescent="0.25">
      <c r="A112" s="21" t="s">
        <v>4285</v>
      </c>
      <c r="B112" s="107" t="s">
        <v>12</v>
      </c>
      <c r="C112" s="106" t="s">
        <v>4835</v>
      </c>
      <c r="D112" s="106" t="s">
        <v>14</v>
      </c>
      <c r="E112" s="106" t="s">
        <v>54</v>
      </c>
      <c r="F112" s="106" t="s">
        <v>18</v>
      </c>
      <c r="G112" s="108" t="s">
        <v>4991</v>
      </c>
    </row>
    <row r="113" spans="1:7" x14ac:dyDescent="0.25">
      <c r="A113" s="21" t="s">
        <v>4286</v>
      </c>
      <c r="B113" s="107" t="s">
        <v>12</v>
      </c>
      <c r="C113" s="106" t="s">
        <v>4835</v>
      </c>
      <c r="D113" s="106" t="s">
        <v>14</v>
      </c>
      <c r="E113" s="106" t="s">
        <v>54</v>
      </c>
      <c r="F113" s="106" t="s">
        <v>18</v>
      </c>
      <c r="G113" s="108" t="s">
        <v>4991</v>
      </c>
    </row>
    <row r="114" spans="1:7" x14ac:dyDescent="0.25">
      <c r="A114" s="21" t="s">
        <v>4287</v>
      </c>
      <c r="B114" s="107" t="s">
        <v>12</v>
      </c>
      <c r="C114" s="106" t="s">
        <v>4835</v>
      </c>
      <c r="D114" s="106" t="s">
        <v>14</v>
      </c>
      <c r="E114" s="106" t="s">
        <v>54</v>
      </c>
      <c r="F114" s="106" t="s">
        <v>18</v>
      </c>
      <c r="G114" s="108" t="s">
        <v>4991</v>
      </c>
    </row>
    <row r="115" spans="1:7" x14ac:dyDescent="0.25">
      <c r="A115" s="21" t="s">
        <v>4288</v>
      </c>
      <c r="B115" s="107" t="s">
        <v>12</v>
      </c>
      <c r="C115" s="106" t="s">
        <v>4835</v>
      </c>
      <c r="D115" s="106" t="s">
        <v>14</v>
      </c>
      <c r="E115" s="106" t="s">
        <v>54</v>
      </c>
      <c r="F115" s="106" t="s">
        <v>18</v>
      </c>
      <c r="G115" s="108" t="s">
        <v>4991</v>
      </c>
    </row>
    <row r="116" spans="1:7" x14ac:dyDescent="0.25">
      <c r="A116" s="21" t="s">
        <v>4289</v>
      </c>
      <c r="B116" s="107" t="s">
        <v>12</v>
      </c>
      <c r="C116" s="106" t="s">
        <v>4835</v>
      </c>
      <c r="D116" s="106" t="s">
        <v>14</v>
      </c>
      <c r="E116" s="106" t="s">
        <v>54</v>
      </c>
      <c r="F116" s="106" t="s">
        <v>18</v>
      </c>
      <c r="G116" s="108" t="s">
        <v>4991</v>
      </c>
    </row>
    <row r="117" spans="1:7" x14ac:dyDescent="0.25">
      <c r="A117" s="21" t="s">
        <v>4290</v>
      </c>
      <c r="B117" s="107" t="s">
        <v>12</v>
      </c>
      <c r="C117" s="106" t="s">
        <v>4835</v>
      </c>
      <c r="D117" s="106" t="s">
        <v>14</v>
      </c>
      <c r="E117" s="106" t="s">
        <v>54</v>
      </c>
      <c r="F117" s="106" t="s">
        <v>18</v>
      </c>
      <c r="G117" s="108" t="s">
        <v>4991</v>
      </c>
    </row>
    <row r="118" spans="1:7" x14ac:dyDescent="0.25">
      <c r="A118" s="21" t="s">
        <v>4291</v>
      </c>
      <c r="B118" s="107" t="s">
        <v>12</v>
      </c>
      <c r="C118" s="106" t="s">
        <v>4835</v>
      </c>
      <c r="D118" s="106" t="s">
        <v>14</v>
      </c>
      <c r="E118" s="106" t="s">
        <v>54</v>
      </c>
      <c r="F118" s="106" t="s">
        <v>18</v>
      </c>
      <c r="G118" s="108" t="s">
        <v>4991</v>
      </c>
    </row>
    <row r="119" spans="1:7" x14ac:dyDescent="0.25">
      <c r="A119" s="21" t="s">
        <v>4292</v>
      </c>
      <c r="B119" s="107" t="s">
        <v>12</v>
      </c>
      <c r="C119" s="106" t="s">
        <v>4835</v>
      </c>
      <c r="D119" s="106" t="s">
        <v>14</v>
      </c>
      <c r="E119" s="106" t="s">
        <v>54</v>
      </c>
      <c r="F119" s="106" t="s">
        <v>18</v>
      </c>
      <c r="G119" s="108" t="s">
        <v>4991</v>
      </c>
    </row>
    <row r="120" spans="1:7" x14ac:dyDescent="0.25">
      <c r="A120" s="21" t="s">
        <v>4293</v>
      </c>
      <c r="B120" s="107" t="s">
        <v>12</v>
      </c>
      <c r="C120" s="106" t="s">
        <v>4835</v>
      </c>
      <c r="D120" s="106" t="s">
        <v>14</v>
      </c>
      <c r="E120" s="106" t="s">
        <v>54</v>
      </c>
      <c r="F120" s="106" t="s">
        <v>18</v>
      </c>
      <c r="G120" s="108" t="s">
        <v>4991</v>
      </c>
    </row>
    <row r="121" spans="1:7" x14ac:dyDescent="0.25">
      <c r="A121" s="21" t="s">
        <v>4294</v>
      </c>
      <c r="B121" s="107" t="s">
        <v>12</v>
      </c>
      <c r="C121" s="106" t="s">
        <v>4835</v>
      </c>
      <c r="D121" s="106" t="s">
        <v>14</v>
      </c>
      <c r="E121" s="106" t="s">
        <v>54</v>
      </c>
      <c r="F121" s="106" t="s">
        <v>18</v>
      </c>
      <c r="G121" s="108" t="s">
        <v>4991</v>
      </c>
    </row>
    <row r="122" spans="1:7" x14ac:dyDescent="0.25">
      <c r="A122" s="21" t="s">
        <v>4295</v>
      </c>
      <c r="B122" s="107" t="s">
        <v>12</v>
      </c>
      <c r="C122" s="106" t="s">
        <v>4835</v>
      </c>
      <c r="D122" s="106" t="s">
        <v>14</v>
      </c>
      <c r="E122" s="106" t="s">
        <v>54</v>
      </c>
      <c r="F122" s="106" t="s">
        <v>18</v>
      </c>
      <c r="G122" s="108" t="s">
        <v>4991</v>
      </c>
    </row>
    <row r="123" spans="1:7" x14ac:dyDescent="0.25">
      <c r="A123" s="21" t="s">
        <v>4296</v>
      </c>
      <c r="B123" s="107" t="s">
        <v>12</v>
      </c>
      <c r="C123" s="106" t="s">
        <v>4835</v>
      </c>
      <c r="D123" s="106" t="s">
        <v>14</v>
      </c>
      <c r="E123" s="106" t="s">
        <v>54</v>
      </c>
      <c r="F123" s="106" t="s">
        <v>18</v>
      </c>
      <c r="G123" s="108" t="s">
        <v>4991</v>
      </c>
    </row>
    <row r="124" spans="1:7" x14ac:dyDescent="0.25">
      <c r="A124" s="21" t="s">
        <v>4297</v>
      </c>
      <c r="B124" s="107" t="s">
        <v>12</v>
      </c>
      <c r="C124" s="106" t="s">
        <v>4835</v>
      </c>
      <c r="D124" s="106" t="s">
        <v>14</v>
      </c>
      <c r="E124" s="106" t="s">
        <v>54</v>
      </c>
      <c r="F124" s="106" t="s">
        <v>18</v>
      </c>
      <c r="G124" s="108" t="s">
        <v>4991</v>
      </c>
    </row>
    <row r="125" spans="1:7" x14ac:dyDescent="0.25">
      <c r="A125" s="21" t="s">
        <v>4298</v>
      </c>
      <c r="B125" s="107" t="s">
        <v>12</v>
      </c>
      <c r="C125" s="106" t="s">
        <v>4835</v>
      </c>
      <c r="D125" s="106" t="s">
        <v>14</v>
      </c>
      <c r="E125" s="106" t="s">
        <v>54</v>
      </c>
      <c r="F125" s="106" t="s">
        <v>18</v>
      </c>
      <c r="G125" s="108" t="s">
        <v>4991</v>
      </c>
    </row>
    <row r="126" spans="1:7" x14ac:dyDescent="0.25">
      <c r="A126" s="21" t="s">
        <v>4299</v>
      </c>
      <c r="B126" s="107" t="s">
        <v>12</v>
      </c>
      <c r="C126" s="106" t="s">
        <v>4835</v>
      </c>
      <c r="D126" s="106" t="s">
        <v>14</v>
      </c>
      <c r="E126" s="106" t="s">
        <v>54</v>
      </c>
      <c r="F126" s="106" t="s">
        <v>18</v>
      </c>
      <c r="G126" s="108" t="s">
        <v>4991</v>
      </c>
    </row>
    <row r="127" spans="1:7" x14ac:dyDescent="0.25">
      <c r="A127" s="21" t="s">
        <v>4300</v>
      </c>
      <c r="B127" s="107" t="s">
        <v>12</v>
      </c>
      <c r="C127" s="106" t="s">
        <v>4835</v>
      </c>
      <c r="D127" s="106" t="s">
        <v>14</v>
      </c>
      <c r="E127" s="106" t="s">
        <v>54</v>
      </c>
      <c r="F127" s="106" t="s">
        <v>18</v>
      </c>
      <c r="G127" s="108" t="s">
        <v>4991</v>
      </c>
    </row>
    <row r="128" spans="1:7" x14ac:dyDescent="0.25">
      <c r="A128" s="21" t="s">
        <v>4301</v>
      </c>
      <c r="B128" s="107" t="s">
        <v>12</v>
      </c>
      <c r="C128" s="106" t="s">
        <v>4835</v>
      </c>
      <c r="D128" s="106" t="s">
        <v>14</v>
      </c>
      <c r="E128" s="106" t="s">
        <v>54</v>
      </c>
      <c r="F128" s="106" t="s">
        <v>18</v>
      </c>
      <c r="G128" s="108" t="s">
        <v>4991</v>
      </c>
    </row>
    <row r="129" spans="1:7" x14ac:dyDescent="0.25">
      <c r="A129" s="21" t="s">
        <v>4302</v>
      </c>
      <c r="B129" s="107" t="s">
        <v>12</v>
      </c>
      <c r="C129" s="106" t="s">
        <v>4835</v>
      </c>
      <c r="D129" s="106" t="s">
        <v>14</v>
      </c>
      <c r="E129" s="106" t="s">
        <v>54</v>
      </c>
      <c r="F129" s="106" t="s">
        <v>18</v>
      </c>
      <c r="G129" s="108" t="s">
        <v>4991</v>
      </c>
    </row>
    <row r="130" spans="1:7" x14ac:dyDescent="0.25">
      <c r="A130" s="21" t="s">
        <v>4303</v>
      </c>
      <c r="B130" s="107" t="s">
        <v>12</v>
      </c>
      <c r="C130" s="106" t="s">
        <v>4835</v>
      </c>
      <c r="D130" s="106" t="s">
        <v>14</v>
      </c>
      <c r="E130" s="106" t="s">
        <v>54</v>
      </c>
      <c r="F130" s="106" t="s">
        <v>18</v>
      </c>
      <c r="G130" s="108" t="s">
        <v>4991</v>
      </c>
    </row>
    <row r="131" spans="1:7" x14ac:dyDescent="0.25">
      <c r="A131" s="21" t="s">
        <v>4304</v>
      </c>
      <c r="B131" s="107" t="s">
        <v>12</v>
      </c>
      <c r="C131" s="106" t="s">
        <v>4835</v>
      </c>
      <c r="D131" s="106" t="s">
        <v>14</v>
      </c>
      <c r="E131" s="106" t="s">
        <v>54</v>
      </c>
      <c r="F131" s="106" t="s">
        <v>18</v>
      </c>
      <c r="G131" s="108" t="s">
        <v>4991</v>
      </c>
    </row>
    <row r="132" spans="1:7" x14ac:dyDescent="0.25">
      <c r="A132" s="21" t="s">
        <v>4305</v>
      </c>
      <c r="B132" s="107" t="s">
        <v>12</v>
      </c>
      <c r="C132" s="106" t="s">
        <v>4835</v>
      </c>
      <c r="D132" s="106" t="s">
        <v>14</v>
      </c>
      <c r="E132" s="106" t="s">
        <v>54</v>
      </c>
      <c r="F132" s="106" t="s">
        <v>18</v>
      </c>
      <c r="G132" s="108" t="s">
        <v>4991</v>
      </c>
    </row>
    <row r="133" spans="1:7" x14ac:dyDescent="0.25">
      <c r="A133" s="21" t="s">
        <v>4306</v>
      </c>
      <c r="B133" s="107" t="s">
        <v>12</v>
      </c>
      <c r="C133" s="106" t="s">
        <v>4835</v>
      </c>
      <c r="D133" s="106" t="s">
        <v>14</v>
      </c>
      <c r="E133" s="106" t="s">
        <v>54</v>
      </c>
      <c r="F133" s="106" t="s">
        <v>18</v>
      </c>
      <c r="G133" s="108" t="s">
        <v>4991</v>
      </c>
    </row>
    <row r="134" spans="1:7" x14ac:dyDescent="0.25">
      <c r="A134" s="21" t="s">
        <v>4307</v>
      </c>
      <c r="B134" s="107" t="s">
        <v>12</v>
      </c>
      <c r="C134" s="106" t="s">
        <v>4835</v>
      </c>
      <c r="D134" s="106" t="s">
        <v>14</v>
      </c>
      <c r="E134" s="106" t="s">
        <v>54</v>
      </c>
      <c r="F134" s="106" t="s">
        <v>18</v>
      </c>
      <c r="G134" s="108" t="s">
        <v>4991</v>
      </c>
    </row>
    <row r="135" spans="1:7" x14ac:dyDescent="0.25">
      <c r="A135" s="21" t="s">
        <v>4308</v>
      </c>
      <c r="B135" s="107" t="s">
        <v>12</v>
      </c>
      <c r="C135" s="106" t="s">
        <v>4835</v>
      </c>
      <c r="D135" s="106" t="s">
        <v>14</v>
      </c>
      <c r="E135" s="106" t="s">
        <v>54</v>
      </c>
      <c r="F135" s="106" t="s">
        <v>18</v>
      </c>
      <c r="G135" s="108" t="s">
        <v>4991</v>
      </c>
    </row>
    <row r="136" spans="1:7" x14ac:dyDescent="0.25">
      <c r="A136" s="21" t="s">
        <v>4309</v>
      </c>
      <c r="B136" s="107" t="s">
        <v>12</v>
      </c>
      <c r="C136" s="106" t="s">
        <v>4835</v>
      </c>
      <c r="D136" s="106" t="s">
        <v>14</v>
      </c>
      <c r="E136" s="106" t="s">
        <v>54</v>
      </c>
      <c r="F136" s="106" t="s">
        <v>18</v>
      </c>
      <c r="G136" s="108" t="s">
        <v>4991</v>
      </c>
    </row>
    <row r="137" spans="1:7" x14ac:dyDescent="0.25">
      <c r="A137" s="21" t="s">
        <v>4310</v>
      </c>
      <c r="B137" s="107" t="s">
        <v>12</v>
      </c>
      <c r="C137" s="106" t="s">
        <v>4835</v>
      </c>
      <c r="D137" s="106" t="s">
        <v>14</v>
      </c>
      <c r="E137" s="106" t="s">
        <v>54</v>
      </c>
      <c r="F137" s="106" t="s">
        <v>18</v>
      </c>
      <c r="G137" s="108" t="s">
        <v>4991</v>
      </c>
    </row>
    <row r="138" spans="1:7" x14ac:dyDescent="0.25">
      <c r="A138" s="21" t="s">
        <v>4311</v>
      </c>
      <c r="B138" s="107" t="s">
        <v>12</v>
      </c>
      <c r="C138" s="106" t="s">
        <v>4835</v>
      </c>
      <c r="D138" s="106" t="s">
        <v>14</v>
      </c>
      <c r="E138" s="106" t="s">
        <v>54</v>
      </c>
      <c r="F138" s="106" t="s">
        <v>18</v>
      </c>
      <c r="G138" s="108" t="s">
        <v>4991</v>
      </c>
    </row>
    <row r="139" spans="1:7" x14ac:dyDescent="0.25">
      <c r="A139" s="21" t="s">
        <v>3808</v>
      </c>
      <c r="B139" s="107" t="s">
        <v>12</v>
      </c>
      <c r="C139" s="106" t="s">
        <v>4835</v>
      </c>
      <c r="D139" s="106" t="s">
        <v>14</v>
      </c>
      <c r="E139" s="106" t="s">
        <v>54</v>
      </c>
      <c r="F139" s="106" t="s">
        <v>18</v>
      </c>
      <c r="G139" s="108" t="s">
        <v>4991</v>
      </c>
    </row>
    <row r="140" spans="1:7" x14ac:dyDescent="0.25">
      <c r="A140" s="21" t="s">
        <v>4313</v>
      </c>
      <c r="B140" s="107" t="s">
        <v>12</v>
      </c>
      <c r="C140" s="106" t="s">
        <v>4835</v>
      </c>
      <c r="D140" s="106" t="s">
        <v>14</v>
      </c>
      <c r="E140" s="106" t="s">
        <v>54</v>
      </c>
      <c r="F140" s="106" t="s">
        <v>18</v>
      </c>
      <c r="G140" s="108" t="s">
        <v>4991</v>
      </c>
    </row>
    <row r="141" spans="1:7" x14ac:dyDescent="0.25">
      <c r="A141" s="21" t="s">
        <v>4314</v>
      </c>
      <c r="B141" s="107" t="s">
        <v>12</v>
      </c>
      <c r="C141" s="106" t="s">
        <v>4835</v>
      </c>
      <c r="D141" s="106" t="s">
        <v>14</v>
      </c>
      <c r="E141" s="106" t="s">
        <v>54</v>
      </c>
      <c r="F141" s="106" t="s">
        <v>18</v>
      </c>
      <c r="G141" s="108" t="s">
        <v>4991</v>
      </c>
    </row>
    <row r="142" spans="1:7" x14ac:dyDescent="0.25">
      <c r="A142" s="21" t="s">
        <v>4315</v>
      </c>
      <c r="B142" s="107" t="s">
        <v>12</v>
      </c>
      <c r="C142" s="106" t="s">
        <v>4835</v>
      </c>
      <c r="D142" s="106" t="s">
        <v>14</v>
      </c>
      <c r="E142" s="106" t="s">
        <v>54</v>
      </c>
      <c r="F142" s="106" t="s">
        <v>18</v>
      </c>
      <c r="G142" s="108" t="s">
        <v>4991</v>
      </c>
    </row>
    <row r="143" spans="1:7" x14ac:dyDescent="0.25">
      <c r="A143" s="21" t="s">
        <v>4316</v>
      </c>
      <c r="B143" s="107" t="s">
        <v>12</v>
      </c>
      <c r="C143" s="106" t="s">
        <v>4835</v>
      </c>
      <c r="D143" s="106" t="s">
        <v>14</v>
      </c>
      <c r="E143" s="106" t="s">
        <v>54</v>
      </c>
      <c r="F143" s="106" t="s">
        <v>18</v>
      </c>
      <c r="G143" s="108" t="s">
        <v>4991</v>
      </c>
    </row>
    <row r="144" spans="1:7" x14ac:dyDescent="0.25">
      <c r="A144" s="21" t="s">
        <v>4317</v>
      </c>
      <c r="B144" s="107" t="s">
        <v>12</v>
      </c>
      <c r="C144" s="106" t="s">
        <v>4835</v>
      </c>
      <c r="D144" s="106" t="s">
        <v>14</v>
      </c>
      <c r="E144" s="106" t="s">
        <v>54</v>
      </c>
      <c r="F144" s="106" t="s">
        <v>18</v>
      </c>
      <c r="G144" s="108" t="s">
        <v>4991</v>
      </c>
    </row>
    <row r="145" spans="1:7" x14ac:dyDescent="0.25">
      <c r="A145" s="21" t="s">
        <v>4318</v>
      </c>
      <c r="B145" s="107" t="s">
        <v>12</v>
      </c>
      <c r="C145" s="106" t="s">
        <v>4835</v>
      </c>
      <c r="D145" s="106" t="s">
        <v>14</v>
      </c>
      <c r="E145" s="106" t="s">
        <v>54</v>
      </c>
      <c r="F145" s="106" t="s">
        <v>18</v>
      </c>
      <c r="G145" s="108" t="s">
        <v>4991</v>
      </c>
    </row>
    <row r="146" spans="1:7" x14ac:dyDescent="0.25">
      <c r="A146" s="21" t="s">
        <v>4320</v>
      </c>
      <c r="B146" s="107" t="s">
        <v>12</v>
      </c>
      <c r="C146" s="106" t="s">
        <v>4835</v>
      </c>
      <c r="D146" s="106" t="s">
        <v>14</v>
      </c>
      <c r="E146" s="106" t="s">
        <v>54</v>
      </c>
      <c r="F146" s="106" t="s">
        <v>18</v>
      </c>
      <c r="G146" s="108" t="s">
        <v>4991</v>
      </c>
    </row>
    <row r="147" spans="1:7" x14ac:dyDescent="0.25">
      <c r="A147" s="21" t="s">
        <v>4321</v>
      </c>
      <c r="B147" s="107" t="s">
        <v>12</v>
      </c>
      <c r="C147" s="106" t="s">
        <v>4835</v>
      </c>
      <c r="D147" s="106" t="s">
        <v>14</v>
      </c>
      <c r="E147" s="106" t="s">
        <v>54</v>
      </c>
      <c r="F147" s="106" t="s">
        <v>18</v>
      </c>
      <c r="G147" s="108" t="s">
        <v>4991</v>
      </c>
    </row>
    <row r="148" spans="1:7" x14ac:dyDescent="0.25">
      <c r="A148" s="21" t="s">
        <v>4322</v>
      </c>
      <c r="B148" s="107" t="s">
        <v>12</v>
      </c>
      <c r="C148" s="106" t="s">
        <v>4835</v>
      </c>
      <c r="D148" s="106" t="s">
        <v>14</v>
      </c>
      <c r="E148" s="106" t="s">
        <v>54</v>
      </c>
      <c r="F148" s="106" t="s">
        <v>18</v>
      </c>
      <c r="G148" s="108" t="s">
        <v>4991</v>
      </c>
    </row>
    <row r="149" spans="1:7" x14ac:dyDescent="0.25">
      <c r="A149" s="21" t="s">
        <v>4323</v>
      </c>
      <c r="B149" s="107" t="s">
        <v>12</v>
      </c>
      <c r="C149" s="106" t="s">
        <v>4835</v>
      </c>
      <c r="D149" s="106" t="s">
        <v>14</v>
      </c>
      <c r="E149" s="106" t="s">
        <v>54</v>
      </c>
      <c r="F149" s="106" t="s">
        <v>18</v>
      </c>
      <c r="G149" s="108" t="s">
        <v>4991</v>
      </c>
    </row>
    <row r="150" spans="1:7" x14ac:dyDescent="0.25">
      <c r="A150" s="21" t="s">
        <v>4324</v>
      </c>
      <c r="B150" s="107" t="s">
        <v>12</v>
      </c>
      <c r="C150" s="106" t="s">
        <v>4835</v>
      </c>
      <c r="D150" s="106" t="s">
        <v>14</v>
      </c>
      <c r="E150" s="106" t="s">
        <v>54</v>
      </c>
      <c r="F150" s="106" t="s">
        <v>18</v>
      </c>
      <c r="G150" s="108" t="s">
        <v>4991</v>
      </c>
    </row>
    <row r="151" spans="1:7" x14ac:dyDescent="0.25">
      <c r="A151" s="21" t="s">
        <v>4325</v>
      </c>
      <c r="B151" s="107" t="s">
        <v>12</v>
      </c>
      <c r="C151" s="106" t="s">
        <v>4835</v>
      </c>
      <c r="D151" s="106" t="s">
        <v>14</v>
      </c>
      <c r="E151" s="106" t="s">
        <v>54</v>
      </c>
      <c r="F151" s="106" t="s">
        <v>18</v>
      </c>
      <c r="G151" s="108" t="s">
        <v>4991</v>
      </c>
    </row>
    <row r="152" spans="1:7" x14ac:dyDescent="0.25">
      <c r="A152" s="21" t="s">
        <v>4326</v>
      </c>
      <c r="B152" s="107" t="s">
        <v>12</v>
      </c>
      <c r="C152" s="106" t="s">
        <v>4835</v>
      </c>
      <c r="D152" s="106" t="s">
        <v>14</v>
      </c>
      <c r="E152" s="106" t="s">
        <v>54</v>
      </c>
      <c r="F152" s="106" t="s">
        <v>18</v>
      </c>
      <c r="G152" s="108" t="s">
        <v>4991</v>
      </c>
    </row>
    <row r="153" spans="1:7" x14ac:dyDescent="0.25">
      <c r="A153" s="21" t="s">
        <v>4327</v>
      </c>
      <c r="B153" s="107" t="s">
        <v>12</v>
      </c>
      <c r="C153" s="106" t="s">
        <v>4835</v>
      </c>
      <c r="D153" s="106" t="s">
        <v>14</v>
      </c>
      <c r="E153" s="106" t="s">
        <v>54</v>
      </c>
      <c r="F153" s="106" t="s">
        <v>18</v>
      </c>
      <c r="G153" s="108" t="s">
        <v>4991</v>
      </c>
    </row>
    <row r="154" spans="1:7" x14ac:dyDescent="0.25">
      <c r="A154" s="21" t="s">
        <v>4328</v>
      </c>
      <c r="B154" s="107" t="s">
        <v>12</v>
      </c>
      <c r="C154" s="106" t="s">
        <v>4835</v>
      </c>
      <c r="D154" s="106" t="s">
        <v>14</v>
      </c>
      <c r="E154" s="106" t="s">
        <v>54</v>
      </c>
      <c r="F154" s="106" t="s">
        <v>18</v>
      </c>
      <c r="G154" s="108" t="s">
        <v>4991</v>
      </c>
    </row>
    <row r="155" spans="1:7" x14ac:dyDescent="0.25">
      <c r="A155" s="21" t="s">
        <v>4329</v>
      </c>
      <c r="B155" s="107" t="s">
        <v>12</v>
      </c>
      <c r="C155" s="106" t="s">
        <v>4835</v>
      </c>
      <c r="D155" s="106" t="s">
        <v>14</v>
      </c>
      <c r="E155" s="106" t="s">
        <v>54</v>
      </c>
      <c r="F155" s="106" t="s">
        <v>18</v>
      </c>
      <c r="G155" s="108" t="s">
        <v>4991</v>
      </c>
    </row>
    <row r="156" spans="1:7" x14ac:dyDescent="0.25">
      <c r="A156" s="21" t="s">
        <v>4330</v>
      </c>
      <c r="B156" s="107" t="s">
        <v>12</v>
      </c>
      <c r="C156" s="106" t="s">
        <v>4835</v>
      </c>
      <c r="D156" s="106" t="s">
        <v>14</v>
      </c>
      <c r="E156" s="106" t="s">
        <v>54</v>
      </c>
      <c r="F156" s="106" t="s">
        <v>18</v>
      </c>
      <c r="G156" s="108" t="s">
        <v>4991</v>
      </c>
    </row>
    <row r="157" spans="1:7" x14ac:dyDescent="0.25">
      <c r="A157" s="21" t="s">
        <v>4331</v>
      </c>
      <c r="B157" s="107" t="s">
        <v>12</v>
      </c>
      <c r="C157" s="106" t="s">
        <v>4835</v>
      </c>
      <c r="D157" s="106" t="s">
        <v>14</v>
      </c>
      <c r="E157" s="106" t="s">
        <v>54</v>
      </c>
      <c r="F157" s="106" t="s">
        <v>18</v>
      </c>
      <c r="G157" s="108" t="s">
        <v>4991</v>
      </c>
    </row>
    <row r="158" spans="1:7" x14ac:dyDescent="0.25">
      <c r="A158" s="21" t="s">
        <v>4332</v>
      </c>
      <c r="B158" s="107" t="s">
        <v>12</v>
      </c>
      <c r="C158" s="106" t="s">
        <v>4835</v>
      </c>
      <c r="D158" s="106" t="s">
        <v>14</v>
      </c>
      <c r="E158" s="106" t="s">
        <v>54</v>
      </c>
      <c r="F158" s="106" t="s">
        <v>18</v>
      </c>
      <c r="G158" s="108" t="s">
        <v>4991</v>
      </c>
    </row>
    <row r="159" spans="1:7" x14ac:dyDescent="0.25">
      <c r="A159" s="21" t="s">
        <v>4333</v>
      </c>
      <c r="B159" s="107" t="s">
        <v>12</v>
      </c>
      <c r="C159" s="106" t="s">
        <v>4835</v>
      </c>
      <c r="D159" s="106" t="s">
        <v>14</v>
      </c>
      <c r="E159" s="106" t="s">
        <v>54</v>
      </c>
      <c r="F159" s="106" t="s">
        <v>18</v>
      </c>
      <c r="G159" s="108" t="s">
        <v>4991</v>
      </c>
    </row>
    <row r="160" spans="1:7" x14ac:dyDescent="0.25">
      <c r="A160" s="21" t="s">
        <v>4334</v>
      </c>
      <c r="B160" s="107" t="s">
        <v>12</v>
      </c>
      <c r="C160" s="106" t="s">
        <v>4835</v>
      </c>
      <c r="D160" s="106" t="s">
        <v>14</v>
      </c>
      <c r="E160" s="106" t="s">
        <v>54</v>
      </c>
      <c r="F160" s="106" t="s">
        <v>18</v>
      </c>
      <c r="G160" s="108" t="s">
        <v>4991</v>
      </c>
    </row>
    <row r="161" spans="1:7" x14ac:dyDescent="0.25">
      <c r="A161" s="21" t="s">
        <v>4335</v>
      </c>
      <c r="B161" s="107" t="s">
        <v>12</v>
      </c>
      <c r="C161" s="106" t="s">
        <v>4835</v>
      </c>
      <c r="D161" s="106" t="s">
        <v>14</v>
      </c>
      <c r="E161" s="106" t="s">
        <v>54</v>
      </c>
      <c r="F161" s="106" t="s">
        <v>18</v>
      </c>
      <c r="G161" s="108" t="s">
        <v>4991</v>
      </c>
    </row>
    <row r="162" spans="1:7" x14ac:dyDescent="0.25">
      <c r="A162" s="21" t="s">
        <v>4336</v>
      </c>
      <c r="B162" s="107" t="s">
        <v>12</v>
      </c>
      <c r="C162" s="106" t="s">
        <v>4835</v>
      </c>
      <c r="D162" s="106" t="s">
        <v>14</v>
      </c>
      <c r="E162" s="106" t="s">
        <v>54</v>
      </c>
      <c r="F162" s="106" t="s">
        <v>18</v>
      </c>
      <c r="G162" s="108" t="s">
        <v>4991</v>
      </c>
    </row>
    <row r="163" spans="1:7" x14ac:dyDescent="0.25">
      <c r="A163" s="21" t="s">
        <v>4337</v>
      </c>
      <c r="B163" s="107" t="s">
        <v>12</v>
      </c>
      <c r="C163" s="106" t="s">
        <v>4835</v>
      </c>
      <c r="D163" s="106" t="s">
        <v>14</v>
      </c>
      <c r="E163" s="106" t="s">
        <v>54</v>
      </c>
      <c r="F163" s="106" t="s">
        <v>18</v>
      </c>
      <c r="G163" s="108" t="s">
        <v>4991</v>
      </c>
    </row>
    <row r="164" spans="1:7" x14ac:dyDescent="0.25">
      <c r="A164" s="21" t="s">
        <v>4338</v>
      </c>
      <c r="B164" s="107" t="s">
        <v>12</v>
      </c>
      <c r="C164" s="106" t="s">
        <v>4835</v>
      </c>
      <c r="D164" s="106" t="s">
        <v>14</v>
      </c>
      <c r="E164" s="106" t="s">
        <v>54</v>
      </c>
      <c r="F164" s="106" t="s">
        <v>18</v>
      </c>
      <c r="G164" s="108" t="s">
        <v>4991</v>
      </c>
    </row>
    <row r="165" spans="1:7" x14ac:dyDescent="0.25">
      <c r="A165" s="21" t="s">
        <v>4339</v>
      </c>
      <c r="B165" s="107" t="s">
        <v>12</v>
      </c>
      <c r="C165" s="106" t="s">
        <v>4835</v>
      </c>
      <c r="D165" s="106" t="s">
        <v>14</v>
      </c>
      <c r="E165" s="106" t="s">
        <v>54</v>
      </c>
      <c r="F165" s="106" t="s">
        <v>18</v>
      </c>
      <c r="G165" s="108" t="s">
        <v>4991</v>
      </c>
    </row>
    <row r="166" spans="1:7" x14ac:dyDescent="0.25">
      <c r="A166" s="21" t="s">
        <v>4340</v>
      </c>
      <c r="B166" s="107" t="s">
        <v>12</v>
      </c>
      <c r="C166" s="106" t="s">
        <v>4835</v>
      </c>
      <c r="D166" s="106" t="s">
        <v>14</v>
      </c>
      <c r="E166" s="106" t="s">
        <v>54</v>
      </c>
      <c r="F166" s="106" t="s">
        <v>18</v>
      </c>
      <c r="G166" s="108" t="s">
        <v>4991</v>
      </c>
    </row>
    <row r="167" spans="1:7" x14ac:dyDescent="0.25">
      <c r="A167" s="21" t="s">
        <v>4341</v>
      </c>
      <c r="B167" s="107" t="s">
        <v>12</v>
      </c>
      <c r="C167" s="106" t="s">
        <v>4835</v>
      </c>
      <c r="D167" s="106" t="s">
        <v>14</v>
      </c>
      <c r="E167" s="106" t="s">
        <v>54</v>
      </c>
      <c r="F167" s="106" t="s">
        <v>18</v>
      </c>
      <c r="G167" s="108" t="s">
        <v>4991</v>
      </c>
    </row>
    <row r="168" spans="1:7" x14ac:dyDescent="0.25">
      <c r="A168" s="21" t="s">
        <v>4342</v>
      </c>
      <c r="B168" s="107" t="s">
        <v>12</v>
      </c>
      <c r="C168" s="106" t="s">
        <v>4835</v>
      </c>
      <c r="D168" s="106" t="s">
        <v>14</v>
      </c>
      <c r="E168" s="106" t="s">
        <v>54</v>
      </c>
      <c r="F168" s="106" t="s">
        <v>18</v>
      </c>
      <c r="G168" s="108" t="s">
        <v>4991</v>
      </c>
    </row>
    <row r="169" spans="1:7" x14ac:dyDescent="0.25">
      <c r="A169" s="21" t="s">
        <v>4343</v>
      </c>
      <c r="B169" s="107" t="s">
        <v>12</v>
      </c>
      <c r="C169" s="106" t="s">
        <v>4835</v>
      </c>
      <c r="D169" s="106" t="s">
        <v>14</v>
      </c>
      <c r="E169" s="106" t="s">
        <v>54</v>
      </c>
      <c r="F169" s="106" t="s">
        <v>18</v>
      </c>
      <c r="G169" s="108" t="s">
        <v>4991</v>
      </c>
    </row>
    <row r="170" spans="1:7" x14ac:dyDescent="0.25">
      <c r="A170" s="21" t="s">
        <v>4344</v>
      </c>
      <c r="B170" s="107" t="s">
        <v>12</v>
      </c>
      <c r="C170" s="106" t="s">
        <v>4835</v>
      </c>
      <c r="D170" s="106" t="s">
        <v>14</v>
      </c>
      <c r="E170" s="106" t="s">
        <v>54</v>
      </c>
      <c r="F170" s="106" t="s">
        <v>18</v>
      </c>
      <c r="G170" s="108" t="s">
        <v>4991</v>
      </c>
    </row>
    <row r="171" spans="1:7" x14ac:dyDescent="0.25">
      <c r="A171" s="21" t="s">
        <v>4345</v>
      </c>
      <c r="B171" s="107" t="s">
        <v>12</v>
      </c>
      <c r="C171" s="106" t="s">
        <v>4835</v>
      </c>
      <c r="D171" s="106" t="s">
        <v>14</v>
      </c>
      <c r="E171" s="106" t="s">
        <v>54</v>
      </c>
      <c r="F171" s="106" t="s">
        <v>18</v>
      </c>
      <c r="G171" s="108" t="s">
        <v>4991</v>
      </c>
    </row>
    <row r="172" spans="1:7" x14ac:dyDescent="0.25">
      <c r="A172" s="21" t="s">
        <v>4346</v>
      </c>
      <c r="B172" s="107" t="s">
        <v>12</v>
      </c>
      <c r="C172" s="106" t="s">
        <v>4835</v>
      </c>
      <c r="D172" s="106" t="s">
        <v>14</v>
      </c>
      <c r="E172" s="106" t="s">
        <v>54</v>
      </c>
      <c r="F172" s="106" t="s">
        <v>18</v>
      </c>
      <c r="G172" s="108" t="s">
        <v>4991</v>
      </c>
    </row>
    <row r="173" spans="1:7" x14ac:dyDescent="0.25">
      <c r="A173" s="21" t="s">
        <v>4347</v>
      </c>
      <c r="B173" s="107" t="s">
        <v>12</v>
      </c>
      <c r="C173" s="106" t="s">
        <v>4835</v>
      </c>
      <c r="D173" s="106" t="s">
        <v>14</v>
      </c>
      <c r="E173" s="106" t="s">
        <v>54</v>
      </c>
      <c r="F173" s="106" t="s">
        <v>18</v>
      </c>
      <c r="G173" s="108" t="s">
        <v>4991</v>
      </c>
    </row>
    <row r="174" spans="1:7" x14ac:dyDescent="0.25">
      <c r="A174" s="21" t="s">
        <v>4348</v>
      </c>
      <c r="B174" s="107" t="s">
        <v>12</v>
      </c>
      <c r="C174" s="106" t="s">
        <v>4835</v>
      </c>
      <c r="D174" s="106" t="s">
        <v>14</v>
      </c>
      <c r="E174" s="106" t="s">
        <v>54</v>
      </c>
      <c r="F174" s="106" t="s">
        <v>18</v>
      </c>
      <c r="G174" s="108" t="s">
        <v>4991</v>
      </c>
    </row>
    <row r="175" spans="1:7" x14ac:dyDescent="0.25">
      <c r="A175" s="21" t="s">
        <v>4349</v>
      </c>
      <c r="B175" s="107" t="s">
        <v>12</v>
      </c>
      <c r="C175" s="106" t="s">
        <v>4835</v>
      </c>
      <c r="D175" s="106" t="s">
        <v>14</v>
      </c>
      <c r="E175" s="106" t="s">
        <v>54</v>
      </c>
      <c r="F175" s="106" t="s">
        <v>18</v>
      </c>
      <c r="G175" s="108" t="s">
        <v>4991</v>
      </c>
    </row>
    <row r="176" spans="1:7" x14ac:dyDescent="0.25">
      <c r="A176" s="21" t="s">
        <v>4351</v>
      </c>
      <c r="B176" s="107" t="s">
        <v>12</v>
      </c>
      <c r="C176" s="106" t="s">
        <v>4835</v>
      </c>
      <c r="D176" s="106" t="s">
        <v>14</v>
      </c>
      <c r="E176" s="106" t="s">
        <v>54</v>
      </c>
      <c r="F176" s="106" t="s">
        <v>18</v>
      </c>
      <c r="G176" s="108" t="s">
        <v>4991</v>
      </c>
    </row>
    <row r="177" spans="1:7" x14ac:dyDescent="0.25">
      <c r="A177" s="21" t="s">
        <v>4352</v>
      </c>
      <c r="B177" s="107" t="s">
        <v>12</v>
      </c>
      <c r="C177" s="106" t="s">
        <v>4835</v>
      </c>
      <c r="D177" s="106" t="s">
        <v>14</v>
      </c>
      <c r="E177" s="106" t="s">
        <v>54</v>
      </c>
      <c r="F177" s="106" t="s">
        <v>18</v>
      </c>
      <c r="G177" s="108" t="s">
        <v>4991</v>
      </c>
    </row>
    <row r="178" spans="1:7" x14ac:dyDescent="0.25">
      <c r="A178" s="21" t="s">
        <v>4353</v>
      </c>
      <c r="B178" s="107" t="s">
        <v>12</v>
      </c>
      <c r="C178" s="106" t="s">
        <v>4835</v>
      </c>
      <c r="D178" s="106" t="s">
        <v>14</v>
      </c>
      <c r="E178" s="106" t="s">
        <v>54</v>
      </c>
      <c r="F178" s="106" t="s">
        <v>18</v>
      </c>
      <c r="G178" s="108" t="s">
        <v>4991</v>
      </c>
    </row>
    <row r="179" spans="1:7" x14ac:dyDescent="0.25">
      <c r="A179" s="21" t="s">
        <v>4354</v>
      </c>
      <c r="B179" s="107" t="s">
        <v>12</v>
      </c>
      <c r="C179" s="106" t="s">
        <v>4835</v>
      </c>
      <c r="D179" s="106" t="s">
        <v>14</v>
      </c>
      <c r="E179" s="106" t="s">
        <v>54</v>
      </c>
      <c r="F179" s="106" t="s">
        <v>18</v>
      </c>
      <c r="G179" s="108" t="s">
        <v>4991</v>
      </c>
    </row>
    <row r="180" spans="1:7" x14ac:dyDescent="0.25">
      <c r="A180" s="21" t="s">
        <v>4355</v>
      </c>
      <c r="B180" s="107" t="s">
        <v>12</v>
      </c>
      <c r="C180" s="106" t="s">
        <v>4835</v>
      </c>
      <c r="D180" s="106" t="s">
        <v>14</v>
      </c>
      <c r="E180" s="106" t="s">
        <v>54</v>
      </c>
      <c r="F180" s="106" t="s">
        <v>18</v>
      </c>
      <c r="G180" s="108" t="s">
        <v>4991</v>
      </c>
    </row>
    <row r="181" spans="1:7" x14ac:dyDescent="0.25">
      <c r="A181" s="21" t="s">
        <v>4356</v>
      </c>
      <c r="B181" s="107" t="s">
        <v>12</v>
      </c>
      <c r="C181" s="106" t="s">
        <v>4835</v>
      </c>
      <c r="D181" s="106" t="s">
        <v>14</v>
      </c>
      <c r="E181" s="106" t="s">
        <v>54</v>
      </c>
      <c r="F181" s="106" t="s">
        <v>18</v>
      </c>
      <c r="G181" s="108" t="s">
        <v>4991</v>
      </c>
    </row>
    <row r="182" spans="1:7" x14ac:dyDescent="0.25">
      <c r="A182" s="21" t="s">
        <v>4357</v>
      </c>
      <c r="B182" s="109" t="s">
        <v>12</v>
      </c>
      <c r="C182" s="21" t="s">
        <v>4835</v>
      </c>
      <c r="D182" s="106" t="s">
        <v>14</v>
      </c>
      <c r="E182" s="106" t="s">
        <v>54</v>
      </c>
      <c r="F182" s="106" t="s">
        <v>18</v>
      </c>
      <c r="G182" s="108" t="s">
        <v>4991</v>
      </c>
    </row>
    <row r="183" spans="1:7" x14ac:dyDescent="0.25">
      <c r="A183" s="21" t="s">
        <v>4358</v>
      </c>
      <c r="B183" s="109" t="s">
        <v>12</v>
      </c>
      <c r="C183" s="21" t="s">
        <v>4835</v>
      </c>
      <c r="D183" s="106" t="s">
        <v>14</v>
      </c>
      <c r="E183" s="106" t="s">
        <v>54</v>
      </c>
      <c r="F183" s="106" t="s">
        <v>18</v>
      </c>
      <c r="G183" s="108" t="s">
        <v>4991</v>
      </c>
    </row>
    <row r="184" spans="1:7" x14ac:dyDescent="0.25">
      <c r="A184" s="21" t="s">
        <v>4359</v>
      </c>
      <c r="B184" s="109" t="s">
        <v>12</v>
      </c>
      <c r="C184" s="21" t="s">
        <v>4835</v>
      </c>
      <c r="D184" s="106" t="s">
        <v>14</v>
      </c>
      <c r="E184" s="106" t="s">
        <v>54</v>
      </c>
      <c r="F184" s="106" t="s">
        <v>18</v>
      </c>
      <c r="G184" s="108" t="s">
        <v>4991</v>
      </c>
    </row>
    <row r="185" spans="1:7" x14ac:dyDescent="0.25">
      <c r="A185" s="21" t="s">
        <v>4360</v>
      </c>
      <c r="B185" s="109" t="s">
        <v>12</v>
      </c>
      <c r="C185" s="21" t="s">
        <v>4835</v>
      </c>
      <c r="D185" s="106" t="s">
        <v>14</v>
      </c>
      <c r="E185" s="106" t="s">
        <v>54</v>
      </c>
      <c r="F185" s="106" t="s">
        <v>18</v>
      </c>
      <c r="G185" s="108" t="s">
        <v>4991</v>
      </c>
    </row>
    <row r="186" spans="1:7" x14ac:dyDescent="0.25">
      <c r="A186" s="21" t="s">
        <v>4361</v>
      </c>
      <c r="B186" s="109" t="s">
        <v>12</v>
      </c>
      <c r="C186" s="21" t="s">
        <v>4835</v>
      </c>
      <c r="D186" s="106" t="s">
        <v>14</v>
      </c>
      <c r="E186" s="106" t="s">
        <v>54</v>
      </c>
      <c r="F186" s="106" t="s">
        <v>18</v>
      </c>
      <c r="G186" s="108" t="s">
        <v>4991</v>
      </c>
    </row>
    <row r="187" spans="1:7" x14ac:dyDescent="0.25">
      <c r="A187" s="21" t="s">
        <v>4362</v>
      </c>
      <c r="B187" s="109" t="s">
        <v>12</v>
      </c>
      <c r="C187" s="21" t="s">
        <v>4835</v>
      </c>
      <c r="D187" s="106" t="s">
        <v>14</v>
      </c>
      <c r="E187" s="106" t="s">
        <v>54</v>
      </c>
      <c r="F187" s="106" t="s">
        <v>18</v>
      </c>
      <c r="G187" s="108" t="s">
        <v>4991</v>
      </c>
    </row>
    <row r="188" spans="1:7" x14ac:dyDescent="0.25">
      <c r="A188" s="21" t="s">
        <v>4363</v>
      </c>
      <c r="B188" s="109" t="s">
        <v>12</v>
      </c>
      <c r="C188" s="21" t="s">
        <v>4835</v>
      </c>
      <c r="D188" s="106" t="s">
        <v>14</v>
      </c>
      <c r="E188" s="106" t="s">
        <v>54</v>
      </c>
      <c r="F188" s="106" t="s">
        <v>18</v>
      </c>
      <c r="G188" s="108" t="s">
        <v>4991</v>
      </c>
    </row>
    <row r="189" spans="1:7" x14ac:dyDescent="0.25">
      <c r="A189" s="21" t="s">
        <v>4364</v>
      </c>
      <c r="B189" s="109" t="s">
        <v>12</v>
      </c>
      <c r="C189" s="21" t="s">
        <v>4835</v>
      </c>
      <c r="D189" s="106" t="s">
        <v>14</v>
      </c>
      <c r="E189" s="106" t="s">
        <v>54</v>
      </c>
      <c r="F189" s="106" t="s">
        <v>18</v>
      </c>
      <c r="G189" s="108" t="s">
        <v>4991</v>
      </c>
    </row>
    <row r="190" spans="1:7" x14ac:dyDescent="0.25">
      <c r="A190" s="21" t="s">
        <v>4365</v>
      </c>
      <c r="B190" s="109" t="s">
        <v>12</v>
      </c>
      <c r="C190" s="21" t="s">
        <v>4835</v>
      </c>
      <c r="D190" s="106" t="s">
        <v>14</v>
      </c>
      <c r="E190" s="106" t="s">
        <v>54</v>
      </c>
      <c r="F190" s="106" t="s">
        <v>18</v>
      </c>
      <c r="G190" s="108" t="s">
        <v>4991</v>
      </c>
    </row>
    <row r="191" spans="1:7" x14ac:dyDescent="0.25">
      <c r="A191" s="21" t="s">
        <v>4366</v>
      </c>
      <c r="B191" s="109" t="s">
        <v>12</v>
      </c>
      <c r="C191" s="21" t="s">
        <v>4835</v>
      </c>
      <c r="D191" s="106" t="s">
        <v>14</v>
      </c>
      <c r="E191" s="106" t="s">
        <v>54</v>
      </c>
      <c r="F191" s="106" t="s">
        <v>18</v>
      </c>
      <c r="G191" s="108" t="s">
        <v>4991</v>
      </c>
    </row>
    <row r="192" spans="1:7" x14ac:dyDescent="0.25">
      <c r="A192" s="21" t="s">
        <v>4367</v>
      </c>
      <c r="B192" s="109" t="s">
        <v>12</v>
      </c>
      <c r="C192" s="106" t="s">
        <v>4835</v>
      </c>
      <c r="D192" s="106" t="s">
        <v>14</v>
      </c>
      <c r="E192" s="106" t="s">
        <v>54</v>
      </c>
      <c r="F192" s="106" t="s">
        <v>18</v>
      </c>
      <c r="G192" s="108" t="s">
        <v>4991</v>
      </c>
    </row>
    <row r="193" spans="1:7" x14ac:dyDescent="0.25">
      <c r="A193" s="21" t="s">
        <v>4368</v>
      </c>
      <c r="B193" s="109" t="s">
        <v>12</v>
      </c>
      <c r="C193" s="106" t="s">
        <v>4835</v>
      </c>
      <c r="D193" s="106" t="s">
        <v>14</v>
      </c>
      <c r="E193" s="106" t="s">
        <v>54</v>
      </c>
      <c r="F193" s="106" t="s">
        <v>18</v>
      </c>
      <c r="G193" s="108" t="s">
        <v>4991</v>
      </c>
    </row>
    <row r="194" spans="1:7" x14ac:dyDescent="0.25">
      <c r="A194" s="21" t="s">
        <v>4369</v>
      </c>
      <c r="B194" s="109" t="s">
        <v>12</v>
      </c>
      <c r="C194" s="106" t="s">
        <v>4835</v>
      </c>
      <c r="D194" s="106" t="s">
        <v>14</v>
      </c>
      <c r="E194" s="106" t="s">
        <v>54</v>
      </c>
      <c r="F194" s="106" t="s">
        <v>18</v>
      </c>
      <c r="G194" s="108" t="s">
        <v>4991</v>
      </c>
    </row>
    <row r="195" spans="1:7" x14ac:dyDescent="0.25">
      <c r="A195" s="21" t="s">
        <v>4370</v>
      </c>
      <c r="B195" s="109" t="s">
        <v>12</v>
      </c>
      <c r="C195" s="106" t="s">
        <v>4835</v>
      </c>
      <c r="D195" s="106" t="s">
        <v>14</v>
      </c>
      <c r="E195" s="106" t="s">
        <v>54</v>
      </c>
      <c r="F195" s="106" t="s">
        <v>18</v>
      </c>
      <c r="G195" s="108" t="s">
        <v>4991</v>
      </c>
    </row>
    <row r="196" spans="1:7" x14ac:dyDescent="0.25">
      <c r="A196" s="21" t="s">
        <v>4371</v>
      </c>
      <c r="B196" s="109" t="s">
        <v>12</v>
      </c>
      <c r="C196" s="106" t="s">
        <v>4835</v>
      </c>
      <c r="D196" s="106" t="s">
        <v>14</v>
      </c>
      <c r="E196" s="106" t="s">
        <v>54</v>
      </c>
      <c r="F196" s="106" t="s">
        <v>18</v>
      </c>
      <c r="G196" s="108" t="s">
        <v>4991</v>
      </c>
    </row>
    <row r="197" spans="1:7" x14ac:dyDescent="0.25">
      <c r="A197" s="21" t="s">
        <v>4372</v>
      </c>
      <c r="B197" s="109" t="s">
        <v>12</v>
      </c>
      <c r="C197" s="106" t="s">
        <v>4835</v>
      </c>
      <c r="D197" s="106" t="s">
        <v>14</v>
      </c>
      <c r="E197" s="106" t="s">
        <v>54</v>
      </c>
      <c r="F197" s="106" t="s">
        <v>18</v>
      </c>
      <c r="G197" s="108" t="s">
        <v>4991</v>
      </c>
    </row>
    <row r="198" spans="1:7" x14ac:dyDescent="0.25">
      <c r="A198" s="21" t="s">
        <v>4373</v>
      </c>
      <c r="B198" s="109" t="s">
        <v>12</v>
      </c>
      <c r="C198" s="106" t="s">
        <v>4835</v>
      </c>
      <c r="D198" s="106" t="s">
        <v>14</v>
      </c>
      <c r="E198" s="106" t="s">
        <v>54</v>
      </c>
      <c r="F198" s="106" t="s">
        <v>18</v>
      </c>
      <c r="G198" s="108" t="s">
        <v>4991</v>
      </c>
    </row>
    <row r="199" spans="1:7" x14ac:dyDescent="0.25">
      <c r="A199" s="21" t="s">
        <v>4374</v>
      </c>
      <c r="B199" s="109" t="s">
        <v>12</v>
      </c>
      <c r="C199" s="106" t="s">
        <v>4835</v>
      </c>
      <c r="D199" s="106" t="s">
        <v>14</v>
      </c>
      <c r="E199" s="106" t="s">
        <v>54</v>
      </c>
      <c r="F199" s="106" t="s">
        <v>18</v>
      </c>
      <c r="G199" s="108" t="s">
        <v>4991</v>
      </c>
    </row>
    <row r="200" spans="1:7" x14ac:dyDescent="0.25">
      <c r="A200" s="21" t="s">
        <v>4375</v>
      </c>
      <c r="B200" s="109" t="s">
        <v>12</v>
      </c>
      <c r="C200" s="106" t="s">
        <v>4835</v>
      </c>
      <c r="D200" s="106" t="s">
        <v>14</v>
      </c>
      <c r="E200" s="106" t="s">
        <v>54</v>
      </c>
      <c r="F200" s="106" t="s">
        <v>18</v>
      </c>
      <c r="G200" s="108" t="s">
        <v>4991</v>
      </c>
    </row>
    <row r="201" spans="1:7" x14ac:dyDescent="0.25">
      <c r="A201" s="21" t="s">
        <v>4376</v>
      </c>
      <c r="B201" s="109" t="s">
        <v>12</v>
      </c>
      <c r="C201" s="106" t="s">
        <v>4835</v>
      </c>
      <c r="D201" s="106" t="s">
        <v>14</v>
      </c>
      <c r="E201" s="106" t="s">
        <v>54</v>
      </c>
      <c r="F201" s="106" t="s">
        <v>18</v>
      </c>
      <c r="G201" s="108" t="s">
        <v>4991</v>
      </c>
    </row>
    <row r="202" spans="1:7" x14ac:dyDescent="0.25">
      <c r="A202" s="21" t="s">
        <v>4377</v>
      </c>
      <c r="B202" s="109" t="s">
        <v>12</v>
      </c>
      <c r="C202" s="106" t="s">
        <v>4835</v>
      </c>
      <c r="D202" s="106" t="s">
        <v>14</v>
      </c>
      <c r="E202" s="106" t="s">
        <v>54</v>
      </c>
      <c r="F202" s="106" t="s">
        <v>18</v>
      </c>
      <c r="G202" s="108" t="s">
        <v>4991</v>
      </c>
    </row>
    <row r="203" spans="1:7" x14ac:dyDescent="0.25">
      <c r="A203" s="21" t="s">
        <v>4378</v>
      </c>
      <c r="B203" s="109" t="s">
        <v>12</v>
      </c>
      <c r="C203" s="106" t="s">
        <v>4835</v>
      </c>
      <c r="D203" s="106" t="s">
        <v>14</v>
      </c>
      <c r="E203" s="106" t="s">
        <v>54</v>
      </c>
      <c r="F203" s="106" t="s">
        <v>18</v>
      </c>
      <c r="G203" s="108" t="s">
        <v>4991</v>
      </c>
    </row>
    <row r="204" spans="1:7" x14ac:dyDescent="0.25">
      <c r="A204" s="21" t="s">
        <v>4379</v>
      </c>
      <c r="B204" s="109" t="s">
        <v>12</v>
      </c>
      <c r="C204" s="106" t="s">
        <v>4835</v>
      </c>
      <c r="D204" s="106" t="s">
        <v>14</v>
      </c>
      <c r="E204" s="106" t="s">
        <v>54</v>
      </c>
      <c r="F204" s="106" t="s">
        <v>18</v>
      </c>
      <c r="G204" s="108" t="s">
        <v>4991</v>
      </c>
    </row>
    <row r="205" spans="1:7" x14ac:dyDescent="0.25">
      <c r="A205" s="21" t="s">
        <v>4380</v>
      </c>
      <c r="B205" s="109" t="s">
        <v>12</v>
      </c>
      <c r="C205" s="106" t="s">
        <v>4835</v>
      </c>
      <c r="D205" s="106" t="s">
        <v>14</v>
      </c>
      <c r="E205" s="106" t="s">
        <v>54</v>
      </c>
      <c r="F205" s="106" t="s">
        <v>18</v>
      </c>
      <c r="G205" s="108" t="s">
        <v>4991</v>
      </c>
    </row>
    <row r="206" spans="1:7" x14ac:dyDescent="0.25">
      <c r="A206" s="21" t="s">
        <v>4381</v>
      </c>
      <c r="B206" s="109" t="s">
        <v>12</v>
      </c>
      <c r="C206" s="106" t="s">
        <v>4835</v>
      </c>
      <c r="D206" s="106" t="s">
        <v>14</v>
      </c>
      <c r="E206" s="106" t="s">
        <v>54</v>
      </c>
      <c r="F206" s="106" t="s">
        <v>18</v>
      </c>
      <c r="G206" s="108" t="s">
        <v>4991</v>
      </c>
    </row>
    <row r="207" spans="1:7" x14ac:dyDescent="0.25">
      <c r="A207" s="21" t="s">
        <v>4382</v>
      </c>
      <c r="B207" s="109" t="s">
        <v>12</v>
      </c>
      <c r="C207" s="106" t="s">
        <v>4835</v>
      </c>
      <c r="D207" s="106" t="s">
        <v>14</v>
      </c>
      <c r="E207" s="106" t="s">
        <v>54</v>
      </c>
      <c r="F207" s="106" t="s">
        <v>18</v>
      </c>
      <c r="G207" s="108" t="s">
        <v>4991</v>
      </c>
    </row>
    <row r="208" spans="1:7" x14ac:dyDescent="0.25">
      <c r="A208" s="21" t="s">
        <v>4383</v>
      </c>
      <c r="B208" s="109" t="s">
        <v>12</v>
      </c>
      <c r="C208" s="106" t="s">
        <v>4835</v>
      </c>
      <c r="D208" s="106" t="s">
        <v>14</v>
      </c>
      <c r="E208" s="106" t="s">
        <v>54</v>
      </c>
      <c r="F208" s="106" t="s">
        <v>18</v>
      </c>
      <c r="G208" s="108" t="s">
        <v>4991</v>
      </c>
    </row>
    <row r="209" spans="1:7" x14ac:dyDescent="0.25">
      <c r="A209" s="21" t="s">
        <v>4384</v>
      </c>
      <c r="B209" s="109" t="s">
        <v>12</v>
      </c>
      <c r="C209" s="106" t="s">
        <v>4835</v>
      </c>
      <c r="D209" s="106" t="s">
        <v>14</v>
      </c>
      <c r="E209" s="106" t="s">
        <v>54</v>
      </c>
      <c r="F209" s="106" t="s">
        <v>18</v>
      </c>
      <c r="G209" s="108" t="s">
        <v>4991</v>
      </c>
    </row>
    <row r="210" spans="1:7" x14ac:dyDescent="0.25">
      <c r="A210" s="21" t="s">
        <v>4385</v>
      </c>
      <c r="B210" s="109" t="s">
        <v>12</v>
      </c>
      <c r="C210" s="106" t="s">
        <v>4835</v>
      </c>
      <c r="D210" s="106" t="s">
        <v>14</v>
      </c>
      <c r="E210" s="106" t="s">
        <v>54</v>
      </c>
      <c r="F210" s="106" t="s">
        <v>18</v>
      </c>
      <c r="G210" s="108" t="s">
        <v>4991</v>
      </c>
    </row>
    <row r="211" spans="1:7" x14ac:dyDescent="0.25">
      <c r="A211" s="21" t="s">
        <v>4386</v>
      </c>
      <c r="B211" s="109" t="s">
        <v>12</v>
      </c>
      <c r="C211" s="106" t="s">
        <v>4835</v>
      </c>
      <c r="D211" s="106" t="s">
        <v>14</v>
      </c>
      <c r="E211" s="106" t="s">
        <v>54</v>
      </c>
      <c r="F211" s="106" t="s">
        <v>18</v>
      </c>
      <c r="G211" s="108" t="s">
        <v>4991</v>
      </c>
    </row>
    <row r="212" spans="1:7" x14ac:dyDescent="0.25">
      <c r="A212" s="21" t="s">
        <v>58</v>
      </c>
      <c r="B212" s="109" t="s">
        <v>12</v>
      </c>
      <c r="C212" s="106" t="s">
        <v>52</v>
      </c>
      <c r="D212" s="106" t="s">
        <v>14</v>
      </c>
      <c r="E212" s="106" t="s">
        <v>54</v>
      </c>
      <c r="F212" s="106" t="s">
        <v>18</v>
      </c>
      <c r="G212" s="108" t="s">
        <v>15</v>
      </c>
    </row>
    <row r="213" spans="1:7" x14ac:dyDescent="0.25">
      <c r="A213" s="21" t="s">
        <v>839</v>
      </c>
      <c r="B213" s="109" t="s">
        <v>12</v>
      </c>
      <c r="C213" s="106" t="s">
        <v>52</v>
      </c>
      <c r="D213" s="106" t="s">
        <v>14</v>
      </c>
      <c r="E213" s="106" t="s">
        <v>54</v>
      </c>
      <c r="F213" s="106" t="s">
        <v>18</v>
      </c>
      <c r="G213" s="108" t="s">
        <v>15</v>
      </c>
    </row>
    <row r="214" spans="1:7" x14ac:dyDescent="0.25">
      <c r="A214" s="21" t="s">
        <v>57</v>
      </c>
      <c r="B214" s="109" t="s">
        <v>12</v>
      </c>
      <c r="C214" s="106" t="s">
        <v>52</v>
      </c>
      <c r="D214" s="106" t="s">
        <v>14</v>
      </c>
      <c r="E214" s="106" t="s">
        <v>54</v>
      </c>
      <c r="F214" s="106" t="s">
        <v>18</v>
      </c>
      <c r="G214" s="108" t="s">
        <v>15</v>
      </c>
    </row>
    <row r="215" spans="1:7" x14ac:dyDescent="0.25">
      <c r="A215" s="21" t="s">
        <v>51</v>
      </c>
      <c r="B215" s="109" t="s">
        <v>12</v>
      </c>
      <c r="C215" s="106" t="s">
        <v>52</v>
      </c>
      <c r="D215" s="106" t="s">
        <v>14</v>
      </c>
      <c r="E215" s="106" t="s">
        <v>54</v>
      </c>
      <c r="F215" s="106" t="s">
        <v>18</v>
      </c>
      <c r="G215" s="108" t="s">
        <v>15</v>
      </c>
    </row>
    <row r="216" spans="1:7" x14ac:dyDescent="0.25">
      <c r="A216" s="21" t="s">
        <v>59</v>
      </c>
      <c r="B216" s="109" t="s">
        <v>12</v>
      </c>
      <c r="C216" s="106" t="s">
        <v>52</v>
      </c>
      <c r="D216" s="106" t="s">
        <v>14</v>
      </c>
      <c r="E216" s="106" t="s">
        <v>54</v>
      </c>
      <c r="F216" s="106" t="s">
        <v>18</v>
      </c>
      <c r="G216" s="108" t="s">
        <v>15</v>
      </c>
    </row>
    <row r="217" spans="1:7" x14ac:dyDescent="0.25">
      <c r="A217" s="21" t="s">
        <v>4786</v>
      </c>
      <c r="B217" s="109" t="s">
        <v>12</v>
      </c>
      <c r="C217" s="106" t="s">
        <v>52</v>
      </c>
      <c r="D217" s="106" t="s">
        <v>14</v>
      </c>
      <c r="E217" s="106" t="s">
        <v>54</v>
      </c>
      <c r="F217" s="106" t="s">
        <v>18</v>
      </c>
      <c r="G217" s="108" t="s">
        <v>15</v>
      </c>
    </row>
    <row r="218" spans="1:7" x14ac:dyDescent="0.25">
      <c r="A218" s="21" t="s">
        <v>4787</v>
      </c>
      <c r="B218" s="109" t="s">
        <v>12</v>
      </c>
      <c r="C218" s="106" t="s">
        <v>52</v>
      </c>
      <c r="D218" s="106" t="s">
        <v>14</v>
      </c>
      <c r="E218" s="106" t="s">
        <v>54</v>
      </c>
      <c r="F218" s="106" t="s">
        <v>18</v>
      </c>
      <c r="G218" s="108" t="s">
        <v>15</v>
      </c>
    </row>
    <row r="219" spans="1:7" hidden="1" x14ac:dyDescent="0.25">
      <c r="A219" s="21" t="s">
        <v>4590</v>
      </c>
      <c r="B219" s="109" t="s">
        <v>35</v>
      </c>
      <c r="C219" s="106" t="s">
        <v>4568</v>
      </c>
      <c r="D219" s="106" t="s">
        <v>14</v>
      </c>
      <c r="E219" s="106" t="s">
        <v>127</v>
      </c>
      <c r="F219" s="106" t="s">
        <v>223</v>
      </c>
      <c r="G219" s="108" t="s">
        <v>4991</v>
      </c>
    </row>
    <row r="220" spans="1:7" x14ac:dyDescent="0.25">
      <c r="A220" s="21" t="s">
        <v>139</v>
      </c>
      <c r="B220" s="109" t="s">
        <v>126</v>
      </c>
      <c r="C220" s="106" t="s">
        <v>138</v>
      </c>
      <c r="D220" s="106" t="s">
        <v>14</v>
      </c>
      <c r="E220" s="106" t="s">
        <v>54</v>
      </c>
      <c r="F220" s="106" t="s">
        <v>18</v>
      </c>
      <c r="G220" s="108" t="s">
        <v>15</v>
      </c>
    </row>
    <row r="221" spans="1:7" x14ac:dyDescent="0.25">
      <c r="A221" s="104" t="s">
        <v>5578</v>
      </c>
      <c r="B221" s="109" t="s">
        <v>126</v>
      </c>
      <c r="C221" t="s">
        <v>4835</v>
      </c>
      <c r="D221" s="106" t="s">
        <v>14</v>
      </c>
      <c r="F221" s="106" t="s">
        <v>18</v>
      </c>
      <c r="G221" s="105">
        <v>5.17</v>
      </c>
    </row>
    <row r="222" spans="1:7" x14ac:dyDescent="0.25">
      <c r="A222" s="104" t="s">
        <v>5579</v>
      </c>
      <c r="B222" s="109" t="s">
        <v>126</v>
      </c>
      <c r="C222" t="s">
        <v>4835</v>
      </c>
      <c r="D222" s="106" t="s">
        <v>14</v>
      </c>
      <c r="F222" s="106" t="s">
        <v>18</v>
      </c>
      <c r="G222" s="105">
        <v>5.17</v>
      </c>
    </row>
    <row r="223" spans="1:7" x14ac:dyDescent="0.25">
      <c r="A223" s="104" t="s">
        <v>5580</v>
      </c>
      <c r="B223" s="109" t="s">
        <v>126</v>
      </c>
      <c r="C223" s="104" t="s">
        <v>132</v>
      </c>
      <c r="D223" s="106" t="s">
        <v>14</v>
      </c>
      <c r="E223" s="106" t="s">
        <v>37</v>
      </c>
      <c r="F223" s="106" t="s">
        <v>18</v>
      </c>
      <c r="G223" s="105">
        <v>5.17</v>
      </c>
    </row>
    <row r="224" spans="1:7" x14ac:dyDescent="0.25">
      <c r="A224" s="104" t="s">
        <v>5581</v>
      </c>
      <c r="B224" s="109" t="s">
        <v>126</v>
      </c>
      <c r="C224" s="104" t="s">
        <v>4868</v>
      </c>
      <c r="D224" s="106" t="s">
        <v>14</v>
      </c>
      <c r="E224" t="s">
        <v>26</v>
      </c>
      <c r="F224" s="106" t="s">
        <v>18</v>
      </c>
      <c r="G224" s="105">
        <v>5.17</v>
      </c>
    </row>
    <row r="225" spans="1:7" x14ac:dyDescent="0.25">
      <c r="A225" s="104" t="s">
        <v>5582</v>
      </c>
      <c r="B225" s="109" t="s">
        <v>126</v>
      </c>
      <c r="C225" s="104" t="s">
        <v>4868</v>
      </c>
      <c r="D225" s="106" t="s">
        <v>14</v>
      </c>
      <c r="E225" t="s">
        <v>127</v>
      </c>
      <c r="F225" s="106" t="s">
        <v>18</v>
      </c>
      <c r="G225" s="105">
        <v>5.17</v>
      </c>
    </row>
    <row r="226" spans="1:7" x14ac:dyDescent="0.25">
      <c r="A226" s="115" t="s">
        <v>5583</v>
      </c>
      <c r="B226" s="109" t="s">
        <v>126</v>
      </c>
      <c r="C226" s="115" t="s">
        <v>4517</v>
      </c>
      <c r="D226" s="106" t="s">
        <v>14</v>
      </c>
      <c r="F226" s="106" t="s">
        <v>18</v>
      </c>
      <c r="G226" s="108" t="s">
        <v>15</v>
      </c>
    </row>
    <row r="227" spans="1:7" x14ac:dyDescent="0.25">
      <c r="A227" s="21" t="s">
        <v>384</v>
      </c>
      <c r="B227" s="109" t="s">
        <v>380</v>
      </c>
      <c r="C227" s="43" t="s">
        <v>132</v>
      </c>
      <c r="D227" s="43" t="s">
        <v>14</v>
      </c>
      <c r="E227" s="106" t="s">
        <v>37</v>
      </c>
      <c r="F227" s="43" t="s">
        <v>18</v>
      </c>
      <c r="G227" s="110" t="s">
        <v>4991</v>
      </c>
    </row>
    <row r="228" spans="1:7" x14ac:dyDescent="0.25">
      <c r="A228" s="21" t="s">
        <v>386</v>
      </c>
      <c r="B228" s="109" t="s">
        <v>380</v>
      </c>
      <c r="C228" s="43" t="s">
        <v>132</v>
      </c>
      <c r="D228" s="43" t="s">
        <v>14</v>
      </c>
      <c r="E228" s="106" t="s">
        <v>37</v>
      </c>
      <c r="F228" s="43" t="s">
        <v>18</v>
      </c>
      <c r="G228" s="110" t="s">
        <v>4991</v>
      </c>
    </row>
    <row r="229" spans="1:7" x14ac:dyDescent="0.25">
      <c r="A229" s="21" t="s">
        <v>4713</v>
      </c>
      <c r="B229" s="109" t="s">
        <v>380</v>
      </c>
      <c r="C229" s="43" t="s">
        <v>4517</v>
      </c>
      <c r="D229" s="43" t="s">
        <v>14</v>
      </c>
      <c r="E229" s="43" t="s">
        <v>54</v>
      </c>
      <c r="F229" s="43" t="s">
        <v>18</v>
      </c>
      <c r="G229" s="110" t="s">
        <v>15</v>
      </c>
    </row>
    <row r="230" spans="1:7" x14ac:dyDescent="0.25">
      <c r="A230" s="21" t="s">
        <v>406</v>
      </c>
      <c r="B230" s="109" t="s">
        <v>396</v>
      </c>
      <c r="C230" s="106" t="s">
        <v>138</v>
      </c>
      <c r="D230" s="106" t="s">
        <v>14</v>
      </c>
      <c r="E230" s="106" t="s">
        <v>54</v>
      </c>
      <c r="F230" s="106" t="s">
        <v>18</v>
      </c>
      <c r="G230" s="108" t="s">
        <v>15</v>
      </c>
    </row>
    <row r="231" spans="1:7" x14ac:dyDescent="0.25">
      <c r="A231" s="21" t="s">
        <v>418</v>
      </c>
      <c r="B231" s="109" t="s">
        <v>412</v>
      </c>
      <c r="C231" s="106" t="s">
        <v>132</v>
      </c>
      <c r="D231" s="106" t="s">
        <v>14</v>
      </c>
      <c r="E231" s="106" t="s">
        <v>37</v>
      </c>
      <c r="F231" s="106" t="s">
        <v>18</v>
      </c>
      <c r="G231" s="108" t="s">
        <v>4991</v>
      </c>
    </row>
    <row r="232" spans="1:7" x14ac:dyDescent="0.25">
      <c r="A232" s="21" t="s">
        <v>420</v>
      </c>
      <c r="B232" s="109" t="s">
        <v>412</v>
      </c>
      <c r="C232" s="106" t="s">
        <v>138</v>
      </c>
      <c r="D232" s="106" t="s">
        <v>14</v>
      </c>
      <c r="E232" s="106" t="s">
        <v>54</v>
      </c>
      <c r="F232" s="106" t="s">
        <v>18</v>
      </c>
      <c r="G232" s="108" t="s">
        <v>4991</v>
      </c>
    </row>
    <row r="233" spans="1:7" x14ac:dyDescent="0.25">
      <c r="A233" s="21" t="s">
        <v>437</v>
      </c>
      <c r="B233" s="109" t="s">
        <v>427</v>
      </c>
      <c r="C233" s="106" t="s">
        <v>22</v>
      </c>
      <c r="D233" s="106" t="s">
        <v>14</v>
      </c>
      <c r="E233" s="106" t="s">
        <v>26</v>
      </c>
      <c r="F233" s="106" t="s">
        <v>18</v>
      </c>
      <c r="G233" s="108" t="s">
        <v>4991</v>
      </c>
    </row>
    <row r="234" spans="1:7" x14ac:dyDescent="0.25">
      <c r="A234" s="21" t="s">
        <v>441</v>
      </c>
      <c r="B234" s="109" t="s">
        <v>427</v>
      </c>
      <c r="C234" s="106" t="s">
        <v>22</v>
      </c>
      <c r="D234" s="106" t="s">
        <v>14</v>
      </c>
      <c r="E234" s="106" t="s">
        <v>26</v>
      </c>
      <c r="F234" s="106" t="s">
        <v>18</v>
      </c>
      <c r="G234" s="108" t="s">
        <v>4991</v>
      </c>
    </row>
    <row r="235" spans="1:7" x14ac:dyDescent="0.25">
      <c r="A235" s="21" t="s">
        <v>443</v>
      </c>
      <c r="B235" s="109" t="s">
        <v>427</v>
      </c>
      <c r="C235" s="106" t="s">
        <v>22</v>
      </c>
      <c r="D235" s="106" t="s">
        <v>14</v>
      </c>
      <c r="E235" s="106" t="s">
        <v>26</v>
      </c>
      <c r="F235" s="106" t="s">
        <v>18</v>
      </c>
      <c r="G235" s="108" t="s">
        <v>4991</v>
      </c>
    </row>
    <row r="236" spans="1:7" x14ac:dyDescent="0.25">
      <c r="A236" s="21" t="s">
        <v>439</v>
      </c>
      <c r="B236" s="109" t="s">
        <v>427</v>
      </c>
      <c r="C236" s="106" t="s">
        <v>22</v>
      </c>
      <c r="D236" s="106" t="s">
        <v>14</v>
      </c>
      <c r="E236" s="106" t="s">
        <v>26</v>
      </c>
      <c r="F236" s="106" t="s">
        <v>18</v>
      </c>
      <c r="G236" s="108" t="s">
        <v>4991</v>
      </c>
    </row>
    <row r="237" spans="1:7" x14ac:dyDescent="0.25">
      <c r="A237" s="21" t="s">
        <v>435</v>
      </c>
      <c r="B237" s="109" t="s">
        <v>427</v>
      </c>
      <c r="C237" s="106" t="s">
        <v>22</v>
      </c>
      <c r="D237" s="106" t="s">
        <v>14</v>
      </c>
      <c r="E237" s="106" t="s">
        <v>26</v>
      </c>
      <c r="F237" s="106" t="s">
        <v>18</v>
      </c>
      <c r="G237" s="108" t="s">
        <v>4991</v>
      </c>
    </row>
    <row r="238" spans="1:7" x14ac:dyDescent="0.25">
      <c r="A238" s="21" t="s">
        <v>431</v>
      </c>
      <c r="B238" s="109" t="s">
        <v>427</v>
      </c>
      <c r="C238" s="106" t="s">
        <v>22</v>
      </c>
      <c r="D238" s="106" t="s">
        <v>14</v>
      </c>
      <c r="E238" s="106" t="s">
        <v>23</v>
      </c>
      <c r="F238" s="106" t="s">
        <v>18</v>
      </c>
      <c r="G238" s="108" t="s">
        <v>4991</v>
      </c>
    </row>
    <row r="239" spans="1:7" x14ac:dyDescent="0.25">
      <c r="A239" s="21" t="s">
        <v>433</v>
      </c>
      <c r="B239" s="109" t="s">
        <v>427</v>
      </c>
      <c r="C239" s="106" t="s">
        <v>22</v>
      </c>
      <c r="D239" s="106" t="s">
        <v>14</v>
      </c>
      <c r="E239" s="106" t="s">
        <v>23</v>
      </c>
      <c r="F239" s="106" t="s">
        <v>18</v>
      </c>
      <c r="G239" s="108" t="s">
        <v>4991</v>
      </c>
    </row>
    <row r="240" spans="1:7" x14ac:dyDescent="0.25">
      <c r="A240" s="21" t="s">
        <v>4610</v>
      </c>
      <c r="B240" s="109" t="s">
        <v>427</v>
      </c>
      <c r="C240" s="106" t="s">
        <v>4611</v>
      </c>
      <c r="D240" s="106" t="s">
        <v>14</v>
      </c>
      <c r="E240" s="106" t="s">
        <v>16</v>
      </c>
      <c r="F240" s="106" t="s">
        <v>18</v>
      </c>
      <c r="G240" s="108" t="s">
        <v>4991</v>
      </c>
    </row>
    <row r="241" spans="1:7" x14ac:dyDescent="0.25">
      <c r="A241" s="21" t="s">
        <v>429</v>
      </c>
      <c r="B241" s="109" t="s">
        <v>427</v>
      </c>
      <c r="C241" s="106" t="s">
        <v>13</v>
      </c>
      <c r="D241" s="106" t="s">
        <v>14</v>
      </c>
      <c r="E241" s="106" t="s">
        <v>16</v>
      </c>
      <c r="F241" s="106" t="s">
        <v>18</v>
      </c>
      <c r="G241" s="108" t="s">
        <v>4991</v>
      </c>
    </row>
    <row r="242" spans="1:7" x14ac:dyDescent="0.25">
      <c r="A242" s="21" t="s">
        <v>4084</v>
      </c>
      <c r="B242" s="109" t="s">
        <v>427</v>
      </c>
      <c r="C242" s="106" t="s">
        <v>4835</v>
      </c>
      <c r="D242" s="106" t="s">
        <v>14</v>
      </c>
      <c r="E242" s="106" t="s">
        <v>54</v>
      </c>
      <c r="F242" s="106" t="s">
        <v>18</v>
      </c>
      <c r="G242" s="108" t="s">
        <v>4991</v>
      </c>
    </row>
    <row r="243" spans="1:7" x14ac:dyDescent="0.25">
      <c r="A243" s="21" t="s">
        <v>4086</v>
      </c>
      <c r="B243" s="109" t="s">
        <v>427</v>
      </c>
      <c r="C243" s="106" t="s">
        <v>4835</v>
      </c>
      <c r="D243" s="106" t="s">
        <v>14</v>
      </c>
      <c r="E243" s="106" t="s">
        <v>54</v>
      </c>
      <c r="F243" s="106" t="s">
        <v>18</v>
      </c>
      <c r="G243" s="108" t="s">
        <v>4991</v>
      </c>
    </row>
    <row r="244" spans="1:7" x14ac:dyDescent="0.25">
      <c r="A244" s="21" t="s">
        <v>4087</v>
      </c>
      <c r="B244" s="109" t="s">
        <v>427</v>
      </c>
      <c r="C244" s="106" t="s">
        <v>4835</v>
      </c>
      <c r="D244" s="106" t="s">
        <v>14</v>
      </c>
      <c r="E244" s="106" t="s">
        <v>54</v>
      </c>
      <c r="F244" s="106" t="s">
        <v>18</v>
      </c>
      <c r="G244" s="108" t="s">
        <v>4991</v>
      </c>
    </row>
    <row r="245" spans="1:7" x14ac:dyDescent="0.25">
      <c r="A245" s="21" t="s">
        <v>4088</v>
      </c>
      <c r="B245" s="109" t="s">
        <v>427</v>
      </c>
      <c r="C245" s="106" t="s">
        <v>4835</v>
      </c>
      <c r="D245" s="106" t="s">
        <v>14</v>
      </c>
      <c r="E245" s="106" t="s">
        <v>54</v>
      </c>
      <c r="F245" s="106" t="s">
        <v>18</v>
      </c>
      <c r="G245" s="108" t="s">
        <v>4991</v>
      </c>
    </row>
    <row r="246" spans="1:7" x14ac:dyDescent="0.25">
      <c r="A246" s="21" t="s">
        <v>4089</v>
      </c>
      <c r="B246" s="109" t="s">
        <v>427</v>
      </c>
      <c r="C246" s="106" t="s">
        <v>4835</v>
      </c>
      <c r="D246" s="106" t="s">
        <v>14</v>
      </c>
      <c r="E246" s="106" t="s">
        <v>54</v>
      </c>
      <c r="F246" s="106" t="s">
        <v>18</v>
      </c>
      <c r="G246" s="108" t="s">
        <v>4991</v>
      </c>
    </row>
    <row r="247" spans="1:7" x14ac:dyDescent="0.25">
      <c r="A247" s="21" t="s">
        <v>4090</v>
      </c>
      <c r="B247" s="109" t="s">
        <v>427</v>
      </c>
      <c r="C247" s="106" t="s">
        <v>4835</v>
      </c>
      <c r="D247" s="106" t="s">
        <v>14</v>
      </c>
      <c r="E247" s="106" t="s">
        <v>54</v>
      </c>
      <c r="F247" s="106" t="s">
        <v>18</v>
      </c>
      <c r="G247" s="108" t="s">
        <v>4991</v>
      </c>
    </row>
    <row r="248" spans="1:7" x14ac:dyDescent="0.25">
      <c r="A248" s="21" t="s">
        <v>4091</v>
      </c>
      <c r="B248" s="109" t="s">
        <v>427</v>
      </c>
      <c r="C248" s="106" t="s">
        <v>4835</v>
      </c>
      <c r="D248" s="106" t="s">
        <v>14</v>
      </c>
      <c r="E248" s="106" t="s">
        <v>54</v>
      </c>
      <c r="F248" s="106" t="s">
        <v>18</v>
      </c>
      <c r="G248" s="108" t="s">
        <v>4991</v>
      </c>
    </row>
    <row r="249" spans="1:7" x14ac:dyDescent="0.25">
      <c r="A249" s="21" t="s">
        <v>3790</v>
      </c>
      <c r="B249" s="109" t="s">
        <v>427</v>
      </c>
      <c r="C249" s="106" t="s">
        <v>4835</v>
      </c>
      <c r="D249" s="106" t="s">
        <v>14</v>
      </c>
      <c r="E249" s="106" t="s">
        <v>54</v>
      </c>
      <c r="F249" s="106" t="s">
        <v>18</v>
      </c>
      <c r="G249" s="108" t="s">
        <v>4991</v>
      </c>
    </row>
    <row r="250" spans="1:7" x14ac:dyDescent="0.25">
      <c r="A250" s="21" t="s">
        <v>4093</v>
      </c>
      <c r="B250" s="109" t="s">
        <v>427</v>
      </c>
      <c r="C250" s="106" t="s">
        <v>4835</v>
      </c>
      <c r="D250" s="106" t="s">
        <v>14</v>
      </c>
      <c r="E250" s="106" t="s">
        <v>54</v>
      </c>
      <c r="F250" s="106" t="s">
        <v>18</v>
      </c>
      <c r="G250" s="108" t="s">
        <v>4991</v>
      </c>
    </row>
    <row r="251" spans="1:7" x14ac:dyDescent="0.25">
      <c r="A251" s="21" t="s">
        <v>4094</v>
      </c>
      <c r="B251" s="109" t="s">
        <v>427</v>
      </c>
      <c r="C251" s="106" t="s">
        <v>4835</v>
      </c>
      <c r="D251" s="106" t="s">
        <v>14</v>
      </c>
      <c r="E251" s="106" t="s">
        <v>54</v>
      </c>
      <c r="F251" s="106" t="s">
        <v>18</v>
      </c>
      <c r="G251" s="108" t="s">
        <v>4991</v>
      </c>
    </row>
    <row r="252" spans="1:7" x14ac:dyDescent="0.25">
      <c r="A252" s="21" t="s">
        <v>4095</v>
      </c>
      <c r="B252" s="109" t="s">
        <v>427</v>
      </c>
      <c r="C252" s="106" t="s">
        <v>4835</v>
      </c>
      <c r="D252" s="106" t="s">
        <v>14</v>
      </c>
      <c r="E252" s="106" t="s">
        <v>54</v>
      </c>
      <c r="F252" s="106" t="s">
        <v>18</v>
      </c>
      <c r="G252" s="108" t="s">
        <v>4991</v>
      </c>
    </row>
    <row r="253" spans="1:7" x14ac:dyDescent="0.25">
      <c r="A253" s="21" t="s">
        <v>4096</v>
      </c>
      <c r="B253" s="109" t="s">
        <v>427</v>
      </c>
      <c r="C253" s="106" t="s">
        <v>4835</v>
      </c>
      <c r="D253" s="106" t="s">
        <v>14</v>
      </c>
      <c r="E253" s="106" t="s">
        <v>54</v>
      </c>
      <c r="F253" s="106" t="s">
        <v>18</v>
      </c>
      <c r="G253" s="108" t="s">
        <v>4991</v>
      </c>
    </row>
    <row r="254" spans="1:7" x14ac:dyDescent="0.25">
      <c r="A254" s="21" t="s">
        <v>4097</v>
      </c>
      <c r="B254" s="109" t="s">
        <v>427</v>
      </c>
      <c r="C254" s="106" t="s">
        <v>4835</v>
      </c>
      <c r="D254" s="106" t="s">
        <v>14</v>
      </c>
      <c r="E254" s="106" t="s">
        <v>54</v>
      </c>
      <c r="F254" s="106" t="s">
        <v>18</v>
      </c>
      <c r="G254" s="108" t="s">
        <v>4991</v>
      </c>
    </row>
    <row r="255" spans="1:7" x14ac:dyDescent="0.25">
      <c r="A255" s="21" t="s">
        <v>4098</v>
      </c>
      <c r="B255" s="109" t="s">
        <v>427</v>
      </c>
      <c r="C255" s="106" t="s">
        <v>4835</v>
      </c>
      <c r="D255" s="106" t="s">
        <v>14</v>
      </c>
      <c r="E255" s="106" t="s">
        <v>54</v>
      </c>
      <c r="F255" s="106" t="s">
        <v>18</v>
      </c>
      <c r="G255" s="108" t="s">
        <v>4991</v>
      </c>
    </row>
    <row r="256" spans="1:7" x14ac:dyDescent="0.25">
      <c r="A256" s="21" t="s">
        <v>4099</v>
      </c>
      <c r="B256" s="109" t="s">
        <v>427</v>
      </c>
      <c r="C256" s="106" t="s">
        <v>4835</v>
      </c>
      <c r="D256" s="106" t="s">
        <v>14</v>
      </c>
      <c r="E256" s="106" t="s">
        <v>54</v>
      </c>
      <c r="F256" s="106" t="s">
        <v>18</v>
      </c>
      <c r="G256" s="108" t="s">
        <v>4991</v>
      </c>
    </row>
    <row r="257" spans="1:7" x14ac:dyDescent="0.25">
      <c r="A257" s="21" t="s">
        <v>4100</v>
      </c>
      <c r="B257" s="109" t="s">
        <v>427</v>
      </c>
      <c r="C257" s="106" t="s">
        <v>4835</v>
      </c>
      <c r="D257" s="106" t="s">
        <v>14</v>
      </c>
      <c r="E257" s="106" t="s">
        <v>54</v>
      </c>
      <c r="F257" s="106" t="s">
        <v>18</v>
      </c>
      <c r="G257" s="108" t="s">
        <v>4991</v>
      </c>
    </row>
    <row r="258" spans="1:7" x14ac:dyDescent="0.25">
      <c r="A258" s="21" t="s">
        <v>4101</v>
      </c>
      <c r="B258" s="109" t="s">
        <v>427</v>
      </c>
      <c r="C258" s="106" t="s">
        <v>4835</v>
      </c>
      <c r="D258" s="106" t="s">
        <v>14</v>
      </c>
      <c r="E258" s="106" t="s">
        <v>54</v>
      </c>
      <c r="F258" s="106" t="s">
        <v>18</v>
      </c>
      <c r="G258" s="108" t="s">
        <v>4991</v>
      </c>
    </row>
    <row r="259" spans="1:7" x14ac:dyDescent="0.25">
      <c r="A259" s="21" t="s">
        <v>4102</v>
      </c>
      <c r="B259" s="109" t="s">
        <v>427</v>
      </c>
      <c r="C259" s="106" t="s">
        <v>4835</v>
      </c>
      <c r="D259" s="106" t="s">
        <v>14</v>
      </c>
      <c r="E259" s="106" t="s">
        <v>54</v>
      </c>
      <c r="F259" s="106" t="s">
        <v>18</v>
      </c>
      <c r="G259" s="108" t="s">
        <v>4991</v>
      </c>
    </row>
    <row r="260" spans="1:7" x14ac:dyDescent="0.25">
      <c r="A260" s="21" t="s">
        <v>4103</v>
      </c>
      <c r="B260" s="109" t="s">
        <v>427</v>
      </c>
      <c r="C260" s="106" t="s">
        <v>4835</v>
      </c>
      <c r="D260" s="106" t="s">
        <v>14</v>
      </c>
      <c r="E260" s="106" t="s">
        <v>54</v>
      </c>
      <c r="F260" s="106" t="s">
        <v>18</v>
      </c>
      <c r="G260" s="108" t="s">
        <v>4991</v>
      </c>
    </row>
    <row r="261" spans="1:7" x14ac:dyDescent="0.25">
      <c r="A261" s="21" t="s">
        <v>4105</v>
      </c>
      <c r="B261" s="109" t="s">
        <v>427</v>
      </c>
      <c r="C261" s="106" t="s">
        <v>4835</v>
      </c>
      <c r="D261" s="106" t="s">
        <v>14</v>
      </c>
      <c r="E261" s="106" t="s">
        <v>54</v>
      </c>
      <c r="F261" s="106" t="s">
        <v>18</v>
      </c>
      <c r="G261" s="108" t="s">
        <v>4991</v>
      </c>
    </row>
    <row r="262" spans="1:7" x14ac:dyDescent="0.25">
      <c r="A262" s="21" t="s">
        <v>4106</v>
      </c>
      <c r="B262" s="109" t="s">
        <v>427</v>
      </c>
      <c r="C262" s="106" t="s">
        <v>4835</v>
      </c>
      <c r="D262" s="106" t="s">
        <v>14</v>
      </c>
      <c r="E262" s="106" t="s">
        <v>54</v>
      </c>
      <c r="F262" s="106" t="s">
        <v>18</v>
      </c>
      <c r="G262" s="108" t="s">
        <v>4991</v>
      </c>
    </row>
    <row r="263" spans="1:7" x14ac:dyDescent="0.25">
      <c r="A263" s="21" t="s">
        <v>4107</v>
      </c>
      <c r="B263" s="109" t="s">
        <v>427</v>
      </c>
      <c r="C263" s="106" t="s">
        <v>4835</v>
      </c>
      <c r="D263" s="106" t="s">
        <v>14</v>
      </c>
      <c r="E263" s="106" t="s">
        <v>54</v>
      </c>
      <c r="F263" s="106" t="s">
        <v>18</v>
      </c>
      <c r="G263" s="108" t="s">
        <v>4991</v>
      </c>
    </row>
    <row r="264" spans="1:7" x14ac:dyDescent="0.25">
      <c r="A264" s="21" t="s">
        <v>4108</v>
      </c>
      <c r="B264" s="109" t="s">
        <v>427</v>
      </c>
      <c r="C264" s="106" t="s">
        <v>4835</v>
      </c>
      <c r="D264" s="106" t="s">
        <v>14</v>
      </c>
      <c r="E264" s="106" t="s">
        <v>54</v>
      </c>
      <c r="F264" s="106" t="s">
        <v>18</v>
      </c>
      <c r="G264" s="108" t="s">
        <v>4991</v>
      </c>
    </row>
    <row r="265" spans="1:7" x14ac:dyDescent="0.25">
      <c r="A265" s="21" t="s">
        <v>4109</v>
      </c>
      <c r="B265" s="109" t="s">
        <v>427</v>
      </c>
      <c r="C265" s="106" t="s">
        <v>4835</v>
      </c>
      <c r="D265" s="106" t="s">
        <v>14</v>
      </c>
      <c r="E265" s="106" t="s">
        <v>54</v>
      </c>
      <c r="F265" s="106" t="s">
        <v>18</v>
      </c>
      <c r="G265" s="108" t="s">
        <v>4991</v>
      </c>
    </row>
    <row r="266" spans="1:7" x14ac:dyDescent="0.25">
      <c r="A266" s="21" t="s">
        <v>4110</v>
      </c>
      <c r="B266" s="109" t="s">
        <v>427</v>
      </c>
      <c r="C266" s="106" t="s">
        <v>4835</v>
      </c>
      <c r="D266" s="106" t="s">
        <v>14</v>
      </c>
      <c r="E266" s="106" t="s">
        <v>54</v>
      </c>
      <c r="F266" s="106" t="s">
        <v>18</v>
      </c>
      <c r="G266" s="108" t="s">
        <v>4991</v>
      </c>
    </row>
    <row r="267" spans="1:7" x14ac:dyDescent="0.25">
      <c r="A267" s="21" t="s">
        <v>4111</v>
      </c>
      <c r="B267" s="109" t="s">
        <v>427</v>
      </c>
      <c r="C267" s="106" t="s">
        <v>4835</v>
      </c>
      <c r="D267" s="106" t="s">
        <v>14</v>
      </c>
      <c r="E267" s="106" t="s">
        <v>54</v>
      </c>
      <c r="F267" s="106" t="s">
        <v>18</v>
      </c>
      <c r="G267" s="108" t="s">
        <v>4991</v>
      </c>
    </row>
    <row r="268" spans="1:7" x14ac:dyDescent="0.25">
      <c r="A268" s="21" t="s">
        <v>4112</v>
      </c>
      <c r="B268" s="109" t="s">
        <v>427</v>
      </c>
      <c r="C268" s="106" t="s">
        <v>4835</v>
      </c>
      <c r="D268" s="106" t="s">
        <v>14</v>
      </c>
      <c r="E268" s="106" t="s">
        <v>54</v>
      </c>
      <c r="F268" s="106" t="s">
        <v>18</v>
      </c>
      <c r="G268" s="108" t="s">
        <v>4991</v>
      </c>
    </row>
    <row r="269" spans="1:7" x14ac:dyDescent="0.25">
      <c r="A269" s="21" t="s">
        <v>4113</v>
      </c>
      <c r="B269" s="109" t="s">
        <v>427</v>
      </c>
      <c r="C269" s="106" t="s">
        <v>4835</v>
      </c>
      <c r="D269" s="106" t="s">
        <v>14</v>
      </c>
      <c r="E269" s="106" t="s">
        <v>54</v>
      </c>
      <c r="F269" s="106" t="s">
        <v>18</v>
      </c>
      <c r="G269" s="108" t="s">
        <v>4991</v>
      </c>
    </row>
    <row r="270" spans="1:7" x14ac:dyDescent="0.25">
      <c r="A270" s="21" t="s">
        <v>4114</v>
      </c>
      <c r="B270" s="109" t="s">
        <v>427</v>
      </c>
      <c r="C270" s="106" t="s">
        <v>4835</v>
      </c>
      <c r="D270" s="106" t="s">
        <v>14</v>
      </c>
      <c r="E270" s="106" t="s">
        <v>54</v>
      </c>
      <c r="F270" s="106" t="s">
        <v>18</v>
      </c>
      <c r="G270" s="108" t="s">
        <v>4991</v>
      </c>
    </row>
    <row r="271" spans="1:7" x14ac:dyDescent="0.25">
      <c r="A271" s="21" t="s">
        <v>4115</v>
      </c>
      <c r="B271" s="109" t="s">
        <v>427</v>
      </c>
      <c r="C271" s="106" t="s">
        <v>4835</v>
      </c>
      <c r="D271" s="106" t="s">
        <v>14</v>
      </c>
      <c r="E271" s="106" t="s">
        <v>54</v>
      </c>
      <c r="F271" s="106" t="s">
        <v>18</v>
      </c>
      <c r="G271" s="108" t="s">
        <v>4991</v>
      </c>
    </row>
    <row r="272" spans="1:7" x14ac:dyDescent="0.25">
      <c r="A272" s="21" t="s">
        <v>4116</v>
      </c>
      <c r="B272" s="109" t="s">
        <v>427</v>
      </c>
      <c r="C272" s="106" t="s">
        <v>4835</v>
      </c>
      <c r="D272" s="106" t="s">
        <v>14</v>
      </c>
      <c r="E272" s="106" t="s">
        <v>54</v>
      </c>
      <c r="F272" s="106" t="s">
        <v>18</v>
      </c>
      <c r="G272" s="108" t="s">
        <v>4991</v>
      </c>
    </row>
    <row r="273" spans="1:7" x14ac:dyDescent="0.25">
      <c r="A273" s="21" t="s">
        <v>4117</v>
      </c>
      <c r="B273" s="109" t="s">
        <v>427</v>
      </c>
      <c r="C273" s="106" t="s">
        <v>4835</v>
      </c>
      <c r="D273" s="106" t="s">
        <v>14</v>
      </c>
      <c r="E273" s="106" t="s">
        <v>54</v>
      </c>
      <c r="F273" s="106" t="s">
        <v>18</v>
      </c>
      <c r="G273" s="108" t="s">
        <v>4991</v>
      </c>
    </row>
    <row r="274" spans="1:7" x14ac:dyDescent="0.25">
      <c r="A274" s="21" t="s">
        <v>4118</v>
      </c>
      <c r="B274" s="109" t="s">
        <v>427</v>
      </c>
      <c r="C274" s="106" t="s">
        <v>4835</v>
      </c>
      <c r="D274" s="106" t="s">
        <v>14</v>
      </c>
      <c r="E274" s="106" t="s">
        <v>54</v>
      </c>
      <c r="F274" s="106" t="s">
        <v>18</v>
      </c>
      <c r="G274" s="108" t="s">
        <v>4991</v>
      </c>
    </row>
    <row r="275" spans="1:7" x14ac:dyDescent="0.25">
      <c r="A275" s="21" t="s">
        <v>4119</v>
      </c>
      <c r="B275" s="109" t="s">
        <v>427</v>
      </c>
      <c r="C275" s="106" t="s">
        <v>4835</v>
      </c>
      <c r="D275" s="106" t="s">
        <v>14</v>
      </c>
      <c r="E275" s="106" t="s">
        <v>54</v>
      </c>
      <c r="F275" s="106" t="s">
        <v>18</v>
      </c>
      <c r="G275" s="108" t="s">
        <v>4991</v>
      </c>
    </row>
    <row r="276" spans="1:7" x14ac:dyDescent="0.25">
      <c r="A276" s="21" t="s">
        <v>4120</v>
      </c>
      <c r="B276" s="109" t="s">
        <v>427</v>
      </c>
      <c r="C276" s="106" t="s">
        <v>4835</v>
      </c>
      <c r="D276" s="106" t="s">
        <v>14</v>
      </c>
      <c r="E276" s="106" t="s">
        <v>54</v>
      </c>
      <c r="F276" s="106" t="s">
        <v>18</v>
      </c>
      <c r="G276" s="108" t="s">
        <v>4991</v>
      </c>
    </row>
    <row r="277" spans="1:7" x14ac:dyDescent="0.25">
      <c r="A277" s="21" t="s">
        <v>4121</v>
      </c>
      <c r="B277" s="109" t="s">
        <v>427</v>
      </c>
      <c r="C277" s="106" t="s">
        <v>4835</v>
      </c>
      <c r="D277" s="106" t="s">
        <v>14</v>
      </c>
      <c r="E277" s="106" t="s">
        <v>54</v>
      </c>
      <c r="F277" s="106" t="s">
        <v>18</v>
      </c>
      <c r="G277" s="108" t="s">
        <v>4991</v>
      </c>
    </row>
    <row r="278" spans="1:7" x14ac:dyDescent="0.25">
      <c r="A278" s="21" t="s">
        <v>4122</v>
      </c>
      <c r="B278" s="109" t="s">
        <v>427</v>
      </c>
      <c r="C278" s="106" t="s">
        <v>4835</v>
      </c>
      <c r="D278" s="106" t="s">
        <v>14</v>
      </c>
      <c r="E278" s="106" t="s">
        <v>54</v>
      </c>
      <c r="F278" s="106" t="s">
        <v>18</v>
      </c>
      <c r="G278" s="108" t="s">
        <v>4991</v>
      </c>
    </row>
    <row r="279" spans="1:7" x14ac:dyDescent="0.25">
      <c r="A279" s="21" t="s">
        <v>4123</v>
      </c>
      <c r="B279" s="109" t="s">
        <v>427</v>
      </c>
      <c r="C279" s="106" t="s">
        <v>4835</v>
      </c>
      <c r="D279" s="106" t="s">
        <v>14</v>
      </c>
      <c r="E279" s="106" t="s">
        <v>54</v>
      </c>
      <c r="F279" s="106" t="s">
        <v>18</v>
      </c>
      <c r="G279" s="108" t="s">
        <v>4991</v>
      </c>
    </row>
    <row r="280" spans="1:7" x14ac:dyDescent="0.25">
      <c r="A280" s="21" t="s">
        <v>4124</v>
      </c>
      <c r="B280" s="109" t="s">
        <v>427</v>
      </c>
      <c r="C280" s="106" t="s">
        <v>4835</v>
      </c>
      <c r="D280" s="106" t="s">
        <v>14</v>
      </c>
      <c r="E280" s="106" t="s">
        <v>54</v>
      </c>
      <c r="F280" s="106" t="s">
        <v>18</v>
      </c>
      <c r="G280" s="108" t="s">
        <v>4991</v>
      </c>
    </row>
    <row r="281" spans="1:7" x14ac:dyDescent="0.25">
      <c r="A281" s="21" t="s">
        <v>4125</v>
      </c>
      <c r="B281" s="109" t="s">
        <v>427</v>
      </c>
      <c r="C281" s="106" t="s">
        <v>4835</v>
      </c>
      <c r="D281" s="106" t="s">
        <v>14</v>
      </c>
      <c r="E281" s="106" t="s">
        <v>54</v>
      </c>
      <c r="F281" s="106" t="s">
        <v>18</v>
      </c>
      <c r="G281" s="108" t="s">
        <v>4991</v>
      </c>
    </row>
    <row r="282" spans="1:7" x14ac:dyDescent="0.25">
      <c r="A282" s="21" t="s">
        <v>4126</v>
      </c>
      <c r="B282" s="109" t="s">
        <v>427</v>
      </c>
      <c r="C282" s="106" t="s">
        <v>4835</v>
      </c>
      <c r="D282" s="106" t="s">
        <v>14</v>
      </c>
      <c r="E282" s="106" t="s">
        <v>54</v>
      </c>
      <c r="F282" s="106" t="s">
        <v>18</v>
      </c>
      <c r="G282" s="108" t="s">
        <v>4991</v>
      </c>
    </row>
    <row r="283" spans="1:7" x14ac:dyDescent="0.25">
      <c r="A283" s="21" t="s">
        <v>4127</v>
      </c>
      <c r="B283" s="109" t="s">
        <v>427</v>
      </c>
      <c r="C283" s="106" t="s">
        <v>4835</v>
      </c>
      <c r="D283" s="106" t="s">
        <v>14</v>
      </c>
      <c r="E283" s="106" t="s">
        <v>54</v>
      </c>
      <c r="F283" s="106" t="s">
        <v>18</v>
      </c>
      <c r="G283" s="108" t="s">
        <v>4991</v>
      </c>
    </row>
    <row r="284" spans="1:7" x14ac:dyDescent="0.25">
      <c r="A284" s="21" t="s">
        <v>4128</v>
      </c>
      <c r="B284" s="109" t="s">
        <v>427</v>
      </c>
      <c r="C284" s="106" t="s">
        <v>4835</v>
      </c>
      <c r="D284" s="106" t="s">
        <v>14</v>
      </c>
      <c r="E284" s="106" t="s">
        <v>54</v>
      </c>
      <c r="F284" s="106" t="s">
        <v>18</v>
      </c>
      <c r="G284" s="108" t="s">
        <v>4991</v>
      </c>
    </row>
    <row r="285" spans="1:7" x14ac:dyDescent="0.25">
      <c r="A285" s="21" t="s">
        <v>4129</v>
      </c>
      <c r="B285" s="109" t="s">
        <v>427</v>
      </c>
      <c r="C285" s="106" t="s">
        <v>4835</v>
      </c>
      <c r="D285" s="106" t="s">
        <v>14</v>
      </c>
      <c r="E285" s="106" t="s">
        <v>54</v>
      </c>
      <c r="F285" s="106" t="s">
        <v>18</v>
      </c>
      <c r="G285" s="108" t="s">
        <v>4991</v>
      </c>
    </row>
    <row r="286" spans="1:7" x14ac:dyDescent="0.25">
      <c r="A286" s="21" t="s">
        <v>4130</v>
      </c>
      <c r="B286" s="109" t="s">
        <v>427</v>
      </c>
      <c r="C286" s="106" t="s">
        <v>4835</v>
      </c>
      <c r="D286" s="106" t="s">
        <v>14</v>
      </c>
      <c r="E286" s="106" t="s">
        <v>54</v>
      </c>
      <c r="F286" s="106" t="s">
        <v>18</v>
      </c>
      <c r="G286" s="108" t="s">
        <v>4991</v>
      </c>
    </row>
    <row r="287" spans="1:7" x14ac:dyDescent="0.25">
      <c r="A287" s="21" t="s">
        <v>4131</v>
      </c>
      <c r="B287" s="109" t="s">
        <v>427</v>
      </c>
      <c r="C287" s="106" t="s">
        <v>4835</v>
      </c>
      <c r="D287" s="106" t="s">
        <v>14</v>
      </c>
      <c r="E287" s="106" t="s">
        <v>54</v>
      </c>
      <c r="F287" s="106" t="s">
        <v>18</v>
      </c>
      <c r="G287" s="108" t="s">
        <v>4991</v>
      </c>
    </row>
    <row r="288" spans="1:7" x14ac:dyDescent="0.25">
      <c r="A288" s="21" t="s">
        <v>4132</v>
      </c>
      <c r="B288" s="109" t="s">
        <v>427</v>
      </c>
      <c r="C288" s="106" t="s">
        <v>4835</v>
      </c>
      <c r="D288" s="106" t="s">
        <v>14</v>
      </c>
      <c r="E288" s="106" t="s">
        <v>54</v>
      </c>
      <c r="F288" s="106" t="s">
        <v>18</v>
      </c>
      <c r="G288" s="108" t="s">
        <v>4991</v>
      </c>
    </row>
    <row r="289" spans="1:7" x14ac:dyDescent="0.25">
      <c r="A289" s="21" t="s">
        <v>4755</v>
      </c>
      <c r="B289" s="109" t="s">
        <v>427</v>
      </c>
      <c r="C289" s="106" t="s">
        <v>4835</v>
      </c>
      <c r="D289" s="106" t="s">
        <v>14</v>
      </c>
      <c r="E289" s="106" t="s">
        <v>54</v>
      </c>
      <c r="F289" s="106" t="s">
        <v>18</v>
      </c>
      <c r="G289" s="108" t="s">
        <v>4991</v>
      </c>
    </row>
    <row r="290" spans="1:7" x14ac:dyDescent="0.25">
      <c r="A290" s="21" t="s">
        <v>4133</v>
      </c>
      <c r="B290" s="109" t="s">
        <v>427</v>
      </c>
      <c r="C290" s="106" t="s">
        <v>4835</v>
      </c>
      <c r="D290" s="106" t="s">
        <v>14</v>
      </c>
      <c r="E290" s="106" t="s">
        <v>54</v>
      </c>
      <c r="F290" s="106" t="s">
        <v>18</v>
      </c>
      <c r="G290" s="108" t="s">
        <v>4991</v>
      </c>
    </row>
    <row r="291" spans="1:7" x14ac:dyDescent="0.25">
      <c r="A291" s="21" t="s">
        <v>4134</v>
      </c>
      <c r="B291" s="109" t="s">
        <v>427</v>
      </c>
      <c r="C291" s="106" t="s">
        <v>4835</v>
      </c>
      <c r="D291" s="106" t="s">
        <v>14</v>
      </c>
      <c r="E291" s="106" t="s">
        <v>54</v>
      </c>
      <c r="F291" s="106" t="s">
        <v>18</v>
      </c>
      <c r="G291" s="108" t="s">
        <v>4991</v>
      </c>
    </row>
    <row r="292" spans="1:7" x14ac:dyDescent="0.25">
      <c r="A292" s="21" t="s">
        <v>4135</v>
      </c>
      <c r="B292" s="109" t="s">
        <v>427</v>
      </c>
      <c r="C292" s="106" t="s">
        <v>4835</v>
      </c>
      <c r="D292" s="106" t="s">
        <v>14</v>
      </c>
      <c r="E292" s="106" t="s">
        <v>54</v>
      </c>
      <c r="F292" s="106" t="s">
        <v>18</v>
      </c>
      <c r="G292" s="108" t="s">
        <v>4991</v>
      </c>
    </row>
    <row r="293" spans="1:7" x14ac:dyDescent="0.25">
      <c r="A293" s="21" t="s">
        <v>4136</v>
      </c>
      <c r="B293" s="109" t="s">
        <v>427</v>
      </c>
      <c r="C293" s="106" t="s">
        <v>4835</v>
      </c>
      <c r="D293" s="106" t="s">
        <v>14</v>
      </c>
      <c r="E293" s="106" t="s">
        <v>54</v>
      </c>
      <c r="F293" s="106" t="s">
        <v>18</v>
      </c>
      <c r="G293" s="108" t="s">
        <v>4991</v>
      </c>
    </row>
    <row r="294" spans="1:7" x14ac:dyDescent="0.25">
      <c r="A294" s="21" t="s">
        <v>3806</v>
      </c>
      <c r="B294" s="109" t="s">
        <v>427</v>
      </c>
      <c r="C294" s="106" t="s">
        <v>4835</v>
      </c>
      <c r="D294" s="106" t="s">
        <v>14</v>
      </c>
      <c r="E294" s="106" t="s">
        <v>54</v>
      </c>
      <c r="F294" s="106" t="s">
        <v>18</v>
      </c>
      <c r="G294" s="108" t="s">
        <v>4991</v>
      </c>
    </row>
    <row r="295" spans="1:7" x14ac:dyDescent="0.25">
      <c r="A295" s="21" t="s">
        <v>3809</v>
      </c>
      <c r="B295" s="109" t="s">
        <v>427</v>
      </c>
      <c r="C295" s="106" t="s">
        <v>4835</v>
      </c>
      <c r="D295" s="106" t="s">
        <v>14</v>
      </c>
      <c r="E295" s="106" t="s">
        <v>54</v>
      </c>
      <c r="F295" s="106" t="s">
        <v>18</v>
      </c>
      <c r="G295" s="108" t="s">
        <v>4991</v>
      </c>
    </row>
    <row r="296" spans="1:7" x14ac:dyDescent="0.25">
      <c r="A296" s="21" t="s">
        <v>4756</v>
      </c>
      <c r="B296" s="109" t="s">
        <v>427</v>
      </c>
      <c r="C296" s="106" t="s">
        <v>3814</v>
      </c>
      <c r="D296" s="106" t="s">
        <v>14</v>
      </c>
      <c r="E296" s="106" t="s">
        <v>62</v>
      </c>
      <c r="F296" s="118" t="s">
        <v>18</v>
      </c>
      <c r="G296" s="108" t="s">
        <v>4991</v>
      </c>
    </row>
    <row r="297" spans="1:7" x14ac:dyDescent="0.25">
      <c r="A297" s="21" t="s">
        <v>4757</v>
      </c>
      <c r="B297" s="109" t="s">
        <v>427</v>
      </c>
      <c r="C297" s="106" t="s">
        <v>3814</v>
      </c>
      <c r="D297" s="106" t="s">
        <v>14</v>
      </c>
      <c r="E297" s="106" t="s">
        <v>62</v>
      </c>
      <c r="F297" s="118" t="s">
        <v>18</v>
      </c>
      <c r="G297" s="108" t="s">
        <v>4991</v>
      </c>
    </row>
    <row r="298" spans="1:7" x14ac:dyDescent="0.25">
      <c r="A298" s="21" t="s">
        <v>4758</v>
      </c>
      <c r="B298" s="109" t="s">
        <v>427</v>
      </c>
      <c r="C298" s="106" t="s">
        <v>3814</v>
      </c>
      <c r="D298" s="106" t="s">
        <v>14</v>
      </c>
      <c r="E298" s="106" t="s">
        <v>62</v>
      </c>
      <c r="F298" s="118" t="s">
        <v>18</v>
      </c>
      <c r="G298" s="108" t="s">
        <v>4991</v>
      </c>
    </row>
    <row r="299" spans="1:7" x14ac:dyDescent="0.25">
      <c r="A299" s="21" t="s">
        <v>4759</v>
      </c>
      <c r="B299" s="109" t="s">
        <v>427</v>
      </c>
      <c r="C299" s="106" t="s">
        <v>3814</v>
      </c>
      <c r="D299" s="106" t="s">
        <v>14</v>
      </c>
      <c r="E299" s="106" t="s">
        <v>62</v>
      </c>
      <c r="F299" s="118" t="s">
        <v>18</v>
      </c>
      <c r="G299" s="108" t="s">
        <v>4991</v>
      </c>
    </row>
    <row r="300" spans="1:7" x14ac:dyDescent="0.25">
      <c r="A300" s="21" t="s">
        <v>4760</v>
      </c>
      <c r="B300" s="109" t="s">
        <v>427</v>
      </c>
      <c r="C300" s="106" t="s">
        <v>3814</v>
      </c>
      <c r="D300" s="106" t="s">
        <v>14</v>
      </c>
      <c r="E300" s="106" t="s">
        <v>62</v>
      </c>
      <c r="F300" s="118" t="s">
        <v>18</v>
      </c>
      <c r="G300" s="108" t="s">
        <v>4991</v>
      </c>
    </row>
    <row r="301" spans="1:7" x14ac:dyDescent="0.25">
      <c r="A301" s="21" t="s">
        <v>4761</v>
      </c>
      <c r="B301" s="109" t="s">
        <v>427</v>
      </c>
      <c r="C301" s="106" t="s">
        <v>3814</v>
      </c>
      <c r="D301" s="106" t="s">
        <v>14</v>
      </c>
      <c r="E301" s="106" t="s">
        <v>62</v>
      </c>
      <c r="F301" s="118" t="s">
        <v>18</v>
      </c>
      <c r="G301" s="108" t="s">
        <v>4991</v>
      </c>
    </row>
    <row r="302" spans="1:7" x14ac:dyDescent="0.25">
      <c r="A302" s="21" t="s">
        <v>4762</v>
      </c>
      <c r="B302" s="109" t="s">
        <v>427</v>
      </c>
      <c r="C302" s="106" t="s">
        <v>3814</v>
      </c>
      <c r="D302" s="106" t="s">
        <v>14</v>
      </c>
      <c r="E302" s="106" t="s">
        <v>62</v>
      </c>
      <c r="F302" s="118" t="s">
        <v>18</v>
      </c>
      <c r="G302" s="108" t="s">
        <v>4991</v>
      </c>
    </row>
    <row r="303" spans="1:7" x14ac:dyDescent="0.25">
      <c r="A303" s="21" t="s">
        <v>4763</v>
      </c>
      <c r="B303" s="109" t="s">
        <v>427</v>
      </c>
      <c r="C303" s="106" t="s">
        <v>3814</v>
      </c>
      <c r="D303" s="106" t="s">
        <v>14</v>
      </c>
      <c r="E303" s="106" t="s">
        <v>62</v>
      </c>
      <c r="F303" s="118" t="s">
        <v>18</v>
      </c>
      <c r="G303" s="108" t="s">
        <v>4991</v>
      </c>
    </row>
    <row r="304" spans="1:7" x14ac:dyDescent="0.25">
      <c r="A304" s="21" t="s">
        <v>4764</v>
      </c>
      <c r="B304" s="109" t="s">
        <v>427</v>
      </c>
      <c r="C304" s="106" t="s">
        <v>3814</v>
      </c>
      <c r="D304" s="106" t="s">
        <v>14</v>
      </c>
      <c r="E304" s="106" t="s">
        <v>62</v>
      </c>
      <c r="F304" s="118" t="s">
        <v>18</v>
      </c>
      <c r="G304" s="108" t="s">
        <v>4991</v>
      </c>
    </row>
    <row r="305" spans="1:7" x14ac:dyDescent="0.25">
      <c r="A305" s="21" t="s">
        <v>4765</v>
      </c>
      <c r="B305" s="109" t="s">
        <v>427</v>
      </c>
      <c r="C305" s="106" t="s">
        <v>3814</v>
      </c>
      <c r="D305" s="106" t="s">
        <v>14</v>
      </c>
      <c r="E305" s="106" t="s">
        <v>62</v>
      </c>
      <c r="F305" s="118" t="s">
        <v>18</v>
      </c>
      <c r="G305" s="108" t="s">
        <v>4991</v>
      </c>
    </row>
    <row r="306" spans="1:7" x14ac:dyDescent="0.25">
      <c r="A306" s="21" t="s">
        <v>4766</v>
      </c>
      <c r="B306" s="109" t="s">
        <v>427</v>
      </c>
      <c r="C306" s="106" t="s">
        <v>3814</v>
      </c>
      <c r="D306" s="106" t="s">
        <v>14</v>
      </c>
      <c r="E306" s="106" t="s">
        <v>62</v>
      </c>
      <c r="F306" s="118" t="s">
        <v>18</v>
      </c>
      <c r="G306" s="108" t="s">
        <v>4991</v>
      </c>
    </row>
    <row r="307" spans="1:7" x14ac:dyDescent="0.25">
      <c r="A307" s="21" t="s">
        <v>4767</v>
      </c>
      <c r="B307" s="109" t="s">
        <v>427</v>
      </c>
      <c r="C307" s="106" t="s">
        <v>3814</v>
      </c>
      <c r="D307" s="106" t="s">
        <v>14</v>
      </c>
      <c r="E307" s="106" t="s">
        <v>62</v>
      </c>
      <c r="F307" s="118" t="s">
        <v>18</v>
      </c>
      <c r="G307" s="108" t="s">
        <v>4991</v>
      </c>
    </row>
    <row r="308" spans="1:7" x14ac:dyDescent="0.25">
      <c r="A308" s="21" t="s">
        <v>4768</v>
      </c>
      <c r="B308" s="109" t="s">
        <v>427</v>
      </c>
      <c r="C308" s="106" t="s">
        <v>3814</v>
      </c>
      <c r="D308" s="106" t="s">
        <v>14</v>
      </c>
      <c r="E308" s="106" t="s">
        <v>62</v>
      </c>
      <c r="F308" s="118" t="s">
        <v>18</v>
      </c>
      <c r="G308" s="108" t="s">
        <v>4991</v>
      </c>
    </row>
    <row r="309" spans="1:7" x14ac:dyDescent="0.25">
      <c r="A309" s="21" t="s">
        <v>4769</v>
      </c>
      <c r="B309" s="109" t="s">
        <v>427</v>
      </c>
      <c r="C309" s="106" t="s">
        <v>3814</v>
      </c>
      <c r="D309" s="106" t="s">
        <v>14</v>
      </c>
      <c r="E309" s="106" t="s">
        <v>62</v>
      </c>
      <c r="F309" s="118" t="s">
        <v>18</v>
      </c>
      <c r="G309" s="108" t="s">
        <v>4991</v>
      </c>
    </row>
    <row r="310" spans="1:7" x14ac:dyDescent="0.25">
      <c r="A310" s="21" t="s">
        <v>4770</v>
      </c>
      <c r="B310" s="109" t="s">
        <v>427</v>
      </c>
      <c r="C310" s="106" t="s">
        <v>3814</v>
      </c>
      <c r="D310" s="106" t="s">
        <v>14</v>
      </c>
      <c r="E310" s="106" t="s">
        <v>62</v>
      </c>
      <c r="F310" s="118" t="s">
        <v>18</v>
      </c>
      <c r="G310" s="108" t="s">
        <v>4991</v>
      </c>
    </row>
    <row r="311" spans="1:7" x14ac:dyDescent="0.25">
      <c r="A311" s="21" t="s">
        <v>4771</v>
      </c>
      <c r="B311" s="109" t="s">
        <v>427</v>
      </c>
      <c r="C311" s="106" t="s">
        <v>3814</v>
      </c>
      <c r="D311" s="106" t="s">
        <v>14</v>
      </c>
      <c r="E311" s="106" t="s">
        <v>62</v>
      </c>
      <c r="F311" s="118" t="s">
        <v>18</v>
      </c>
      <c r="G311" s="108" t="s">
        <v>4991</v>
      </c>
    </row>
    <row r="312" spans="1:7" x14ac:dyDescent="0.25">
      <c r="A312" s="21" t="s">
        <v>4772</v>
      </c>
      <c r="B312" s="109" t="s">
        <v>427</v>
      </c>
      <c r="C312" s="106" t="s">
        <v>3814</v>
      </c>
      <c r="D312" s="106" t="s">
        <v>14</v>
      </c>
      <c r="E312" s="106" t="s">
        <v>62</v>
      </c>
      <c r="F312" s="118" t="s">
        <v>18</v>
      </c>
      <c r="G312" s="108" t="s">
        <v>4991</v>
      </c>
    </row>
    <row r="313" spans="1:7" x14ac:dyDescent="0.25">
      <c r="A313" s="21" t="s">
        <v>4773</v>
      </c>
      <c r="B313" s="109" t="s">
        <v>427</v>
      </c>
      <c r="C313" s="106" t="s">
        <v>3814</v>
      </c>
      <c r="D313" s="106" t="s">
        <v>14</v>
      </c>
      <c r="E313" s="106" t="s">
        <v>62</v>
      </c>
      <c r="F313" s="118" t="s">
        <v>18</v>
      </c>
      <c r="G313" s="108" t="s">
        <v>4991</v>
      </c>
    </row>
    <row r="314" spans="1:7" x14ac:dyDescent="0.25">
      <c r="A314" s="21" t="s">
        <v>4774</v>
      </c>
      <c r="B314" s="109" t="s">
        <v>427</v>
      </c>
      <c r="C314" s="106" t="s">
        <v>3814</v>
      </c>
      <c r="D314" s="106" t="s">
        <v>14</v>
      </c>
      <c r="E314" s="106" t="s">
        <v>62</v>
      </c>
      <c r="F314" s="118" t="s">
        <v>18</v>
      </c>
      <c r="G314" s="108" t="s">
        <v>4991</v>
      </c>
    </row>
    <row r="315" spans="1:7" x14ac:dyDescent="0.25">
      <c r="A315" s="21" t="s">
        <v>4775</v>
      </c>
      <c r="B315" s="109" t="s">
        <v>427</v>
      </c>
      <c r="C315" s="106" t="s">
        <v>3814</v>
      </c>
      <c r="D315" s="106" t="s">
        <v>14</v>
      </c>
      <c r="E315" s="106" t="s">
        <v>62</v>
      </c>
      <c r="F315" s="118" t="s">
        <v>18</v>
      </c>
      <c r="G315" s="108" t="s">
        <v>4991</v>
      </c>
    </row>
    <row r="316" spans="1:7" x14ac:dyDescent="0.25">
      <c r="A316" s="21" t="s">
        <v>4776</v>
      </c>
      <c r="B316" s="109" t="s">
        <v>427</v>
      </c>
      <c r="C316" s="106" t="s">
        <v>3814</v>
      </c>
      <c r="D316" s="106" t="s">
        <v>14</v>
      </c>
      <c r="E316" s="106" t="s">
        <v>62</v>
      </c>
      <c r="F316" s="118" t="s">
        <v>18</v>
      </c>
      <c r="G316" s="108" t="s">
        <v>4991</v>
      </c>
    </row>
    <row r="317" spans="1:7" x14ac:dyDescent="0.25">
      <c r="A317" s="21" t="s">
        <v>4777</v>
      </c>
      <c r="B317" s="109" t="s">
        <v>427</v>
      </c>
      <c r="C317" s="106" t="s">
        <v>3814</v>
      </c>
      <c r="D317" s="106" t="s">
        <v>14</v>
      </c>
      <c r="E317" s="106" t="s">
        <v>62</v>
      </c>
      <c r="F317" s="118" t="s">
        <v>18</v>
      </c>
      <c r="G317" s="108" t="s">
        <v>4991</v>
      </c>
    </row>
    <row r="318" spans="1:7" x14ac:dyDescent="0.25">
      <c r="A318" s="21" t="s">
        <v>4778</v>
      </c>
      <c r="B318" s="109" t="s">
        <v>427</v>
      </c>
      <c r="C318" s="106" t="s">
        <v>3814</v>
      </c>
      <c r="D318" s="106" t="s">
        <v>14</v>
      </c>
      <c r="E318" s="106" t="s">
        <v>62</v>
      </c>
      <c r="F318" s="118" t="s">
        <v>18</v>
      </c>
      <c r="G318" s="108" t="s">
        <v>4991</v>
      </c>
    </row>
    <row r="319" spans="1:7" x14ac:dyDescent="0.25">
      <c r="A319" s="21" t="s">
        <v>4779</v>
      </c>
      <c r="B319" s="109" t="s">
        <v>427</v>
      </c>
      <c r="C319" s="106" t="s">
        <v>3814</v>
      </c>
      <c r="D319" s="106" t="s">
        <v>14</v>
      </c>
      <c r="E319" s="106" t="s">
        <v>62</v>
      </c>
      <c r="F319" s="118" t="s">
        <v>18</v>
      </c>
      <c r="G319" s="108" t="s">
        <v>4991</v>
      </c>
    </row>
    <row r="320" spans="1:7" x14ac:dyDescent="0.25">
      <c r="A320" s="21" t="s">
        <v>4780</v>
      </c>
      <c r="B320" s="109" t="s">
        <v>427</v>
      </c>
      <c r="C320" s="106" t="s">
        <v>3814</v>
      </c>
      <c r="D320" s="106" t="s">
        <v>14</v>
      </c>
      <c r="E320" s="106" t="s">
        <v>62</v>
      </c>
      <c r="F320" s="118" t="s">
        <v>18</v>
      </c>
      <c r="G320" s="108" t="s">
        <v>4991</v>
      </c>
    </row>
    <row r="321" spans="1:7" x14ac:dyDescent="0.25">
      <c r="A321" s="21" t="s">
        <v>4781</v>
      </c>
      <c r="B321" s="109" t="s">
        <v>427</v>
      </c>
      <c r="C321" s="106" t="s">
        <v>3814</v>
      </c>
      <c r="D321" s="106" t="s">
        <v>14</v>
      </c>
      <c r="E321" s="106" t="s">
        <v>62</v>
      </c>
      <c r="F321" s="118" t="s">
        <v>18</v>
      </c>
      <c r="G321" s="108" t="s">
        <v>4991</v>
      </c>
    </row>
    <row r="322" spans="1:7" x14ac:dyDescent="0.25">
      <c r="A322" s="21" t="s">
        <v>4782</v>
      </c>
      <c r="B322" s="109" t="s">
        <v>427</v>
      </c>
      <c r="C322" s="106" t="s">
        <v>3814</v>
      </c>
      <c r="D322" s="106" t="s">
        <v>14</v>
      </c>
      <c r="E322" s="106" t="s">
        <v>62</v>
      </c>
      <c r="F322" s="118" t="s">
        <v>18</v>
      </c>
      <c r="G322" s="108" t="s">
        <v>4991</v>
      </c>
    </row>
    <row r="323" spans="1:7" x14ac:dyDescent="0.25">
      <c r="A323" s="21" t="s">
        <v>4783</v>
      </c>
      <c r="B323" s="109" t="s">
        <v>427</v>
      </c>
      <c r="C323" s="106" t="s">
        <v>3814</v>
      </c>
      <c r="D323" s="106" t="s">
        <v>14</v>
      </c>
      <c r="E323" s="106" t="s">
        <v>62</v>
      </c>
      <c r="F323" s="118" t="s">
        <v>18</v>
      </c>
      <c r="G323" s="108" t="s">
        <v>4991</v>
      </c>
    </row>
    <row r="324" spans="1:7" x14ac:dyDescent="0.25">
      <c r="A324" s="115" t="s">
        <v>4806</v>
      </c>
      <c r="B324" s="109" t="s">
        <v>427</v>
      </c>
      <c r="C324" s="121" t="s">
        <v>4816</v>
      </c>
      <c r="D324" s="122" t="s">
        <v>14</v>
      </c>
      <c r="E324" s="106" t="s">
        <v>37</v>
      </c>
      <c r="F324" s="123" t="s">
        <v>18</v>
      </c>
      <c r="G324" s="125">
        <v>5.17</v>
      </c>
    </row>
    <row r="325" spans="1:7" x14ac:dyDescent="0.25">
      <c r="A325" s="115" t="s">
        <v>4807</v>
      </c>
      <c r="B325" s="109" t="s">
        <v>427</v>
      </c>
      <c r="C325" s="121" t="s">
        <v>4816</v>
      </c>
      <c r="D325" s="122" t="s">
        <v>14</v>
      </c>
      <c r="E325" s="106" t="s">
        <v>37</v>
      </c>
      <c r="F325" s="123" t="s">
        <v>18</v>
      </c>
      <c r="G325" s="125">
        <v>5.17</v>
      </c>
    </row>
    <row r="326" spans="1:7" x14ac:dyDescent="0.25">
      <c r="A326" s="115" t="s">
        <v>4808</v>
      </c>
      <c r="B326" s="109" t="s">
        <v>427</v>
      </c>
      <c r="C326" s="121" t="s">
        <v>4816</v>
      </c>
      <c r="D326" s="122" t="s">
        <v>14</v>
      </c>
      <c r="E326" s="106" t="s">
        <v>37</v>
      </c>
      <c r="F326" s="123" t="s">
        <v>18</v>
      </c>
      <c r="G326" s="125">
        <v>5.17</v>
      </c>
    </row>
    <row r="327" spans="1:7" x14ac:dyDescent="0.25">
      <c r="A327" s="115" t="s">
        <v>4809</v>
      </c>
      <c r="B327" s="109" t="s">
        <v>427</v>
      </c>
      <c r="C327" s="121" t="s">
        <v>4816</v>
      </c>
      <c r="D327" s="122" t="s">
        <v>14</v>
      </c>
      <c r="E327" s="106" t="s">
        <v>37</v>
      </c>
      <c r="F327" s="123" t="s">
        <v>18</v>
      </c>
      <c r="G327" s="125">
        <v>5.17</v>
      </c>
    </row>
    <row r="328" spans="1:7" x14ac:dyDescent="0.25">
      <c r="A328" s="115" t="s">
        <v>4810</v>
      </c>
      <c r="B328" s="109" t="s">
        <v>427</v>
      </c>
      <c r="C328" s="121" t="s">
        <v>4816</v>
      </c>
      <c r="D328" s="122" t="s">
        <v>14</v>
      </c>
      <c r="E328" s="106" t="s">
        <v>37</v>
      </c>
      <c r="F328" s="123" t="s">
        <v>18</v>
      </c>
      <c r="G328" s="125">
        <v>5.17</v>
      </c>
    </row>
    <row r="329" spans="1:7" x14ac:dyDescent="0.25">
      <c r="A329" s="115" t="s">
        <v>4811</v>
      </c>
      <c r="B329" s="109" t="s">
        <v>427</v>
      </c>
      <c r="C329" s="121" t="s">
        <v>4816</v>
      </c>
      <c r="D329" s="122" t="s">
        <v>14</v>
      </c>
      <c r="E329" s="106" t="s">
        <v>37</v>
      </c>
      <c r="F329" s="123" t="s">
        <v>18</v>
      </c>
      <c r="G329" s="125">
        <v>5.17</v>
      </c>
    </row>
    <row r="330" spans="1:7" x14ac:dyDescent="0.25">
      <c r="A330" s="115" t="s">
        <v>4812</v>
      </c>
      <c r="B330" s="109" t="s">
        <v>427</v>
      </c>
      <c r="C330" s="121" t="s">
        <v>4816</v>
      </c>
      <c r="D330" s="122" t="s">
        <v>14</v>
      </c>
      <c r="E330" s="106" t="s">
        <v>37</v>
      </c>
      <c r="F330" s="123" t="s">
        <v>18</v>
      </c>
      <c r="G330" s="125">
        <v>5.17</v>
      </c>
    </row>
    <row r="331" spans="1:7" x14ac:dyDescent="0.25">
      <c r="A331" s="115" t="s">
        <v>4813</v>
      </c>
      <c r="B331" s="109" t="s">
        <v>427</v>
      </c>
      <c r="C331" s="121" t="s">
        <v>4816</v>
      </c>
      <c r="D331" s="122" t="s">
        <v>14</v>
      </c>
      <c r="E331" s="106" t="s">
        <v>37</v>
      </c>
      <c r="F331" s="123" t="s">
        <v>18</v>
      </c>
      <c r="G331" s="125">
        <v>5.17</v>
      </c>
    </row>
    <row r="332" spans="1:7" x14ac:dyDescent="0.25">
      <c r="A332" s="115" t="s">
        <v>4814</v>
      </c>
      <c r="B332" s="109" t="s">
        <v>427</v>
      </c>
      <c r="C332" s="121" t="s">
        <v>4816</v>
      </c>
      <c r="D332" s="122" t="s">
        <v>14</v>
      </c>
      <c r="E332" s="106" t="s">
        <v>37</v>
      </c>
      <c r="F332" s="123" t="s">
        <v>18</v>
      </c>
      <c r="G332" s="125">
        <v>5.17</v>
      </c>
    </row>
    <row r="333" spans="1:7" x14ac:dyDescent="0.25">
      <c r="A333" s="115" t="s">
        <v>4815</v>
      </c>
      <c r="B333" s="109" t="s">
        <v>427</v>
      </c>
      <c r="C333" s="121" t="s">
        <v>4816</v>
      </c>
      <c r="D333" s="122" t="s">
        <v>14</v>
      </c>
      <c r="E333" s="106" t="s">
        <v>37</v>
      </c>
      <c r="F333" s="123" t="s">
        <v>18</v>
      </c>
      <c r="G333" s="125">
        <v>5.17</v>
      </c>
    </row>
    <row r="334" spans="1:7" x14ac:dyDescent="0.25">
      <c r="A334" s="115" t="s">
        <v>4817</v>
      </c>
      <c r="B334" s="109" t="s">
        <v>427</v>
      </c>
      <c r="C334" s="117" t="s">
        <v>4517</v>
      </c>
      <c r="D334" s="122" t="s">
        <v>14</v>
      </c>
      <c r="E334" s="70"/>
      <c r="F334" s="123" t="s">
        <v>18</v>
      </c>
      <c r="G334" s="125" t="s">
        <v>15</v>
      </c>
    </row>
    <row r="335" spans="1:7" x14ac:dyDescent="0.25">
      <c r="A335" s="115" t="s">
        <v>4818</v>
      </c>
      <c r="B335" s="109" t="s">
        <v>427</v>
      </c>
      <c r="C335" s="117" t="s">
        <v>4517</v>
      </c>
      <c r="D335" s="122" t="s">
        <v>14</v>
      </c>
      <c r="E335" s="70"/>
      <c r="F335" s="123" t="s">
        <v>18</v>
      </c>
      <c r="G335" s="125" t="s">
        <v>15</v>
      </c>
    </row>
    <row r="336" spans="1:7" x14ac:dyDescent="0.25">
      <c r="A336" s="115" t="s">
        <v>4819</v>
      </c>
      <c r="B336" s="109" t="s">
        <v>427</v>
      </c>
      <c r="C336" s="117" t="s">
        <v>4517</v>
      </c>
      <c r="D336" s="122" t="s">
        <v>14</v>
      </c>
      <c r="E336" s="70"/>
      <c r="F336" s="123" t="s">
        <v>18</v>
      </c>
      <c r="G336" s="125" t="s">
        <v>15</v>
      </c>
    </row>
    <row r="337" spans="1:7" x14ac:dyDescent="0.25">
      <c r="A337" s="115" t="s">
        <v>4820</v>
      </c>
      <c r="B337" s="109" t="s">
        <v>427</v>
      </c>
      <c r="C337" s="117" t="s">
        <v>4517</v>
      </c>
      <c r="D337" s="122" t="s">
        <v>14</v>
      </c>
      <c r="E337" s="70"/>
      <c r="F337" s="123" t="s">
        <v>18</v>
      </c>
      <c r="G337" s="125" t="s">
        <v>15</v>
      </c>
    </row>
    <row r="338" spans="1:7" x14ac:dyDescent="0.25">
      <c r="A338" s="115" t="s">
        <v>4821</v>
      </c>
      <c r="B338" s="109" t="s">
        <v>427</v>
      </c>
      <c r="C338" s="117" t="s">
        <v>4517</v>
      </c>
      <c r="D338" s="122" t="s">
        <v>14</v>
      </c>
      <c r="E338" s="70"/>
      <c r="F338" s="123" t="s">
        <v>18</v>
      </c>
      <c r="G338" s="125" t="s">
        <v>15</v>
      </c>
    </row>
    <row r="339" spans="1:7" x14ac:dyDescent="0.25">
      <c r="A339" s="115" t="s">
        <v>5776</v>
      </c>
      <c r="B339" s="109" t="s">
        <v>427</v>
      </c>
      <c r="C339" s="117" t="s">
        <v>4517</v>
      </c>
      <c r="D339" s="122" t="s">
        <v>14</v>
      </c>
      <c r="E339" s="70"/>
      <c r="F339" s="123" t="s">
        <v>18</v>
      </c>
      <c r="G339" s="125" t="s">
        <v>15</v>
      </c>
    </row>
    <row r="340" spans="1:7" x14ac:dyDescent="0.25">
      <c r="A340" s="115" t="s">
        <v>4822</v>
      </c>
      <c r="B340" s="109" t="s">
        <v>427</v>
      </c>
      <c r="C340" s="117" t="s">
        <v>4517</v>
      </c>
      <c r="D340" s="122" t="s">
        <v>14</v>
      </c>
      <c r="E340" s="70"/>
      <c r="F340" s="123" t="s">
        <v>18</v>
      </c>
      <c r="G340" s="125" t="s">
        <v>15</v>
      </c>
    </row>
    <row r="341" spans="1:7" x14ac:dyDescent="0.25">
      <c r="A341" s="115" t="s">
        <v>4823</v>
      </c>
      <c r="B341" s="109" t="s">
        <v>427</v>
      </c>
      <c r="C341" s="117" t="s">
        <v>4517</v>
      </c>
      <c r="D341" s="122" t="s">
        <v>14</v>
      </c>
      <c r="E341" s="70"/>
      <c r="F341" s="123" t="s">
        <v>18</v>
      </c>
      <c r="G341" s="125" t="s">
        <v>15</v>
      </c>
    </row>
    <row r="342" spans="1:7" x14ac:dyDescent="0.25">
      <c r="A342" s="115" t="s">
        <v>4824</v>
      </c>
      <c r="B342" s="109" t="s">
        <v>427</v>
      </c>
      <c r="C342" s="117" t="s">
        <v>4517</v>
      </c>
      <c r="D342" s="122" t="s">
        <v>14</v>
      </c>
      <c r="E342" s="70"/>
      <c r="F342" s="123" t="s">
        <v>18</v>
      </c>
      <c r="G342" s="125" t="s">
        <v>15</v>
      </c>
    </row>
    <row r="343" spans="1:7" x14ac:dyDescent="0.25">
      <c r="A343" s="115" t="s">
        <v>4825</v>
      </c>
      <c r="B343" s="109" t="s">
        <v>427</v>
      </c>
      <c r="C343" s="117" t="s">
        <v>4517</v>
      </c>
      <c r="D343" s="122" t="s">
        <v>14</v>
      </c>
      <c r="E343" s="70"/>
      <c r="F343" s="123" t="s">
        <v>18</v>
      </c>
      <c r="G343" s="125" t="s">
        <v>15</v>
      </c>
    </row>
    <row r="344" spans="1:7" x14ac:dyDescent="0.25">
      <c r="A344" s="115" t="s">
        <v>4826</v>
      </c>
      <c r="B344" s="109" t="s">
        <v>427</v>
      </c>
      <c r="C344" s="117" t="s">
        <v>4517</v>
      </c>
      <c r="D344" s="122" t="s">
        <v>14</v>
      </c>
      <c r="E344" s="70"/>
      <c r="F344" s="123" t="s">
        <v>18</v>
      </c>
      <c r="G344" s="125" t="s">
        <v>15</v>
      </c>
    </row>
    <row r="345" spans="1:7" x14ac:dyDescent="0.25">
      <c r="A345" s="21" t="s">
        <v>550</v>
      </c>
      <c r="B345" s="109" t="s">
        <v>551</v>
      </c>
      <c r="C345" s="111" t="s">
        <v>13</v>
      </c>
      <c r="D345" s="111" t="s">
        <v>14</v>
      </c>
      <c r="E345" s="111" t="s">
        <v>16</v>
      </c>
      <c r="F345" s="111" t="s">
        <v>18</v>
      </c>
      <c r="G345" s="112" t="s">
        <v>4991</v>
      </c>
    </row>
    <row r="346" spans="1:7" x14ac:dyDescent="0.25">
      <c r="A346" s="21" t="s">
        <v>553</v>
      </c>
      <c r="B346" s="109" t="s">
        <v>551</v>
      </c>
      <c r="C346" s="111" t="s">
        <v>22</v>
      </c>
      <c r="D346" s="111" t="s">
        <v>14</v>
      </c>
      <c r="E346" s="111" t="s">
        <v>23</v>
      </c>
      <c r="F346" s="111" t="s">
        <v>18</v>
      </c>
      <c r="G346" s="112" t="s">
        <v>4991</v>
      </c>
    </row>
    <row r="347" spans="1:7" x14ac:dyDescent="0.25">
      <c r="A347" s="21" t="s">
        <v>4567</v>
      </c>
      <c r="B347" s="109" t="s">
        <v>551</v>
      </c>
      <c r="C347" s="111" t="s">
        <v>4568</v>
      </c>
      <c r="D347" s="111" t="s">
        <v>14</v>
      </c>
      <c r="E347" s="106" t="s">
        <v>37</v>
      </c>
      <c r="F347" s="111" t="s">
        <v>18</v>
      </c>
      <c r="G347" s="112" t="s">
        <v>4991</v>
      </c>
    </row>
    <row r="348" spans="1:7" x14ac:dyDescent="0.25">
      <c r="A348" s="21" t="s">
        <v>4606</v>
      </c>
      <c r="B348" s="109" t="s">
        <v>551</v>
      </c>
      <c r="C348" s="111" t="s">
        <v>4638</v>
      </c>
      <c r="D348" s="111" t="s">
        <v>14</v>
      </c>
      <c r="E348" s="111" t="s">
        <v>26</v>
      </c>
      <c r="F348" s="111" t="s">
        <v>18</v>
      </c>
      <c r="G348" s="112" t="s">
        <v>4991</v>
      </c>
    </row>
    <row r="349" spans="1:7" x14ac:dyDescent="0.25">
      <c r="A349" s="21" t="s">
        <v>559</v>
      </c>
      <c r="B349" s="109" t="s">
        <v>551</v>
      </c>
      <c r="C349" s="111" t="s">
        <v>36</v>
      </c>
      <c r="D349" s="111" t="s">
        <v>14</v>
      </c>
      <c r="E349" s="106" t="s">
        <v>37</v>
      </c>
      <c r="F349" s="111" t="s">
        <v>18</v>
      </c>
      <c r="G349" s="112" t="s">
        <v>4991</v>
      </c>
    </row>
    <row r="350" spans="1:7" x14ac:dyDescent="0.25">
      <c r="A350" s="21" t="s">
        <v>557</v>
      </c>
      <c r="B350" s="109" t="s">
        <v>551</v>
      </c>
      <c r="C350" s="111" t="s">
        <v>22</v>
      </c>
      <c r="D350" s="111" t="s">
        <v>14</v>
      </c>
      <c r="E350" s="111" t="s">
        <v>26</v>
      </c>
      <c r="F350" s="111" t="s">
        <v>18</v>
      </c>
      <c r="G350" s="112" t="s">
        <v>4991</v>
      </c>
    </row>
    <row r="351" spans="1:7" x14ac:dyDescent="0.25">
      <c r="A351" s="21" t="s">
        <v>4608</v>
      </c>
      <c r="B351" s="109" t="s">
        <v>551</v>
      </c>
      <c r="C351" s="111" t="s">
        <v>22</v>
      </c>
      <c r="D351" s="111" t="s">
        <v>14</v>
      </c>
      <c r="E351" s="111" t="s">
        <v>26</v>
      </c>
      <c r="F351" s="111" t="s">
        <v>18</v>
      </c>
      <c r="G351" s="112" t="s">
        <v>4991</v>
      </c>
    </row>
    <row r="352" spans="1:7" x14ac:dyDescent="0.25">
      <c r="A352" s="21" t="s">
        <v>555</v>
      </c>
      <c r="B352" s="109" t="s">
        <v>551</v>
      </c>
      <c r="C352" s="111" t="s">
        <v>22</v>
      </c>
      <c r="D352" s="111" t="s">
        <v>14</v>
      </c>
      <c r="E352" s="111" t="s">
        <v>26</v>
      </c>
      <c r="F352" s="111" t="s">
        <v>18</v>
      </c>
      <c r="G352" s="112" t="s">
        <v>4991</v>
      </c>
    </row>
    <row r="353" spans="1:7" x14ac:dyDescent="0.25">
      <c r="A353" s="21" t="s">
        <v>4615</v>
      </c>
      <c r="B353" s="109" t="s">
        <v>551</v>
      </c>
      <c r="C353" s="111" t="s">
        <v>4835</v>
      </c>
      <c r="D353" s="111" t="s">
        <v>14</v>
      </c>
      <c r="F353" s="111" t="s">
        <v>18</v>
      </c>
      <c r="G353" s="112" t="s">
        <v>4991</v>
      </c>
    </row>
    <row r="354" spans="1:7" x14ac:dyDescent="0.25">
      <c r="A354" s="21" t="s">
        <v>4614</v>
      </c>
      <c r="B354" s="109" t="s">
        <v>551</v>
      </c>
      <c r="C354" s="111" t="s">
        <v>4835</v>
      </c>
      <c r="D354" s="111" t="s">
        <v>14</v>
      </c>
      <c r="E354" s="111" t="s">
        <v>54</v>
      </c>
      <c r="F354" s="111" t="s">
        <v>18</v>
      </c>
      <c r="G354" s="112" t="s">
        <v>4991</v>
      </c>
    </row>
    <row r="355" spans="1:7" x14ac:dyDescent="0.25">
      <c r="A355" s="21" t="s">
        <v>4613</v>
      </c>
      <c r="B355" s="109" t="s">
        <v>551</v>
      </c>
      <c r="C355" s="111" t="s">
        <v>4835</v>
      </c>
      <c r="D355" s="111" t="s">
        <v>14</v>
      </c>
      <c r="E355" s="111" t="s">
        <v>54</v>
      </c>
      <c r="F355" s="111" t="s">
        <v>18</v>
      </c>
      <c r="G355" s="112" t="s">
        <v>4991</v>
      </c>
    </row>
    <row r="356" spans="1:7" x14ac:dyDescent="0.25">
      <c r="A356" s="21" t="s">
        <v>3886</v>
      </c>
      <c r="B356" s="109" t="s">
        <v>551</v>
      </c>
      <c r="C356" s="111" t="s">
        <v>4835</v>
      </c>
      <c r="D356" s="111" t="s">
        <v>14</v>
      </c>
      <c r="E356" s="111" t="s">
        <v>54</v>
      </c>
      <c r="F356" s="111" t="s">
        <v>18</v>
      </c>
      <c r="G356" s="112" t="s">
        <v>4991</v>
      </c>
    </row>
    <row r="357" spans="1:7" x14ac:dyDescent="0.25">
      <c r="A357" s="21" t="s">
        <v>4743</v>
      </c>
      <c r="B357" s="109" t="s">
        <v>551</v>
      </c>
      <c r="C357" s="111" t="s">
        <v>4835</v>
      </c>
      <c r="D357" s="111" t="s">
        <v>14</v>
      </c>
      <c r="E357" s="111" t="s">
        <v>54</v>
      </c>
      <c r="F357" s="111" t="s">
        <v>18</v>
      </c>
      <c r="G357" s="112" t="s">
        <v>4991</v>
      </c>
    </row>
    <row r="358" spans="1:7" x14ac:dyDescent="0.25">
      <c r="A358" s="21" t="s">
        <v>4619</v>
      </c>
      <c r="B358" s="109" t="s">
        <v>551</v>
      </c>
      <c r="C358" s="111" t="s">
        <v>4835</v>
      </c>
      <c r="D358" s="111" t="s">
        <v>14</v>
      </c>
      <c r="E358" s="111" t="s">
        <v>54</v>
      </c>
      <c r="F358" s="111" t="s">
        <v>18</v>
      </c>
      <c r="G358" s="112" t="s">
        <v>4991</v>
      </c>
    </row>
    <row r="359" spans="1:7" x14ac:dyDescent="0.25">
      <c r="A359" s="21" t="s">
        <v>4618</v>
      </c>
      <c r="B359" s="109" t="s">
        <v>551</v>
      </c>
      <c r="C359" s="111" t="s">
        <v>4835</v>
      </c>
      <c r="D359" s="111" t="s">
        <v>14</v>
      </c>
      <c r="E359" s="111" t="s">
        <v>54</v>
      </c>
      <c r="F359" s="111" t="s">
        <v>18</v>
      </c>
      <c r="G359" s="112" t="s">
        <v>4991</v>
      </c>
    </row>
    <row r="360" spans="1:7" x14ac:dyDescent="0.25">
      <c r="A360" s="21" t="s">
        <v>4617</v>
      </c>
      <c r="B360" s="109" t="s">
        <v>551</v>
      </c>
      <c r="C360" s="111" t="s">
        <v>4835</v>
      </c>
      <c r="D360" s="111" t="s">
        <v>14</v>
      </c>
      <c r="E360" s="111" t="s">
        <v>54</v>
      </c>
      <c r="F360" s="111" t="s">
        <v>18</v>
      </c>
      <c r="G360" s="112" t="s">
        <v>4991</v>
      </c>
    </row>
    <row r="361" spans="1:7" x14ac:dyDescent="0.25">
      <c r="A361" s="21" t="s">
        <v>3888</v>
      </c>
      <c r="B361" s="109" t="s">
        <v>551</v>
      </c>
      <c r="C361" s="111" t="s">
        <v>4835</v>
      </c>
      <c r="D361" s="111" t="s">
        <v>14</v>
      </c>
      <c r="E361" s="111" t="s">
        <v>54</v>
      </c>
      <c r="F361" s="111" t="s">
        <v>18</v>
      </c>
      <c r="G361" s="112" t="s">
        <v>4991</v>
      </c>
    </row>
    <row r="362" spans="1:7" x14ac:dyDescent="0.25">
      <c r="A362" s="21" t="s">
        <v>3890</v>
      </c>
      <c r="B362" s="109" t="s">
        <v>551</v>
      </c>
      <c r="C362" s="111" t="s">
        <v>4835</v>
      </c>
      <c r="D362" s="111" t="s">
        <v>14</v>
      </c>
      <c r="E362" s="111" t="s">
        <v>54</v>
      </c>
      <c r="F362" s="111" t="s">
        <v>18</v>
      </c>
      <c r="G362" s="112" t="s">
        <v>4991</v>
      </c>
    </row>
    <row r="363" spans="1:7" x14ac:dyDescent="0.25">
      <c r="A363" s="21" t="s">
        <v>4154</v>
      </c>
      <c r="B363" s="109" t="s">
        <v>551</v>
      </c>
      <c r="C363" s="111" t="s">
        <v>4835</v>
      </c>
      <c r="D363" s="111" t="s">
        <v>14</v>
      </c>
      <c r="E363" s="111" t="s">
        <v>54</v>
      </c>
      <c r="F363" s="111" t="s">
        <v>18</v>
      </c>
      <c r="G363" s="112" t="s">
        <v>4991</v>
      </c>
    </row>
    <row r="364" spans="1:7" x14ac:dyDescent="0.25">
      <c r="A364" s="21" t="s">
        <v>4616</v>
      </c>
      <c r="B364" s="109" t="s">
        <v>551</v>
      </c>
      <c r="C364" s="111" t="s">
        <v>4835</v>
      </c>
      <c r="D364" s="111" t="s">
        <v>14</v>
      </c>
      <c r="E364" s="111" t="s">
        <v>54</v>
      </c>
      <c r="F364" s="111" t="s">
        <v>18</v>
      </c>
      <c r="G364" s="112" t="s">
        <v>4991</v>
      </c>
    </row>
    <row r="365" spans="1:7" x14ac:dyDescent="0.25">
      <c r="A365" s="21" t="s">
        <v>4153</v>
      </c>
      <c r="B365" s="109" t="s">
        <v>551</v>
      </c>
      <c r="C365" s="111" t="s">
        <v>4835</v>
      </c>
      <c r="D365" s="111" t="s">
        <v>14</v>
      </c>
      <c r="E365" s="111" t="s">
        <v>54</v>
      </c>
      <c r="F365" s="111" t="s">
        <v>18</v>
      </c>
      <c r="G365" s="112" t="s">
        <v>4991</v>
      </c>
    </row>
    <row r="366" spans="1:7" x14ac:dyDescent="0.25">
      <c r="A366" s="21" t="s">
        <v>3883</v>
      </c>
      <c r="B366" s="109" t="s">
        <v>551</v>
      </c>
      <c r="C366" s="111" t="s">
        <v>4835</v>
      </c>
      <c r="D366" s="111" t="s">
        <v>14</v>
      </c>
      <c r="E366" s="111" t="s">
        <v>54</v>
      </c>
      <c r="F366" s="111" t="s">
        <v>18</v>
      </c>
      <c r="G366" s="112" t="s">
        <v>4991</v>
      </c>
    </row>
    <row r="367" spans="1:7" x14ac:dyDescent="0.25">
      <c r="A367" s="21" t="s">
        <v>3884</v>
      </c>
      <c r="B367" s="109" t="s">
        <v>551</v>
      </c>
      <c r="C367" s="111" t="s">
        <v>4835</v>
      </c>
      <c r="D367" s="111" t="s">
        <v>14</v>
      </c>
      <c r="E367" s="111" t="s">
        <v>54</v>
      </c>
      <c r="F367" s="111" t="s">
        <v>18</v>
      </c>
      <c r="G367" s="112" t="s">
        <v>4991</v>
      </c>
    </row>
    <row r="368" spans="1:7" x14ac:dyDescent="0.25">
      <c r="A368" s="21" t="s">
        <v>3882</v>
      </c>
      <c r="B368" s="109" t="s">
        <v>551</v>
      </c>
      <c r="C368" s="111" t="s">
        <v>4835</v>
      </c>
      <c r="D368" s="111" t="s">
        <v>14</v>
      </c>
      <c r="E368" s="111" t="s">
        <v>54</v>
      </c>
      <c r="F368" s="111" t="s">
        <v>18</v>
      </c>
      <c r="G368" s="112" t="s">
        <v>4991</v>
      </c>
    </row>
    <row r="369" spans="1:7" x14ac:dyDescent="0.25">
      <c r="A369" s="21" t="s">
        <v>3887</v>
      </c>
      <c r="B369" s="109" t="s">
        <v>551</v>
      </c>
      <c r="C369" s="111" t="s">
        <v>4835</v>
      </c>
      <c r="D369" s="111" t="s">
        <v>14</v>
      </c>
      <c r="E369" s="111" t="s">
        <v>54</v>
      </c>
      <c r="F369" s="111" t="s">
        <v>18</v>
      </c>
      <c r="G369" s="112" t="s">
        <v>4991</v>
      </c>
    </row>
    <row r="370" spans="1:7" x14ac:dyDescent="0.25">
      <c r="A370" s="21" t="s">
        <v>3889</v>
      </c>
      <c r="B370" s="109" t="s">
        <v>551</v>
      </c>
      <c r="C370" s="111" t="s">
        <v>4835</v>
      </c>
      <c r="D370" s="111" t="s">
        <v>14</v>
      </c>
      <c r="E370" s="111" t="s">
        <v>54</v>
      </c>
      <c r="F370" s="111" t="s">
        <v>18</v>
      </c>
      <c r="G370" s="112" t="s">
        <v>4991</v>
      </c>
    </row>
    <row r="371" spans="1:7" x14ac:dyDescent="0.25">
      <c r="A371" s="21" t="s">
        <v>3881</v>
      </c>
      <c r="B371" s="109" t="s">
        <v>551</v>
      </c>
      <c r="C371" s="111" t="s">
        <v>4835</v>
      </c>
      <c r="D371" s="111" t="s">
        <v>14</v>
      </c>
      <c r="E371" s="111" t="s">
        <v>54</v>
      </c>
      <c r="F371" s="111" t="s">
        <v>18</v>
      </c>
      <c r="G371" s="112" t="s">
        <v>4991</v>
      </c>
    </row>
    <row r="372" spans="1:7" x14ac:dyDescent="0.25">
      <c r="A372" s="21" t="s">
        <v>4744</v>
      </c>
      <c r="B372" s="109" t="s">
        <v>551</v>
      </c>
      <c r="C372" s="111" t="s">
        <v>4835</v>
      </c>
      <c r="D372" s="111" t="s">
        <v>14</v>
      </c>
      <c r="E372" s="111" t="s">
        <v>54</v>
      </c>
      <c r="F372" s="111" t="s">
        <v>18</v>
      </c>
      <c r="G372" s="112" t="s">
        <v>4991</v>
      </c>
    </row>
    <row r="373" spans="1:7" x14ac:dyDescent="0.25">
      <c r="A373" s="21" t="s">
        <v>562</v>
      </c>
      <c r="B373" s="109" t="s">
        <v>551</v>
      </c>
      <c r="C373" s="111" t="s">
        <v>52</v>
      </c>
      <c r="D373" s="111" t="s">
        <v>14</v>
      </c>
      <c r="E373" s="111" t="s">
        <v>54</v>
      </c>
      <c r="F373" s="111" t="s">
        <v>18</v>
      </c>
      <c r="G373" s="112" t="s">
        <v>15</v>
      </c>
    </row>
    <row r="374" spans="1:7" x14ac:dyDescent="0.25">
      <c r="A374" s="21" t="s">
        <v>4742</v>
      </c>
      <c r="B374" s="109" t="s">
        <v>551</v>
      </c>
      <c r="C374" s="111" t="s">
        <v>4517</v>
      </c>
      <c r="D374" s="111" t="s">
        <v>14</v>
      </c>
      <c r="E374" s="111"/>
      <c r="F374" s="111" t="s">
        <v>18</v>
      </c>
      <c r="G374" s="112" t="s">
        <v>15</v>
      </c>
    </row>
    <row r="375" spans="1:7" x14ac:dyDescent="0.25">
      <c r="A375" s="21" t="s">
        <v>561</v>
      </c>
      <c r="B375" s="109" t="s">
        <v>551</v>
      </c>
      <c r="C375" s="111" t="s">
        <v>52</v>
      </c>
      <c r="D375" s="111" t="s">
        <v>14</v>
      </c>
      <c r="E375" s="111" t="s">
        <v>54</v>
      </c>
      <c r="F375" s="111" t="s">
        <v>18</v>
      </c>
      <c r="G375" s="112" t="s">
        <v>15</v>
      </c>
    </row>
    <row r="376" spans="1:7" x14ac:dyDescent="0.25">
      <c r="A376" s="21" t="s">
        <v>11</v>
      </c>
      <c r="B376" s="109" t="s">
        <v>622</v>
      </c>
      <c r="C376" s="21" t="s">
        <v>13</v>
      </c>
      <c r="D376" s="21" t="s">
        <v>14</v>
      </c>
      <c r="E376" s="21" t="s">
        <v>16</v>
      </c>
      <c r="F376" s="21" t="s">
        <v>18</v>
      </c>
      <c r="G376" s="113">
        <v>5.13</v>
      </c>
    </row>
    <row r="377" spans="1:7" x14ac:dyDescent="0.25">
      <c r="A377" s="21" t="s">
        <v>624</v>
      </c>
      <c r="B377" s="109" t="s">
        <v>622</v>
      </c>
      <c r="C377" s="21" t="s">
        <v>22</v>
      </c>
      <c r="D377" s="21" t="s">
        <v>14</v>
      </c>
      <c r="E377" s="21" t="s">
        <v>26</v>
      </c>
      <c r="F377" s="21" t="s">
        <v>18</v>
      </c>
      <c r="G377" s="113" t="s">
        <v>38</v>
      </c>
    </row>
    <row r="378" spans="1:7" x14ac:dyDescent="0.25">
      <c r="A378" s="21" t="s">
        <v>626</v>
      </c>
      <c r="B378" s="109" t="s">
        <v>622</v>
      </c>
      <c r="C378" s="21" t="s">
        <v>132</v>
      </c>
      <c r="D378" s="21" t="s">
        <v>14</v>
      </c>
      <c r="E378" s="106" t="s">
        <v>37</v>
      </c>
      <c r="F378" s="21" t="s">
        <v>18</v>
      </c>
      <c r="G378" s="113" t="s">
        <v>38</v>
      </c>
    </row>
    <row r="379" spans="1:7" x14ac:dyDescent="0.25">
      <c r="A379" s="21" t="s">
        <v>628</v>
      </c>
      <c r="B379" s="109" t="s">
        <v>622</v>
      </c>
      <c r="C379" s="21" t="s">
        <v>132</v>
      </c>
      <c r="D379" s="21" t="s">
        <v>14</v>
      </c>
      <c r="E379" s="106" t="s">
        <v>37</v>
      </c>
      <c r="F379" s="21" t="s">
        <v>18</v>
      </c>
      <c r="G379" s="113" t="s">
        <v>38</v>
      </c>
    </row>
    <row r="380" spans="1:7" x14ac:dyDescent="0.25">
      <c r="A380" s="21" t="s">
        <v>635</v>
      </c>
      <c r="B380" s="109" t="s">
        <v>622</v>
      </c>
      <c r="C380" s="21" t="s">
        <v>98</v>
      </c>
      <c r="D380" s="21" t="s">
        <v>14</v>
      </c>
      <c r="E380" s="21" t="s">
        <v>54</v>
      </c>
      <c r="F380" s="21" t="s">
        <v>18</v>
      </c>
      <c r="G380" s="113" t="s">
        <v>5938</v>
      </c>
    </row>
    <row r="381" spans="1:7" x14ac:dyDescent="0.25">
      <c r="A381" s="21" t="s">
        <v>634</v>
      </c>
      <c r="B381" s="109" t="s">
        <v>622</v>
      </c>
      <c r="C381" s="21" t="s">
        <v>98</v>
      </c>
      <c r="D381" s="21" t="s">
        <v>14</v>
      </c>
      <c r="E381" s="21" t="s">
        <v>54</v>
      </c>
      <c r="F381" s="21" t="s">
        <v>18</v>
      </c>
      <c r="G381" s="113" t="s">
        <v>5938</v>
      </c>
    </row>
    <row r="382" spans="1:7" x14ac:dyDescent="0.25">
      <c r="A382" s="21" t="s">
        <v>632</v>
      </c>
      <c r="B382" s="109" t="s">
        <v>622</v>
      </c>
      <c r="C382" s="21" t="s">
        <v>141</v>
      </c>
      <c r="D382" s="21" t="s">
        <v>14</v>
      </c>
      <c r="E382" s="21" t="s">
        <v>62</v>
      </c>
      <c r="F382" s="21" t="s">
        <v>18</v>
      </c>
      <c r="G382" s="113" t="s">
        <v>38</v>
      </c>
    </row>
    <row r="383" spans="1:7" x14ac:dyDescent="0.25">
      <c r="A383" s="21" t="s">
        <v>630</v>
      </c>
      <c r="B383" s="109" t="s">
        <v>622</v>
      </c>
      <c r="C383" s="21" t="s">
        <v>52</v>
      </c>
      <c r="D383" s="21" t="s">
        <v>14</v>
      </c>
      <c r="E383" s="21" t="s">
        <v>54</v>
      </c>
      <c r="F383" s="21" t="s">
        <v>18</v>
      </c>
      <c r="G383" s="113" t="s">
        <v>15</v>
      </c>
    </row>
    <row r="384" spans="1:7" x14ac:dyDescent="0.25">
      <c r="A384" s="21" t="s">
        <v>631</v>
      </c>
      <c r="B384" s="109" t="s">
        <v>622</v>
      </c>
      <c r="C384" s="21" t="s">
        <v>52</v>
      </c>
      <c r="D384" s="21" t="s">
        <v>14</v>
      </c>
      <c r="E384" s="21" t="s">
        <v>54</v>
      </c>
      <c r="F384" s="21" t="s">
        <v>18</v>
      </c>
      <c r="G384" s="113" t="s">
        <v>15</v>
      </c>
    </row>
    <row r="385" spans="1:7" x14ac:dyDescent="0.25">
      <c r="A385" s="115" t="s">
        <v>5569</v>
      </c>
      <c r="B385" s="109" t="s">
        <v>637</v>
      </c>
      <c r="C385" s="184" t="s">
        <v>4951</v>
      </c>
      <c r="D385" s="21" t="s">
        <v>14</v>
      </c>
      <c r="E385" s="115" t="s">
        <v>62</v>
      </c>
      <c r="F385" s="21" t="s">
        <v>18</v>
      </c>
      <c r="G385" s="105">
        <v>5.17</v>
      </c>
    </row>
    <row r="386" spans="1:7" x14ac:dyDescent="0.25">
      <c r="A386" s="115" t="s">
        <v>5570</v>
      </c>
      <c r="B386" s="109" t="s">
        <v>637</v>
      </c>
      <c r="C386" s="184" t="s">
        <v>4868</v>
      </c>
      <c r="D386" s="21" t="s">
        <v>14</v>
      </c>
      <c r="E386" s="106" t="s">
        <v>37</v>
      </c>
      <c r="F386" s="21" t="s">
        <v>18</v>
      </c>
      <c r="G386" s="105">
        <v>5.17</v>
      </c>
    </row>
    <row r="387" spans="1:7" x14ac:dyDescent="0.25">
      <c r="A387" s="115" t="s">
        <v>5571</v>
      </c>
      <c r="B387" s="109" t="s">
        <v>637</v>
      </c>
      <c r="C387" s="184" t="s">
        <v>4868</v>
      </c>
      <c r="D387" s="21" t="s">
        <v>14</v>
      </c>
      <c r="E387" s="115" t="s">
        <v>127</v>
      </c>
      <c r="F387" s="21" t="s">
        <v>18</v>
      </c>
      <c r="G387" s="105">
        <v>5.17</v>
      </c>
    </row>
    <row r="388" spans="1:7" x14ac:dyDescent="0.25">
      <c r="A388" s="115" t="s">
        <v>5572</v>
      </c>
      <c r="B388" s="109" t="s">
        <v>637</v>
      </c>
      <c r="C388" s="184" t="s">
        <v>4868</v>
      </c>
      <c r="D388" s="21" t="s">
        <v>14</v>
      </c>
      <c r="E388" s="115" t="s">
        <v>26</v>
      </c>
      <c r="F388" s="21" t="s">
        <v>18</v>
      </c>
      <c r="G388" s="105">
        <v>5.17</v>
      </c>
    </row>
    <row r="389" spans="1:7" x14ac:dyDescent="0.25">
      <c r="A389" s="115" t="s">
        <v>5573</v>
      </c>
      <c r="B389" s="109" t="s">
        <v>637</v>
      </c>
      <c r="C389" s="106" t="s">
        <v>4835</v>
      </c>
      <c r="D389" s="21" t="s">
        <v>14</v>
      </c>
      <c r="F389" s="21" t="s">
        <v>18</v>
      </c>
      <c r="G389" s="105">
        <v>5.17</v>
      </c>
    </row>
    <row r="390" spans="1:7" x14ac:dyDescent="0.25">
      <c r="A390" s="115" t="s">
        <v>5575</v>
      </c>
      <c r="B390" s="109" t="s">
        <v>637</v>
      </c>
      <c r="C390" s="200" t="s">
        <v>4835</v>
      </c>
      <c r="D390" s="21" t="s">
        <v>14</v>
      </c>
      <c r="F390" s="21" t="s">
        <v>18</v>
      </c>
      <c r="G390" s="105">
        <v>5.17</v>
      </c>
    </row>
    <row r="391" spans="1:7" x14ac:dyDescent="0.25">
      <c r="A391" s="115" t="s">
        <v>661</v>
      </c>
      <c r="B391" s="109" t="s">
        <v>655</v>
      </c>
      <c r="C391" s="21" t="s">
        <v>132</v>
      </c>
      <c r="D391" s="21" t="s">
        <v>14</v>
      </c>
      <c r="E391" s="106" t="s">
        <v>37</v>
      </c>
      <c r="F391" s="21" t="s">
        <v>18</v>
      </c>
      <c r="G391" s="113" t="s">
        <v>4991</v>
      </c>
    </row>
    <row r="392" spans="1:7" x14ac:dyDescent="0.25">
      <c r="A392" s="21" t="s">
        <v>696</v>
      </c>
      <c r="B392" s="109" t="s">
        <v>688</v>
      </c>
      <c r="C392" s="111" t="s">
        <v>138</v>
      </c>
      <c r="D392" s="111" t="s">
        <v>14</v>
      </c>
      <c r="E392" s="111" t="s">
        <v>54</v>
      </c>
      <c r="F392" s="111" t="s">
        <v>18</v>
      </c>
      <c r="G392" s="112" t="s">
        <v>15</v>
      </c>
    </row>
    <row r="393" spans="1:7" x14ac:dyDescent="0.25">
      <c r="A393" s="21" t="s">
        <v>2982</v>
      </c>
      <c r="B393" s="109" t="s">
        <v>703</v>
      </c>
      <c r="C393" s="21" t="s">
        <v>132</v>
      </c>
      <c r="D393" s="21" t="s">
        <v>14</v>
      </c>
      <c r="E393" s="106" t="s">
        <v>37</v>
      </c>
      <c r="F393" s="21" t="s">
        <v>18</v>
      </c>
      <c r="G393" s="113" t="s">
        <v>4991</v>
      </c>
    </row>
    <row r="394" spans="1:7" x14ac:dyDescent="0.25">
      <c r="A394" s="21" t="s">
        <v>828</v>
      </c>
      <c r="B394" s="109" t="s">
        <v>776</v>
      </c>
      <c r="C394" s="111" t="s">
        <v>36</v>
      </c>
      <c r="D394" s="111" t="s">
        <v>14</v>
      </c>
      <c r="E394" s="106" t="s">
        <v>37</v>
      </c>
      <c r="F394" s="111" t="s">
        <v>18</v>
      </c>
      <c r="G394" s="112" t="s">
        <v>4991</v>
      </c>
    </row>
    <row r="395" spans="1:7" x14ac:dyDescent="0.25">
      <c r="A395" s="21">
        <v>6463482</v>
      </c>
      <c r="B395" s="109" t="s">
        <v>776</v>
      </c>
      <c r="C395" s="111" t="s">
        <v>36</v>
      </c>
      <c r="D395" s="111" t="s">
        <v>14</v>
      </c>
      <c r="E395" s="106" t="s">
        <v>37</v>
      </c>
      <c r="F395" s="111" t="s">
        <v>18</v>
      </c>
      <c r="G395" s="112" t="s">
        <v>4991</v>
      </c>
    </row>
    <row r="396" spans="1:7" x14ac:dyDescent="0.25">
      <c r="A396" s="21" t="s">
        <v>820</v>
      </c>
      <c r="B396" s="109" t="s">
        <v>776</v>
      </c>
      <c r="C396" s="111" t="s">
        <v>36</v>
      </c>
      <c r="D396" s="111" t="s">
        <v>14</v>
      </c>
      <c r="E396" s="106" t="s">
        <v>37</v>
      </c>
      <c r="F396" s="111" t="s">
        <v>18</v>
      </c>
      <c r="G396" s="112" t="s">
        <v>4991</v>
      </c>
    </row>
    <row r="397" spans="1:7" x14ac:dyDescent="0.25">
      <c r="A397" s="21" t="s">
        <v>812</v>
      </c>
      <c r="B397" s="109" t="s">
        <v>776</v>
      </c>
      <c r="C397" s="111" t="s">
        <v>36</v>
      </c>
      <c r="D397" s="111" t="s">
        <v>14</v>
      </c>
      <c r="E397" s="106" t="s">
        <v>37</v>
      </c>
      <c r="F397" s="111" t="s">
        <v>18</v>
      </c>
      <c r="G397" s="112" t="s">
        <v>4991</v>
      </c>
    </row>
    <row r="398" spans="1:7" x14ac:dyDescent="0.25">
      <c r="A398" s="21" t="s">
        <v>4754</v>
      </c>
      <c r="B398" s="109" t="s">
        <v>776</v>
      </c>
      <c r="C398" s="111" t="s">
        <v>4150</v>
      </c>
      <c r="D398" s="111" t="s">
        <v>14</v>
      </c>
      <c r="E398" s="106" t="s">
        <v>37</v>
      </c>
      <c r="F398" s="111" t="s">
        <v>18</v>
      </c>
      <c r="G398" s="112" t="s">
        <v>4991</v>
      </c>
    </row>
    <row r="399" spans="1:7" x14ac:dyDescent="0.25">
      <c r="A399" s="21" t="s">
        <v>4149</v>
      </c>
      <c r="B399" s="109" t="s">
        <v>776</v>
      </c>
      <c r="C399" s="111" t="s">
        <v>4150</v>
      </c>
      <c r="D399" s="111" t="s">
        <v>14</v>
      </c>
      <c r="E399" s="106" t="s">
        <v>37</v>
      </c>
      <c r="F399" s="111" t="s">
        <v>18</v>
      </c>
      <c r="G399" s="112" t="s">
        <v>4991</v>
      </c>
    </row>
    <row r="400" spans="1:7" x14ac:dyDescent="0.25">
      <c r="A400" s="21" t="s">
        <v>802</v>
      </c>
      <c r="B400" s="109" t="s">
        <v>776</v>
      </c>
      <c r="C400" s="111" t="s">
        <v>397</v>
      </c>
      <c r="D400" s="111" t="s">
        <v>14</v>
      </c>
      <c r="E400" s="111" t="s">
        <v>26</v>
      </c>
      <c r="F400" s="111" t="s">
        <v>18</v>
      </c>
      <c r="G400" s="112" t="s">
        <v>4991</v>
      </c>
    </row>
    <row r="401" spans="1:7" x14ac:dyDescent="0.25">
      <c r="A401" s="21" t="s">
        <v>798</v>
      </c>
      <c r="B401" s="109" t="s">
        <v>776</v>
      </c>
      <c r="C401" s="111" t="s">
        <v>397</v>
      </c>
      <c r="D401" s="111" t="s">
        <v>14</v>
      </c>
      <c r="E401" s="111" t="s">
        <v>26</v>
      </c>
      <c r="F401" s="111" t="s">
        <v>18</v>
      </c>
      <c r="G401" s="112" t="s">
        <v>4991</v>
      </c>
    </row>
    <row r="402" spans="1:7" x14ac:dyDescent="0.25">
      <c r="A402" s="21" t="s">
        <v>804</v>
      </c>
      <c r="B402" s="109" t="s">
        <v>776</v>
      </c>
      <c r="C402" s="111" t="s">
        <v>397</v>
      </c>
      <c r="D402" s="111" t="s">
        <v>14</v>
      </c>
      <c r="E402" s="111" t="s">
        <v>26</v>
      </c>
      <c r="F402" s="111" t="s">
        <v>18</v>
      </c>
      <c r="G402" s="112" t="s">
        <v>4991</v>
      </c>
    </row>
    <row r="403" spans="1:7" x14ac:dyDescent="0.25">
      <c r="A403" s="21" t="s">
        <v>794</v>
      </c>
      <c r="B403" s="109" t="s">
        <v>776</v>
      </c>
      <c r="C403" s="111" t="s">
        <v>397</v>
      </c>
      <c r="D403" s="111" t="s">
        <v>14</v>
      </c>
      <c r="E403" s="111" t="s">
        <v>26</v>
      </c>
      <c r="F403" s="111" t="s">
        <v>18</v>
      </c>
      <c r="G403" s="112" t="s">
        <v>4991</v>
      </c>
    </row>
    <row r="404" spans="1:7" x14ac:dyDescent="0.25">
      <c r="A404" s="21" t="s">
        <v>782</v>
      </c>
      <c r="B404" s="109" t="s">
        <v>776</v>
      </c>
      <c r="C404" s="111" t="s">
        <v>397</v>
      </c>
      <c r="D404" s="111" t="s">
        <v>14</v>
      </c>
      <c r="E404" s="111" t="s">
        <v>23</v>
      </c>
      <c r="F404" s="111" t="s">
        <v>18</v>
      </c>
      <c r="G404" s="112" t="s">
        <v>4991</v>
      </c>
    </row>
    <row r="405" spans="1:7" x14ac:dyDescent="0.25">
      <c r="A405" s="21" t="s">
        <v>779</v>
      </c>
      <c r="B405" s="109" t="s">
        <v>776</v>
      </c>
      <c r="C405" s="111" t="s">
        <v>13</v>
      </c>
      <c r="D405" s="111" t="s">
        <v>14</v>
      </c>
      <c r="E405" s="111" t="s">
        <v>16</v>
      </c>
      <c r="F405" s="111" t="s">
        <v>18</v>
      </c>
      <c r="G405" s="112" t="s">
        <v>4991</v>
      </c>
    </row>
    <row r="406" spans="1:7" x14ac:dyDescent="0.25">
      <c r="A406" s="21" t="s">
        <v>4629</v>
      </c>
      <c r="B406" s="109" t="s">
        <v>776</v>
      </c>
      <c r="C406" s="111" t="s">
        <v>4568</v>
      </c>
      <c r="D406" s="111" t="s">
        <v>14</v>
      </c>
      <c r="E406" s="106" t="s">
        <v>37</v>
      </c>
      <c r="F406" s="111" t="s">
        <v>18</v>
      </c>
      <c r="G406" s="112" t="s">
        <v>4991</v>
      </c>
    </row>
    <row r="407" spans="1:7" x14ac:dyDescent="0.25">
      <c r="A407" s="21" t="s">
        <v>4623</v>
      </c>
      <c r="B407" s="109" t="s">
        <v>776</v>
      </c>
      <c r="C407" s="111" t="s">
        <v>4568</v>
      </c>
      <c r="D407" s="111" t="s">
        <v>14</v>
      </c>
      <c r="E407" s="106" t="s">
        <v>37</v>
      </c>
      <c r="F407" s="111" t="s">
        <v>18</v>
      </c>
      <c r="G407" s="112" t="s">
        <v>4991</v>
      </c>
    </row>
    <row r="408" spans="1:7" x14ac:dyDescent="0.25">
      <c r="A408" s="21" t="s">
        <v>4627</v>
      </c>
      <c r="B408" s="109" t="s">
        <v>776</v>
      </c>
      <c r="C408" s="111" t="s">
        <v>4568</v>
      </c>
      <c r="D408" s="111" t="s">
        <v>14</v>
      </c>
      <c r="E408" s="106" t="s">
        <v>37</v>
      </c>
      <c r="F408" s="111" t="s">
        <v>18</v>
      </c>
      <c r="G408" s="112" t="s">
        <v>4991</v>
      </c>
    </row>
    <row r="409" spans="1:7" x14ac:dyDescent="0.25">
      <c r="A409" s="21" t="s">
        <v>4625</v>
      </c>
      <c r="B409" s="109" t="s">
        <v>776</v>
      </c>
      <c r="C409" s="111" t="s">
        <v>4568</v>
      </c>
      <c r="D409" s="111" t="s">
        <v>14</v>
      </c>
      <c r="E409" s="106" t="s">
        <v>37</v>
      </c>
      <c r="F409" s="111" t="s">
        <v>18</v>
      </c>
      <c r="G409" s="112" t="s">
        <v>4991</v>
      </c>
    </row>
    <row r="410" spans="1:7" x14ac:dyDescent="0.25">
      <c r="A410" s="21" t="s">
        <v>4633</v>
      </c>
      <c r="B410" s="109" t="s">
        <v>776</v>
      </c>
      <c r="C410" s="111" t="s">
        <v>4568</v>
      </c>
      <c r="D410" s="111" t="s">
        <v>14</v>
      </c>
      <c r="E410" s="111" t="s">
        <v>26</v>
      </c>
      <c r="F410" s="111" t="s">
        <v>18</v>
      </c>
      <c r="G410" s="112" t="s">
        <v>4991</v>
      </c>
    </row>
    <row r="411" spans="1:7" x14ac:dyDescent="0.25">
      <c r="A411" s="21" t="s">
        <v>4631</v>
      </c>
      <c r="B411" s="109" t="s">
        <v>776</v>
      </c>
      <c r="C411" s="111" t="s">
        <v>4568</v>
      </c>
      <c r="D411" s="111" t="s">
        <v>14</v>
      </c>
      <c r="E411" s="111" t="s">
        <v>26</v>
      </c>
      <c r="F411" s="111" t="s">
        <v>18</v>
      </c>
      <c r="G411" s="112" t="s">
        <v>4991</v>
      </c>
    </row>
    <row r="412" spans="1:7" x14ac:dyDescent="0.25">
      <c r="A412" s="21" t="s">
        <v>4635</v>
      </c>
      <c r="B412" s="109" t="s">
        <v>776</v>
      </c>
      <c r="C412" s="111" t="s">
        <v>4568</v>
      </c>
      <c r="D412" s="111" t="s">
        <v>14</v>
      </c>
      <c r="E412" s="111" t="s">
        <v>23</v>
      </c>
      <c r="F412" s="111" t="s">
        <v>18</v>
      </c>
      <c r="G412" s="112" t="s">
        <v>4991</v>
      </c>
    </row>
    <row r="413" spans="1:7" x14ac:dyDescent="0.25">
      <c r="A413" s="21" t="s">
        <v>4621</v>
      </c>
      <c r="B413" s="109" t="s">
        <v>776</v>
      </c>
      <c r="C413" s="111" t="s">
        <v>4611</v>
      </c>
      <c r="D413" s="111" t="s">
        <v>14</v>
      </c>
      <c r="E413" s="111" t="s">
        <v>16</v>
      </c>
      <c r="F413" s="111" t="s">
        <v>18</v>
      </c>
      <c r="G413" s="112" t="s">
        <v>4991</v>
      </c>
    </row>
    <row r="414" spans="1:7" x14ac:dyDescent="0.25">
      <c r="A414" s="21" t="s">
        <v>1091</v>
      </c>
      <c r="B414" s="109" t="s">
        <v>1087</v>
      </c>
      <c r="C414" s="111" t="s">
        <v>132</v>
      </c>
      <c r="D414" s="111" t="s">
        <v>14</v>
      </c>
      <c r="E414" s="106" t="s">
        <v>37</v>
      </c>
      <c r="F414" s="111" t="s">
        <v>18</v>
      </c>
      <c r="G414" s="112" t="s">
        <v>4991</v>
      </c>
    </row>
    <row r="415" spans="1:7" x14ac:dyDescent="0.25">
      <c r="A415" s="21" t="s">
        <v>1095</v>
      </c>
      <c r="B415" s="109" t="s">
        <v>1087</v>
      </c>
      <c r="C415" s="111" t="s">
        <v>138</v>
      </c>
      <c r="D415" s="111" t="s">
        <v>14</v>
      </c>
      <c r="E415" s="111" t="s">
        <v>54</v>
      </c>
      <c r="F415" s="111" t="s">
        <v>18</v>
      </c>
      <c r="G415" s="112" t="s">
        <v>15</v>
      </c>
    </row>
    <row r="416" spans="1:7" x14ac:dyDescent="0.25">
      <c r="A416" s="21" t="s">
        <v>3899</v>
      </c>
      <c r="B416" s="171" t="s">
        <v>2989</v>
      </c>
      <c r="C416" s="116" t="s">
        <v>3897</v>
      </c>
      <c r="D416" s="111" t="s">
        <v>2990</v>
      </c>
      <c r="E416" s="111" t="s">
        <v>54</v>
      </c>
      <c r="F416" s="111" t="s">
        <v>18</v>
      </c>
      <c r="G416" s="112" t="s">
        <v>5780</v>
      </c>
    </row>
    <row r="417" spans="1:7" x14ac:dyDescent="0.25">
      <c r="A417" s="21" t="s">
        <v>3909</v>
      </c>
      <c r="B417" s="171" t="s">
        <v>2989</v>
      </c>
      <c r="C417" s="116" t="s">
        <v>3897</v>
      </c>
      <c r="D417" s="111" t="s">
        <v>2990</v>
      </c>
      <c r="E417" s="111" t="s">
        <v>54</v>
      </c>
      <c r="F417" s="111" t="s">
        <v>18</v>
      </c>
      <c r="G417" s="112" t="s">
        <v>5780</v>
      </c>
    </row>
    <row r="418" spans="1:7" x14ac:dyDescent="0.25">
      <c r="A418" s="21" t="s">
        <v>3901</v>
      </c>
      <c r="B418" s="171" t="s">
        <v>2989</v>
      </c>
      <c r="C418" s="116" t="s">
        <v>3897</v>
      </c>
      <c r="D418" s="111" t="s">
        <v>2990</v>
      </c>
      <c r="E418" s="111" t="s">
        <v>54</v>
      </c>
      <c r="F418" s="111" t="s">
        <v>18</v>
      </c>
      <c r="G418" s="112" t="s">
        <v>5780</v>
      </c>
    </row>
    <row r="419" spans="1:7" x14ac:dyDescent="0.25">
      <c r="A419" s="21" t="s">
        <v>3903</v>
      </c>
      <c r="B419" s="171" t="s">
        <v>2989</v>
      </c>
      <c r="C419" s="116" t="s">
        <v>3897</v>
      </c>
      <c r="D419" s="111" t="s">
        <v>2990</v>
      </c>
      <c r="E419" s="111" t="s">
        <v>54</v>
      </c>
      <c r="F419" s="111" t="s">
        <v>18</v>
      </c>
      <c r="G419" s="112" t="s">
        <v>5780</v>
      </c>
    </row>
    <row r="420" spans="1:7" x14ac:dyDescent="0.25">
      <c r="A420" s="21" t="s">
        <v>3915</v>
      </c>
      <c r="B420" s="171" t="s">
        <v>2989</v>
      </c>
      <c r="C420" s="116" t="s">
        <v>3897</v>
      </c>
      <c r="D420" s="111" t="s">
        <v>2990</v>
      </c>
      <c r="E420" s="111" t="s">
        <v>54</v>
      </c>
      <c r="F420" s="111" t="s">
        <v>18</v>
      </c>
      <c r="G420" s="112" t="s">
        <v>5780</v>
      </c>
    </row>
    <row r="421" spans="1:7" x14ac:dyDescent="0.25">
      <c r="A421" s="21" t="s">
        <v>3905</v>
      </c>
      <c r="B421" s="171" t="s">
        <v>2989</v>
      </c>
      <c r="C421" s="116" t="s">
        <v>3897</v>
      </c>
      <c r="D421" s="111" t="s">
        <v>2990</v>
      </c>
      <c r="E421" s="111" t="s">
        <v>54</v>
      </c>
      <c r="F421" s="111" t="s">
        <v>18</v>
      </c>
      <c r="G421" s="112" t="s">
        <v>5780</v>
      </c>
    </row>
    <row r="422" spans="1:7" x14ac:dyDescent="0.25">
      <c r="A422" s="21" t="s">
        <v>3907</v>
      </c>
      <c r="B422" s="171" t="s">
        <v>2989</v>
      </c>
      <c r="C422" s="116" t="s">
        <v>3897</v>
      </c>
      <c r="D422" s="111" t="s">
        <v>2990</v>
      </c>
      <c r="E422" s="111" t="s">
        <v>54</v>
      </c>
      <c r="F422" s="111" t="s">
        <v>18</v>
      </c>
      <c r="G422" s="112" t="s">
        <v>5780</v>
      </c>
    </row>
    <row r="423" spans="1:7" x14ac:dyDescent="0.25">
      <c r="A423" s="21" t="s">
        <v>3913</v>
      </c>
      <c r="B423" s="171" t="s">
        <v>2989</v>
      </c>
      <c r="C423" s="116" t="s">
        <v>3897</v>
      </c>
      <c r="D423" s="111" t="s">
        <v>2990</v>
      </c>
      <c r="E423" s="111" t="s">
        <v>54</v>
      </c>
      <c r="F423" s="111" t="s">
        <v>18</v>
      </c>
      <c r="G423" s="112" t="s">
        <v>5780</v>
      </c>
    </row>
    <row r="424" spans="1:7" x14ac:dyDescent="0.25">
      <c r="A424" s="21" t="s">
        <v>3896</v>
      </c>
      <c r="B424" s="171" t="s">
        <v>2989</v>
      </c>
      <c r="C424" s="116" t="s">
        <v>3897</v>
      </c>
      <c r="D424" s="111" t="s">
        <v>2990</v>
      </c>
      <c r="E424" s="111" t="s">
        <v>54</v>
      </c>
      <c r="F424" s="111" t="s">
        <v>18</v>
      </c>
      <c r="G424" s="112" t="s">
        <v>5780</v>
      </c>
    </row>
    <row r="425" spans="1:7" x14ac:dyDescent="0.25">
      <c r="A425" s="21" t="s">
        <v>3921</v>
      </c>
      <c r="B425" s="171" t="s">
        <v>2989</v>
      </c>
      <c r="C425" s="116" t="s">
        <v>3897</v>
      </c>
      <c r="D425" s="111" t="s">
        <v>2990</v>
      </c>
      <c r="E425" s="111" t="s">
        <v>54</v>
      </c>
      <c r="F425" s="111" t="s">
        <v>18</v>
      </c>
      <c r="G425" s="112" t="s">
        <v>5780</v>
      </c>
    </row>
    <row r="426" spans="1:7" hidden="1" x14ac:dyDescent="0.25">
      <c r="A426" s="21" t="s">
        <v>3911</v>
      </c>
      <c r="B426" s="171" t="s">
        <v>2989</v>
      </c>
      <c r="C426" s="116" t="s">
        <v>3897</v>
      </c>
      <c r="D426" s="111" t="s">
        <v>2990</v>
      </c>
      <c r="E426" s="111" t="s">
        <v>54</v>
      </c>
      <c r="F426" s="111" t="s">
        <v>223</v>
      </c>
      <c r="G426" s="112" t="s">
        <v>5780</v>
      </c>
    </row>
    <row r="427" spans="1:7" x14ac:dyDescent="0.25">
      <c r="A427" s="21" t="s">
        <v>3917</v>
      </c>
      <c r="B427" s="171" t="s">
        <v>2989</v>
      </c>
      <c r="C427" s="116" t="s">
        <v>3897</v>
      </c>
      <c r="D427" s="111" t="s">
        <v>2990</v>
      </c>
      <c r="E427" s="111" t="s">
        <v>54</v>
      </c>
      <c r="F427" s="111" t="s">
        <v>18</v>
      </c>
      <c r="G427" s="112" t="s">
        <v>5780</v>
      </c>
    </row>
    <row r="428" spans="1:7" x14ac:dyDescent="0.25">
      <c r="A428" s="21" t="s">
        <v>3082</v>
      </c>
      <c r="B428" s="171" t="s">
        <v>2989</v>
      </c>
      <c r="C428" s="116" t="s">
        <v>3042</v>
      </c>
      <c r="D428" s="111" t="s">
        <v>2990</v>
      </c>
      <c r="E428" s="111" t="s">
        <v>54</v>
      </c>
      <c r="F428" s="111" t="s">
        <v>18</v>
      </c>
      <c r="G428" s="112" t="s">
        <v>5780</v>
      </c>
    </row>
    <row r="429" spans="1:7" x14ac:dyDescent="0.25">
      <c r="A429" s="21" t="s">
        <v>3060</v>
      </c>
      <c r="B429" s="171" t="s">
        <v>2989</v>
      </c>
      <c r="C429" s="116" t="s">
        <v>3042</v>
      </c>
      <c r="D429" s="111" t="s">
        <v>2990</v>
      </c>
      <c r="E429" s="111" t="s">
        <v>54</v>
      </c>
      <c r="F429" s="111" t="s">
        <v>18</v>
      </c>
      <c r="G429" s="112" t="s">
        <v>5780</v>
      </c>
    </row>
    <row r="430" spans="1:7" x14ac:dyDescent="0.25">
      <c r="A430" s="21" t="s">
        <v>3066</v>
      </c>
      <c r="B430" s="171" t="s">
        <v>2989</v>
      </c>
      <c r="C430" s="116" t="s">
        <v>3042</v>
      </c>
      <c r="D430" s="111" t="s">
        <v>2990</v>
      </c>
      <c r="E430" s="111" t="s">
        <v>54</v>
      </c>
      <c r="F430" s="111" t="s">
        <v>18</v>
      </c>
      <c r="G430" s="112" t="s">
        <v>5780</v>
      </c>
    </row>
    <row r="431" spans="1:7" x14ac:dyDescent="0.25">
      <c r="A431" s="21" t="s">
        <v>3090</v>
      </c>
      <c r="B431" s="171" t="s">
        <v>2989</v>
      </c>
      <c r="C431" s="116" t="s">
        <v>3042</v>
      </c>
      <c r="D431" s="111" t="s">
        <v>2990</v>
      </c>
      <c r="E431" s="111" t="s">
        <v>54</v>
      </c>
      <c r="F431" s="111" t="s">
        <v>18</v>
      </c>
      <c r="G431" s="112" t="s">
        <v>5780</v>
      </c>
    </row>
    <row r="432" spans="1:7" x14ac:dyDescent="0.25">
      <c r="A432" s="21" t="s">
        <v>3096</v>
      </c>
      <c r="B432" s="171" t="s">
        <v>2989</v>
      </c>
      <c r="C432" s="116" t="s">
        <v>3042</v>
      </c>
      <c r="D432" s="111" t="s">
        <v>2990</v>
      </c>
      <c r="E432" s="111" t="s">
        <v>54</v>
      </c>
      <c r="F432" s="111" t="s">
        <v>18</v>
      </c>
      <c r="G432" s="112" t="s">
        <v>5780</v>
      </c>
    </row>
    <row r="433" spans="1:7" x14ac:dyDescent="0.25">
      <c r="A433" s="21" t="s">
        <v>3074</v>
      </c>
      <c r="B433" s="171" t="s">
        <v>2989</v>
      </c>
      <c r="C433" s="116" t="s">
        <v>3042</v>
      </c>
      <c r="D433" s="111" t="s">
        <v>2990</v>
      </c>
      <c r="E433" s="111" t="s">
        <v>54</v>
      </c>
      <c r="F433" s="111" t="s">
        <v>18</v>
      </c>
      <c r="G433" s="112" t="s">
        <v>5780</v>
      </c>
    </row>
    <row r="434" spans="1:7" x14ac:dyDescent="0.25">
      <c r="A434" s="21" t="s">
        <v>3084</v>
      </c>
      <c r="B434" s="171" t="s">
        <v>2989</v>
      </c>
      <c r="C434" s="116" t="s">
        <v>3042</v>
      </c>
      <c r="D434" s="111" t="s">
        <v>2990</v>
      </c>
      <c r="E434" s="111" t="s">
        <v>54</v>
      </c>
      <c r="F434" s="111" t="s">
        <v>18</v>
      </c>
      <c r="G434" s="112" t="s">
        <v>5780</v>
      </c>
    </row>
    <row r="435" spans="1:7" x14ac:dyDescent="0.25">
      <c r="A435" s="21" t="s">
        <v>3112</v>
      </c>
      <c r="B435" s="171" t="s">
        <v>2989</v>
      </c>
      <c r="C435" s="116" t="s">
        <v>3042</v>
      </c>
      <c r="D435" s="111" t="s">
        <v>2990</v>
      </c>
      <c r="E435" s="111" t="s">
        <v>54</v>
      </c>
      <c r="F435" s="111" t="s">
        <v>18</v>
      </c>
      <c r="G435" s="112" t="s">
        <v>5780</v>
      </c>
    </row>
    <row r="436" spans="1:7" hidden="1" x14ac:dyDescent="0.25">
      <c r="A436" s="21" t="s">
        <v>3088</v>
      </c>
      <c r="B436" s="171" t="s">
        <v>2989</v>
      </c>
      <c r="C436" s="116" t="s">
        <v>3042</v>
      </c>
      <c r="D436" s="111" t="s">
        <v>2990</v>
      </c>
      <c r="E436" s="111" t="s">
        <v>54</v>
      </c>
      <c r="F436" s="111" t="s">
        <v>223</v>
      </c>
      <c r="G436" s="112" t="s">
        <v>4705</v>
      </c>
    </row>
    <row r="437" spans="1:7" x14ac:dyDescent="0.25">
      <c r="A437" s="21" t="s">
        <v>3104</v>
      </c>
      <c r="B437" s="171" t="s">
        <v>2989</v>
      </c>
      <c r="C437" s="116" t="s">
        <v>3042</v>
      </c>
      <c r="D437" s="111" t="s">
        <v>2990</v>
      </c>
      <c r="E437" s="111" t="s">
        <v>54</v>
      </c>
      <c r="F437" s="111" t="s">
        <v>18</v>
      </c>
      <c r="G437" s="112" t="s">
        <v>5780</v>
      </c>
    </row>
    <row r="438" spans="1:7" x14ac:dyDescent="0.25">
      <c r="A438" s="21" t="s">
        <v>3110</v>
      </c>
      <c r="B438" s="171" t="s">
        <v>2989</v>
      </c>
      <c r="C438" s="116" t="s">
        <v>3042</v>
      </c>
      <c r="D438" s="111" t="s">
        <v>2990</v>
      </c>
      <c r="E438" s="111" t="s">
        <v>54</v>
      </c>
      <c r="F438" s="111" t="s">
        <v>18</v>
      </c>
      <c r="G438" s="112" t="s">
        <v>5780</v>
      </c>
    </row>
    <row r="439" spans="1:7" x14ac:dyDescent="0.25">
      <c r="A439" s="21" t="s">
        <v>3108</v>
      </c>
      <c r="B439" s="171" t="s">
        <v>2989</v>
      </c>
      <c r="C439" s="116" t="s">
        <v>3042</v>
      </c>
      <c r="D439" s="111" t="s">
        <v>2990</v>
      </c>
      <c r="E439" s="111" t="s">
        <v>54</v>
      </c>
      <c r="F439" s="111" t="s">
        <v>18</v>
      </c>
      <c r="G439" s="112" t="s">
        <v>5780</v>
      </c>
    </row>
    <row r="440" spans="1:7" x14ac:dyDescent="0.25">
      <c r="A440" s="21" t="s">
        <v>3041</v>
      </c>
      <c r="B440" s="171" t="s">
        <v>2989</v>
      </c>
      <c r="C440" s="116" t="s">
        <v>3042</v>
      </c>
      <c r="D440" s="111" t="s">
        <v>2990</v>
      </c>
      <c r="E440" s="111" t="s">
        <v>54</v>
      </c>
      <c r="F440" s="111" t="s">
        <v>18</v>
      </c>
      <c r="G440" s="112" t="s">
        <v>5780</v>
      </c>
    </row>
    <row r="441" spans="1:7" x14ac:dyDescent="0.25">
      <c r="A441" s="21" t="s">
        <v>3102</v>
      </c>
      <c r="B441" s="171" t="s">
        <v>2989</v>
      </c>
      <c r="C441" s="116" t="s">
        <v>3042</v>
      </c>
      <c r="D441" s="111" t="s">
        <v>2990</v>
      </c>
      <c r="E441" s="111" t="s">
        <v>54</v>
      </c>
      <c r="F441" s="111" t="s">
        <v>18</v>
      </c>
      <c r="G441" s="112" t="s">
        <v>5780</v>
      </c>
    </row>
    <row r="442" spans="1:7" x14ac:dyDescent="0.25">
      <c r="A442" s="21" t="s">
        <v>3046</v>
      </c>
      <c r="B442" s="171" t="s">
        <v>2989</v>
      </c>
      <c r="C442" s="116" t="s">
        <v>3042</v>
      </c>
      <c r="D442" s="111" t="s">
        <v>2990</v>
      </c>
      <c r="E442" s="111" t="s">
        <v>54</v>
      </c>
      <c r="F442" s="111" t="s">
        <v>18</v>
      </c>
      <c r="G442" s="112" t="s">
        <v>5780</v>
      </c>
    </row>
    <row r="443" spans="1:7" x14ac:dyDescent="0.25">
      <c r="A443" s="21" t="s">
        <v>3068</v>
      </c>
      <c r="B443" s="171" t="s">
        <v>2989</v>
      </c>
      <c r="C443" s="116" t="s">
        <v>3042</v>
      </c>
      <c r="D443" s="111" t="s">
        <v>2990</v>
      </c>
      <c r="E443" s="111" t="s">
        <v>54</v>
      </c>
      <c r="F443" s="111" t="s">
        <v>18</v>
      </c>
      <c r="G443" s="112" t="s">
        <v>5780</v>
      </c>
    </row>
    <row r="444" spans="1:7" x14ac:dyDescent="0.25">
      <c r="A444" s="21" t="s">
        <v>3050</v>
      </c>
      <c r="B444" s="171" t="s">
        <v>2989</v>
      </c>
      <c r="C444" s="116" t="s">
        <v>3042</v>
      </c>
      <c r="D444" s="111" t="s">
        <v>2990</v>
      </c>
      <c r="E444" s="111" t="s">
        <v>54</v>
      </c>
      <c r="F444" s="111" t="s">
        <v>18</v>
      </c>
      <c r="G444" s="112" t="s">
        <v>5780</v>
      </c>
    </row>
    <row r="445" spans="1:7" hidden="1" x14ac:dyDescent="0.25">
      <c r="A445" s="21" t="s">
        <v>3106</v>
      </c>
      <c r="B445" s="171" t="s">
        <v>2989</v>
      </c>
      <c r="C445" s="116" t="s">
        <v>3042</v>
      </c>
      <c r="D445" s="111" t="s">
        <v>2990</v>
      </c>
      <c r="E445" s="111" t="s">
        <v>54</v>
      </c>
      <c r="F445" s="111" t="s">
        <v>223</v>
      </c>
      <c r="G445" s="112" t="s">
        <v>4705</v>
      </c>
    </row>
    <row r="446" spans="1:7" hidden="1" x14ac:dyDescent="0.25">
      <c r="A446" s="21" t="s">
        <v>3100</v>
      </c>
      <c r="B446" s="171" t="s">
        <v>2989</v>
      </c>
      <c r="C446" s="116" t="s">
        <v>3042</v>
      </c>
      <c r="D446" s="111" t="s">
        <v>2990</v>
      </c>
      <c r="E446" s="111" t="s">
        <v>54</v>
      </c>
      <c r="F446" s="111" t="s">
        <v>223</v>
      </c>
      <c r="G446" s="112" t="s">
        <v>4705</v>
      </c>
    </row>
    <row r="447" spans="1:7" hidden="1" x14ac:dyDescent="0.25">
      <c r="A447" s="21" t="s">
        <v>3056</v>
      </c>
      <c r="B447" s="171" t="s">
        <v>2989</v>
      </c>
      <c r="C447" s="116" t="s">
        <v>3042</v>
      </c>
      <c r="D447" s="111" t="s">
        <v>2990</v>
      </c>
      <c r="E447" s="111" t="s">
        <v>54</v>
      </c>
      <c r="F447" s="111" t="s">
        <v>223</v>
      </c>
      <c r="G447" s="112" t="s">
        <v>4705</v>
      </c>
    </row>
    <row r="448" spans="1:7" hidden="1" x14ac:dyDescent="0.25">
      <c r="A448" s="21" t="s">
        <v>3070</v>
      </c>
      <c r="B448" s="171" t="s">
        <v>2989</v>
      </c>
      <c r="C448" s="116" t="s">
        <v>3042</v>
      </c>
      <c r="D448" s="111" t="s">
        <v>2990</v>
      </c>
      <c r="E448" s="111" t="s">
        <v>54</v>
      </c>
      <c r="F448" s="111" t="s">
        <v>223</v>
      </c>
      <c r="G448" s="112" t="s">
        <v>4705</v>
      </c>
    </row>
    <row r="449" spans="1:7" hidden="1" x14ac:dyDescent="0.25">
      <c r="A449" s="21" t="s">
        <v>3080</v>
      </c>
      <c r="B449" s="171" t="s">
        <v>2989</v>
      </c>
      <c r="C449" s="116" t="s">
        <v>3042</v>
      </c>
      <c r="D449" s="111" t="s">
        <v>2990</v>
      </c>
      <c r="E449" s="111" t="s">
        <v>54</v>
      </c>
      <c r="F449" s="111" t="s">
        <v>223</v>
      </c>
      <c r="G449" s="112" t="s">
        <v>4705</v>
      </c>
    </row>
    <row r="450" spans="1:7" hidden="1" x14ac:dyDescent="0.25">
      <c r="A450" s="21" t="s">
        <v>3076</v>
      </c>
      <c r="B450" s="171" t="s">
        <v>2989</v>
      </c>
      <c r="C450" s="116" t="s">
        <v>3042</v>
      </c>
      <c r="D450" s="111" t="s">
        <v>2990</v>
      </c>
      <c r="E450" s="111" t="s">
        <v>54</v>
      </c>
      <c r="F450" s="111" t="s">
        <v>223</v>
      </c>
      <c r="G450" s="112" t="s">
        <v>4705</v>
      </c>
    </row>
    <row r="451" spans="1:7" hidden="1" x14ac:dyDescent="0.25">
      <c r="A451" s="21" t="s">
        <v>3098</v>
      </c>
      <c r="B451" s="171" t="s">
        <v>2989</v>
      </c>
      <c r="C451" s="116" t="s">
        <v>3042</v>
      </c>
      <c r="D451" s="111" t="s">
        <v>2990</v>
      </c>
      <c r="E451" s="111" t="s">
        <v>54</v>
      </c>
      <c r="F451" s="111" t="s">
        <v>223</v>
      </c>
      <c r="G451" s="112" t="s">
        <v>4705</v>
      </c>
    </row>
    <row r="452" spans="1:7" hidden="1" x14ac:dyDescent="0.25">
      <c r="A452" s="21" t="s">
        <v>3094</v>
      </c>
      <c r="B452" s="171" t="s">
        <v>2989</v>
      </c>
      <c r="C452" s="116" t="s">
        <v>3042</v>
      </c>
      <c r="D452" s="111" t="s">
        <v>2990</v>
      </c>
      <c r="E452" s="111" t="s">
        <v>54</v>
      </c>
      <c r="F452" s="111" t="s">
        <v>223</v>
      </c>
      <c r="G452" s="112" t="s">
        <v>4705</v>
      </c>
    </row>
    <row r="453" spans="1:7" hidden="1" x14ac:dyDescent="0.25">
      <c r="A453" s="21" t="s">
        <v>3054</v>
      </c>
      <c r="B453" s="171" t="s">
        <v>2989</v>
      </c>
      <c r="C453" s="116" t="s">
        <v>3042</v>
      </c>
      <c r="D453" s="111" t="s">
        <v>2990</v>
      </c>
      <c r="E453" s="111" t="s">
        <v>54</v>
      </c>
      <c r="F453" s="111" t="s">
        <v>223</v>
      </c>
      <c r="G453" s="112" t="s">
        <v>4705</v>
      </c>
    </row>
    <row r="454" spans="1:7" hidden="1" x14ac:dyDescent="0.25">
      <c r="A454" s="21" t="s">
        <v>3078</v>
      </c>
      <c r="B454" s="171" t="s">
        <v>2989</v>
      </c>
      <c r="C454" s="116" t="s">
        <v>3042</v>
      </c>
      <c r="D454" s="111" t="s">
        <v>2990</v>
      </c>
      <c r="E454" s="111" t="s">
        <v>54</v>
      </c>
      <c r="F454" s="111" t="s">
        <v>223</v>
      </c>
      <c r="G454" s="112" t="s">
        <v>4705</v>
      </c>
    </row>
    <row r="455" spans="1:7" hidden="1" x14ac:dyDescent="0.25">
      <c r="A455" s="21" t="s">
        <v>3092</v>
      </c>
      <c r="B455" s="171" t="s">
        <v>2989</v>
      </c>
      <c r="C455" s="116" t="s">
        <v>3042</v>
      </c>
      <c r="D455" s="111" t="s">
        <v>2990</v>
      </c>
      <c r="E455" s="111" t="s">
        <v>54</v>
      </c>
      <c r="F455" s="111" t="s">
        <v>223</v>
      </c>
      <c r="G455" s="112" t="s">
        <v>4705</v>
      </c>
    </row>
    <row r="456" spans="1:7" hidden="1" x14ac:dyDescent="0.25">
      <c r="A456" s="21" t="s">
        <v>3072</v>
      </c>
      <c r="B456" s="171" t="s">
        <v>2989</v>
      </c>
      <c r="C456" s="116" t="s">
        <v>3042</v>
      </c>
      <c r="D456" s="111" t="s">
        <v>2990</v>
      </c>
      <c r="E456" s="111" t="s">
        <v>54</v>
      </c>
      <c r="F456" s="111" t="s">
        <v>223</v>
      </c>
      <c r="G456" s="112" t="s">
        <v>4705</v>
      </c>
    </row>
    <row r="457" spans="1:7" hidden="1" x14ac:dyDescent="0.25">
      <c r="A457" s="21" t="s">
        <v>3064</v>
      </c>
      <c r="B457" s="171" t="s">
        <v>2989</v>
      </c>
      <c r="C457" s="116" t="s">
        <v>3042</v>
      </c>
      <c r="D457" s="111" t="s">
        <v>2990</v>
      </c>
      <c r="E457" s="111" t="s">
        <v>54</v>
      </c>
      <c r="F457" s="111" t="s">
        <v>223</v>
      </c>
      <c r="G457" s="112" t="s">
        <v>4705</v>
      </c>
    </row>
    <row r="458" spans="1:7" hidden="1" x14ac:dyDescent="0.25">
      <c r="A458" s="21" t="s">
        <v>3086</v>
      </c>
      <c r="B458" s="171" t="s">
        <v>2989</v>
      </c>
      <c r="C458" s="116" t="s">
        <v>3042</v>
      </c>
      <c r="D458" s="111" t="s">
        <v>2990</v>
      </c>
      <c r="E458" s="111" t="s">
        <v>54</v>
      </c>
      <c r="F458" s="111" t="s">
        <v>223</v>
      </c>
      <c r="G458" s="112" t="s">
        <v>4705</v>
      </c>
    </row>
    <row r="459" spans="1:7" hidden="1" x14ac:dyDescent="0.25">
      <c r="A459" s="21" t="s">
        <v>3048</v>
      </c>
      <c r="B459" s="171" t="s">
        <v>2989</v>
      </c>
      <c r="C459" s="116" t="s">
        <v>3042</v>
      </c>
      <c r="D459" s="111" t="s">
        <v>2990</v>
      </c>
      <c r="E459" s="111" t="s">
        <v>54</v>
      </c>
      <c r="F459" s="111" t="s">
        <v>223</v>
      </c>
      <c r="G459" s="112" t="s">
        <v>4705</v>
      </c>
    </row>
    <row r="460" spans="1:7" hidden="1" x14ac:dyDescent="0.25">
      <c r="A460" s="21" t="s">
        <v>3058</v>
      </c>
      <c r="B460" s="171" t="s">
        <v>2989</v>
      </c>
      <c r="C460" s="116" t="s">
        <v>3042</v>
      </c>
      <c r="D460" s="111" t="s">
        <v>2990</v>
      </c>
      <c r="E460" s="111" t="s">
        <v>54</v>
      </c>
      <c r="F460" s="111" t="s">
        <v>223</v>
      </c>
      <c r="G460" s="112" t="s">
        <v>4705</v>
      </c>
    </row>
    <row r="461" spans="1:7" hidden="1" x14ac:dyDescent="0.25">
      <c r="A461" s="21" t="s">
        <v>3052</v>
      </c>
      <c r="B461" s="171" t="s">
        <v>2989</v>
      </c>
      <c r="C461" s="116" t="s">
        <v>3042</v>
      </c>
      <c r="D461" s="111" t="s">
        <v>2990</v>
      </c>
      <c r="E461" s="111" t="s">
        <v>54</v>
      </c>
      <c r="F461" s="111" t="s">
        <v>223</v>
      </c>
      <c r="G461" s="112" t="s">
        <v>4705</v>
      </c>
    </row>
    <row r="462" spans="1:7" hidden="1" x14ac:dyDescent="0.25">
      <c r="A462" s="21" t="s">
        <v>3062</v>
      </c>
      <c r="B462" s="171" t="s">
        <v>2989</v>
      </c>
      <c r="C462" s="116" t="s">
        <v>3042</v>
      </c>
      <c r="D462" s="111" t="s">
        <v>2990</v>
      </c>
      <c r="E462" s="111" t="s">
        <v>54</v>
      </c>
      <c r="F462" s="111" t="s">
        <v>223</v>
      </c>
      <c r="G462" s="112" t="s">
        <v>4705</v>
      </c>
    </row>
    <row r="463" spans="1:7" x14ac:dyDescent="0.25">
      <c r="A463" s="21" t="s">
        <v>3919</v>
      </c>
      <c r="B463" s="171" t="s">
        <v>2989</v>
      </c>
      <c r="C463" s="116" t="s">
        <v>3897</v>
      </c>
      <c r="D463" s="111" t="s">
        <v>2990</v>
      </c>
      <c r="E463" s="111" t="s">
        <v>54</v>
      </c>
      <c r="F463" s="111" t="s">
        <v>18</v>
      </c>
      <c r="G463" s="112" t="s">
        <v>5780</v>
      </c>
    </row>
    <row r="464" spans="1:7" x14ac:dyDescent="0.25">
      <c r="A464" s="21" t="s">
        <v>2996</v>
      </c>
      <c r="B464" s="171" t="s">
        <v>2989</v>
      </c>
      <c r="C464" s="116" t="s">
        <v>2997</v>
      </c>
      <c r="D464" s="111" t="s">
        <v>2990</v>
      </c>
      <c r="E464" s="111" t="s">
        <v>5503</v>
      </c>
      <c r="F464" s="111" t="s">
        <v>18</v>
      </c>
      <c r="G464" s="112" t="s">
        <v>5780</v>
      </c>
    </row>
    <row r="465" spans="1:7" x14ac:dyDescent="0.25">
      <c r="A465" s="21" t="s">
        <v>3028</v>
      </c>
      <c r="B465" s="171" t="s">
        <v>2989</v>
      </c>
      <c r="C465" s="116" t="s">
        <v>2997</v>
      </c>
      <c r="D465" s="111" t="s">
        <v>2990</v>
      </c>
      <c r="E465" s="111" t="s">
        <v>5503</v>
      </c>
      <c r="F465" s="111" t="s">
        <v>18</v>
      </c>
      <c r="G465" s="112" t="s">
        <v>5780</v>
      </c>
    </row>
    <row r="466" spans="1:7" x14ac:dyDescent="0.25">
      <c r="A466" s="21" t="s">
        <v>2988</v>
      </c>
      <c r="B466" s="171" t="s">
        <v>2989</v>
      </c>
      <c r="C466" s="116" t="s">
        <v>2004</v>
      </c>
      <c r="D466" s="111" t="s">
        <v>2990</v>
      </c>
      <c r="E466" s="111" t="s">
        <v>2991</v>
      </c>
      <c r="F466" s="111" t="s">
        <v>18</v>
      </c>
      <c r="G466" s="112" t="s">
        <v>5780</v>
      </c>
    </row>
    <row r="467" spans="1:7" x14ac:dyDescent="0.25">
      <c r="A467" s="21" t="s">
        <v>3000</v>
      </c>
      <c r="B467" s="171" t="s">
        <v>2989</v>
      </c>
      <c r="C467" s="116" t="s">
        <v>3001</v>
      </c>
      <c r="D467" s="111" t="s">
        <v>2990</v>
      </c>
      <c r="E467" s="111" t="s">
        <v>3002</v>
      </c>
      <c r="F467" s="111" t="s">
        <v>18</v>
      </c>
      <c r="G467" s="112" t="s">
        <v>5780</v>
      </c>
    </row>
    <row r="468" spans="1:7" x14ac:dyDescent="0.25">
      <c r="A468" s="21" t="s">
        <v>3005</v>
      </c>
      <c r="B468" s="171" t="s">
        <v>2989</v>
      </c>
      <c r="C468" s="116" t="s">
        <v>3001</v>
      </c>
      <c r="D468" s="111" t="s">
        <v>2990</v>
      </c>
      <c r="E468" s="111" t="s">
        <v>3002</v>
      </c>
      <c r="F468" s="111" t="s">
        <v>18</v>
      </c>
      <c r="G468" s="112" t="s">
        <v>5780</v>
      </c>
    </row>
    <row r="469" spans="1:7" x14ac:dyDescent="0.25">
      <c r="A469" s="21" t="s">
        <v>2994</v>
      </c>
      <c r="B469" s="171" t="s">
        <v>2989</v>
      </c>
      <c r="C469" s="116" t="s">
        <v>2004</v>
      </c>
      <c r="D469" s="111" t="s">
        <v>2990</v>
      </c>
      <c r="E469" s="111" t="s">
        <v>2991</v>
      </c>
      <c r="F469" s="111" t="s">
        <v>18</v>
      </c>
      <c r="G469" s="112" t="s">
        <v>5780</v>
      </c>
    </row>
    <row r="470" spans="1:7" x14ac:dyDescent="0.25">
      <c r="A470" s="21" t="s">
        <v>3021</v>
      </c>
      <c r="B470" s="171" t="s">
        <v>2989</v>
      </c>
      <c r="C470" s="116" t="s">
        <v>2997</v>
      </c>
      <c r="D470" s="111" t="s">
        <v>2990</v>
      </c>
      <c r="E470" s="111" t="s">
        <v>5503</v>
      </c>
      <c r="F470" s="111" t="s">
        <v>18</v>
      </c>
      <c r="G470" s="112" t="s">
        <v>5780</v>
      </c>
    </row>
    <row r="471" spans="1:7" x14ac:dyDescent="0.25">
      <c r="A471" s="21" t="s">
        <v>3024</v>
      </c>
      <c r="B471" s="171" t="s">
        <v>2989</v>
      </c>
      <c r="C471" s="116" t="s">
        <v>2997</v>
      </c>
      <c r="D471" s="111" t="s">
        <v>2990</v>
      </c>
      <c r="E471" s="111" t="s">
        <v>5503</v>
      </c>
      <c r="F471" s="111" t="s">
        <v>18</v>
      </c>
      <c r="G471" s="112" t="s">
        <v>5780</v>
      </c>
    </row>
    <row r="472" spans="1:7" x14ac:dyDescent="0.25">
      <c r="A472" s="21" t="s">
        <v>3026</v>
      </c>
      <c r="B472" s="171" t="s">
        <v>2989</v>
      </c>
      <c r="C472" s="116" t="s">
        <v>2997</v>
      </c>
      <c r="D472" s="111" t="s">
        <v>2990</v>
      </c>
      <c r="E472" s="111" t="s">
        <v>5503</v>
      </c>
      <c r="F472" s="111" t="s">
        <v>18</v>
      </c>
      <c r="G472" s="112" t="s">
        <v>5780</v>
      </c>
    </row>
    <row r="473" spans="1:7" x14ac:dyDescent="0.25">
      <c r="A473" s="21" t="s">
        <v>3030</v>
      </c>
      <c r="B473" s="171" t="s">
        <v>2989</v>
      </c>
      <c r="C473" s="116" t="s">
        <v>3008</v>
      </c>
      <c r="D473" s="111" t="s">
        <v>2990</v>
      </c>
      <c r="E473" s="111" t="s">
        <v>5503</v>
      </c>
      <c r="F473" s="111" t="s">
        <v>18</v>
      </c>
      <c r="G473" s="112" t="s">
        <v>5780</v>
      </c>
    </row>
    <row r="474" spans="1:7" x14ac:dyDescent="0.25">
      <c r="A474" s="21" t="s">
        <v>3032</v>
      </c>
      <c r="B474" s="171" t="s">
        <v>2989</v>
      </c>
      <c r="C474" s="116" t="s">
        <v>3008</v>
      </c>
      <c r="D474" s="111" t="s">
        <v>2990</v>
      </c>
      <c r="E474" s="111" t="s">
        <v>5503</v>
      </c>
      <c r="F474" s="111" t="s">
        <v>18</v>
      </c>
      <c r="G474" s="112" t="s">
        <v>5780</v>
      </c>
    </row>
    <row r="475" spans="1:7" x14ac:dyDescent="0.25">
      <c r="A475" s="21" t="s">
        <v>3034</v>
      </c>
      <c r="B475" s="171" t="s">
        <v>2989</v>
      </c>
      <c r="C475" s="116" t="s">
        <v>3008</v>
      </c>
      <c r="D475" s="111" t="s">
        <v>2990</v>
      </c>
      <c r="E475" s="111" t="s">
        <v>5503</v>
      </c>
      <c r="F475" s="111" t="s">
        <v>18</v>
      </c>
      <c r="G475" s="112" t="s">
        <v>5780</v>
      </c>
    </row>
    <row r="476" spans="1:7" x14ac:dyDescent="0.25">
      <c r="A476" s="21" t="s">
        <v>3007</v>
      </c>
      <c r="B476" s="171" t="s">
        <v>2989</v>
      </c>
      <c r="C476" s="116" t="s">
        <v>3008</v>
      </c>
      <c r="D476" s="111" t="s">
        <v>2990</v>
      </c>
      <c r="E476" s="111" t="s">
        <v>3009</v>
      </c>
      <c r="F476" s="111" t="s">
        <v>18</v>
      </c>
      <c r="G476" s="112" t="s">
        <v>5780</v>
      </c>
    </row>
    <row r="477" spans="1:7" x14ac:dyDescent="0.25">
      <c r="A477" s="21" t="s">
        <v>3011</v>
      </c>
      <c r="B477" s="171" t="s">
        <v>2989</v>
      </c>
      <c r="C477" s="116" t="s">
        <v>3008</v>
      </c>
      <c r="D477" s="111" t="s">
        <v>2990</v>
      </c>
      <c r="E477" s="111" t="s">
        <v>3009</v>
      </c>
      <c r="F477" s="111" t="s">
        <v>18</v>
      </c>
      <c r="G477" s="112" t="s">
        <v>5780</v>
      </c>
    </row>
    <row r="478" spans="1:7" x14ac:dyDescent="0.25">
      <c r="A478" s="21" t="s">
        <v>3013</v>
      </c>
      <c r="B478" s="171" t="s">
        <v>2989</v>
      </c>
      <c r="C478" s="116" t="s">
        <v>3008</v>
      </c>
      <c r="D478" s="111" t="s">
        <v>2990</v>
      </c>
      <c r="E478" s="111" t="s">
        <v>3009</v>
      </c>
      <c r="F478" s="111" t="s">
        <v>18</v>
      </c>
      <c r="G478" s="112" t="s">
        <v>5780</v>
      </c>
    </row>
    <row r="479" spans="1:7" x14ac:dyDescent="0.25">
      <c r="A479" s="21" t="s">
        <v>3017</v>
      </c>
      <c r="B479" s="171" t="s">
        <v>2989</v>
      </c>
      <c r="C479" s="116" t="s">
        <v>3008</v>
      </c>
      <c r="D479" s="111" t="s">
        <v>2990</v>
      </c>
      <c r="E479" s="111" t="s">
        <v>3009</v>
      </c>
      <c r="F479" s="111" t="s">
        <v>18</v>
      </c>
      <c r="G479" s="112" t="s">
        <v>5780</v>
      </c>
    </row>
    <row r="480" spans="1:7" x14ac:dyDescent="0.25">
      <c r="A480" s="21" t="s">
        <v>3019</v>
      </c>
      <c r="B480" s="171" t="s">
        <v>2989</v>
      </c>
      <c r="C480" s="116" t="s">
        <v>3008</v>
      </c>
      <c r="D480" s="111" t="s">
        <v>2990</v>
      </c>
      <c r="E480" s="111" t="s">
        <v>3009</v>
      </c>
      <c r="F480" s="111" t="s">
        <v>18</v>
      </c>
      <c r="G480" s="112" t="s">
        <v>5780</v>
      </c>
    </row>
    <row r="481" spans="1:7" x14ac:dyDescent="0.25">
      <c r="A481" s="172" t="s">
        <v>4746</v>
      </c>
      <c r="B481" s="171" t="s">
        <v>2989</v>
      </c>
      <c r="C481" s="116" t="s">
        <v>3752</v>
      </c>
      <c r="D481" s="111" t="s">
        <v>2990</v>
      </c>
      <c r="E481" s="111" t="s">
        <v>3009</v>
      </c>
      <c r="F481" s="111" t="s">
        <v>18</v>
      </c>
      <c r="G481" s="112" t="s">
        <v>5780</v>
      </c>
    </row>
    <row r="482" spans="1:7" x14ac:dyDescent="0.25">
      <c r="A482" s="21" t="s">
        <v>4748</v>
      </c>
      <c r="B482" s="171" t="s">
        <v>2989</v>
      </c>
      <c r="C482" s="116" t="s">
        <v>3752</v>
      </c>
      <c r="D482" s="111" t="s">
        <v>2990</v>
      </c>
      <c r="E482" s="111" t="s">
        <v>3009</v>
      </c>
      <c r="F482" s="111" t="s">
        <v>18</v>
      </c>
      <c r="G482" s="112" t="s">
        <v>5780</v>
      </c>
    </row>
    <row r="483" spans="1:7" x14ac:dyDescent="0.25">
      <c r="A483" s="21" t="s">
        <v>5505</v>
      </c>
      <c r="B483" s="171" t="s">
        <v>2989</v>
      </c>
      <c r="C483" s="116" t="s">
        <v>3008</v>
      </c>
      <c r="D483" s="111" t="s">
        <v>2990</v>
      </c>
      <c r="E483" s="111" t="s">
        <v>5503</v>
      </c>
      <c r="F483" s="111" t="s">
        <v>18</v>
      </c>
      <c r="G483" s="112" t="s">
        <v>5780</v>
      </c>
    </row>
    <row r="484" spans="1:7" x14ac:dyDescent="0.25">
      <c r="A484" s="21" t="s">
        <v>3036</v>
      </c>
      <c r="B484" s="171" t="s">
        <v>2989</v>
      </c>
      <c r="C484" s="116" t="s">
        <v>3037</v>
      </c>
      <c r="D484" s="111" t="s">
        <v>2990</v>
      </c>
      <c r="E484" s="111" t="s">
        <v>54</v>
      </c>
      <c r="F484" s="111" t="s">
        <v>18</v>
      </c>
      <c r="G484" s="112" t="s">
        <v>15</v>
      </c>
    </row>
    <row r="485" spans="1:7" x14ac:dyDescent="0.25">
      <c r="A485" s="21" t="s">
        <v>3038</v>
      </c>
      <c r="B485" s="171" t="s">
        <v>2989</v>
      </c>
      <c r="C485" s="116" t="s">
        <v>3037</v>
      </c>
      <c r="D485" s="111" t="s">
        <v>2990</v>
      </c>
      <c r="E485" s="111" t="s">
        <v>54</v>
      </c>
      <c r="F485" s="111" t="s">
        <v>18</v>
      </c>
      <c r="G485" s="112" t="s">
        <v>15</v>
      </c>
    </row>
    <row r="486" spans="1:7" x14ac:dyDescent="0.25">
      <c r="A486" s="21" t="s">
        <v>3039</v>
      </c>
      <c r="B486" s="171" t="s">
        <v>2989</v>
      </c>
      <c r="C486" s="116" t="s">
        <v>3037</v>
      </c>
      <c r="D486" s="111" t="s">
        <v>2990</v>
      </c>
      <c r="E486" s="111" t="s">
        <v>54</v>
      </c>
      <c r="F486" s="111" t="s">
        <v>18</v>
      </c>
      <c r="G486" s="112" t="s">
        <v>15</v>
      </c>
    </row>
    <row r="487" spans="1:7" x14ac:dyDescent="0.25">
      <c r="A487" s="21" t="s">
        <v>3040</v>
      </c>
      <c r="B487" s="171" t="s">
        <v>2989</v>
      </c>
      <c r="C487" s="116" t="s">
        <v>3037</v>
      </c>
      <c r="D487" s="111" t="s">
        <v>2990</v>
      </c>
      <c r="E487" s="111" t="s">
        <v>54</v>
      </c>
      <c r="F487" s="111" t="s">
        <v>18</v>
      </c>
      <c r="G487" s="112" t="s">
        <v>15</v>
      </c>
    </row>
    <row r="488" spans="1:7" x14ac:dyDescent="0.25">
      <c r="A488" s="21" t="s">
        <v>3521</v>
      </c>
      <c r="B488" s="171" t="s">
        <v>2989</v>
      </c>
      <c r="C488" s="116" t="s">
        <v>3037</v>
      </c>
      <c r="D488" s="111" t="s">
        <v>2990</v>
      </c>
      <c r="E488" s="111" t="s">
        <v>54</v>
      </c>
      <c r="F488" s="111" t="s">
        <v>18</v>
      </c>
      <c r="G488" s="112" t="s">
        <v>15</v>
      </c>
    </row>
    <row r="489" spans="1:7" x14ac:dyDescent="0.25">
      <c r="A489" s="21" t="s">
        <v>3522</v>
      </c>
      <c r="B489" s="171" t="s">
        <v>2989</v>
      </c>
      <c r="C489" s="116" t="s">
        <v>3037</v>
      </c>
      <c r="D489" s="111" t="s">
        <v>2990</v>
      </c>
      <c r="E489" s="111" t="s">
        <v>54</v>
      </c>
      <c r="F489" s="111" t="s">
        <v>18</v>
      </c>
      <c r="G489" s="112" t="s">
        <v>15</v>
      </c>
    </row>
    <row r="490" spans="1:7" x14ac:dyDescent="0.25">
      <c r="A490" s="21" t="s">
        <v>4747</v>
      </c>
      <c r="B490" s="171" t="s">
        <v>2989</v>
      </c>
      <c r="C490" s="116" t="s">
        <v>4750</v>
      </c>
      <c r="D490" s="111" t="s">
        <v>2990</v>
      </c>
      <c r="E490" s="111" t="s">
        <v>54</v>
      </c>
      <c r="F490" s="111" t="s">
        <v>18</v>
      </c>
      <c r="G490" s="112" t="s">
        <v>15</v>
      </c>
    </row>
    <row r="491" spans="1:7" x14ac:dyDescent="0.25">
      <c r="A491" s="21" t="s">
        <v>4749</v>
      </c>
      <c r="B491" s="171" t="s">
        <v>2989</v>
      </c>
      <c r="C491" s="116" t="s">
        <v>4750</v>
      </c>
      <c r="D491" s="111" t="s">
        <v>2990</v>
      </c>
      <c r="E491" s="111" t="s">
        <v>54</v>
      </c>
      <c r="F491" s="111" t="s">
        <v>18</v>
      </c>
      <c r="G491" s="112" t="s">
        <v>15</v>
      </c>
    </row>
    <row r="492" spans="1:7" x14ac:dyDescent="0.25">
      <c r="A492" s="21" t="s">
        <v>1104</v>
      </c>
      <c r="B492" s="109" t="s">
        <v>1102</v>
      </c>
      <c r="C492" s="21" t="s">
        <v>13</v>
      </c>
      <c r="D492" s="21" t="s">
        <v>14</v>
      </c>
      <c r="E492" s="21" t="s">
        <v>16</v>
      </c>
      <c r="F492" s="21" t="s">
        <v>18</v>
      </c>
      <c r="G492" s="113" t="s">
        <v>4991</v>
      </c>
    </row>
    <row r="493" spans="1:7" x14ac:dyDescent="0.25">
      <c r="A493" s="21" t="s">
        <v>1101</v>
      </c>
      <c r="B493" s="109" t="s">
        <v>1102</v>
      </c>
      <c r="C493" s="21" t="s">
        <v>13</v>
      </c>
      <c r="D493" s="21" t="s">
        <v>14</v>
      </c>
      <c r="E493" s="21" t="s">
        <v>16</v>
      </c>
      <c r="F493" s="21" t="s">
        <v>18</v>
      </c>
      <c r="G493" s="113" t="s">
        <v>4991</v>
      </c>
    </row>
    <row r="494" spans="1:7" x14ac:dyDescent="0.25">
      <c r="A494" s="21" t="s">
        <v>4140</v>
      </c>
      <c r="B494" s="109" t="s">
        <v>1102</v>
      </c>
      <c r="C494" s="21" t="s">
        <v>4398</v>
      </c>
      <c r="D494" s="21" t="s">
        <v>14</v>
      </c>
      <c r="E494" s="106" t="s">
        <v>37</v>
      </c>
      <c r="F494" s="21" t="s">
        <v>18</v>
      </c>
      <c r="G494" s="113" t="s">
        <v>4991</v>
      </c>
    </row>
    <row r="495" spans="1:7" x14ac:dyDescent="0.25">
      <c r="A495" s="21" t="s">
        <v>1116</v>
      </c>
      <c r="B495" s="109" t="s">
        <v>1102</v>
      </c>
      <c r="C495" s="21" t="s">
        <v>36</v>
      </c>
      <c r="D495" s="21" t="s">
        <v>14</v>
      </c>
      <c r="E495" s="106" t="s">
        <v>37</v>
      </c>
      <c r="F495" s="21" t="s">
        <v>18</v>
      </c>
      <c r="G495" s="113" t="s">
        <v>4991</v>
      </c>
    </row>
    <row r="496" spans="1:7" x14ac:dyDescent="0.25">
      <c r="A496" s="21" t="s">
        <v>1112</v>
      </c>
      <c r="B496" s="109" t="s">
        <v>1102</v>
      </c>
      <c r="C496" s="21" t="s">
        <v>22</v>
      </c>
      <c r="D496" s="21" t="s">
        <v>14</v>
      </c>
      <c r="E496" s="21" t="s">
        <v>26</v>
      </c>
      <c r="F496" s="21" t="s">
        <v>18</v>
      </c>
      <c r="G496" s="113" t="s">
        <v>4991</v>
      </c>
    </row>
    <row r="497" spans="1:7" x14ac:dyDescent="0.25">
      <c r="A497" s="21" t="s">
        <v>1110</v>
      </c>
      <c r="B497" s="109" t="s">
        <v>1102</v>
      </c>
      <c r="C497" s="21" t="s">
        <v>22</v>
      </c>
      <c r="D497" s="21" t="s">
        <v>14</v>
      </c>
      <c r="E497" s="21" t="s">
        <v>26</v>
      </c>
      <c r="F497" s="21" t="s">
        <v>18</v>
      </c>
      <c r="G497" s="113" t="s">
        <v>4991</v>
      </c>
    </row>
    <row r="498" spans="1:7" x14ac:dyDescent="0.25">
      <c r="A498" s="21" t="s">
        <v>1108</v>
      </c>
      <c r="B498" s="109" t="s">
        <v>1102</v>
      </c>
      <c r="C498" s="21" t="s">
        <v>22</v>
      </c>
      <c r="D498" s="21" t="s">
        <v>14</v>
      </c>
      <c r="E498" s="21" t="s">
        <v>23</v>
      </c>
      <c r="F498" s="21" t="s">
        <v>18</v>
      </c>
      <c r="G498" s="113" t="s">
        <v>4991</v>
      </c>
    </row>
    <row r="499" spans="1:7" x14ac:dyDescent="0.25">
      <c r="A499" s="21" t="s">
        <v>1106</v>
      </c>
      <c r="B499" s="109" t="s">
        <v>1102</v>
      </c>
      <c r="C499" s="21" t="s">
        <v>22</v>
      </c>
      <c r="D499" s="21" t="s">
        <v>14</v>
      </c>
      <c r="E499" s="21" t="s">
        <v>23</v>
      </c>
      <c r="F499" s="21" t="s">
        <v>18</v>
      </c>
      <c r="G499" s="113" t="s">
        <v>4991</v>
      </c>
    </row>
    <row r="500" spans="1:7" x14ac:dyDescent="0.25">
      <c r="A500" s="21" t="s">
        <v>4397</v>
      </c>
      <c r="B500" s="109" t="s">
        <v>1102</v>
      </c>
      <c r="C500" s="21" t="s">
        <v>4398</v>
      </c>
      <c r="D500" s="21" t="s">
        <v>14</v>
      </c>
      <c r="E500" s="106" t="s">
        <v>37</v>
      </c>
      <c r="F500" s="21" t="s">
        <v>18</v>
      </c>
      <c r="G500" s="113" t="s">
        <v>4991</v>
      </c>
    </row>
    <row r="501" spans="1:7" x14ac:dyDescent="0.25">
      <c r="A501" s="21" t="s">
        <v>4692</v>
      </c>
      <c r="B501" s="109" t="s">
        <v>1102</v>
      </c>
      <c r="C501" s="21" t="s">
        <v>52</v>
      </c>
      <c r="D501" s="21" t="s">
        <v>14</v>
      </c>
      <c r="E501" s="21" t="s">
        <v>54</v>
      </c>
      <c r="F501" s="21" t="s">
        <v>18</v>
      </c>
      <c r="G501" s="113" t="s">
        <v>15</v>
      </c>
    </row>
    <row r="502" spans="1:7" x14ac:dyDescent="0.25">
      <c r="A502" s="21" t="s">
        <v>1118</v>
      </c>
      <c r="B502" s="109" t="s">
        <v>1102</v>
      </c>
      <c r="C502" s="21" t="s">
        <v>52</v>
      </c>
      <c r="D502" s="21" t="s">
        <v>14</v>
      </c>
      <c r="E502" s="21" t="s">
        <v>54</v>
      </c>
      <c r="F502" s="21" t="s">
        <v>18</v>
      </c>
      <c r="G502" s="113" t="s">
        <v>15</v>
      </c>
    </row>
    <row r="503" spans="1:7" x14ac:dyDescent="0.25">
      <c r="A503" s="21" t="s">
        <v>1277</v>
      </c>
      <c r="B503" s="109" t="s">
        <v>1102</v>
      </c>
      <c r="C503" s="21" t="s">
        <v>52</v>
      </c>
      <c r="D503" s="21" t="s">
        <v>14</v>
      </c>
      <c r="E503" s="21" t="s">
        <v>54</v>
      </c>
      <c r="F503" s="21" t="s">
        <v>18</v>
      </c>
      <c r="G503" s="113" t="s">
        <v>15</v>
      </c>
    </row>
    <row r="504" spans="1:7" x14ac:dyDescent="0.25">
      <c r="A504" s="21" t="s">
        <v>1162</v>
      </c>
      <c r="B504" s="109" t="s">
        <v>1142</v>
      </c>
      <c r="C504" s="21" t="s">
        <v>22</v>
      </c>
      <c r="D504" s="21" t="s">
        <v>14</v>
      </c>
      <c r="E504" s="21" t="s">
        <v>26</v>
      </c>
      <c r="F504" s="21" t="s">
        <v>18</v>
      </c>
      <c r="G504" s="113" t="s">
        <v>4991</v>
      </c>
    </row>
    <row r="505" spans="1:7" x14ac:dyDescent="0.25">
      <c r="A505" s="21" t="s">
        <v>1154</v>
      </c>
      <c r="B505" s="109" t="s">
        <v>1142</v>
      </c>
      <c r="C505" s="21" t="s">
        <v>22</v>
      </c>
      <c r="D505" s="21" t="s">
        <v>14</v>
      </c>
      <c r="E505" s="21" t="s">
        <v>26</v>
      </c>
      <c r="F505" s="21" t="s">
        <v>18</v>
      </c>
      <c r="G505" s="113" t="s">
        <v>4991</v>
      </c>
    </row>
    <row r="506" spans="1:7" x14ac:dyDescent="0.25">
      <c r="A506" s="21" t="s">
        <v>1152</v>
      </c>
      <c r="B506" s="109" t="s">
        <v>1142</v>
      </c>
      <c r="C506" s="21" t="s">
        <v>22</v>
      </c>
      <c r="D506" s="21" t="s">
        <v>14</v>
      </c>
      <c r="E506" s="21" t="s">
        <v>26</v>
      </c>
      <c r="F506" s="21" t="s">
        <v>18</v>
      </c>
      <c r="G506" s="113" t="s">
        <v>4991</v>
      </c>
    </row>
    <row r="507" spans="1:7" x14ac:dyDescent="0.25">
      <c r="A507" s="21" t="s">
        <v>1150</v>
      </c>
      <c r="B507" s="109" t="s">
        <v>1142</v>
      </c>
      <c r="C507" s="21" t="s">
        <v>22</v>
      </c>
      <c r="D507" s="21" t="s">
        <v>14</v>
      </c>
      <c r="E507" s="21" t="s">
        <v>26</v>
      </c>
      <c r="F507" s="21" t="s">
        <v>18</v>
      </c>
      <c r="G507" s="113" t="s">
        <v>4991</v>
      </c>
    </row>
    <row r="508" spans="1:7" x14ac:dyDescent="0.25">
      <c r="A508" s="21" t="s">
        <v>1164</v>
      </c>
      <c r="B508" s="109" t="s">
        <v>1142</v>
      </c>
      <c r="C508" s="21" t="s">
        <v>22</v>
      </c>
      <c r="D508" s="21" t="s">
        <v>14</v>
      </c>
      <c r="E508" s="21" t="s">
        <v>26</v>
      </c>
      <c r="F508" s="21" t="s">
        <v>18</v>
      </c>
      <c r="G508" s="113" t="s">
        <v>4991</v>
      </c>
    </row>
    <row r="509" spans="1:7" x14ac:dyDescent="0.25">
      <c r="A509" s="21" t="s">
        <v>1160</v>
      </c>
      <c r="B509" s="109" t="s">
        <v>1142</v>
      </c>
      <c r="C509" s="21" t="s">
        <v>22</v>
      </c>
      <c r="D509" s="21" t="s">
        <v>14</v>
      </c>
      <c r="E509" s="21" t="s">
        <v>26</v>
      </c>
      <c r="F509" s="21" t="s">
        <v>18</v>
      </c>
      <c r="G509" s="113" t="s">
        <v>4991</v>
      </c>
    </row>
    <row r="510" spans="1:7" x14ac:dyDescent="0.25">
      <c r="A510" s="21" t="s">
        <v>1158</v>
      </c>
      <c r="B510" s="109" t="s">
        <v>1142</v>
      </c>
      <c r="C510" s="21" t="s">
        <v>22</v>
      </c>
      <c r="D510" s="21" t="s">
        <v>14</v>
      </c>
      <c r="E510" s="21" t="s">
        <v>26</v>
      </c>
      <c r="F510" s="21" t="s">
        <v>18</v>
      </c>
      <c r="G510" s="113" t="s">
        <v>4991</v>
      </c>
    </row>
    <row r="511" spans="1:7" x14ac:dyDescent="0.25">
      <c r="A511" s="21" t="s">
        <v>1156</v>
      </c>
      <c r="B511" s="109" t="s">
        <v>1142</v>
      </c>
      <c r="C511" s="21" t="s">
        <v>22</v>
      </c>
      <c r="D511" s="21" t="s">
        <v>14</v>
      </c>
      <c r="E511" s="21" t="s">
        <v>26</v>
      </c>
      <c r="F511" s="21" t="s">
        <v>18</v>
      </c>
      <c r="G511" s="113" t="s">
        <v>4991</v>
      </c>
    </row>
    <row r="512" spans="1:7" x14ac:dyDescent="0.25">
      <c r="A512" s="21" t="s">
        <v>4727</v>
      </c>
      <c r="B512" s="109" t="s">
        <v>1142</v>
      </c>
      <c r="C512" s="21" t="s">
        <v>4568</v>
      </c>
      <c r="D512" s="21" t="s">
        <v>14</v>
      </c>
      <c r="E512" s="106" t="s">
        <v>37</v>
      </c>
      <c r="F512" s="21" t="s">
        <v>18</v>
      </c>
      <c r="G512" s="113" t="s">
        <v>4991</v>
      </c>
    </row>
    <row r="513" spans="1:7" x14ac:dyDescent="0.25">
      <c r="A513" s="21" t="s">
        <v>4728</v>
      </c>
      <c r="B513" s="109" t="s">
        <v>1142</v>
      </c>
      <c r="C513" s="21" t="s">
        <v>4568</v>
      </c>
      <c r="D513" s="21" t="s">
        <v>14</v>
      </c>
      <c r="E513" s="106" t="s">
        <v>37</v>
      </c>
      <c r="F513" s="21" t="s">
        <v>18</v>
      </c>
      <c r="G513" s="113" t="s">
        <v>4991</v>
      </c>
    </row>
    <row r="514" spans="1:7" x14ac:dyDescent="0.25">
      <c r="A514" s="21" t="s">
        <v>4580</v>
      </c>
      <c r="B514" s="109" t="s">
        <v>1142</v>
      </c>
      <c r="C514" s="21" t="s">
        <v>4568</v>
      </c>
      <c r="D514" s="21" t="s">
        <v>14</v>
      </c>
      <c r="E514" s="106" t="s">
        <v>37</v>
      </c>
      <c r="F514" s="21" t="s">
        <v>18</v>
      </c>
      <c r="G514" s="113" t="s">
        <v>4991</v>
      </c>
    </row>
    <row r="515" spans="1:7" x14ac:dyDescent="0.25">
      <c r="A515" s="21" t="s">
        <v>1146</v>
      </c>
      <c r="B515" s="109" t="s">
        <v>1142</v>
      </c>
      <c r="C515" s="21" t="s">
        <v>22</v>
      </c>
      <c r="D515" s="21" t="s">
        <v>14</v>
      </c>
      <c r="E515" s="21" t="s">
        <v>23</v>
      </c>
      <c r="F515" s="21" t="s">
        <v>18</v>
      </c>
      <c r="G515" s="113" t="s">
        <v>4991</v>
      </c>
    </row>
    <row r="516" spans="1:7" x14ac:dyDescent="0.25">
      <c r="A516" s="21" t="s">
        <v>1148</v>
      </c>
      <c r="B516" s="109" t="s">
        <v>1142</v>
      </c>
      <c r="C516" s="21" t="s">
        <v>22</v>
      </c>
      <c r="D516" s="21" t="s">
        <v>14</v>
      </c>
      <c r="E516" s="21" t="s">
        <v>23</v>
      </c>
      <c r="F516" s="21" t="s">
        <v>18</v>
      </c>
      <c r="G516" s="113" t="s">
        <v>4991</v>
      </c>
    </row>
    <row r="517" spans="1:7" x14ac:dyDescent="0.25">
      <c r="A517" s="21" t="s">
        <v>1141</v>
      </c>
      <c r="B517" s="109" t="s">
        <v>1142</v>
      </c>
      <c r="C517" s="21" t="s">
        <v>13</v>
      </c>
      <c r="D517" s="21" t="s">
        <v>14</v>
      </c>
      <c r="E517" s="21" t="s">
        <v>16</v>
      </c>
      <c r="F517" s="21" t="s">
        <v>18</v>
      </c>
      <c r="G517" s="113" t="s">
        <v>4991</v>
      </c>
    </row>
    <row r="518" spans="1:7" x14ac:dyDescent="0.25">
      <c r="A518" s="21" t="s">
        <v>1144</v>
      </c>
      <c r="B518" s="109" t="s">
        <v>1142</v>
      </c>
      <c r="C518" s="21" t="s">
        <v>13</v>
      </c>
      <c r="D518" s="21" t="s">
        <v>14</v>
      </c>
      <c r="E518" s="21" t="s">
        <v>16</v>
      </c>
      <c r="F518" s="21" t="s">
        <v>18</v>
      </c>
      <c r="G518" s="113" t="s">
        <v>4991</v>
      </c>
    </row>
    <row r="519" spans="1:7" x14ac:dyDescent="0.25">
      <c r="A519" s="21" t="s">
        <v>3357</v>
      </c>
      <c r="B519" s="109" t="s">
        <v>1142</v>
      </c>
      <c r="C519" s="21" t="s">
        <v>4835</v>
      </c>
      <c r="D519" s="21" t="s">
        <v>14</v>
      </c>
      <c r="E519" s="21" t="s">
        <v>54</v>
      </c>
      <c r="F519" s="21" t="s">
        <v>18</v>
      </c>
      <c r="G519" s="113" t="s">
        <v>4991</v>
      </c>
    </row>
    <row r="520" spans="1:7" x14ac:dyDescent="0.25">
      <c r="A520" s="21" t="s">
        <v>3358</v>
      </c>
      <c r="B520" s="109" t="s">
        <v>1142</v>
      </c>
      <c r="C520" s="21" t="s">
        <v>4835</v>
      </c>
      <c r="D520" s="21" t="s">
        <v>14</v>
      </c>
      <c r="E520" s="21" t="s">
        <v>54</v>
      </c>
      <c r="F520" s="21" t="s">
        <v>18</v>
      </c>
      <c r="G520" s="113" t="s">
        <v>4991</v>
      </c>
    </row>
    <row r="521" spans="1:7" x14ac:dyDescent="0.25">
      <c r="A521" s="21" t="s">
        <v>3359</v>
      </c>
      <c r="B521" s="109" t="s">
        <v>1142</v>
      </c>
      <c r="C521" s="21" t="s">
        <v>4835</v>
      </c>
      <c r="D521" s="21" t="s">
        <v>14</v>
      </c>
      <c r="E521" s="21" t="s">
        <v>54</v>
      </c>
      <c r="F521" s="21" t="s">
        <v>18</v>
      </c>
      <c r="G521" s="113" t="s">
        <v>4991</v>
      </c>
    </row>
    <row r="522" spans="1:7" x14ac:dyDescent="0.25">
      <c r="A522" s="21" t="s">
        <v>3360</v>
      </c>
      <c r="B522" s="109" t="s">
        <v>1142</v>
      </c>
      <c r="C522" s="21" t="s">
        <v>4835</v>
      </c>
      <c r="D522" s="21" t="s">
        <v>14</v>
      </c>
      <c r="E522" s="21" t="s">
        <v>54</v>
      </c>
      <c r="F522" s="21" t="s">
        <v>18</v>
      </c>
      <c r="G522" s="113" t="s">
        <v>4991</v>
      </c>
    </row>
    <row r="523" spans="1:7" x14ac:dyDescent="0.25">
      <c r="A523" s="21" t="s">
        <v>3361</v>
      </c>
      <c r="B523" s="109" t="s">
        <v>1142</v>
      </c>
      <c r="C523" s="21" t="s">
        <v>4835</v>
      </c>
      <c r="D523" s="21" t="s">
        <v>14</v>
      </c>
      <c r="E523" s="21" t="s">
        <v>54</v>
      </c>
      <c r="F523" s="21" t="s">
        <v>18</v>
      </c>
      <c r="G523" s="113" t="s">
        <v>4991</v>
      </c>
    </row>
    <row r="524" spans="1:7" x14ac:dyDescent="0.25">
      <c r="A524" s="21" t="s">
        <v>3362</v>
      </c>
      <c r="B524" s="109" t="s">
        <v>1142</v>
      </c>
      <c r="C524" s="21" t="s">
        <v>4835</v>
      </c>
      <c r="D524" s="21" t="s">
        <v>14</v>
      </c>
      <c r="E524" s="21" t="s">
        <v>54</v>
      </c>
      <c r="F524" s="21" t="s">
        <v>18</v>
      </c>
      <c r="G524" s="113" t="s">
        <v>4991</v>
      </c>
    </row>
    <row r="525" spans="1:7" x14ac:dyDescent="0.25">
      <c r="A525" s="21" t="s">
        <v>3363</v>
      </c>
      <c r="B525" s="109" t="s">
        <v>1142</v>
      </c>
      <c r="C525" s="21" t="s">
        <v>4835</v>
      </c>
      <c r="D525" s="21" t="s">
        <v>14</v>
      </c>
      <c r="E525" s="21" t="s">
        <v>54</v>
      </c>
      <c r="F525" s="21" t="s">
        <v>18</v>
      </c>
      <c r="G525" s="113" t="s">
        <v>4991</v>
      </c>
    </row>
    <row r="526" spans="1:7" x14ac:dyDescent="0.25">
      <c r="A526" s="21" t="s">
        <v>3364</v>
      </c>
      <c r="B526" s="109" t="s">
        <v>1142</v>
      </c>
      <c r="C526" s="21" t="s">
        <v>4835</v>
      </c>
      <c r="D526" s="21" t="s">
        <v>14</v>
      </c>
      <c r="E526" s="21" t="s">
        <v>54</v>
      </c>
      <c r="F526" s="21" t="s">
        <v>18</v>
      </c>
      <c r="G526" s="113" t="s">
        <v>4991</v>
      </c>
    </row>
    <row r="527" spans="1:7" x14ac:dyDescent="0.25">
      <c r="A527" s="21" t="s">
        <v>3365</v>
      </c>
      <c r="B527" s="109" t="s">
        <v>1142</v>
      </c>
      <c r="C527" s="21" t="s">
        <v>4835</v>
      </c>
      <c r="D527" s="21" t="s">
        <v>14</v>
      </c>
      <c r="E527" s="21" t="s">
        <v>54</v>
      </c>
      <c r="F527" s="21" t="s">
        <v>18</v>
      </c>
      <c r="G527" s="113" t="s">
        <v>4991</v>
      </c>
    </row>
    <row r="528" spans="1:7" x14ac:dyDescent="0.25">
      <c r="A528" s="21" t="s">
        <v>3366</v>
      </c>
      <c r="B528" s="109" t="s">
        <v>1142</v>
      </c>
      <c r="C528" s="21" t="s">
        <v>4835</v>
      </c>
      <c r="D528" s="21" t="s">
        <v>14</v>
      </c>
      <c r="E528" s="21" t="s">
        <v>54</v>
      </c>
      <c r="F528" s="21" t="s">
        <v>18</v>
      </c>
      <c r="G528" s="113" t="s">
        <v>4991</v>
      </c>
    </row>
    <row r="529" spans="1:7" x14ac:dyDescent="0.25">
      <c r="A529" s="21" t="s">
        <v>3367</v>
      </c>
      <c r="B529" s="109" t="s">
        <v>1142</v>
      </c>
      <c r="C529" s="21" t="s">
        <v>4835</v>
      </c>
      <c r="D529" s="21" t="s">
        <v>14</v>
      </c>
      <c r="E529" s="21" t="s">
        <v>54</v>
      </c>
      <c r="F529" s="21" t="s">
        <v>18</v>
      </c>
      <c r="G529" s="113" t="s">
        <v>4991</v>
      </c>
    </row>
    <row r="530" spans="1:7" x14ac:dyDescent="0.25">
      <c r="A530" s="21" t="s">
        <v>3368</v>
      </c>
      <c r="B530" s="109" t="s">
        <v>1142</v>
      </c>
      <c r="C530" s="21" t="s">
        <v>4835</v>
      </c>
      <c r="D530" s="21" t="s">
        <v>14</v>
      </c>
      <c r="E530" s="21" t="s">
        <v>54</v>
      </c>
      <c r="F530" s="21" t="s">
        <v>18</v>
      </c>
      <c r="G530" s="113" t="s">
        <v>4991</v>
      </c>
    </row>
    <row r="531" spans="1:7" x14ac:dyDescent="0.25">
      <c r="A531" s="21" t="s">
        <v>3369</v>
      </c>
      <c r="B531" s="109" t="s">
        <v>1142</v>
      </c>
      <c r="C531" s="21" t="s">
        <v>4835</v>
      </c>
      <c r="D531" s="21" t="s">
        <v>14</v>
      </c>
      <c r="E531" s="21" t="s">
        <v>54</v>
      </c>
      <c r="F531" s="21" t="s">
        <v>18</v>
      </c>
      <c r="G531" s="113" t="s">
        <v>4991</v>
      </c>
    </row>
    <row r="532" spans="1:7" x14ac:dyDescent="0.25">
      <c r="A532" s="21" t="s">
        <v>3370</v>
      </c>
      <c r="B532" s="109" t="s">
        <v>1142</v>
      </c>
      <c r="C532" s="21" t="s">
        <v>4835</v>
      </c>
      <c r="D532" s="21" t="s">
        <v>14</v>
      </c>
      <c r="E532" s="21" t="s">
        <v>54</v>
      </c>
      <c r="F532" s="21" t="s">
        <v>18</v>
      </c>
      <c r="G532" s="113" t="s">
        <v>4991</v>
      </c>
    </row>
    <row r="533" spans="1:7" x14ac:dyDescent="0.25">
      <c r="A533" s="21" t="s">
        <v>3371</v>
      </c>
      <c r="B533" s="109" t="s">
        <v>1142</v>
      </c>
      <c r="C533" s="21" t="s">
        <v>4835</v>
      </c>
      <c r="D533" s="21" t="s">
        <v>14</v>
      </c>
      <c r="E533" s="21" t="s">
        <v>54</v>
      </c>
      <c r="F533" s="21" t="s">
        <v>18</v>
      </c>
      <c r="G533" s="113" t="s">
        <v>4991</v>
      </c>
    </row>
    <row r="534" spans="1:7" x14ac:dyDescent="0.25">
      <c r="A534" s="21" t="s">
        <v>3372</v>
      </c>
      <c r="B534" s="109" t="s">
        <v>1142</v>
      </c>
      <c r="C534" s="21" t="s">
        <v>4835</v>
      </c>
      <c r="D534" s="21" t="s">
        <v>14</v>
      </c>
      <c r="E534" s="21" t="s">
        <v>54</v>
      </c>
      <c r="F534" s="21" t="s">
        <v>18</v>
      </c>
      <c r="G534" s="113" t="s">
        <v>4991</v>
      </c>
    </row>
    <row r="535" spans="1:7" x14ac:dyDescent="0.25">
      <c r="A535" s="21" t="s">
        <v>3373</v>
      </c>
      <c r="B535" s="109" t="s">
        <v>1142</v>
      </c>
      <c r="C535" s="21" t="s">
        <v>4835</v>
      </c>
      <c r="D535" s="21" t="s">
        <v>14</v>
      </c>
      <c r="E535" s="21" t="s">
        <v>54</v>
      </c>
      <c r="F535" s="21" t="s">
        <v>18</v>
      </c>
      <c r="G535" s="113" t="s">
        <v>4991</v>
      </c>
    </row>
    <row r="536" spans="1:7" x14ac:dyDescent="0.25">
      <c r="A536" s="21" t="s">
        <v>3374</v>
      </c>
      <c r="B536" s="109" t="s">
        <v>1142</v>
      </c>
      <c r="C536" s="21" t="s">
        <v>4835</v>
      </c>
      <c r="D536" s="21" t="s">
        <v>14</v>
      </c>
      <c r="E536" s="21" t="s">
        <v>54</v>
      </c>
      <c r="F536" s="21" t="s">
        <v>18</v>
      </c>
      <c r="G536" s="113" t="s">
        <v>4991</v>
      </c>
    </row>
    <row r="537" spans="1:7" x14ac:dyDescent="0.25">
      <c r="A537" s="21" t="s">
        <v>3375</v>
      </c>
      <c r="B537" s="109" t="s">
        <v>1142</v>
      </c>
      <c r="C537" s="21" t="s">
        <v>4835</v>
      </c>
      <c r="D537" s="21" t="s">
        <v>14</v>
      </c>
      <c r="E537" s="21" t="s">
        <v>54</v>
      </c>
      <c r="F537" s="21" t="s">
        <v>18</v>
      </c>
      <c r="G537" s="113" t="s">
        <v>4991</v>
      </c>
    </row>
    <row r="538" spans="1:7" x14ac:dyDescent="0.25">
      <c r="A538" s="21" t="s">
        <v>3376</v>
      </c>
      <c r="B538" s="109" t="s">
        <v>1142</v>
      </c>
      <c r="C538" s="21" t="s">
        <v>4835</v>
      </c>
      <c r="D538" s="21" t="s">
        <v>14</v>
      </c>
      <c r="E538" s="21" t="s">
        <v>54</v>
      </c>
      <c r="F538" s="21" t="s">
        <v>18</v>
      </c>
      <c r="G538" s="113" t="s">
        <v>4991</v>
      </c>
    </row>
    <row r="539" spans="1:7" x14ac:dyDescent="0.25">
      <c r="A539" s="21" t="s">
        <v>3377</v>
      </c>
      <c r="B539" s="109" t="s">
        <v>1142</v>
      </c>
      <c r="C539" s="21" t="s">
        <v>4835</v>
      </c>
      <c r="D539" s="21" t="s">
        <v>14</v>
      </c>
      <c r="E539" s="21" t="s">
        <v>54</v>
      </c>
      <c r="F539" s="21" t="s">
        <v>18</v>
      </c>
      <c r="G539" s="113" t="s">
        <v>4991</v>
      </c>
    </row>
    <row r="540" spans="1:7" x14ac:dyDescent="0.25">
      <c r="A540" s="21" t="s">
        <v>3378</v>
      </c>
      <c r="B540" s="109" t="s">
        <v>1142</v>
      </c>
      <c r="C540" s="21" t="s">
        <v>4835</v>
      </c>
      <c r="D540" s="21" t="s">
        <v>14</v>
      </c>
      <c r="E540" s="21" t="s">
        <v>54</v>
      </c>
      <c r="F540" s="21" t="s">
        <v>18</v>
      </c>
      <c r="G540" s="113" t="s">
        <v>4991</v>
      </c>
    </row>
    <row r="541" spans="1:7" x14ac:dyDescent="0.25">
      <c r="A541" s="21" t="s">
        <v>3379</v>
      </c>
      <c r="B541" s="109" t="s">
        <v>1142</v>
      </c>
      <c r="C541" s="21" t="s">
        <v>4835</v>
      </c>
      <c r="D541" s="21" t="s">
        <v>14</v>
      </c>
      <c r="E541" s="21" t="s">
        <v>54</v>
      </c>
      <c r="F541" s="21" t="s">
        <v>18</v>
      </c>
      <c r="G541" s="113" t="s">
        <v>4991</v>
      </c>
    </row>
    <row r="542" spans="1:7" x14ac:dyDescent="0.25">
      <c r="A542" s="21" t="s">
        <v>3380</v>
      </c>
      <c r="B542" s="109" t="s">
        <v>1142</v>
      </c>
      <c r="C542" s="21" t="s">
        <v>4835</v>
      </c>
      <c r="D542" s="21" t="s">
        <v>14</v>
      </c>
      <c r="E542" s="21" t="s">
        <v>54</v>
      </c>
      <c r="F542" s="21" t="s">
        <v>18</v>
      </c>
      <c r="G542" s="113" t="s">
        <v>4991</v>
      </c>
    </row>
    <row r="543" spans="1:7" x14ac:dyDescent="0.25">
      <c r="A543" s="21" t="s">
        <v>3381</v>
      </c>
      <c r="B543" s="109" t="s">
        <v>1142</v>
      </c>
      <c r="C543" s="21" t="s">
        <v>4835</v>
      </c>
      <c r="D543" s="21" t="s">
        <v>14</v>
      </c>
      <c r="E543" s="21" t="s">
        <v>54</v>
      </c>
      <c r="F543" s="21" t="s">
        <v>18</v>
      </c>
      <c r="G543" s="113" t="s">
        <v>4991</v>
      </c>
    </row>
    <row r="544" spans="1:7" x14ac:dyDescent="0.25">
      <c r="A544" s="21" t="s">
        <v>3382</v>
      </c>
      <c r="B544" s="109" t="s">
        <v>1142</v>
      </c>
      <c r="C544" s="21" t="s">
        <v>4835</v>
      </c>
      <c r="D544" s="21" t="s">
        <v>14</v>
      </c>
      <c r="E544" s="21" t="s">
        <v>54</v>
      </c>
      <c r="F544" s="21" t="s">
        <v>18</v>
      </c>
      <c r="G544" s="113" t="s">
        <v>4991</v>
      </c>
    </row>
    <row r="545" spans="1:7" x14ac:dyDescent="0.25">
      <c r="A545" s="21" t="s">
        <v>3383</v>
      </c>
      <c r="B545" s="109" t="s">
        <v>1142</v>
      </c>
      <c r="C545" s="21" t="s">
        <v>4835</v>
      </c>
      <c r="D545" s="21" t="s">
        <v>14</v>
      </c>
      <c r="E545" s="21" t="s">
        <v>54</v>
      </c>
      <c r="F545" s="21" t="s">
        <v>18</v>
      </c>
      <c r="G545" s="113" t="s">
        <v>4991</v>
      </c>
    </row>
    <row r="546" spans="1:7" x14ac:dyDescent="0.25">
      <c r="A546" s="21" t="s">
        <v>3384</v>
      </c>
      <c r="B546" s="109" t="s">
        <v>1142</v>
      </c>
      <c r="C546" s="21" t="s">
        <v>4835</v>
      </c>
      <c r="D546" s="21" t="s">
        <v>14</v>
      </c>
      <c r="E546" s="21" t="s">
        <v>54</v>
      </c>
      <c r="F546" s="21" t="s">
        <v>18</v>
      </c>
      <c r="G546" s="113" t="s">
        <v>4991</v>
      </c>
    </row>
    <row r="547" spans="1:7" x14ac:dyDescent="0.25">
      <c r="A547" s="21" t="s">
        <v>3385</v>
      </c>
      <c r="B547" s="109" t="s">
        <v>1142</v>
      </c>
      <c r="C547" s="21" t="s">
        <v>4835</v>
      </c>
      <c r="D547" s="21" t="s">
        <v>14</v>
      </c>
      <c r="E547" s="21" t="s">
        <v>54</v>
      </c>
      <c r="F547" s="21" t="s">
        <v>18</v>
      </c>
      <c r="G547" s="113" t="s">
        <v>4991</v>
      </c>
    </row>
    <row r="548" spans="1:7" x14ac:dyDescent="0.25">
      <c r="A548" s="21" t="s">
        <v>3386</v>
      </c>
      <c r="B548" s="109" t="s">
        <v>1142</v>
      </c>
      <c r="C548" s="21" t="s">
        <v>4835</v>
      </c>
      <c r="D548" s="21" t="s">
        <v>14</v>
      </c>
      <c r="E548" s="21" t="s">
        <v>54</v>
      </c>
      <c r="F548" s="21" t="s">
        <v>18</v>
      </c>
      <c r="G548" s="113" t="s">
        <v>4991</v>
      </c>
    </row>
    <row r="549" spans="1:7" x14ac:dyDescent="0.25">
      <c r="A549" s="21" t="s">
        <v>3387</v>
      </c>
      <c r="B549" s="109" t="s">
        <v>1142</v>
      </c>
      <c r="C549" s="21" t="s">
        <v>4835</v>
      </c>
      <c r="D549" s="21" t="s">
        <v>14</v>
      </c>
      <c r="E549" s="21" t="s">
        <v>54</v>
      </c>
      <c r="F549" s="21" t="s">
        <v>18</v>
      </c>
      <c r="G549" s="113" t="s">
        <v>4991</v>
      </c>
    </row>
    <row r="550" spans="1:7" x14ac:dyDescent="0.25">
      <c r="A550" s="21" t="s">
        <v>3388</v>
      </c>
      <c r="B550" s="109" t="s">
        <v>1142</v>
      </c>
      <c r="C550" s="21" t="s">
        <v>4835</v>
      </c>
      <c r="D550" s="21" t="s">
        <v>14</v>
      </c>
      <c r="E550" s="21" t="s">
        <v>54</v>
      </c>
      <c r="F550" s="21" t="s">
        <v>18</v>
      </c>
      <c r="G550" s="113" t="s">
        <v>4991</v>
      </c>
    </row>
    <row r="551" spans="1:7" x14ac:dyDescent="0.25">
      <c r="A551" s="21" t="s">
        <v>3389</v>
      </c>
      <c r="B551" s="109" t="s">
        <v>1142</v>
      </c>
      <c r="C551" s="21" t="s">
        <v>4835</v>
      </c>
      <c r="D551" s="21" t="s">
        <v>14</v>
      </c>
      <c r="E551" s="21" t="s">
        <v>54</v>
      </c>
      <c r="F551" s="21" t="s">
        <v>18</v>
      </c>
      <c r="G551" s="113" t="s">
        <v>4991</v>
      </c>
    </row>
    <row r="552" spans="1:7" x14ac:dyDescent="0.25">
      <c r="A552" s="21" t="s">
        <v>3390</v>
      </c>
      <c r="B552" s="109" t="s">
        <v>1142</v>
      </c>
      <c r="C552" s="21" t="s">
        <v>4835</v>
      </c>
      <c r="D552" s="21" t="s">
        <v>14</v>
      </c>
      <c r="E552" s="21" t="s">
        <v>54</v>
      </c>
      <c r="F552" s="21" t="s">
        <v>18</v>
      </c>
      <c r="G552" s="113" t="s">
        <v>4991</v>
      </c>
    </row>
    <row r="553" spans="1:7" x14ac:dyDescent="0.25">
      <c r="A553" s="21" t="s">
        <v>3391</v>
      </c>
      <c r="B553" s="109" t="s">
        <v>1142</v>
      </c>
      <c r="C553" s="21" t="s">
        <v>4835</v>
      </c>
      <c r="D553" s="21" t="s">
        <v>14</v>
      </c>
      <c r="E553" s="21" t="s">
        <v>54</v>
      </c>
      <c r="F553" s="21" t="s">
        <v>18</v>
      </c>
      <c r="G553" s="113" t="s">
        <v>4991</v>
      </c>
    </row>
    <row r="554" spans="1:7" x14ac:dyDescent="0.25">
      <c r="A554" s="21" t="s">
        <v>3392</v>
      </c>
      <c r="B554" s="109" t="s">
        <v>1142</v>
      </c>
      <c r="C554" s="21" t="s">
        <v>4835</v>
      </c>
      <c r="D554" s="21" t="s">
        <v>14</v>
      </c>
      <c r="E554" s="21" t="s">
        <v>54</v>
      </c>
      <c r="F554" s="21" t="s">
        <v>18</v>
      </c>
      <c r="G554" s="113" t="s">
        <v>4991</v>
      </c>
    </row>
    <row r="555" spans="1:7" x14ac:dyDescent="0.25">
      <c r="A555" s="21" t="s">
        <v>3393</v>
      </c>
      <c r="B555" s="109" t="s">
        <v>1142</v>
      </c>
      <c r="C555" s="21" t="s">
        <v>4835</v>
      </c>
      <c r="D555" s="21" t="s">
        <v>14</v>
      </c>
      <c r="E555" s="21" t="s">
        <v>54</v>
      </c>
      <c r="F555" s="21" t="s">
        <v>18</v>
      </c>
      <c r="G555" s="113" t="s">
        <v>4991</v>
      </c>
    </row>
    <row r="556" spans="1:7" x14ac:dyDescent="0.25">
      <c r="A556" s="21" t="s">
        <v>3394</v>
      </c>
      <c r="B556" s="109" t="s">
        <v>1142</v>
      </c>
      <c r="C556" s="21" t="s">
        <v>4835</v>
      </c>
      <c r="D556" s="21" t="s">
        <v>14</v>
      </c>
      <c r="E556" s="21" t="s">
        <v>54</v>
      </c>
      <c r="F556" s="21" t="s">
        <v>18</v>
      </c>
      <c r="G556" s="113" t="s">
        <v>4991</v>
      </c>
    </row>
    <row r="557" spans="1:7" x14ac:dyDescent="0.25">
      <c r="A557" s="21" t="s">
        <v>3395</v>
      </c>
      <c r="B557" s="109" t="s">
        <v>1142</v>
      </c>
      <c r="C557" s="21" t="s">
        <v>4835</v>
      </c>
      <c r="D557" s="21" t="s">
        <v>14</v>
      </c>
      <c r="E557" s="21" t="s">
        <v>54</v>
      </c>
      <c r="F557" s="21" t="s">
        <v>18</v>
      </c>
      <c r="G557" s="113" t="s">
        <v>4991</v>
      </c>
    </row>
    <row r="558" spans="1:7" x14ac:dyDescent="0.25">
      <c r="A558" s="21" t="s">
        <v>3396</v>
      </c>
      <c r="B558" s="109" t="s">
        <v>1142</v>
      </c>
      <c r="C558" s="21" t="s">
        <v>4835</v>
      </c>
      <c r="D558" s="21" t="s">
        <v>14</v>
      </c>
      <c r="E558" s="21" t="s">
        <v>54</v>
      </c>
      <c r="F558" s="21" t="s">
        <v>18</v>
      </c>
      <c r="G558" s="113" t="s">
        <v>4991</v>
      </c>
    </row>
    <row r="559" spans="1:7" x14ac:dyDescent="0.25">
      <c r="A559" s="21" t="s">
        <v>3397</v>
      </c>
      <c r="B559" s="109" t="s">
        <v>1142</v>
      </c>
      <c r="C559" s="21" t="s">
        <v>4835</v>
      </c>
      <c r="D559" s="21" t="s">
        <v>14</v>
      </c>
      <c r="E559" s="21" t="s">
        <v>54</v>
      </c>
      <c r="F559" s="21" t="s">
        <v>18</v>
      </c>
      <c r="G559" s="113" t="s">
        <v>4991</v>
      </c>
    </row>
    <row r="560" spans="1:7" x14ac:dyDescent="0.25">
      <c r="A560" s="21" t="s">
        <v>3398</v>
      </c>
      <c r="B560" s="109" t="s">
        <v>1142</v>
      </c>
      <c r="C560" s="21" t="s">
        <v>4835</v>
      </c>
      <c r="D560" s="21" t="s">
        <v>14</v>
      </c>
      <c r="E560" s="21" t="s">
        <v>54</v>
      </c>
      <c r="F560" s="21" t="s">
        <v>18</v>
      </c>
      <c r="G560" s="113" t="s">
        <v>4991</v>
      </c>
    </row>
    <row r="561" spans="1:7" x14ac:dyDescent="0.25">
      <c r="A561" s="21" t="s">
        <v>3399</v>
      </c>
      <c r="B561" s="109" t="s">
        <v>1142</v>
      </c>
      <c r="C561" s="21" t="s">
        <v>4835</v>
      </c>
      <c r="D561" s="21" t="s">
        <v>14</v>
      </c>
      <c r="E561" s="21" t="s">
        <v>54</v>
      </c>
      <c r="F561" s="21" t="s">
        <v>18</v>
      </c>
      <c r="G561" s="113" t="s">
        <v>4991</v>
      </c>
    </row>
    <row r="562" spans="1:7" x14ac:dyDescent="0.25">
      <c r="A562" s="21" t="s">
        <v>3400</v>
      </c>
      <c r="B562" s="109" t="s">
        <v>1142</v>
      </c>
      <c r="C562" s="21" t="s">
        <v>4835</v>
      </c>
      <c r="D562" s="21" t="s">
        <v>14</v>
      </c>
      <c r="E562" s="21" t="s">
        <v>54</v>
      </c>
      <c r="F562" s="21" t="s">
        <v>18</v>
      </c>
      <c r="G562" s="113" t="s">
        <v>4991</v>
      </c>
    </row>
    <row r="563" spans="1:7" x14ac:dyDescent="0.25">
      <c r="A563" s="21" t="s">
        <v>3401</v>
      </c>
      <c r="B563" s="109" t="s">
        <v>1142</v>
      </c>
      <c r="C563" s="21" t="s">
        <v>4835</v>
      </c>
      <c r="D563" s="21" t="s">
        <v>14</v>
      </c>
      <c r="E563" s="21" t="s">
        <v>54</v>
      </c>
      <c r="F563" s="21" t="s">
        <v>18</v>
      </c>
      <c r="G563" s="113" t="s">
        <v>4991</v>
      </c>
    </row>
    <row r="564" spans="1:7" x14ac:dyDescent="0.25">
      <c r="A564" s="21" t="s">
        <v>3402</v>
      </c>
      <c r="B564" s="109" t="s">
        <v>1142</v>
      </c>
      <c r="C564" s="21" t="s">
        <v>4835</v>
      </c>
      <c r="D564" s="21" t="s">
        <v>14</v>
      </c>
      <c r="E564" s="21" t="s">
        <v>54</v>
      </c>
      <c r="F564" s="21" t="s">
        <v>18</v>
      </c>
      <c r="G564" s="113" t="s">
        <v>4991</v>
      </c>
    </row>
    <row r="565" spans="1:7" x14ac:dyDescent="0.25">
      <c r="A565" s="21" t="s">
        <v>3403</v>
      </c>
      <c r="B565" s="109" t="s">
        <v>1142</v>
      </c>
      <c r="C565" s="21" t="s">
        <v>4835</v>
      </c>
      <c r="D565" s="21" t="s">
        <v>14</v>
      </c>
      <c r="E565" s="21" t="s">
        <v>54</v>
      </c>
      <c r="F565" s="21" t="s">
        <v>18</v>
      </c>
      <c r="G565" s="113" t="s">
        <v>4991</v>
      </c>
    </row>
    <row r="566" spans="1:7" x14ac:dyDescent="0.25">
      <c r="A566" s="21" t="s">
        <v>3404</v>
      </c>
      <c r="B566" s="109" t="s">
        <v>1142</v>
      </c>
      <c r="C566" s="21" t="s">
        <v>4835</v>
      </c>
      <c r="D566" s="21" t="s">
        <v>14</v>
      </c>
      <c r="E566" s="21" t="s">
        <v>54</v>
      </c>
      <c r="F566" s="21" t="s">
        <v>18</v>
      </c>
      <c r="G566" s="113" t="s">
        <v>4991</v>
      </c>
    </row>
    <row r="567" spans="1:7" x14ac:dyDescent="0.25">
      <c r="A567" s="21" t="s">
        <v>3405</v>
      </c>
      <c r="B567" s="109" t="s">
        <v>1142</v>
      </c>
      <c r="C567" s="21" t="s">
        <v>4835</v>
      </c>
      <c r="D567" s="21" t="s">
        <v>14</v>
      </c>
      <c r="E567" s="21" t="s">
        <v>54</v>
      </c>
      <c r="F567" s="21" t="s">
        <v>18</v>
      </c>
      <c r="G567" s="113" t="s">
        <v>4991</v>
      </c>
    </row>
    <row r="568" spans="1:7" x14ac:dyDescent="0.25">
      <c r="A568" s="21" t="s">
        <v>3406</v>
      </c>
      <c r="B568" s="109" t="s">
        <v>1142</v>
      </c>
      <c r="C568" s="21" t="s">
        <v>4835</v>
      </c>
      <c r="D568" s="21" t="s">
        <v>14</v>
      </c>
      <c r="E568" s="21" t="s">
        <v>54</v>
      </c>
      <c r="F568" s="21" t="s">
        <v>18</v>
      </c>
      <c r="G568" s="113" t="s">
        <v>4991</v>
      </c>
    </row>
    <row r="569" spans="1:7" x14ac:dyDescent="0.25">
      <c r="A569" s="21" t="s">
        <v>3407</v>
      </c>
      <c r="B569" s="109" t="s">
        <v>1142</v>
      </c>
      <c r="C569" s="21" t="s">
        <v>4835</v>
      </c>
      <c r="D569" s="21" t="s">
        <v>14</v>
      </c>
      <c r="E569" s="21" t="s">
        <v>54</v>
      </c>
      <c r="F569" s="21" t="s">
        <v>18</v>
      </c>
      <c r="G569" s="113" t="s">
        <v>4991</v>
      </c>
    </row>
    <row r="570" spans="1:7" x14ac:dyDescent="0.25">
      <c r="A570" s="21" t="s">
        <v>3408</v>
      </c>
      <c r="B570" s="109" t="s">
        <v>1142</v>
      </c>
      <c r="C570" s="21" t="s">
        <v>4835</v>
      </c>
      <c r="D570" s="21" t="s">
        <v>14</v>
      </c>
      <c r="E570" s="21" t="s">
        <v>54</v>
      </c>
      <c r="F570" s="21" t="s">
        <v>18</v>
      </c>
      <c r="G570" s="113" t="s">
        <v>4991</v>
      </c>
    </row>
    <row r="571" spans="1:7" x14ac:dyDescent="0.25">
      <c r="A571" s="21" t="s">
        <v>3409</v>
      </c>
      <c r="B571" s="109" t="s">
        <v>1142</v>
      </c>
      <c r="C571" s="21" t="s">
        <v>4835</v>
      </c>
      <c r="D571" s="21" t="s">
        <v>14</v>
      </c>
      <c r="E571" s="21" t="s">
        <v>54</v>
      </c>
      <c r="F571" s="21" t="s">
        <v>18</v>
      </c>
      <c r="G571" s="113" t="s">
        <v>4991</v>
      </c>
    </row>
    <row r="572" spans="1:7" x14ac:dyDescent="0.25">
      <c r="A572" s="21" t="s">
        <v>3410</v>
      </c>
      <c r="B572" s="109" t="s">
        <v>1142</v>
      </c>
      <c r="C572" s="21" t="s">
        <v>4835</v>
      </c>
      <c r="D572" s="21" t="s">
        <v>14</v>
      </c>
      <c r="E572" s="21" t="s">
        <v>54</v>
      </c>
      <c r="F572" s="21" t="s">
        <v>18</v>
      </c>
      <c r="G572" s="113" t="s">
        <v>4991</v>
      </c>
    </row>
    <row r="573" spans="1:7" x14ac:dyDescent="0.25">
      <c r="A573" s="21" t="s">
        <v>3411</v>
      </c>
      <c r="B573" s="109" t="s">
        <v>1142</v>
      </c>
      <c r="C573" s="21" t="s">
        <v>4835</v>
      </c>
      <c r="D573" s="21" t="s">
        <v>14</v>
      </c>
      <c r="E573" s="21" t="s">
        <v>54</v>
      </c>
      <c r="F573" s="21" t="s">
        <v>18</v>
      </c>
      <c r="G573" s="113" t="s">
        <v>4991</v>
      </c>
    </row>
    <row r="574" spans="1:7" x14ac:dyDescent="0.25">
      <c r="A574" s="21" t="s">
        <v>3412</v>
      </c>
      <c r="B574" s="109" t="s">
        <v>1142</v>
      </c>
      <c r="C574" s="21" t="s">
        <v>4835</v>
      </c>
      <c r="D574" s="21" t="s">
        <v>14</v>
      </c>
      <c r="E574" s="21" t="s">
        <v>54</v>
      </c>
      <c r="F574" s="21" t="s">
        <v>18</v>
      </c>
      <c r="G574" s="113" t="s">
        <v>4991</v>
      </c>
    </row>
    <row r="575" spans="1:7" x14ac:dyDescent="0.25">
      <c r="A575" s="21" t="s">
        <v>3413</v>
      </c>
      <c r="B575" s="109" t="s">
        <v>1142</v>
      </c>
      <c r="C575" s="21" t="s">
        <v>4835</v>
      </c>
      <c r="D575" s="21" t="s">
        <v>14</v>
      </c>
      <c r="E575" s="21" t="s">
        <v>54</v>
      </c>
      <c r="F575" s="21" t="s">
        <v>18</v>
      </c>
      <c r="G575" s="113" t="s">
        <v>4991</v>
      </c>
    </row>
    <row r="576" spans="1:7" x14ac:dyDescent="0.25">
      <c r="A576" s="21" t="s">
        <v>3414</v>
      </c>
      <c r="B576" s="109" t="s">
        <v>1142</v>
      </c>
      <c r="C576" s="21" t="s">
        <v>4835</v>
      </c>
      <c r="D576" s="21" t="s">
        <v>14</v>
      </c>
      <c r="E576" s="21" t="s">
        <v>54</v>
      </c>
      <c r="F576" s="21" t="s">
        <v>18</v>
      </c>
      <c r="G576" s="113" t="s">
        <v>4991</v>
      </c>
    </row>
    <row r="577" spans="1:7" x14ac:dyDescent="0.25">
      <c r="A577" s="21" t="s">
        <v>3415</v>
      </c>
      <c r="B577" s="109" t="s">
        <v>1142</v>
      </c>
      <c r="C577" s="21" t="s">
        <v>4835</v>
      </c>
      <c r="D577" s="21" t="s">
        <v>14</v>
      </c>
      <c r="E577" s="21" t="s">
        <v>54</v>
      </c>
      <c r="F577" s="21" t="s">
        <v>18</v>
      </c>
      <c r="G577" s="113" t="s">
        <v>4991</v>
      </c>
    </row>
    <row r="578" spans="1:7" x14ac:dyDescent="0.25">
      <c r="A578" s="21" t="s">
        <v>3416</v>
      </c>
      <c r="B578" s="109" t="s">
        <v>1142</v>
      </c>
      <c r="C578" s="21" t="s">
        <v>4835</v>
      </c>
      <c r="D578" s="21" t="s">
        <v>14</v>
      </c>
      <c r="E578" s="21" t="s">
        <v>54</v>
      </c>
      <c r="F578" s="21" t="s">
        <v>18</v>
      </c>
      <c r="G578" s="113" t="s">
        <v>4991</v>
      </c>
    </row>
    <row r="579" spans="1:7" x14ac:dyDescent="0.25">
      <c r="A579" s="21" t="s">
        <v>3417</v>
      </c>
      <c r="B579" s="109" t="s">
        <v>1142</v>
      </c>
      <c r="C579" s="21" t="s">
        <v>4835</v>
      </c>
      <c r="D579" s="21" t="s">
        <v>14</v>
      </c>
      <c r="E579" s="21" t="s">
        <v>54</v>
      </c>
      <c r="F579" s="21" t="s">
        <v>18</v>
      </c>
      <c r="G579" s="113" t="s">
        <v>4991</v>
      </c>
    </row>
    <row r="580" spans="1:7" x14ac:dyDescent="0.25">
      <c r="A580" s="21" t="s">
        <v>3418</v>
      </c>
      <c r="B580" s="109" t="s">
        <v>1142</v>
      </c>
      <c r="C580" s="21" t="s">
        <v>4835</v>
      </c>
      <c r="D580" s="21" t="s">
        <v>14</v>
      </c>
      <c r="E580" s="21" t="s">
        <v>54</v>
      </c>
      <c r="F580" s="21" t="s">
        <v>18</v>
      </c>
      <c r="G580" s="113" t="s">
        <v>4991</v>
      </c>
    </row>
    <row r="581" spans="1:7" x14ac:dyDescent="0.25">
      <c r="A581" s="21" t="s">
        <v>3419</v>
      </c>
      <c r="B581" s="109" t="s">
        <v>1142</v>
      </c>
      <c r="C581" s="21" t="s">
        <v>4835</v>
      </c>
      <c r="D581" s="21" t="s">
        <v>14</v>
      </c>
      <c r="E581" s="21" t="s">
        <v>54</v>
      </c>
      <c r="F581" s="21" t="s">
        <v>18</v>
      </c>
      <c r="G581" s="113" t="s">
        <v>4991</v>
      </c>
    </row>
    <row r="582" spans="1:7" x14ac:dyDescent="0.25">
      <c r="A582" s="21" t="s">
        <v>3420</v>
      </c>
      <c r="B582" s="109" t="s">
        <v>1142</v>
      </c>
      <c r="C582" s="21" t="s">
        <v>4835</v>
      </c>
      <c r="D582" s="21" t="s">
        <v>14</v>
      </c>
      <c r="E582" s="21" t="s">
        <v>54</v>
      </c>
      <c r="F582" s="21" t="s">
        <v>18</v>
      </c>
      <c r="G582" s="113" t="s">
        <v>4991</v>
      </c>
    </row>
    <row r="583" spans="1:7" x14ac:dyDescent="0.25">
      <c r="A583" s="21" t="s">
        <v>3421</v>
      </c>
      <c r="B583" s="109" t="s">
        <v>1142</v>
      </c>
      <c r="C583" s="21" t="s">
        <v>4835</v>
      </c>
      <c r="D583" s="21" t="s">
        <v>14</v>
      </c>
      <c r="E583" s="21" t="s">
        <v>54</v>
      </c>
      <c r="F583" s="21" t="s">
        <v>18</v>
      </c>
      <c r="G583" s="113" t="s">
        <v>4991</v>
      </c>
    </row>
    <row r="584" spans="1:7" x14ac:dyDescent="0.25">
      <c r="A584" s="21" t="s">
        <v>3422</v>
      </c>
      <c r="B584" s="109" t="s">
        <v>1142</v>
      </c>
      <c r="C584" s="21" t="s">
        <v>4835</v>
      </c>
      <c r="D584" s="21" t="s">
        <v>14</v>
      </c>
      <c r="E584" s="21" t="s">
        <v>54</v>
      </c>
      <c r="F584" s="21" t="s">
        <v>18</v>
      </c>
      <c r="G584" s="113" t="s">
        <v>4991</v>
      </c>
    </row>
    <row r="585" spans="1:7" x14ac:dyDescent="0.25">
      <c r="A585" s="21" t="s">
        <v>3423</v>
      </c>
      <c r="B585" s="109" t="s">
        <v>1142</v>
      </c>
      <c r="C585" s="21" t="s">
        <v>4835</v>
      </c>
      <c r="D585" s="21" t="s">
        <v>14</v>
      </c>
      <c r="E585" s="21" t="s">
        <v>54</v>
      </c>
      <c r="F585" s="21" t="s">
        <v>18</v>
      </c>
      <c r="G585" s="113" t="s">
        <v>4991</v>
      </c>
    </row>
    <row r="586" spans="1:7" x14ac:dyDescent="0.25">
      <c r="A586" s="21" t="s">
        <v>3424</v>
      </c>
      <c r="B586" s="109" t="s">
        <v>1142</v>
      </c>
      <c r="C586" s="21" t="s">
        <v>4835</v>
      </c>
      <c r="D586" s="21" t="s">
        <v>14</v>
      </c>
      <c r="E586" s="21" t="s">
        <v>54</v>
      </c>
      <c r="F586" s="21" t="s">
        <v>18</v>
      </c>
      <c r="G586" s="113" t="s">
        <v>4991</v>
      </c>
    </row>
    <row r="587" spans="1:7" x14ac:dyDescent="0.25">
      <c r="A587" s="21" t="s">
        <v>3425</v>
      </c>
      <c r="B587" s="109" t="s">
        <v>1142</v>
      </c>
      <c r="C587" s="21" t="s">
        <v>4835</v>
      </c>
      <c r="D587" s="21" t="s">
        <v>14</v>
      </c>
      <c r="E587" s="21" t="s">
        <v>54</v>
      </c>
      <c r="F587" s="21" t="s">
        <v>18</v>
      </c>
      <c r="G587" s="113" t="s">
        <v>4991</v>
      </c>
    </row>
    <row r="588" spans="1:7" x14ac:dyDescent="0.25">
      <c r="A588" s="21" t="s">
        <v>3426</v>
      </c>
      <c r="B588" s="109" t="s">
        <v>1142</v>
      </c>
      <c r="C588" s="21" t="s">
        <v>4835</v>
      </c>
      <c r="D588" s="21" t="s">
        <v>14</v>
      </c>
      <c r="E588" s="21" t="s">
        <v>54</v>
      </c>
      <c r="F588" s="21" t="s">
        <v>18</v>
      </c>
      <c r="G588" s="113" t="s">
        <v>4991</v>
      </c>
    </row>
    <row r="589" spans="1:7" x14ac:dyDescent="0.25">
      <c r="A589" s="21" t="s">
        <v>3427</v>
      </c>
      <c r="B589" s="109" t="s">
        <v>1142</v>
      </c>
      <c r="C589" s="21" t="s">
        <v>4835</v>
      </c>
      <c r="D589" s="21" t="s">
        <v>14</v>
      </c>
      <c r="E589" s="21" t="s">
        <v>54</v>
      </c>
      <c r="F589" s="21" t="s">
        <v>18</v>
      </c>
      <c r="G589" s="113" t="s">
        <v>4991</v>
      </c>
    </row>
    <row r="590" spans="1:7" x14ac:dyDescent="0.25">
      <c r="A590" s="21" t="s">
        <v>3428</v>
      </c>
      <c r="B590" s="109" t="s">
        <v>1142</v>
      </c>
      <c r="C590" s="21" t="s">
        <v>4835</v>
      </c>
      <c r="D590" s="21" t="s">
        <v>14</v>
      </c>
      <c r="E590" s="21" t="s">
        <v>54</v>
      </c>
      <c r="F590" s="21" t="s">
        <v>18</v>
      </c>
      <c r="G590" s="113" t="s">
        <v>4991</v>
      </c>
    </row>
    <row r="591" spans="1:7" x14ac:dyDescent="0.25">
      <c r="A591" s="21" t="s">
        <v>3429</v>
      </c>
      <c r="B591" s="109" t="s">
        <v>1142</v>
      </c>
      <c r="C591" s="21" t="s">
        <v>4835</v>
      </c>
      <c r="D591" s="21" t="s">
        <v>14</v>
      </c>
      <c r="E591" s="21" t="s">
        <v>54</v>
      </c>
      <c r="F591" s="21" t="s">
        <v>18</v>
      </c>
      <c r="G591" s="113" t="s">
        <v>4991</v>
      </c>
    </row>
    <row r="592" spans="1:7" x14ac:dyDescent="0.25">
      <c r="A592" s="21" t="s">
        <v>3430</v>
      </c>
      <c r="B592" s="109" t="s">
        <v>1142</v>
      </c>
      <c r="C592" s="21" t="s">
        <v>4835</v>
      </c>
      <c r="D592" s="21" t="s">
        <v>14</v>
      </c>
      <c r="E592" s="21" t="s">
        <v>54</v>
      </c>
      <c r="F592" s="21" t="s">
        <v>18</v>
      </c>
      <c r="G592" s="113" t="s">
        <v>4991</v>
      </c>
    </row>
    <row r="593" spans="1:7" x14ac:dyDescent="0.25">
      <c r="A593" s="21" t="s">
        <v>3431</v>
      </c>
      <c r="B593" s="109" t="s">
        <v>1142</v>
      </c>
      <c r="C593" s="21" t="s">
        <v>4835</v>
      </c>
      <c r="D593" s="21" t="s">
        <v>14</v>
      </c>
      <c r="E593" s="21" t="s">
        <v>54</v>
      </c>
      <c r="F593" s="21" t="s">
        <v>18</v>
      </c>
      <c r="G593" s="113" t="s">
        <v>4991</v>
      </c>
    </row>
    <row r="594" spans="1:7" x14ac:dyDescent="0.25">
      <c r="A594" s="21" t="s">
        <v>3432</v>
      </c>
      <c r="B594" s="109" t="s">
        <v>1142</v>
      </c>
      <c r="C594" s="21" t="s">
        <v>4835</v>
      </c>
      <c r="D594" s="21" t="s">
        <v>14</v>
      </c>
      <c r="E594" s="21" t="s">
        <v>54</v>
      </c>
      <c r="F594" s="21" t="s">
        <v>18</v>
      </c>
      <c r="G594" s="113" t="s">
        <v>4991</v>
      </c>
    </row>
    <row r="595" spans="1:7" x14ac:dyDescent="0.25">
      <c r="A595" s="21" t="s">
        <v>3433</v>
      </c>
      <c r="B595" s="109" t="s">
        <v>1142</v>
      </c>
      <c r="C595" s="21" t="s">
        <v>4835</v>
      </c>
      <c r="D595" s="21" t="s">
        <v>14</v>
      </c>
      <c r="E595" s="21" t="s">
        <v>54</v>
      </c>
      <c r="F595" s="21" t="s">
        <v>18</v>
      </c>
      <c r="G595" s="113" t="s">
        <v>4991</v>
      </c>
    </row>
    <row r="596" spans="1:7" x14ac:dyDescent="0.25">
      <c r="A596" s="21" t="s">
        <v>3434</v>
      </c>
      <c r="B596" s="109" t="s">
        <v>1142</v>
      </c>
      <c r="C596" s="21" t="s">
        <v>4835</v>
      </c>
      <c r="D596" s="21" t="s">
        <v>14</v>
      </c>
      <c r="E596" s="21" t="s">
        <v>54</v>
      </c>
      <c r="F596" s="21" t="s">
        <v>18</v>
      </c>
      <c r="G596" s="113" t="s">
        <v>4991</v>
      </c>
    </row>
    <row r="597" spans="1:7" x14ac:dyDescent="0.25">
      <c r="A597" s="21" t="s">
        <v>3435</v>
      </c>
      <c r="B597" s="109" t="s">
        <v>1142</v>
      </c>
      <c r="C597" s="21" t="s">
        <v>4835</v>
      </c>
      <c r="D597" s="21" t="s">
        <v>14</v>
      </c>
      <c r="E597" s="21" t="s">
        <v>54</v>
      </c>
      <c r="F597" s="21" t="s">
        <v>18</v>
      </c>
      <c r="G597" s="113" t="s">
        <v>4991</v>
      </c>
    </row>
    <row r="598" spans="1:7" x14ac:dyDescent="0.25">
      <c r="A598" s="21" t="s">
        <v>3436</v>
      </c>
      <c r="B598" s="109" t="s">
        <v>1142</v>
      </c>
      <c r="C598" s="21" t="s">
        <v>4835</v>
      </c>
      <c r="D598" s="21" t="s">
        <v>14</v>
      </c>
      <c r="E598" s="21" t="s">
        <v>54</v>
      </c>
      <c r="F598" s="21" t="s">
        <v>18</v>
      </c>
      <c r="G598" s="113" t="s">
        <v>4991</v>
      </c>
    </row>
    <row r="599" spans="1:7" x14ac:dyDescent="0.25">
      <c r="A599" s="21" t="s">
        <v>3437</v>
      </c>
      <c r="B599" s="109" t="s">
        <v>1142</v>
      </c>
      <c r="C599" s="21" t="s">
        <v>4835</v>
      </c>
      <c r="D599" s="21" t="s">
        <v>14</v>
      </c>
      <c r="E599" s="21" t="s">
        <v>54</v>
      </c>
      <c r="F599" s="21" t="s">
        <v>18</v>
      </c>
      <c r="G599" s="113" t="s">
        <v>4991</v>
      </c>
    </row>
    <row r="600" spans="1:7" x14ac:dyDescent="0.25">
      <c r="A600" s="21" t="s">
        <v>3438</v>
      </c>
      <c r="B600" s="109" t="s">
        <v>1142</v>
      </c>
      <c r="C600" s="21" t="s">
        <v>4835</v>
      </c>
      <c r="D600" s="21" t="s">
        <v>14</v>
      </c>
      <c r="E600" s="21" t="s">
        <v>54</v>
      </c>
      <c r="F600" s="21" t="s">
        <v>18</v>
      </c>
      <c r="G600" s="113" t="s">
        <v>4991</v>
      </c>
    </row>
    <row r="601" spans="1:7" x14ac:dyDescent="0.25">
      <c r="A601" s="21" t="s">
        <v>3439</v>
      </c>
      <c r="B601" s="109" t="s">
        <v>1142</v>
      </c>
      <c r="C601" s="21" t="s">
        <v>4835</v>
      </c>
      <c r="D601" s="21" t="s">
        <v>14</v>
      </c>
      <c r="E601" s="21" t="s">
        <v>54</v>
      </c>
      <c r="F601" s="21" t="s">
        <v>18</v>
      </c>
      <c r="G601" s="113" t="s">
        <v>4991</v>
      </c>
    </row>
    <row r="602" spans="1:7" x14ac:dyDescent="0.25">
      <c r="A602" s="21" t="s">
        <v>3440</v>
      </c>
      <c r="B602" s="109" t="s">
        <v>1142</v>
      </c>
      <c r="C602" s="21" t="s">
        <v>4835</v>
      </c>
      <c r="D602" s="21" t="s">
        <v>14</v>
      </c>
      <c r="E602" s="21" t="s">
        <v>54</v>
      </c>
      <c r="F602" s="21" t="s">
        <v>18</v>
      </c>
      <c r="G602" s="113" t="s">
        <v>4991</v>
      </c>
    </row>
    <row r="603" spans="1:7" x14ac:dyDescent="0.25">
      <c r="A603" s="21" t="s">
        <v>3441</v>
      </c>
      <c r="B603" s="109" t="s">
        <v>1142</v>
      </c>
      <c r="C603" s="21" t="s">
        <v>4835</v>
      </c>
      <c r="D603" s="21" t="s">
        <v>14</v>
      </c>
      <c r="E603" s="21" t="s">
        <v>54</v>
      </c>
      <c r="F603" s="21" t="s">
        <v>18</v>
      </c>
      <c r="G603" s="113" t="s">
        <v>4991</v>
      </c>
    </row>
    <row r="604" spans="1:7" x14ac:dyDescent="0.25">
      <c r="A604" s="21" t="s">
        <v>3442</v>
      </c>
      <c r="B604" s="109" t="s">
        <v>1142</v>
      </c>
      <c r="C604" s="21" t="s">
        <v>4835</v>
      </c>
      <c r="D604" s="21" t="s">
        <v>14</v>
      </c>
      <c r="E604" s="21" t="s">
        <v>54</v>
      </c>
      <c r="F604" s="21" t="s">
        <v>18</v>
      </c>
      <c r="G604" s="113" t="s">
        <v>4991</v>
      </c>
    </row>
    <row r="605" spans="1:7" x14ac:dyDescent="0.25">
      <c r="A605" s="21" t="s">
        <v>3443</v>
      </c>
      <c r="B605" s="109" t="s">
        <v>1142</v>
      </c>
      <c r="C605" s="21" t="s">
        <v>4835</v>
      </c>
      <c r="D605" s="21" t="s">
        <v>14</v>
      </c>
      <c r="E605" s="21" t="s">
        <v>54</v>
      </c>
      <c r="F605" s="21" t="s">
        <v>18</v>
      </c>
      <c r="G605" s="113" t="s">
        <v>4991</v>
      </c>
    </row>
    <row r="606" spans="1:7" x14ac:dyDescent="0.25">
      <c r="A606" s="21" t="s">
        <v>3444</v>
      </c>
      <c r="B606" s="109" t="s">
        <v>1142</v>
      </c>
      <c r="C606" s="21" t="s">
        <v>4835</v>
      </c>
      <c r="D606" s="21" t="s">
        <v>14</v>
      </c>
      <c r="E606" s="21" t="s">
        <v>54</v>
      </c>
      <c r="F606" s="21" t="s">
        <v>18</v>
      </c>
      <c r="G606" s="113" t="s">
        <v>4991</v>
      </c>
    </row>
    <row r="607" spans="1:7" x14ac:dyDescent="0.25">
      <c r="A607" s="21" t="s">
        <v>3445</v>
      </c>
      <c r="B607" s="109" t="s">
        <v>1142</v>
      </c>
      <c r="C607" s="21" t="s">
        <v>4835</v>
      </c>
      <c r="D607" s="21" t="s">
        <v>14</v>
      </c>
      <c r="E607" s="21" t="s">
        <v>54</v>
      </c>
      <c r="F607" s="21" t="s">
        <v>18</v>
      </c>
      <c r="G607" s="113" t="s">
        <v>4991</v>
      </c>
    </row>
    <row r="608" spans="1:7" x14ac:dyDescent="0.25">
      <c r="A608" s="21" t="s">
        <v>3446</v>
      </c>
      <c r="B608" s="109" t="s">
        <v>1142</v>
      </c>
      <c r="C608" s="21" t="s">
        <v>4835</v>
      </c>
      <c r="D608" s="21" t="s">
        <v>14</v>
      </c>
      <c r="E608" s="21" t="s">
        <v>54</v>
      </c>
      <c r="F608" s="21" t="s">
        <v>18</v>
      </c>
      <c r="G608" s="113" t="s">
        <v>4991</v>
      </c>
    </row>
    <row r="609" spans="1:7" x14ac:dyDescent="0.25">
      <c r="A609" s="21" t="s">
        <v>4064</v>
      </c>
      <c r="B609" s="109" t="s">
        <v>1142</v>
      </c>
      <c r="C609" s="21" t="s">
        <v>4835</v>
      </c>
      <c r="D609" s="21" t="s">
        <v>14</v>
      </c>
      <c r="E609" s="21" t="s">
        <v>54</v>
      </c>
      <c r="F609" s="21" t="s">
        <v>18</v>
      </c>
      <c r="G609" s="113" t="s">
        <v>4991</v>
      </c>
    </row>
    <row r="610" spans="1:7" x14ac:dyDescent="0.25">
      <c r="A610" s="21" t="s">
        <v>5710</v>
      </c>
      <c r="B610" s="109" t="s">
        <v>1142</v>
      </c>
      <c r="C610" s="21" t="s">
        <v>4835</v>
      </c>
      <c r="D610" s="21" t="s">
        <v>14</v>
      </c>
      <c r="E610" s="21" t="s">
        <v>54</v>
      </c>
      <c r="F610" s="21" t="s">
        <v>18</v>
      </c>
      <c r="G610" s="113" t="s">
        <v>38</v>
      </c>
    </row>
    <row r="611" spans="1:7" x14ac:dyDescent="0.25">
      <c r="A611" s="21" t="s">
        <v>4066</v>
      </c>
      <c r="B611" s="109" t="s">
        <v>1142</v>
      </c>
      <c r="C611" s="21" t="s">
        <v>4835</v>
      </c>
      <c r="D611" s="21" t="s">
        <v>14</v>
      </c>
      <c r="E611" s="21" t="s">
        <v>54</v>
      </c>
      <c r="F611" s="21" t="s">
        <v>18</v>
      </c>
      <c r="G611" s="113" t="s">
        <v>4991</v>
      </c>
    </row>
    <row r="612" spans="1:7" x14ac:dyDescent="0.25">
      <c r="A612" s="21" t="s">
        <v>4067</v>
      </c>
      <c r="B612" s="109" t="s">
        <v>1142</v>
      </c>
      <c r="C612" s="21" t="s">
        <v>4835</v>
      </c>
      <c r="D612" s="21" t="s">
        <v>14</v>
      </c>
      <c r="E612" s="21" t="s">
        <v>54</v>
      </c>
      <c r="F612" s="21" t="s">
        <v>18</v>
      </c>
      <c r="G612" s="113" t="s">
        <v>4991</v>
      </c>
    </row>
    <row r="613" spans="1:7" x14ac:dyDescent="0.25">
      <c r="A613" s="21" t="s">
        <v>4068</v>
      </c>
      <c r="B613" s="109" t="s">
        <v>1142</v>
      </c>
      <c r="C613" s="21" t="s">
        <v>4835</v>
      </c>
      <c r="D613" s="21" t="s">
        <v>14</v>
      </c>
      <c r="E613" s="21" t="s">
        <v>54</v>
      </c>
      <c r="F613" s="21" t="s">
        <v>18</v>
      </c>
      <c r="G613" s="113" t="s">
        <v>4991</v>
      </c>
    </row>
    <row r="614" spans="1:7" x14ac:dyDescent="0.25">
      <c r="A614" s="21" t="s">
        <v>4069</v>
      </c>
      <c r="B614" s="109" t="s">
        <v>1142</v>
      </c>
      <c r="C614" s="21" t="s">
        <v>4835</v>
      </c>
      <c r="D614" s="21" t="s">
        <v>14</v>
      </c>
      <c r="E614" s="21" t="s">
        <v>54</v>
      </c>
      <c r="F614" s="21" t="s">
        <v>18</v>
      </c>
      <c r="G614" s="113" t="s">
        <v>4991</v>
      </c>
    </row>
    <row r="615" spans="1:7" x14ac:dyDescent="0.25">
      <c r="A615" s="21" t="s">
        <v>4070</v>
      </c>
      <c r="B615" s="109" t="s">
        <v>1142</v>
      </c>
      <c r="C615" s="21" t="s">
        <v>4835</v>
      </c>
      <c r="D615" s="21" t="s">
        <v>14</v>
      </c>
      <c r="E615" s="21" t="s">
        <v>54</v>
      </c>
      <c r="F615" s="21" t="s">
        <v>18</v>
      </c>
      <c r="G615" s="113" t="s">
        <v>4991</v>
      </c>
    </row>
    <row r="616" spans="1:7" x14ac:dyDescent="0.25">
      <c r="A616" s="21" t="s">
        <v>4071</v>
      </c>
      <c r="B616" s="109" t="s">
        <v>1142</v>
      </c>
      <c r="C616" s="21" t="s">
        <v>4835</v>
      </c>
      <c r="D616" s="21" t="s">
        <v>14</v>
      </c>
      <c r="E616" s="21" t="s">
        <v>54</v>
      </c>
      <c r="F616" s="21" t="s">
        <v>18</v>
      </c>
      <c r="G616" s="113" t="s">
        <v>4991</v>
      </c>
    </row>
    <row r="617" spans="1:7" x14ac:dyDescent="0.25">
      <c r="A617" s="21" t="s">
        <v>4072</v>
      </c>
      <c r="B617" s="109" t="s">
        <v>1142</v>
      </c>
      <c r="C617" s="21" t="s">
        <v>4835</v>
      </c>
      <c r="D617" s="21" t="s">
        <v>14</v>
      </c>
      <c r="E617" s="21" t="s">
        <v>54</v>
      </c>
      <c r="F617" s="21" t="s">
        <v>18</v>
      </c>
      <c r="G617" s="113" t="s">
        <v>4991</v>
      </c>
    </row>
    <row r="618" spans="1:7" x14ac:dyDescent="0.25">
      <c r="A618" s="21" t="s">
        <v>4073</v>
      </c>
      <c r="B618" s="109" t="s">
        <v>1142</v>
      </c>
      <c r="C618" s="21" t="s">
        <v>4835</v>
      </c>
      <c r="D618" s="21" t="s">
        <v>14</v>
      </c>
      <c r="E618" s="21" t="s">
        <v>54</v>
      </c>
      <c r="F618" s="21" t="s">
        <v>18</v>
      </c>
      <c r="G618" s="113" t="s">
        <v>4991</v>
      </c>
    </row>
    <row r="619" spans="1:7" x14ac:dyDescent="0.25">
      <c r="A619" s="21" t="s">
        <v>4074</v>
      </c>
      <c r="B619" s="109" t="s">
        <v>1142</v>
      </c>
      <c r="C619" s="21" t="s">
        <v>4835</v>
      </c>
      <c r="D619" s="21" t="s">
        <v>14</v>
      </c>
      <c r="E619" s="21" t="s">
        <v>54</v>
      </c>
      <c r="F619" s="21" t="s">
        <v>18</v>
      </c>
      <c r="G619" s="113" t="s">
        <v>4991</v>
      </c>
    </row>
    <row r="620" spans="1:7" x14ac:dyDescent="0.25">
      <c r="A620" s="21" t="s">
        <v>4075</v>
      </c>
      <c r="B620" s="109" t="s">
        <v>1142</v>
      </c>
      <c r="C620" s="21" t="s">
        <v>4835</v>
      </c>
      <c r="D620" s="21" t="s">
        <v>14</v>
      </c>
      <c r="E620" s="21" t="s">
        <v>54</v>
      </c>
      <c r="F620" s="21" t="s">
        <v>18</v>
      </c>
      <c r="G620" s="113" t="s">
        <v>4991</v>
      </c>
    </row>
    <row r="621" spans="1:7" x14ac:dyDescent="0.25">
      <c r="A621" s="21" t="s">
        <v>4076</v>
      </c>
      <c r="B621" s="109" t="s">
        <v>1142</v>
      </c>
      <c r="C621" s="21" t="s">
        <v>4835</v>
      </c>
      <c r="D621" s="21" t="s">
        <v>14</v>
      </c>
      <c r="E621" s="21" t="s">
        <v>54</v>
      </c>
      <c r="F621" s="21" t="s">
        <v>18</v>
      </c>
      <c r="G621" s="113" t="s">
        <v>4991</v>
      </c>
    </row>
    <row r="622" spans="1:7" x14ac:dyDescent="0.25">
      <c r="A622" s="21" t="s">
        <v>4077</v>
      </c>
      <c r="B622" s="109" t="s">
        <v>1142</v>
      </c>
      <c r="C622" s="21" t="s">
        <v>4835</v>
      </c>
      <c r="D622" s="21" t="s">
        <v>14</v>
      </c>
      <c r="E622" s="21" t="s">
        <v>54</v>
      </c>
      <c r="F622" s="21" t="s">
        <v>18</v>
      </c>
      <c r="G622" s="113" t="s">
        <v>4991</v>
      </c>
    </row>
    <row r="623" spans="1:7" x14ac:dyDescent="0.25">
      <c r="A623" s="21" t="s">
        <v>4078</v>
      </c>
      <c r="B623" s="109" t="s">
        <v>1142</v>
      </c>
      <c r="C623" s="21" t="s">
        <v>4835</v>
      </c>
      <c r="D623" s="21" t="s">
        <v>14</v>
      </c>
      <c r="E623" s="21" t="s">
        <v>54</v>
      </c>
      <c r="F623" s="21" t="s">
        <v>18</v>
      </c>
      <c r="G623" s="113" t="s">
        <v>4991</v>
      </c>
    </row>
    <row r="624" spans="1:7" x14ac:dyDescent="0.25">
      <c r="A624" s="21" t="s">
        <v>4079</v>
      </c>
      <c r="B624" s="109" t="s">
        <v>1142</v>
      </c>
      <c r="C624" s="21" t="s">
        <v>4835</v>
      </c>
      <c r="D624" s="21" t="s">
        <v>14</v>
      </c>
      <c r="E624" s="21" t="s">
        <v>54</v>
      </c>
      <c r="F624" s="21" t="s">
        <v>18</v>
      </c>
      <c r="G624" s="113" t="s">
        <v>4991</v>
      </c>
    </row>
    <row r="625" spans="1:7" x14ac:dyDescent="0.25">
      <c r="A625" s="21" t="s">
        <v>4080</v>
      </c>
      <c r="B625" s="109" t="s">
        <v>1142</v>
      </c>
      <c r="C625" s="21" t="s">
        <v>4835</v>
      </c>
      <c r="D625" s="21" t="s">
        <v>14</v>
      </c>
      <c r="E625" s="21" t="s">
        <v>54</v>
      </c>
      <c r="F625" s="21" t="s">
        <v>18</v>
      </c>
      <c r="G625" s="113" t="s">
        <v>4991</v>
      </c>
    </row>
    <row r="626" spans="1:7" x14ac:dyDescent="0.25">
      <c r="A626" s="21" t="s">
        <v>4081</v>
      </c>
      <c r="B626" s="109" t="s">
        <v>1142</v>
      </c>
      <c r="C626" s="21" t="s">
        <v>4835</v>
      </c>
      <c r="D626" s="21" t="s">
        <v>14</v>
      </c>
      <c r="E626" s="21" t="s">
        <v>54</v>
      </c>
      <c r="F626" s="21" t="s">
        <v>18</v>
      </c>
      <c r="G626" s="113" t="s">
        <v>4991</v>
      </c>
    </row>
    <row r="627" spans="1:7" x14ac:dyDescent="0.25">
      <c r="A627" s="21" t="s">
        <v>4082</v>
      </c>
      <c r="B627" s="109" t="s">
        <v>1142</v>
      </c>
      <c r="C627" s="21" t="s">
        <v>4835</v>
      </c>
      <c r="D627" s="21" t="s">
        <v>14</v>
      </c>
      <c r="E627" s="21" t="s">
        <v>54</v>
      </c>
      <c r="F627" s="21" t="s">
        <v>18</v>
      </c>
      <c r="G627" s="113" t="s">
        <v>4991</v>
      </c>
    </row>
    <row r="628" spans="1:7" x14ac:dyDescent="0.25">
      <c r="A628" s="21" t="s">
        <v>4083</v>
      </c>
      <c r="B628" s="109" t="s">
        <v>1142</v>
      </c>
      <c r="C628" s="21" t="s">
        <v>4835</v>
      </c>
      <c r="D628" s="21" t="s">
        <v>14</v>
      </c>
      <c r="E628" s="21" t="s">
        <v>54</v>
      </c>
      <c r="F628" s="21" t="s">
        <v>18</v>
      </c>
      <c r="G628" s="113" t="s">
        <v>4991</v>
      </c>
    </row>
    <row r="629" spans="1:7" x14ac:dyDescent="0.25">
      <c r="A629" s="21" t="s">
        <v>1240</v>
      </c>
      <c r="B629" s="109" t="s">
        <v>1241</v>
      </c>
      <c r="C629" s="21" t="s">
        <v>22</v>
      </c>
      <c r="D629" s="21" t="s">
        <v>14</v>
      </c>
      <c r="E629" s="21" t="s">
        <v>127</v>
      </c>
      <c r="F629" s="21" t="s">
        <v>18</v>
      </c>
      <c r="G629" s="113" t="s">
        <v>38</v>
      </c>
    </row>
    <row r="630" spans="1:7" x14ac:dyDescent="0.25">
      <c r="A630" s="21" t="s">
        <v>1243</v>
      </c>
      <c r="B630" s="109" t="s">
        <v>1241</v>
      </c>
      <c r="C630" s="21" t="s">
        <v>22</v>
      </c>
      <c r="D630" s="21" t="s">
        <v>14</v>
      </c>
      <c r="E630" s="21" t="s">
        <v>26</v>
      </c>
      <c r="F630" s="21" t="s">
        <v>18</v>
      </c>
      <c r="G630" s="113" t="s">
        <v>38</v>
      </c>
    </row>
    <row r="631" spans="1:7" x14ac:dyDescent="0.25">
      <c r="A631" s="21" t="s">
        <v>1247</v>
      </c>
      <c r="B631" s="109" t="s">
        <v>1241</v>
      </c>
      <c r="C631" s="21" t="s">
        <v>132</v>
      </c>
      <c r="D631" s="21" t="s">
        <v>14</v>
      </c>
      <c r="E631" s="106" t="s">
        <v>37</v>
      </c>
      <c r="F631" s="21" t="s">
        <v>18</v>
      </c>
      <c r="G631" s="113" t="s">
        <v>38</v>
      </c>
    </row>
    <row r="632" spans="1:7" x14ac:dyDescent="0.25">
      <c r="A632" s="21" t="s">
        <v>1245</v>
      </c>
      <c r="B632" s="109" t="s">
        <v>1241</v>
      </c>
      <c r="C632" s="21" t="s">
        <v>132</v>
      </c>
      <c r="D632" s="21" t="s">
        <v>14</v>
      </c>
      <c r="E632" s="106" t="s">
        <v>37</v>
      </c>
      <c r="F632" s="21" t="s">
        <v>18</v>
      </c>
      <c r="G632" s="113" t="s">
        <v>38</v>
      </c>
    </row>
    <row r="633" spans="1:7" x14ac:dyDescent="0.25">
      <c r="A633" s="21" t="s">
        <v>1263</v>
      </c>
      <c r="B633" s="109" t="s">
        <v>1241</v>
      </c>
      <c r="C633" s="21" t="s">
        <v>98</v>
      </c>
      <c r="D633" s="21" t="s">
        <v>14</v>
      </c>
      <c r="E633" s="21"/>
      <c r="F633" s="21" t="s">
        <v>18</v>
      </c>
      <c r="G633" s="113" t="s">
        <v>4995</v>
      </c>
    </row>
    <row r="634" spans="1:7" x14ac:dyDescent="0.25">
      <c r="A634" s="21" t="s">
        <v>1261</v>
      </c>
      <c r="B634" s="109" t="s">
        <v>1241</v>
      </c>
      <c r="C634" s="21" t="s">
        <v>98</v>
      </c>
      <c r="D634" s="21" t="s">
        <v>14</v>
      </c>
      <c r="E634" s="21"/>
      <c r="F634" s="21" t="s">
        <v>18</v>
      </c>
      <c r="G634" s="113" t="s">
        <v>4995</v>
      </c>
    </row>
    <row r="635" spans="1:7" x14ac:dyDescent="0.25">
      <c r="A635" s="21" t="s">
        <v>1262</v>
      </c>
      <c r="B635" s="109" t="s">
        <v>1241</v>
      </c>
      <c r="C635" s="21" t="s">
        <v>98</v>
      </c>
      <c r="D635" s="21" t="s">
        <v>14</v>
      </c>
      <c r="E635" s="21"/>
      <c r="F635" s="21" t="s">
        <v>18</v>
      </c>
      <c r="G635" s="113" t="s">
        <v>4995</v>
      </c>
    </row>
    <row r="636" spans="1:7" x14ac:dyDescent="0.25">
      <c r="A636" s="21" t="s">
        <v>1264</v>
      </c>
      <c r="B636" s="109" t="s">
        <v>1241</v>
      </c>
      <c r="C636" s="21" t="s">
        <v>98</v>
      </c>
      <c r="D636" s="21" t="s">
        <v>14</v>
      </c>
      <c r="E636" s="21"/>
      <c r="F636" s="21" t="s">
        <v>18</v>
      </c>
      <c r="G636" s="113" t="s">
        <v>4995</v>
      </c>
    </row>
    <row r="637" spans="1:7" x14ac:dyDescent="0.25">
      <c r="A637" s="21" t="s">
        <v>1259</v>
      </c>
      <c r="B637" s="109" t="s">
        <v>1241</v>
      </c>
      <c r="C637" s="21" t="s">
        <v>98</v>
      </c>
      <c r="D637" s="21" t="s">
        <v>14</v>
      </c>
      <c r="E637" s="21"/>
      <c r="F637" s="21" t="s">
        <v>18</v>
      </c>
      <c r="G637" s="113" t="s">
        <v>4995</v>
      </c>
    </row>
    <row r="638" spans="1:7" x14ac:dyDescent="0.25">
      <c r="A638" s="21" t="s">
        <v>2694</v>
      </c>
      <c r="B638" s="109" t="s">
        <v>1241</v>
      </c>
      <c r="C638" s="21" t="s">
        <v>98</v>
      </c>
      <c r="D638" s="21" t="s">
        <v>14</v>
      </c>
      <c r="E638" s="21" t="s">
        <v>54</v>
      </c>
      <c r="F638" s="21" t="s">
        <v>18</v>
      </c>
      <c r="G638" s="113" t="s">
        <v>4995</v>
      </c>
    </row>
    <row r="639" spans="1:7" x14ac:dyDescent="0.25">
      <c r="A639" s="21" t="s">
        <v>1250</v>
      </c>
      <c r="B639" s="109" t="s">
        <v>1241</v>
      </c>
      <c r="C639" s="21" t="s">
        <v>138</v>
      </c>
      <c r="D639" s="21" t="s">
        <v>14</v>
      </c>
      <c r="E639" s="21" t="s">
        <v>54</v>
      </c>
      <c r="F639" s="21" t="s">
        <v>18</v>
      </c>
      <c r="G639" s="113" t="s">
        <v>15</v>
      </c>
    </row>
    <row r="640" spans="1:7" x14ac:dyDescent="0.25">
      <c r="A640" s="21" t="s">
        <v>1249</v>
      </c>
      <c r="B640" s="109" t="s">
        <v>1241</v>
      </c>
      <c r="C640" s="21" t="s">
        <v>138</v>
      </c>
      <c r="D640" s="21" t="s">
        <v>14</v>
      </c>
      <c r="E640" s="21" t="s">
        <v>54</v>
      </c>
      <c r="F640" s="21" t="s">
        <v>18</v>
      </c>
      <c r="G640" s="113" t="s">
        <v>15</v>
      </c>
    </row>
    <row r="641" spans="1:8" x14ac:dyDescent="0.25">
      <c r="A641" s="21" t="s">
        <v>3871</v>
      </c>
      <c r="B641" s="109" t="s">
        <v>1241</v>
      </c>
      <c r="C641" s="21" t="s">
        <v>52</v>
      </c>
      <c r="D641" s="21" t="s">
        <v>14</v>
      </c>
      <c r="E641" s="21" t="s">
        <v>54</v>
      </c>
      <c r="F641" s="21" t="s">
        <v>18</v>
      </c>
      <c r="G641" s="113" t="s">
        <v>15</v>
      </c>
    </row>
    <row r="642" spans="1:8" x14ac:dyDescent="0.25">
      <c r="A642" s="21" t="s">
        <v>3974</v>
      </c>
      <c r="B642" s="109" t="s">
        <v>1296</v>
      </c>
      <c r="C642" s="21" t="s">
        <v>3952</v>
      </c>
      <c r="D642" s="21" t="s">
        <v>2990</v>
      </c>
      <c r="E642" s="21" t="s">
        <v>3953</v>
      </c>
      <c r="F642" s="21" t="s">
        <v>18</v>
      </c>
      <c r="G642" s="113" t="s">
        <v>5780</v>
      </c>
    </row>
    <row r="643" spans="1:8" x14ac:dyDescent="0.25">
      <c r="A643" s="21" t="s">
        <v>3976</v>
      </c>
      <c r="B643" s="109" t="s">
        <v>1296</v>
      </c>
      <c r="C643" s="21" t="s">
        <v>3952</v>
      </c>
      <c r="D643" s="21" t="s">
        <v>2990</v>
      </c>
      <c r="E643" s="21" t="s">
        <v>3953</v>
      </c>
      <c r="F643" s="21" t="s">
        <v>18</v>
      </c>
      <c r="G643" s="113" t="s">
        <v>5780</v>
      </c>
    </row>
    <row r="644" spans="1:8" x14ac:dyDescent="0.25">
      <c r="A644" s="21" t="s">
        <v>3978</v>
      </c>
      <c r="B644" s="109" t="s">
        <v>1296</v>
      </c>
      <c r="C644" s="21" t="s">
        <v>3952</v>
      </c>
      <c r="D644" s="21" t="s">
        <v>2990</v>
      </c>
      <c r="E644" s="21" t="s">
        <v>3953</v>
      </c>
      <c r="F644" s="21" t="s">
        <v>18</v>
      </c>
      <c r="G644" s="113" t="s">
        <v>5780</v>
      </c>
    </row>
    <row r="645" spans="1:8" x14ac:dyDescent="0.25">
      <c r="A645" s="98" t="s">
        <v>4706</v>
      </c>
      <c r="B645" s="109" t="s">
        <v>1296</v>
      </c>
      <c r="C645" s="21" t="s">
        <v>3952</v>
      </c>
      <c r="D645" s="21" t="s">
        <v>2990</v>
      </c>
      <c r="E645" s="21" t="s">
        <v>3953</v>
      </c>
      <c r="F645" s="21" t="s">
        <v>18</v>
      </c>
      <c r="G645" s="113" t="s">
        <v>5780</v>
      </c>
      <c r="H645" s="98" t="s">
        <v>5890</v>
      </c>
    </row>
    <row r="646" spans="1:8" x14ac:dyDescent="0.25">
      <c r="A646" s="21" t="s">
        <v>3972</v>
      </c>
      <c r="B646" s="109" t="s">
        <v>1296</v>
      </c>
      <c r="C646" s="21" t="s">
        <v>3952</v>
      </c>
      <c r="D646" s="21" t="s">
        <v>2990</v>
      </c>
      <c r="E646" s="21" t="s">
        <v>3953</v>
      </c>
      <c r="F646" s="21" t="s">
        <v>18</v>
      </c>
      <c r="G646" s="113" t="s">
        <v>5780</v>
      </c>
    </row>
    <row r="647" spans="1:8" x14ac:dyDescent="0.25">
      <c r="A647" s="21" t="s">
        <v>3970</v>
      </c>
      <c r="B647" s="109" t="s">
        <v>1296</v>
      </c>
      <c r="C647" s="21" t="s">
        <v>3952</v>
      </c>
      <c r="D647" s="21" t="s">
        <v>2990</v>
      </c>
      <c r="E647" s="21" t="s">
        <v>3953</v>
      </c>
      <c r="F647" s="21" t="s">
        <v>18</v>
      </c>
      <c r="G647" s="113" t="s">
        <v>5780</v>
      </c>
    </row>
    <row r="648" spans="1:8" x14ac:dyDescent="0.25">
      <c r="A648" s="21" t="s">
        <v>3968</v>
      </c>
      <c r="B648" s="109" t="s">
        <v>1296</v>
      </c>
      <c r="C648" s="21" t="s">
        <v>3952</v>
      </c>
      <c r="D648" s="21" t="s">
        <v>2990</v>
      </c>
      <c r="E648" s="21" t="s">
        <v>3953</v>
      </c>
      <c r="F648" s="21" t="s">
        <v>18</v>
      </c>
      <c r="G648" s="113" t="s">
        <v>5780</v>
      </c>
    </row>
    <row r="649" spans="1:8" x14ac:dyDescent="0.25">
      <c r="A649" s="21" t="s">
        <v>3967</v>
      </c>
      <c r="B649" s="109" t="s">
        <v>1296</v>
      </c>
      <c r="C649" s="21" t="s">
        <v>3952</v>
      </c>
      <c r="D649" s="21" t="s">
        <v>2990</v>
      </c>
      <c r="E649" s="21" t="s">
        <v>3953</v>
      </c>
      <c r="F649" s="21" t="s">
        <v>18</v>
      </c>
      <c r="G649" s="113" t="s">
        <v>5780</v>
      </c>
    </row>
    <row r="650" spans="1:8" x14ac:dyDescent="0.25">
      <c r="A650" s="21" t="s">
        <v>3961</v>
      </c>
      <c r="B650" s="109" t="s">
        <v>1296</v>
      </c>
      <c r="C650" s="21" t="s">
        <v>3952</v>
      </c>
      <c r="D650" s="21" t="s">
        <v>2990</v>
      </c>
      <c r="E650" s="21" t="s">
        <v>3953</v>
      </c>
      <c r="F650" s="21" t="s">
        <v>18</v>
      </c>
      <c r="G650" s="113" t="s">
        <v>5780</v>
      </c>
    </row>
    <row r="651" spans="1:8" x14ac:dyDescent="0.25">
      <c r="A651" s="21" t="s">
        <v>3962</v>
      </c>
      <c r="B651" s="109" t="s">
        <v>1296</v>
      </c>
      <c r="C651" s="21" t="s">
        <v>3952</v>
      </c>
      <c r="D651" s="21" t="s">
        <v>2990</v>
      </c>
      <c r="E651" s="21" t="s">
        <v>3953</v>
      </c>
      <c r="F651" s="21" t="s">
        <v>18</v>
      </c>
      <c r="G651" s="113" t="s">
        <v>5780</v>
      </c>
    </row>
    <row r="652" spans="1:8" x14ac:dyDescent="0.25">
      <c r="A652" s="21" t="s">
        <v>3964</v>
      </c>
      <c r="B652" s="109" t="s">
        <v>1296</v>
      </c>
      <c r="C652" s="21" t="s">
        <v>3952</v>
      </c>
      <c r="D652" s="21" t="s">
        <v>2990</v>
      </c>
      <c r="E652" s="21" t="s">
        <v>3953</v>
      </c>
      <c r="F652" s="21" t="s">
        <v>18</v>
      </c>
      <c r="G652" s="113" t="s">
        <v>5780</v>
      </c>
    </row>
    <row r="653" spans="1:8" x14ac:dyDescent="0.25">
      <c r="A653" s="21" t="s">
        <v>3965</v>
      </c>
      <c r="B653" s="109" t="s">
        <v>1296</v>
      </c>
      <c r="C653" s="21" t="s">
        <v>3952</v>
      </c>
      <c r="D653" s="21" t="s">
        <v>2990</v>
      </c>
      <c r="E653" s="21" t="s">
        <v>3953</v>
      </c>
      <c r="F653" s="21" t="s">
        <v>18</v>
      </c>
      <c r="G653" s="113" t="s">
        <v>5780</v>
      </c>
    </row>
    <row r="654" spans="1:8" x14ac:dyDescent="0.25">
      <c r="A654" s="21" t="s">
        <v>3951</v>
      </c>
      <c r="B654" s="109" t="s">
        <v>1296</v>
      </c>
      <c r="C654" s="21" t="s">
        <v>3952</v>
      </c>
      <c r="D654" s="21" t="s">
        <v>2990</v>
      </c>
      <c r="E654" s="21" t="s">
        <v>3953</v>
      </c>
      <c r="F654" s="21" t="s">
        <v>18</v>
      </c>
      <c r="G654" s="113" t="s">
        <v>5780</v>
      </c>
    </row>
    <row r="655" spans="1:8" x14ac:dyDescent="0.25">
      <c r="A655" s="21" t="s">
        <v>3959</v>
      </c>
      <c r="B655" s="109" t="s">
        <v>1296</v>
      </c>
      <c r="C655" s="21" t="s">
        <v>3952</v>
      </c>
      <c r="D655" s="21" t="s">
        <v>2990</v>
      </c>
      <c r="E655" s="21" t="s">
        <v>3953</v>
      </c>
      <c r="F655" s="21" t="s">
        <v>18</v>
      </c>
      <c r="G655" s="113" t="s">
        <v>5780</v>
      </c>
    </row>
    <row r="656" spans="1:8" x14ac:dyDescent="0.25">
      <c r="A656" s="21" t="s">
        <v>3957</v>
      </c>
      <c r="B656" s="109" t="s">
        <v>1296</v>
      </c>
      <c r="C656" s="21" t="s">
        <v>3952</v>
      </c>
      <c r="D656" s="21" t="s">
        <v>2990</v>
      </c>
      <c r="E656" s="21" t="s">
        <v>3953</v>
      </c>
      <c r="F656" s="21" t="s">
        <v>18</v>
      </c>
      <c r="G656" s="113" t="s">
        <v>5780</v>
      </c>
    </row>
    <row r="657" spans="1:7" x14ac:dyDescent="0.25">
      <c r="A657" s="21" t="s">
        <v>3955</v>
      </c>
      <c r="B657" s="109" t="s">
        <v>1296</v>
      </c>
      <c r="C657" s="21" t="s">
        <v>3952</v>
      </c>
      <c r="D657" s="21" t="s">
        <v>2990</v>
      </c>
      <c r="E657" s="21" t="s">
        <v>3953</v>
      </c>
      <c r="F657" s="21" t="s">
        <v>18</v>
      </c>
      <c r="G657" s="113" t="s">
        <v>5780</v>
      </c>
    </row>
    <row r="658" spans="1:7" x14ac:dyDescent="0.25">
      <c r="A658" s="21" t="s">
        <v>3755</v>
      </c>
      <c r="B658" s="109" t="s">
        <v>1296</v>
      </c>
      <c r="C658" s="21" t="s">
        <v>3756</v>
      </c>
      <c r="D658" s="21" t="s">
        <v>2990</v>
      </c>
      <c r="E658" s="21" t="s">
        <v>2991</v>
      </c>
      <c r="F658" s="21" t="s">
        <v>18</v>
      </c>
      <c r="G658" s="113" t="s">
        <v>5780</v>
      </c>
    </row>
    <row r="659" spans="1:7" x14ac:dyDescent="0.25">
      <c r="A659" s="21" t="s">
        <v>3765</v>
      </c>
      <c r="B659" s="109" t="s">
        <v>1296</v>
      </c>
      <c r="C659" s="21" t="s">
        <v>3756</v>
      </c>
      <c r="D659" s="21" t="s">
        <v>2990</v>
      </c>
      <c r="E659" s="21" t="s">
        <v>3002</v>
      </c>
      <c r="F659" s="21" t="s">
        <v>18</v>
      </c>
      <c r="G659" s="113" t="s">
        <v>5780</v>
      </c>
    </row>
    <row r="660" spans="1:7" x14ac:dyDescent="0.25">
      <c r="A660" s="21" t="s">
        <v>3944</v>
      </c>
      <c r="B660" s="109" t="s">
        <v>1296</v>
      </c>
      <c r="C660" s="21" t="s">
        <v>3756</v>
      </c>
      <c r="D660" s="21" t="s">
        <v>2990</v>
      </c>
      <c r="E660" s="21" t="s">
        <v>3002</v>
      </c>
      <c r="F660" s="21" t="s">
        <v>18</v>
      </c>
      <c r="G660" s="113" t="s">
        <v>5780</v>
      </c>
    </row>
    <row r="661" spans="1:7" x14ac:dyDescent="0.25">
      <c r="A661" s="21" t="s">
        <v>3759</v>
      </c>
      <c r="B661" s="109" t="s">
        <v>1296</v>
      </c>
      <c r="C661" s="21" t="s">
        <v>3760</v>
      </c>
      <c r="D661" s="21" t="s">
        <v>2990</v>
      </c>
      <c r="E661" s="21" t="s">
        <v>2998</v>
      </c>
      <c r="F661" s="21" t="s">
        <v>18</v>
      </c>
      <c r="G661" s="113" t="s">
        <v>5780</v>
      </c>
    </row>
    <row r="662" spans="1:7" x14ac:dyDescent="0.25">
      <c r="A662" s="21" t="s">
        <v>3762</v>
      </c>
      <c r="B662" s="109" t="s">
        <v>1296</v>
      </c>
      <c r="C662" s="21" t="s">
        <v>3760</v>
      </c>
      <c r="D662" s="21" t="s">
        <v>2990</v>
      </c>
      <c r="E662" s="21" t="s">
        <v>5503</v>
      </c>
      <c r="F662" s="21" t="s">
        <v>18</v>
      </c>
      <c r="G662" s="113" t="s">
        <v>5780</v>
      </c>
    </row>
    <row r="663" spans="1:7" x14ac:dyDescent="0.25">
      <c r="A663" s="21" t="s">
        <v>3946</v>
      </c>
      <c r="B663" s="109" t="s">
        <v>1296</v>
      </c>
      <c r="C663" s="21" t="s">
        <v>3760</v>
      </c>
      <c r="D663" s="21" t="s">
        <v>2990</v>
      </c>
      <c r="E663" s="21" t="s">
        <v>5503</v>
      </c>
      <c r="F663" s="21" t="s">
        <v>18</v>
      </c>
      <c r="G663" s="113" t="s">
        <v>5780</v>
      </c>
    </row>
    <row r="664" spans="1:7" x14ac:dyDescent="0.25">
      <c r="A664" s="21" t="s">
        <v>3767</v>
      </c>
      <c r="B664" s="109" t="s">
        <v>1296</v>
      </c>
      <c r="C664" s="21" t="s">
        <v>3008</v>
      </c>
      <c r="D664" s="21" t="s">
        <v>2990</v>
      </c>
      <c r="E664" s="21" t="s">
        <v>5503</v>
      </c>
      <c r="F664" s="21" t="s">
        <v>18</v>
      </c>
      <c r="G664" s="113" t="s">
        <v>5780</v>
      </c>
    </row>
    <row r="665" spans="1:7" x14ac:dyDescent="0.25">
      <c r="A665" s="21" t="s">
        <v>3751</v>
      </c>
      <c r="B665" s="109" t="s">
        <v>1296</v>
      </c>
      <c r="C665" s="21" t="s">
        <v>3752</v>
      </c>
      <c r="D665" s="21" t="s">
        <v>2990</v>
      </c>
      <c r="E665" s="21" t="s">
        <v>3753</v>
      </c>
      <c r="F665" s="21" t="s">
        <v>18</v>
      </c>
      <c r="G665" s="113" t="s">
        <v>5780</v>
      </c>
    </row>
    <row r="666" spans="1:7" x14ac:dyDescent="0.25">
      <c r="A666" s="21" t="s">
        <v>4708</v>
      </c>
      <c r="B666" s="109" t="s">
        <v>1296</v>
      </c>
      <c r="C666" s="21" t="s">
        <v>3752</v>
      </c>
      <c r="D666" s="21" t="s">
        <v>2990</v>
      </c>
      <c r="E666" s="21" t="s">
        <v>3948</v>
      </c>
      <c r="F666" s="21" t="s">
        <v>18</v>
      </c>
      <c r="G666" s="113" t="s">
        <v>5780</v>
      </c>
    </row>
    <row r="667" spans="1:7" x14ac:dyDescent="0.25">
      <c r="A667" s="21" t="s">
        <v>3769</v>
      </c>
      <c r="B667" s="109" t="s">
        <v>1296</v>
      </c>
      <c r="C667" s="21" t="s">
        <v>3770</v>
      </c>
      <c r="D667" s="21" t="s">
        <v>2990</v>
      </c>
      <c r="E667" s="21" t="s">
        <v>55</v>
      </c>
      <c r="F667" s="21" t="s">
        <v>18</v>
      </c>
      <c r="G667" s="113" t="s">
        <v>15</v>
      </c>
    </row>
    <row r="668" spans="1:7" x14ac:dyDescent="0.25">
      <c r="A668" s="21" t="s">
        <v>3949</v>
      </c>
      <c r="B668" s="109" t="s">
        <v>1296</v>
      </c>
      <c r="C668" s="21" t="s">
        <v>3950</v>
      </c>
      <c r="D668" s="21" t="s">
        <v>2990</v>
      </c>
      <c r="E668" s="21" t="s">
        <v>55</v>
      </c>
      <c r="F668" s="21" t="s">
        <v>18</v>
      </c>
      <c r="G668" s="113" t="s">
        <v>15</v>
      </c>
    </row>
    <row r="669" spans="1:7" x14ac:dyDescent="0.25">
      <c r="A669" s="21" t="s">
        <v>1409</v>
      </c>
      <c r="B669" s="109" t="s">
        <v>1410</v>
      </c>
      <c r="C669" s="21" t="s">
        <v>13</v>
      </c>
      <c r="D669" s="21" t="s">
        <v>14</v>
      </c>
      <c r="E669" s="21" t="s">
        <v>16</v>
      </c>
      <c r="F669" s="21" t="s">
        <v>18</v>
      </c>
      <c r="G669" s="112" t="s">
        <v>4991</v>
      </c>
    </row>
    <row r="670" spans="1:7" x14ac:dyDescent="0.25">
      <c r="A670" s="21" t="s">
        <v>4540</v>
      </c>
      <c r="B670" s="109" t="s">
        <v>1410</v>
      </c>
      <c r="C670" s="21" t="s">
        <v>36</v>
      </c>
      <c r="D670" s="21" t="s">
        <v>14</v>
      </c>
      <c r="E670" s="106" t="s">
        <v>37</v>
      </c>
      <c r="F670" s="21" t="s">
        <v>18</v>
      </c>
      <c r="G670" s="112" t="s">
        <v>4991</v>
      </c>
    </row>
    <row r="671" spans="1:7" x14ac:dyDescent="0.25">
      <c r="A671" s="21" t="s">
        <v>1419</v>
      </c>
      <c r="B671" s="109" t="s">
        <v>1410</v>
      </c>
      <c r="C671" s="21" t="s">
        <v>36</v>
      </c>
      <c r="D671" s="21" t="s">
        <v>14</v>
      </c>
      <c r="E671" s="106" t="s">
        <v>37</v>
      </c>
      <c r="F671" s="21" t="s">
        <v>18</v>
      </c>
      <c r="G671" s="112" t="s">
        <v>4991</v>
      </c>
    </row>
    <row r="672" spans="1:7" x14ac:dyDescent="0.25">
      <c r="A672" s="21" t="s">
        <v>4523</v>
      </c>
      <c r="B672" s="109" t="s">
        <v>1410</v>
      </c>
      <c r="C672" s="21" t="s">
        <v>22</v>
      </c>
      <c r="D672" s="21" t="s">
        <v>14</v>
      </c>
      <c r="E672" s="21" t="s">
        <v>26</v>
      </c>
      <c r="F672" s="21" t="s">
        <v>18</v>
      </c>
      <c r="G672" s="112" t="s">
        <v>4991</v>
      </c>
    </row>
    <row r="673" spans="1:7" x14ac:dyDescent="0.25">
      <c r="A673" s="21" t="s">
        <v>1412</v>
      </c>
      <c r="B673" s="109" t="s">
        <v>1410</v>
      </c>
      <c r="C673" s="21" t="s">
        <v>22</v>
      </c>
      <c r="D673" s="21" t="s">
        <v>14</v>
      </c>
      <c r="E673" s="21" t="s">
        <v>23</v>
      </c>
      <c r="F673" s="21" t="s">
        <v>18</v>
      </c>
      <c r="G673" s="112" t="s">
        <v>4991</v>
      </c>
    </row>
    <row r="674" spans="1:7" x14ac:dyDescent="0.25">
      <c r="A674" s="21" t="s">
        <v>4520</v>
      </c>
      <c r="B674" s="109" t="s">
        <v>1410</v>
      </c>
      <c r="C674" s="21" t="s">
        <v>4835</v>
      </c>
      <c r="D674" s="21" t="s">
        <v>14</v>
      </c>
      <c r="E674" s="21" t="s">
        <v>54</v>
      </c>
      <c r="F674" s="21" t="s">
        <v>18</v>
      </c>
      <c r="G674" s="113" t="s">
        <v>4991</v>
      </c>
    </row>
    <row r="675" spans="1:7" x14ac:dyDescent="0.25">
      <c r="A675" s="21" t="s">
        <v>4521</v>
      </c>
      <c r="B675" s="109" t="s">
        <v>1410</v>
      </c>
      <c r="C675" s="21" t="s">
        <v>4835</v>
      </c>
      <c r="D675" s="21" t="s">
        <v>14</v>
      </c>
      <c r="E675" s="21" t="s">
        <v>54</v>
      </c>
      <c r="F675" s="21" t="s">
        <v>18</v>
      </c>
      <c r="G675" s="113" t="s">
        <v>4991</v>
      </c>
    </row>
    <row r="676" spans="1:7" hidden="1" x14ac:dyDescent="0.25">
      <c r="A676" s="21" t="s">
        <v>1423</v>
      </c>
      <c r="B676" s="109" t="s">
        <v>1410</v>
      </c>
      <c r="C676" s="21" t="s">
        <v>61</v>
      </c>
      <c r="D676" s="21" t="s">
        <v>14</v>
      </c>
      <c r="E676" s="21" t="s">
        <v>62</v>
      </c>
      <c r="F676" s="21" t="s">
        <v>223</v>
      </c>
      <c r="G676" s="113" t="s">
        <v>38</v>
      </c>
    </row>
    <row r="677" spans="1:7" x14ac:dyDescent="0.25">
      <c r="A677" s="21" t="s">
        <v>1422</v>
      </c>
      <c r="B677" s="109" t="s">
        <v>1410</v>
      </c>
      <c r="C677" s="21" t="s">
        <v>138</v>
      </c>
      <c r="D677" s="21" t="s">
        <v>14</v>
      </c>
      <c r="E677" s="21" t="s">
        <v>54</v>
      </c>
      <c r="F677" s="21" t="s">
        <v>18</v>
      </c>
      <c r="G677" s="113" t="s">
        <v>15</v>
      </c>
    </row>
    <row r="678" spans="1:7" x14ac:dyDescent="0.25">
      <c r="A678" s="21" t="s">
        <v>4522</v>
      </c>
      <c r="B678" s="109" t="s">
        <v>1410</v>
      </c>
      <c r="C678" s="21" t="s">
        <v>4517</v>
      </c>
      <c r="D678" s="21" t="s">
        <v>14</v>
      </c>
      <c r="E678" s="21" t="s">
        <v>54</v>
      </c>
      <c r="F678" s="21" t="s">
        <v>18</v>
      </c>
      <c r="G678" s="113" t="s">
        <v>15</v>
      </c>
    </row>
    <row r="679" spans="1:7" x14ac:dyDescent="0.25">
      <c r="A679" s="21" t="s">
        <v>1432</v>
      </c>
      <c r="B679" s="109" t="s">
        <v>1428</v>
      </c>
      <c r="C679" s="21" t="s">
        <v>13</v>
      </c>
      <c r="D679" s="111" t="s">
        <v>14</v>
      </c>
      <c r="E679" s="111" t="s">
        <v>16</v>
      </c>
      <c r="F679" s="111" t="s">
        <v>18</v>
      </c>
      <c r="G679" s="112" t="s">
        <v>38</v>
      </c>
    </row>
    <row r="680" spans="1:7" x14ac:dyDescent="0.25">
      <c r="A680" s="21" t="s">
        <v>1437</v>
      </c>
      <c r="B680" s="109" t="s">
        <v>1428</v>
      </c>
      <c r="C680" s="21" t="s">
        <v>22</v>
      </c>
      <c r="D680" s="111" t="s">
        <v>14</v>
      </c>
      <c r="E680" s="111" t="s">
        <v>23</v>
      </c>
      <c r="F680" s="111" t="s">
        <v>18</v>
      </c>
      <c r="G680" s="112" t="s">
        <v>38</v>
      </c>
    </row>
    <row r="681" spans="1:7" x14ac:dyDescent="0.25">
      <c r="A681" s="21" t="s">
        <v>135</v>
      </c>
      <c r="B681" s="109" t="s">
        <v>1428</v>
      </c>
      <c r="C681" s="21" t="s">
        <v>4741</v>
      </c>
      <c r="D681" s="111" t="s">
        <v>14</v>
      </c>
      <c r="E681" s="106" t="s">
        <v>37</v>
      </c>
      <c r="F681" s="111" t="s">
        <v>18</v>
      </c>
      <c r="G681" s="112" t="s">
        <v>38</v>
      </c>
    </row>
    <row r="682" spans="1:7" x14ac:dyDescent="0.25">
      <c r="A682" s="21" t="s">
        <v>1467</v>
      </c>
      <c r="B682" s="109" t="s">
        <v>1428</v>
      </c>
      <c r="C682" s="21" t="s">
        <v>98</v>
      </c>
      <c r="D682" s="111" t="s">
        <v>14</v>
      </c>
      <c r="E682" s="111"/>
      <c r="F682" s="111" t="s">
        <v>18</v>
      </c>
      <c r="G682" s="112" t="s">
        <v>38</v>
      </c>
    </row>
    <row r="683" spans="1:7" x14ac:dyDescent="0.25">
      <c r="A683" s="21" t="s">
        <v>1468</v>
      </c>
      <c r="B683" s="109" t="s">
        <v>1428</v>
      </c>
      <c r="C683" s="21" t="s">
        <v>98</v>
      </c>
      <c r="D683" s="111" t="s">
        <v>14</v>
      </c>
      <c r="E683" s="111"/>
      <c r="F683" s="111" t="s">
        <v>18</v>
      </c>
      <c r="G683" s="112" t="s">
        <v>38</v>
      </c>
    </row>
    <row r="684" spans="1:7" x14ac:dyDescent="0.25">
      <c r="A684" s="21" t="s">
        <v>1465</v>
      </c>
      <c r="B684" s="109" t="s">
        <v>1428</v>
      </c>
      <c r="C684" s="21" t="s">
        <v>98</v>
      </c>
      <c r="D684" s="111" t="s">
        <v>14</v>
      </c>
      <c r="E684" s="111"/>
      <c r="F684" s="111" t="s">
        <v>18</v>
      </c>
      <c r="G684" s="112" t="s">
        <v>38</v>
      </c>
    </row>
    <row r="685" spans="1:7" x14ac:dyDescent="0.25">
      <c r="A685" s="21" t="s">
        <v>2493</v>
      </c>
      <c r="B685" s="109" t="s">
        <v>1428</v>
      </c>
      <c r="C685" s="21" t="s">
        <v>98</v>
      </c>
      <c r="D685" s="111" t="s">
        <v>14</v>
      </c>
      <c r="E685" s="111"/>
      <c r="F685" s="111" t="s">
        <v>18</v>
      </c>
      <c r="G685" s="112" t="s">
        <v>38</v>
      </c>
    </row>
    <row r="686" spans="1:7" x14ac:dyDescent="0.25">
      <c r="A686" s="21" t="s">
        <v>1470</v>
      </c>
      <c r="B686" s="109" t="s">
        <v>1428</v>
      </c>
      <c r="C686" s="21" t="s">
        <v>98</v>
      </c>
      <c r="D686" s="111" t="s">
        <v>14</v>
      </c>
      <c r="E686" s="111"/>
      <c r="F686" s="111" t="s">
        <v>18</v>
      </c>
      <c r="G686" s="112" t="s">
        <v>38</v>
      </c>
    </row>
    <row r="687" spans="1:7" x14ac:dyDescent="0.25">
      <c r="A687" s="21" t="s">
        <v>1466</v>
      </c>
      <c r="B687" s="109" t="s">
        <v>1428</v>
      </c>
      <c r="C687" s="21" t="s">
        <v>98</v>
      </c>
      <c r="D687" s="111" t="s">
        <v>14</v>
      </c>
      <c r="E687" s="111"/>
      <c r="F687" s="111" t="s">
        <v>18</v>
      </c>
      <c r="G687" s="112" t="s">
        <v>38</v>
      </c>
    </row>
    <row r="688" spans="1:7" x14ac:dyDescent="0.25">
      <c r="A688" s="21" t="s">
        <v>1450</v>
      </c>
      <c r="B688" s="109" t="s">
        <v>1428</v>
      </c>
      <c r="C688" s="21" t="s">
        <v>52</v>
      </c>
      <c r="D688" s="111" t="s">
        <v>14</v>
      </c>
      <c r="E688" s="111"/>
      <c r="F688" s="111" t="s">
        <v>18</v>
      </c>
      <c r="G688" s="112" t="s">
        <v>15</v>
      </c>
    </row>
    <row r="689" spans="1:7" x14ac:dyDescent="0.25">
      <c r="A689" s="21" t="s">
        <v>3771</v>
      </c>
      <c r="B689" s="114" t="s">
        <v>1537</v>
      </c>
      <c r="C689" s="21" t="s">
        <v>4398</v>
      </c>
      <c r="D689" s="21" t="s">
        <v>14</v>
      </c>
      <c r="E689" s="106" t="s">
        <v>37</v>
      </c>
      <c r="F689" s="21" t="s">
        <v>18</v>
      </c>
      <c r="G689" s="113" t="s">
        <v>38</v>
      </c>
    </row>
    <row r="690" spans="1:7" x14ac:dyDescent="0.25">
      <c r="A690" s="21" t="s">
        <v>3862</v>
      </c>
      <c r="B690" s="114" t="s">
        <v>1537</v>
      </c>
      <c r="C690" s="21" t="s">
        <v>22</v>
      </c>
      <c r="D690" s="21" t="s">
        <v>14</v>
      </c>
      <c r="E690" s="21" t="s">
        <v>127</v>
      </c>
      <c r="F690" s="21" t="s">
        <v>18</v>
      </c>
      <c r="G690" s="113" t="s">
        <v>38</v>
      </c>
    </row>
    <row r="691" spans="1:7" x14ac:dyDescent="0.25">
      <c r="A691" s="21" t="s">
        <v>3864</v>
      </c>
      <c r="B691" s="114" t="s">
        <v>1537</v>
      </c>
      <c r="C691" s="21" t="s">
        <v>22</v>
      </c>
      <c r="D691" s="21" t="s">
        <v>14</v>
      </c>
      <c r="E691" s="21" t="s">
        <v>26</v>
      </c>
      <c r="F691" s="21" t="s">
        <v>18</v>
      </c>
      <c r="G691" s="113" t="s">
        <v>38</v>
      </c>
    </row>
    <row r="692" spans="1:7" x14ac:dyDescent="0.25">
      <c r="A692" s="21" t="s">
        <v>3869</v>
      </c>
      <c r="B692" s="114" t="s">
        <v>1537</v>
      </c>
      <c r="C692" s="21" t="s">
        <v>4835</v>
      </c>
      <c r="D692" s="21" t="s">
        <v>14</v>
      </c>
      <c r="E692" s="21" t="s">
        <v>54</v>
      </c>
      <c r="F692" s="21" t="s">
        <v>18</v>
      </c>
      <c r="G692" s="113" t="s">
        <v>38</v>
      </c>
    </row>
    <row r="693" spans="1:7" x14ac:dyDescent="0.25">
      <c r="A693" s="21" t="s">
        <v>2740</v>
      </c>
      <c r="B693" s="114" t="s">
        <v>1537</v>
      </c>
      <c r="C693" s="21" t="s">
        <v>141</v>
      </c>
      <c r="D693" s="21" t="s">
        <v>14</v>
      </c>
      <c r="E693" s="21" t="s">
        <v>62</v>
      </c>
      <c r="F693" s="21" t="s">
        <v>18</v>
      </c>
      <c r="G693" s="113">
        <v>5.13</v>
      </c>
    </row>
    <row r="694" spans="1:7" x14ac:dyDescent="0.25">
      <c r="A694" s="21" t="s">
        <v>2351</v>
      </c>
      <c r="B694" s="21" t="s">
        <v>1537</v>
      </c>
      <c r="C694" s="21" t="s">
        <v>138</v>
      </c>
      <c r="D694" s="21" t="s">
        <v>14</v>
      </c>
      <c r="E694" s="21" t="s">
        <v>54</v>
      </c>
      <c r="F694" s="21" t="s">
        <v>18</v>
      </c>
      <c r="G694" s="113" t="s">
        <v>15</v>
      </c>
    </row>
    <row r="695" spans="1:7" x14ac:dyDescent="0.25">
      <c r="A695" s="21" t="s">
        <v>1566</v>
      </c>
      <c r="B695" s="114" t="s">
        <v>1560</v>
      </c>
      <c r="C695" s="21" t="s">
        <v>132</v>
      </c>
      <c r="D695" s="21" t="s">
        <v>14</v>
      </c>
      <c r="E695" s="106" t="s">
        <v>37</v>
      </c>
      <c r="F695" s="21" t="s">
        <v>18</v>
      </c>
      <c r="G695" s="113" t="s">
        <v>4991</v>
      </c>
    </row>
    <row r="696" spans="1:7" x14ac:dyDescent="0.25">
      <c r="A696" s="21" t="s">
        <v>1569</v>
      </c>
      <c r="B696" s="114" t="s">
        <v>1560</v>
      </c>
      <c r="C696" s="21" t="s">
        <v>138</v>
      </c>
      <c r="D696" s="21" t="s">
        <v>14</v>
      </c>
      <c r="E696" s="21" t="s">
        <v>54</v>
      </c>
      <c r="F696" s="21" t="s">
        <v>18</v>
      </c>
      <c r="G696" s="113" t="s">
        <v>15</v>
      </c>
    </row>
    <row r="697" spans="1:7" x14ac:dyDescent="0.25">
      <c r="A697" s="21" t="s">
        <v>3849</v>
      </c>
      <c r="B697" s="114" t="s">
        <v>1476</v>
      </c>
      <c r="C697" s="21" t="s">
        <v>3850</v>
      </c>
      <c r="D697" s="21" t="s">
        <v>14</v>
      </c>
      <c r="E697" s="106" t="s">
        <v>37</v>
      </c>
      <c r="F697" s="21" t="s">
        <v>18</v>
      </c>
      <c r="G697" s="113" t="s">
        <v>38</v>
      </c>
    </row>
    <row r="698" spans="1:7" x14ac:dyDescent="0.25">
      <c r="A698" s="21" t="s">
        <v>2522</v>
      </c>
      <c r="B698" s="114" t="s">
        <v>1476</v>
      </c>
      <c r="C698" s="21" t="s">
        <v>22</v>
      </c>
      <c r="D698" s="21" t="s">
        <v>14</v>
      </c>
      <c r="E698" s="21" t="s">
        <v>26</v>
      </c>
      <c r="F698" s="21" t="s">
        <v>18</v>
      </c>
      <c r="G698" s="113">
        <v>5.13</v>
      </c>
    </row>
    <row r="699" spans="1:7" x14ac:dyDescent="0.25">
      <c r="A699" s="21" t="s">
        <v>4407</v>
      </c>
      <c r="B699" s="114" t="s">
        <v>1476</v>
      </c>
      <c r="C699" s="21" t="s">
        <v>22</v>
      </c>
      <c r="D699" s="21" t="s">
        <v>14</v>
      </c>
      <c r="E699" s="21" t="s">
        <v>127</v>
      </c>
      <c r="F699" s="21" t="s">
        <v>18</v>
      </c>
      <c r="G699" s="113" t="s">
        <v>38</v>
      </c>
    </row>
    <row r="700" spans="1:7" x14ac:dyDescent="0.25">
      <c r="A700" s="21" t="s">
        <v>3792</v>
      </c>
      <c r="B700" s="114" t="s">
        <v>1476</v>
      </c>
      <c r="C700" s="21" t="s">
        <v>98</v>
      </c>
      <c r="D700" s="21" t="s">
        <v>14</v>
      </c>
      <c r="E700" s="21" t="s">
        <v>54</v>
      </c>
      <c r="F700" s="21" t="s">
        <v>18</v>
      </c>
      <c r="G700" s="113" t="s">
        <v>4995</v>
      </c>
    </row>
    <row r="701" spans="1:7" x14ac:dyDescent="0.25">
      <c r="A701" s="21" t="s">
        <v>2705</v>
      </c>
      <c r="B701" s="114" t="s">
        <v>1476</v>
      </c>
      <c r="C701" s="21" t="s">
        <v>141</v>
      </c>
      <c r="D701" s="21" t="s">
        <v>14</v>
      </c>
      <c r="E701" s="21" t="s">
        <v>62</v>
      </c>
      <c r="F701" s="21" t="s">
        <v>18</v>
      </c>
      <c r="G701" s="113" t="s">
        <v>38</v>
      </c>
    </row>
    <row r="702" spans="1:7" x14ac:dyDescent="0.25">
      <c r="A702" s="21" t="s">
        <v>3861</v>
      </c>
      <c r="B702" s="114" t="s">
        <v>1476</v>
      </c>
      <c r="C702" s="21" t="s">
        <v>138</v>
      </c>
      <c r="D702" s="21" t="s">
        <v>14</v>
      </c>
      <c r="E702" s="21" t="s">
        <v>54</v>
      </c>
      <c r="F702" s="21" t="s">
        <v>18</v>
      </c>
      <c r="G702" s="113" t="s">
        <v>54</v>
      </c>
    </row>
    <row r="703" spans="1:7" x14ac:dyDescent="0.25">
      <c r="A703" s="21" t="s">
        <v>1601</v>
      </c>
      <c r="B703" s="111" t="s">
        <v>1584</v>
      </c>
      <c r="C703" s="111" t="s">
        <v>132</v>
      </c>
      <c r="D703" s="111" t="s">
        <v>14</v>
      </c>
      <c r="E703" s="106" t="s">
        <v>37</v>
      </c>
      <c r="F703" s="111" t="s">
        <v>18</v>
      </c>
      <c r="G703" s="112" t="s">
        <v>4991</v>
      </c>
    </row>
    <row r="704" spans="1:7" x14ac:dyDescent="0.25">
      <c r="A704" s="21" t="s">
        <v>1603</v>
      </c>
      <c r="B704" s="111" t="s">
        <v>1584</v>
      </c>
      <c r="C704" s="111" t="s">
        <v>132</v>
      </c>
      <c r="D704" s="111" t="s">
        <v>14</v>
      </c>
      <c r="E704" s="106" t="s">
        <v>37</v>
      </c>
      <c r="F704" s="111" t="s">
        <v>18</v>
      </c>
      <c r="G704" s="112" t="s">
        <v>4991</v>
      </c>
    </row>
    <row r="705" spans="1:7" x14ac:dyDescent="0.25">
      <c r="A705" s="21" t="s">
        <v>1605</v>
      </c>
      <c r="B705" s="111" t="s">
        <v>1584</v>
      </c>
      <c r="C705" s="111" t="s">
        <v>132</v>
      </c>
      <c r="D705" s="111" t="s">
        <v>14</v>
      </c>
      <c r="E705" s="106" t="s">
        <v>37</v>
      </c>
      <c r="F705" s="111" t="s">
        <v>18</v>
      </c>
      <c r="G705" s="112" t="s">
        <v>4991</v>
      </c>
    </row>
    <row r="706" spans="1:7" x14ac:dyDescent="0.25">
      <c r="A706" s="21" t="s">
        <v>1607</v>
      </c>
      <c r="B706" s="111" t="s">
        <v>1584</v>
      </c>
      <c r="C706" s="111" t="s">
        <v>132</v>
      </c>
      <c r="D706" s="111" t="s">
        <v>14</v>
      </c>
      <c r="E706" s="106" t="s">
        <v>37</v>
      </c>
      <c r="F706" s="111" t="s">
        <v>18</v>
      </c>
      <c r="G706" s="112" t="s">
        <v>4991</v>
      </c>
    </row>
    <row r="707" spans="1:7" x14ac:dyDescent="0.25">
      <c r="A707" s="21" t="s">
        <v>4540</v>
      </c>
      <c r="B707" s="111" t="s">
        <v>1584</v>
      </c>
      <c r="C707" s="111" t="s">
        <v>36</v>
      </c>
      <c r="D707" s="111" t="s">
        <v>14</v>
      </c>
      <c r="E707" s="106" t="s">
        <v>37</v>
      </c>
      <c r="F707" s="111" t="s">
        <v>18</v>
      </c>
      <c r="G707" s="112" t="s">
        <v>4991</v>
      </c>
    </row>
    <row r="708" spans="1:7" x14ac:dyDescent="0.25">
      <c r="A708" s="21" t="s">
        <v>1609</v>
      </c>
      <c r="B708" s="111" t="s">
        <v>1584</v>
      </c>
      <c r="C708" s="111" t="s">
        <v>132</v>
      </c>
      <c r="D708" s="111" t="s">
        <v>14</v>
      </c>
      <c r="E708" s="106" t="s">
        <v>37</v>
      </c>
      <c r="F708" s="111" t="s">
        <v>18</v>
      </c>
      <c r="G708" s="112" t="s">
        <v>4991</v>
      </c>
    </row>
    <row r="709" spans="1:7" x14ac:dyDescent="0.25">
      <c r="A709" s="21" t="s">
        <v>1611</v>
      </c>
      <c r="B709" s="111" t="s">
        <v>1584</v>
      </c>
      <c r="C709" s="111" t="s">
        <v>132</v>
      </c>
      <c r="D709" s="111" t="s">
        <v>14</v>
      </c>
      <c r="E709" s="106" t="s">
        <v>37</v>
      </c>
      <c r="F709" s="111" t="s">
        <v>18</v>
      </c>
      <c r="G709" s="112" t="s">
        <v>4991</v>
      </c>
    </row>
    <row r="710" spans="1:7" x14ac:dyDescent="0.25">
      <c r="A710" s="21" t="s">
        <v>1597</v>
      </c>
      <c r="B710" s="111" t="s">
        <v>1584</v>
      </c>
      <c r="C710" s="111" t="s">
        <v>22</v>
      </c>
      <c r="D710" s="111" t="s">
        <v>14</v>
      </c>
      <c r="E710" s="111" t="s">
        <v>26</v>
      </c>
      <c r="F710" s="111" t="s">
        <v>18</v>
      </c>
      <c r="G710" s="112" t="s">
        <v>38</v>
      </c>
    </row>
    <row r="711" spans="1:7" x14ac:dyDescent="0.25">
      <c r="A711" s="21" t="s">
        <v>1595</v>
      </c>
      <c r="B711" s="111" t="s">
        <v>1584</v>
      </c>
      <c r="C711" s="111" t="s">
        <v>22</v>
      </c>
      <c r="D711" s="111" t="s">
        <v>14</v>
      </c>
      <c r="E711" s="111" t="s">
        <v>26</v>
      </c>
      <c r="F711" s="111" t="s">
        <v>18</v>
      </c>
      <c r="G711" s="112" t="s">
        <v>38</v>
      </c>
    </row>
    <row r="712" spans="1:7" x14ac:dyDescent="0.25">
      <c r="A712" s="21" t="s">
        <v>1593</v>
      </c>
      <c r="B712" s="111" t="s">
        <v>1584</v>
      </c>
      <c r="C712" s="111" t="s">
        <v>22</v>
      </c>
      <c r="D712" s="111" t="s">
        <v>14</v>
      </c>
      <c r="E712" s="111" t="s">
        <v>26</v>
      </c>
      <c r="F712" s="111" t="s">
        <v>18</v>
      </c>
      <c r="G712" s="112" t="s">
        <v>38</v>
      </c>
    </row>
    <row r="713" spans="1:7" x14ac:dyDescent="0.25">
      <c r="A713" s="21" t="s">
        <v>1599</v>
      </c>
      <c r="B713" s="111" t="s">
        <v>1584</v>
      </c>
      <c r="C713" s="111" t="s">
        <v>22</v>
      </c>
      <c r="D713" s="111" t="s">
        <v>14</v>
      </c>
      <c r="E713" s="111" t="s">
        <v>26</v>
      </c>
      <c r="F713" s="111" t="s">
        <v>18</v>
      </c>
      <c r="G713" s="112" t="s">
        <v>38</v>
      </c>
    </row>
    <row r="714" spans="1:7" x14ac:dyDescent="0.25">
      <c r="A714" s="21" t="s">
        <v>1583</v>
      </c>
      <c r="B714" s="111" t="s">
        <v>1584</v>
      </c>
      <c r="C714" s="111" t="s">
        <v>13</v>
      </c>
      <c r="D714" s="111" t="s">
        <v>14</v>
      </c>
      <c r="E714" s="111" t="s">
        <v>16</v>
      </c>
      <c r="F714" s="111" t="s">
        <v>18</v>
      </c>
      <c r="G714" s="112" t="s">
        <v>38</v>
      </c>
    </row>
    <row r="715" spans="1:7" x14ac:dyDescent="0.25">
      <c r="A715" s="21" t="s">
        <v>1586</v>
      </c>
      <c r="B715" s="111" t="s">
        <v>1584</v>
      </c>
      <c r="C715" s="111" t="s">
        <v>13</v>
      </c>
      <c r="D715" s="111" t="s">
        <v>14</v>
      </c>
      <c r="E715" s="111" t="s">
        <v>16</v>
      </c>
      <c r="F715" s="111" t="s">
        <v>18</v>
      </c>
      <c r="G715" s="112" t="s">
        <v>38</v>
      </c>
    </row>
    <row r="716" spans="1:7" x14ac:dyDescent="0.25">
      <c r="A716" s="21" t="s">
        <v>1591</v>
      </c>
      <c r="B716" s="111" t="s">
        <v>1584</v>
      </c>
      <c r="C716" s="111" t="s">
        <v>22</v>
      </c>
      <c r="D716" s="111" t="s">
        <v>14</v>
      </c>
      <c r="E716" s="111" t="s">
        <v>23</v>
      </c>
      <c r="F716" s="111" t="s">
        <v>18</v>
      </c>
      <c r="G716" s="112" t="s">
        <v>38</v>
      </c>
    </row>
    <row r="717" spans="1:7" x14ac:dyDescent="0.25">
      <c r="A717" s="21" t="s">
        <v>1588</v>
      </c>
      <c r="B717" s="111" t="s">
        <v>1584</v>
      </c>
      <c r="C717" s="111" t="s">
        <v>22</v>
      </c>
      <c r="D717" s="111" t="s">
        <v>14</v>
      </c>
      <c r="E717" s="111" t="s">
        <v>23</v>
      </c>
      <c r="F717" s="111" t="s">
        <v>18</v>
      </c>
      <c r="G717" s="112" t="s">
        <v>38</v>
      </c>
    </row>
    <row r="718" spans="1:7" x14ac:dyDescent="0.25">
      <c r="A718" s="21" t="s">
        <v>3508</v>
      </c>
      <c r="B718" s="111" t="s">
        <v>1584</v>
      </c>
      <c r="C718" s="111" t="s">
        <v>4835</v>
      </c>
      <c r="D718" s="111" t="s">
        <v>14</v>
      </c>
      <c r="E718" s="111" t="s">
        <v>54</v>
      </c>
      <c r="F718" s="111" t="s">
        <v>18</v>
      </c>
      <c r="G718" s="113" t="s">
        <v>4991</v>
      </c>
    </row>
    <row r="719" spans="1:7" x14ac:dyDescent="0.25">
      <c r="A719" s="21" t="s">
        <v>3492</v>
      </c>
      <c r="B719" s="111" t="s">
        <v>1584</v>
      </c>
      <c r="C719" s="111" t="s">
        <v>4835</v>
      </c>
      <c r="D719" s="111" t="s">
        <v>14</v>
      </c>
      <c r="E719" s="111" t="s">
        <v>54</v>
      </c>
      <c r="F719" s="111" t="s">
        <v>18</v>
      </c>
      <c r="G719" s="113" t="s">
        <v>4991</v>
      </c>
    </row>
    <row r="720" spans="1:7" x14ac:dyDescent="0.25">
      <c r="A720" s="21" t="s">
        <v>3486</v>
      </c>
      <c r="B720" s="111" t="s">
        <v>1584</v>
      </c>
      <c r="C720" s="111" t="s">
        <v>4835</v>
      </c>
      <c r="D720" s="111" t="s">
        <v>14</v>
      </c>
      <c r="E720" s="111" t="s">
        <v>54</v>
      </c>
      <c r="F720" s="111" t="s">
        <v>18</v>
      </c>
      <c r="G720" s="113" t="s">
        <v>4991</v>
      </c>
    </row>
    <row r="721" spans="1:7" x14ac:dyDescent="0.25">
      <c r="A721" s="21" t="s">
        <v>3496</v>
      </c>
      <c r="B721" s="111" t="s">
        <v>1584</v>
      </c>
      <c r="C721" s="111" t="s">
        <v>4835</v>
      </c>
      <c r="D721" s="111" t="s">
        <v>14</v>
      </c>
      <c r="E721" s="111" t="s">
        <v>54</v>
      </c>
      <c r="F721" s="111" t="s">
        <v>18</v>
      </c>
      <c r="G721" s="113" t="s">
        <v>4991</v>
      </c>
    </row>
    <row r="722" spans="1:7" x14ac:dyDescent="0.25">
      <c r="A722" s="21" t="s">
        <v>3499</v>
      </c>
      <c r="B722" s="111" t="s">
        <v>1584</v>
      </c>
      <c r="C722" s="111" t="s">
        <v>4835</v>
      </c>
      <c r="D722" s="111" t="s">
        <v>14</v>
      </c>
      <c r="E722" s="111" t="s">
        <v>54</v>
      </c>
      <c r="F722" s="111" t="s">
        <v>18</v>
      </c>
      <c r="G722" s="113" t="s">
        <v>4991</v>
      </c>
    </row>
    <row r="723" spans="1:7" x14ac:dyDescent="0.25">
      <c r="A723" s="21" t="s">
        <v>3506</v>
      </c>
      <c r="B723" s="111" t="s">
        <v>1584</v>
      </c>
      <c r="C723" s="111" t="s">
        <v>4835</v>
      </c>
      <c r="D723" s="111" t="s">
        <v>14</v>
      </c>
      <c r="E723" s="111" t="s">
        <v>54</v>
      </c>
      <c r="F723" s="111" t="s">
        <v>18</v>
      </c>
      <c r="G723" s="113" t="s">
        <v>4991</v>
      </c>
    </row>
    <row r="724" spans="1:7" x14ac:dyDescent="0.25">
      <c r="A724" s="21" t="s">
        <v>3514</v>
      </c>
      <c r="B724" s="111" t="s">
        <v>1584</v>
      </c>
      <c r="C724" s="111" t="s">
        <v>4835</v>
      </c>
      <c r="D724" s="111" t="s">
        <v>14</v>
      </c>
      <c r="E724" s="111" t="s">
        <v>54</v>
      </c>
      <c r="F724" s="111" t="s">
        <v>18</v>
      </c>
      <c r="G724" s="113" t="s">
        <v>4991</v>
      </c>
    </row>
    <row r="725" spans="1:7" x14ac:dyDescent="0.25">
      <c r="A725" s="21" t="s">
        <v>3483</v>
      </c>
      <c r="B725" s="111" t="s">
        <v>1584</v>
      </c>
      <c r="C725" s="111" t="s">
        <v>4835</v>
      </c>
      <c r="D725" s="111" t="s">
        <v>14</v>
      </c>
      <c r="E725" s="111" t="s">
        <v>54</v>
      </c>
      <c r="F725" s="111" t="s">
        <v>18</v>
      </c>
      <c r="G725" s="113" t="s">
        <v>4991</v>
      </c>
    </row>
    <row r="726" spans="1:7" x14ac:dyDescent="0.25">
      <c r="A726" s="21" t="s">
        <v>4735</v>
      </c>
      <c r="B726" s="111" t="s">
        <v>1584</v>
      </c>
      <c r="C726" s="111" t="s">
        <v>4835</v>
      </c>
      <c r="D726" s="111" t="s">
        <v>14</v>
      </c>
      <c r="E726" s="111" t="s">
        <v>54</v>
      </c>
      <c r="F726" s="111" t="s">
        <v>18</v>
      </c>
      <c r="G726" s="113" t="s">
        <v>4991</v>
      </c>
    </row>
    <row r="727" spans="1:7" x14ac:dyDescent="0.25">
      <c r="A727" s="21" t="s">
        <v>3501</v>
      </c>
      <c r="B727" s="111" t="s">
        <v>1584</v>
      </c>
      <c r="C727" s="111" t="s">
        <v>4835</v>
      </c>
      <c r="D727" s="111" t="s">
        <v>14</v>
      </c>
      <c r="E727" s="111" t="s">
        <v>54</v>
      </c>
      <c r="F727" s="111" t="s">
        <v>18</v>
      </c>
      <c r="G727" s="113" t="s">
        <v>4991</v>
      </c>
    </row>
    <row r="728" spans="1:7" x14ac:dyDescent="0.25">
      <c r="A728" s="21" t="s">
        <v>3484</v>
      </c>
      <c r="B728" s="111" t="s">
        <v>1584</v>
      </c>
      <c r="C728" s="111" t="s">
        <v>4835</v>
      </c>
      <c r="D728" s="111" t="s">
        <v>14</v>
      </c>
      <c r="E728" s="111" t="s">
        <v>54</v>
      </c>
      <c r="F728" s="111" t="s">
        <v>18</v>
      </c>
      <c r="G728" s="113" t="s">
        <v>4991</v>
      </c>
    </row>
    <row r="729" spans="1:7" x14ac:dyDescent="0.25">
      <c r="A729" s="21" t="s">
        <v>3480</v>
      </c>
      <c r="B729" s="111" t="s">
        <v>1584</v>
      </c>
      <c r="C729" s="111" t="s">
        <v>4835</v>
      </c>
      <c r="D729" s="111" t="s">
        <v>14</v>
      </c>
      <c r="E729" s="111" t="s">
        <v>54</v>
      </c>
      <c r="F729" s="111" t="s">
        <v>18</v>
      </c>
      <c r="G729" s="113" t="s">
        <v>4991</v>
      </c>
    </row>
    <row r="730" spans="1:7" x14ac:dyDescent="0.25">
      <c r="A730" s="21" t="s">
        <v>3498</v>
      </c>
      <c r="B730" s="111" t="s">
        <v>1584</v>
      </c>
      <c r="C730" s="111" t="s">
        <v>4835</v>
      </c>
      <c r="D730" s="111" t="s">
        <v>14</v>
      </c>
      <c r="E730" s="111" t="s">
        <v>54</v>
      </c>
      <c r="F730" s="111" t="s">
        <v>18</v>
      </c>
      <c r="G730" s="113" t="s">
        <v>4991</v>
      </c>
    </row>
    <row r="731" spans="1:7" x14ac:dyDescent="0.25">
      <c r="A731" s="21" t="s">
        <v>3485</v>
      </c>
      <c r="B731" s="111" t="s">
        <v>1584</v>
      </c>
      <c r="C731" s="111" t="s">
        <v>4835</v>
      </c>
      <c r="D731" s="111" t="s">
        <v>14</v>
      </c>
      <c r="E731" s="111" t="s">
        <v>54</v>
      </c>
      <c r="F731" s="111" t="s">
        <v>18</v>
      </c>
      <c r="G731" s="113" t="s">
        <v>4991</v>
      </c>
    </row>
    <row r="732" spans="1:7" x14ac:dyDescent="0.25">
      <c r="A732" s="21" t="s">
        <v>3491</v>
      </c>
      <c r="B732" s="111" t="s">
        <v>1584</v>
      </c>
      <c r="C732" s="111" t="s">
        <v>4835</v>
      </c>
      <c r="D732" s="111" t="s">
        <v>14</v>
      </c>
      <c r="E732" s="111" t="s">
        <v>54</v>
      </c>
      <c r="F732" s="111" t="s">
        <v>18</v>
      </c>
      <c r="G732" s="113" t="s">
        <v>4991</v>
      </c>
    </row>
    <row r="733" spans="1:7" x14ac:dyDescent="0.25">
      <c r="A733" s="21" t="s">
        <v>3490</v>
      </c>
      <c r="B733" s="111" t="s">
        <v>1584</v>
      </c>
      <c r="C733" s="111" t="s">
        <v>4835</v>
      </c>
      <c r="D733" s="111" t="s">
        <v>14</v>
      </c>
      <c r="E733" s="111" t="s">
        <v>54</v>
      </c>
      <c r="F733" s="111" t="s">
        <v>18</v>
      </c>
      <c r="G733" s="113" t="s">
        <v>4991</v>
      </c>
    </row>
    <row r="734" spans="1:7" x14ac:dyDescent="0.25">
      <c r="A734" s="21" t="s">
        <v>5940</v>
      </c>
      <c r="B734" s="111" t="s">
        <v>1584</v>
      </c>
      <c r="C734" s="111" t="s">
        <v>4835</v>
      </c>
      <c r="D734" s="111" t="s">
        <v>14</v>
      </c>
      <c r="E734" s="111" t="s">
        <v>54</v>
      </c>
      <c r="F734" s="111" t="s">
        <v>18</v>
      </c>
      <c r="G734" s="113" t="s">
        <v>4991</v>
      </c>
    </row>
    <row r="735" spans="1:7" x14ac:dyDescent="0.25">
      <c r="A735" s="21" t="s">
        <v>3495</v>
      </c>
      <c r="B735" s="111" t="s">
        <v>1584</v>
      </c>
      <c r="C735" s="111" t="s">
        <v>4835</v>
      </c>
      <c r="D735" s="111" t="s">
        <v>14</v>
      </c>
      <c r="E735" s="111" t="s">
        <v>54</v>
      </c>
      <c r="F735" s="111" t="s">
        <v>18</v>
      </c>
      <c r="G735" s="113" t="s">
        <v>4991</v>
      </c>
    </row>
    <row r="736" spans="1:7" x14ac:dyDescent="0.25">
      <c r="A736" s="21" t="s">
        <v>3482</v>
      </c>
      <c r="B736" s="111" t="s">
        <v>1584</v>
      </c>
      <c r="C736" s="111" t="s">
        <v>4835</v>
      </c>
      <c r="D736" s="111" t="s">
        <v>14</v>
      </c>
      <c r="E736" s="111" t="s">
        <v>54</v>
      </c>
      <c r="F736" s="111" t="s">
        <v>18</v>
      </c>
      <c r="G736" s="113" t="s">
        <v>4991</v>
      </c>
    </row>
    <row r="737" spans="1:7" x14ac:dyDescent="0.25">
      <c r="A737" s="21" t="s">
        <v>3488</v>
      </c>
      <c r="B737" s="111" t="s">
        <v>1584</v>
      </c>
      <c r="C737" s="111" t="s">
        <v>4835</v>
      </c>
      <c r="D737" s="111" t="s">
        <v>14</v>
      </c>
      <c r="E737" s="111" t="s">
        <v>54</v>
      </c>
      <c r="F737" s="111" t="s">
        <v>18</v>
      </c>
      <c r="G737" s="113" t="s">
        <v>4991</v>
      </c>
    </row>
    <row r="738" spans="1:7" x14ac:dyDescent="0.25">
      <c r="A738" s="21" t="s">
        <v>3487</v>
      </c>
      <c r="B738" s="111" t="s">
        <v>1584</v>
      </c>
      <c r="C738" s="111" t="s">
        <v>4835</v>
      </c>
      <c r="D738" s="111" t="s">
        <v>14</v>
      </c>
      <c r="E738" s="111" t="s">
        <v>54</v>
      </c>
      <c r="F738" s="111" t="s">
        <v>18</v>
      </c>
      <c r="G738" s="113" t="s">
        <v>4991</v>
      </c>
    </row>
    <row r="739" spans="1:7" x14ac:dyDescent="0.25">
      <c r="A739" s="21" t="s">
        <v>3500</v>
      </c>
      <c r="B739" s="111" t="s">
        <v>1584</v>
      </c>
      <c r="C739" s="111" t="s">
        <v>4835</v>
      </c>
      <c r="D739" s="111" t="s">
        <v>14</v>
      </c>
      <c r="E739" s="111" t="s">
        <v>54</v>
      </c>
      <c r="F739" s="111" t="s">
        <v>18</v>
      </c>
      <c r="G739" s="113" t="s">
        <v>4991</v>
      </c>
    </row>
    <row r="740" spans="1:7" x14ac:dyDescent="0.25">
      <c r="A740" s="21" t="s">
        <v>3504</v>
      </c>
      <c r="B740" s="111" t="s">
        <v>1584</v>
      </c>
      <c r="C740" s="111" t="s">
        <v>4835</v>
      </c>
      <c r="D740" s="111" t="s">
        <v>14</v>
      </c>
      <c r="E740" s="111" t="s">
        <v>54</v>
      </c>
      <c r="F740" s="111" t="s">
        <v>18</v>
      </c>
      <c r="G740" s="113" t="s">
        <v>4991</v>
      </c>
    </row>
    <row r="741" spans="1:7" x14ac:dyDescent="0.25">
      <c r="A741" s="21" t="s">
        <v>4736</v>
      </c>
      <c r="B741" s="111" t="s">
        <v>1584</v>
      </c>
      <c r="C741" s="111" t="s">
        <v>4835</v>
      </c>
      <c r="D741" s="111" t="s">
        <v>14</v>
      </c>
      <c r="E741" s="111" t="s">
        <v>54</v>
      </c>
      <c r="F741" s="111" t="s">
        <v>18</v>
      </c>
      <c r="G741" s="113" t="s">
        <v>4991</v>
      </c>
    </row>
    <row r="742" spans="1:7" x14ac:dyDescent="0.25">
      <c r="A742" s="21" t="s">
        <v>3505</v>
      </c>
      <c r="B742" s="111" t="s">
        <v>1584</v>
      </c>
      <c r="C742" s="111" t="s">
        <v>4835</v>
      </c>
      <c r="D742" s="111" t="s">
        <v>14</v>
      </c>
      <c r="E742" s="111" t="s">
        <v>54</v>
      </c>
      <c r="F742" s="111" t="s">
        <v>18</v>
      </c>
      <c r="G742" s="113" t="s">
        <v>4991</v>
      </c>
    </row>
    <row r="743" spans="1:7" x14ac:dyDescent="0.25">
      <c r="A743" s="21" t="s">
        <v>3981</v>
      </c>
      <c r="B743" s="111" t="s">
        <v>1584</v>
      </c>
      <c r="C743" s="111" t="s">
        <v>4835</v>
      </c>
      <c r="D743" s="111" t="s">
        <v>14</v>
      </c>
      <c r="E743" s="111" t="s">
        <v>54</v>
      </c>
      <c r="F743" s="111" t="s">
        <v>18</v>
      </c>
      <c r="G743" s="113" t="s">
        <v>4991</v>
      </c>
    </row>
    <row r="744" spans="1:7" x14ac:dyDescent="0.25">
      <c r="A744" s="21" t="s">
        <v>3982</v>
      </c>
      <c r="B744" s="111" t="s">
        <v>1584</v>
      </c>
      <c r="C744" s="111" t="s">
        <v>4835</v>
      </c>
      <c r="D744" s="111" t="s">
        <v>14</v>
      </c>
      <c r="E744" s="111" t="s">
        <v>54</v>
      </c>
      <c r="F744" s="111" t="s">
        <v>18</v>
      </c>
      <c r="G744" s="113" t="s">
        <v>4991</v>
      </c>
    </row>
    <row r="745" spans="1:7" x14ac:dyDescent="0.25">
      <c r="A745" s="21" t="s">
        <v>3983</v>
      </c>
      <c r="B745" s="111" t="s">
        <v>1584</v>
      </c>
      <c r="C745" s="111" t="s">
        <v>4835</v>
      </c>
      <c r="D745" s="111" t="s">
        <v>14</v>
      </c>
      <c r="E745" s="111" t="s">
        <v>54</v>
      </c>
      <c r="F745" s="111" t="s">
        <v>18</v>
      </c>
      <c r="G745" s="113" t="s">
        <v>4991</v>
      </c>
    </row>
    <row r="746" spans="1:7" x14ac:dyDescent="0.25">
      <c r="A746" s="21" t="s">
        <v>3984</v>
      </c>
      <c r="B746" s="111" t="s">
        <v>1584</v>
      </c>
      <c r="C746" s="111" t="s">
        <v>4835</v>
      </c>
      <c r="D746" s="111" t="s">
        <v>14</v>
      </c>
      <c r="E746" s="111" t="s">
        <v>54</v>
      </c>
      <c r="F746" s="111" t="s">
        <v>18</v>
      </c>
      <c r="G746" s="113" t="s">
        <v>4991</v>
      </c>
    </row>
    <row r="747" spans="1:7" x14ac:dyDescent="0.25">
      <c r="A747" s="21" t="s">
        <v>3985</v>
      </c>
      <c r="B747" s="111" t="s">
        <v>1584</v>
      </c>
      <c r="C747" s="111" t="s">
        <v>4835</v>
      </c>
      <c r="D747" s="111" t="s">
        <v>14</v>
      </c>
      <c r="E747" s="111" t="s">
        <v>54</v>
      </c>
      <c r="F747" s="111" t="s">
        <v>18</v>
      </c>
      <c r="G747" s="113" t="s">
        <v>4991</v>
      </c>
    </row>
    <row r="748" spans="1:7" x14ac:dyDescent="0.25">
      <c r="A748" s="21" t="s">
        <v>3986</v>
      </c>
      <c r="B748" s="111" t="s">
        <v>1584</v>
      </c>
      <c r="C748" s="111" t="s">
        <v>4835</v>
      </c>
      <c r="D748" s="111" t="s">
        <v>14</v>
      </c>
      <c r="E748" s="111" t="s">
        <v>54</v>
      </c>
      <c r="F748" s="111" t="s">
        <v>18</v>
      </c>
      <c r="G748" s="113" t="s">
        <v>4991</v>
      </c>
    </row>
    <row r="749" spans="1:7" x14ac:dyDescent="0.25">
      <c r="A749" s="21" t="s">
        <v>3987</v>
      </c>
      <c r="B749" s="111" t="s">
        <v>1584</v>
      </c>
      <c r="C749" s="111" t="s">
        <v>4835</v>
      </c>
      <c r="D749" s="111" t="s">
        <v>14</v>
      </c>
      <c r="E749" s="111" t="s">
        <v>54</v>
      </c>
      <c r="F749" s="111" t="s">
        <v>18</v>
      </c>
      <c r="G749" s="113" t="s">
        <v>4991</v>
      </c>
    </row>
    <row r="750" spans="1:7" x14ac:dyDescent="0.25">
      <c r="A750" s="21" t="s">
        <v>3988</v>
      </c>
      <c r="B750" s="111" t="s">
        <v>1584</v>
      </c>
      <c r="C750" s="111" t="s">
        <v>4835</v>
      </c>
      <c r="D750" s="111" t="s">
        <v>14</v>
      </c>
      <c r="E750" s="111" t="s">
        <v>54</v>
      </c>
      <c r="F750" s="111" t="s">
        <v>18</v>
      </c>
      <c r="G750" s="113" t="s">
        <v>4991</v>
      </c>
    </row>
    <row r="751" spans="1:7" x14ac:dyDescent="0.25">
      <c r="A751" s="21" t="s">
        <v>3989</v>
      </c>
      <c r="B751" s="111" t="s">
        <v>1584</v>
      </c>
      <c r="C751" s="111" t="s">
        <v>4835</v>
      </c>
      <c r="D751" s="111" t="s">
        <v>14</v>
      </c>
      <c r="E751" s="111" t="s">
        <v>54</v>
      </c>
      <c r="F751" s="111" t="s">
        <v>18</v>
      </c>
      <c r="G751" s="113" t="s">
        <v>4991</v>
      </c>
    </row>
    <row r="752" spans="1:7" x14ac:dyDescent="0.25">
      <c r="A752" s="21" t="s">
        <v>3990</v>
      </c>
      <c r="B752" s="111" t="s">
        <v>1584</v>
      </c>
      <c r="C752" s="111" t="s">
        <v>4835</v>
      </c>
      <c r="D752" s="111" t="s">
        <v>14</v>
      </c>
      <c r="E752" s="111" t="s">
        <v>54</v>
      </c>
      <c r="F752" s="111" t="s">
        <v>18</v>
      </c>
      <c r="G752" s="113" t="s">
        <v>4991</v>
      </c>
    </row>
    <row r="753" spans="1:7" x14ac:dyDescent="0.25">
      <c r="A753" s="21" t="s">
        <v>3991</v>
      </c>
      <c r="B753" s="111" t="s">
        <v>1584</v>
      </c>
      <c r="C753" s="111" t="s">
        <v>4835</v>
      </c>
      <c r="D753" s="111" t="s">
        <v>14</v>
      </c>
      <c r="E753" s="111" t="s">
        <v>54</v>
      </c>
      <c r="F753" s="111" t="s">
        <v>18</v>
      </c>
      <c r="G753" s="113" t="s">
        <v>4991</v>
      </c>
    </row>
    <row r="754" spans="1:7" x14ac:dyDescent="0.25">
      <c r="A754" s="21" t="s">
        <v>3992</v>
      </c>
      <c r="B754" s="111" t="s">
        <v>1584</v>
      </c>
      <c r="C754" s="111" t="s">
        <v>4835</v>
      </c>
      <c r="D754" s="111" t="s">
        <v>14</v>
      </c>
      <c r="E754" s="111" t="s">
        <v>54</v>
      </c>
      <c r="F754" s="111" t="s">
        <v>18</v>
      </c>
      <c r="G754" s="113" t="s">
        <v>4991</v>
      </c>
    </row>
    <row r="755" spans="1:7" x14ac:dyDescent="0.25">
      <c r="A755" s="21" t="s">
        <v>3993</v>
      </c>
      <c r="B755" s="111" t="s">
        <v>1584</v>
      </c>
      <c r="C755" s="111" t="s">
        <v>4835</v>
      </c>
      <c r="D755" s="111" t="s">
        <v>14</v>
      </c>
      <c r="E755" s="111" t="s">
        <v>54</v>
      </c>
      <c r="F755" s="111" t="s">
        <v>18</v>
      </c>
      <c r="G755" s="113" t="s">
        <v>4991</v>
      </c>
    </row>
    <row r="756" spans="1:7" x14ac:dyDescent="0.25">
      <c r="A756" s="21" t="s">
        <v>3994</v>
      </c>
      <c r="B756" s="111" t="s">
        <v>1584</v>
      </c>
      <c r="C756" s="111" t="s">
        <v>4835</v>
      </c>
      <c r="D756" s="111" t="s">
        <v>14</v>
      </c>
      <c r="E756" s="111" t="s">
        <v>54</v>
      </c>
      <c r="F756" s="111" t="s">
        <v>18</v>
      </c>
      <c r="G756" s="113" t="s">
        <v>4991</v>
      </c>
    </row>
    <row r="757" spans="1:7" x14ac:dyDescent="0.25">
      <c r="A757" s="21" t="s">
        <v>3995</v>
      </c>
      <c r="B757" s="111" t="s">
        <v>1584</v>
      </c>
      <c r="C757" s="111" t="s">
        <v>4835</v>
      </c>
      <c r="D757" s="111" t="s">
        <v>14</v>
      </c>
      <c r="E757" s="111" t="s">
        <v>54</v>
      </c>
      <c r="F757" s="111" t="s">
        <v>18</v>
      </c>
      <c r="G757" s="113" t="s">
        <v>4991</v>
      </c>
    </row>
    <row r="758" spans="1:7" x14ac:dyDescent="0.25">
      <c r="A758" s="21" t="s">
        <v>3996</v>
      </c>
      <c r="B758" s="111" t="s">
        <v>1584</v>
      </c>
      <c r="C758" s="111" t="s">
        <v>4835</v>
      </c>
      <c r="D758" s="111" t="s">
        <v>14</v>
      </c>
      <c r="E758" s="111" t="s">
        <v>54</v>
      </c>
      <c r="F758" s="111" t="s">
        <v>18</v>
      </c>
      <c r="G758" s="113" t="s">
        <v>4991</v>
      </c>
    </row>
    <row r="759" spans="1:7" x14ac:dyDescent="0.25">
      <c r="A759" s="21" t="s">
        <v>3997</v>
      </c>
      <c r="B759" s="111" t="s">
        <v>1584</v>
      </c>
      <c r="C759" s="111" t="s">
        <v>4835</v>
      </c>
      <c r="D759" s="111" t="s">
        <v>14</v>
      </c>
      <c r="E759" s="111" t="s">
        <v>54</v>
      </c>
      <c r="F759" s="111" t="s">
        <v>18</v>
      </c>
      <c r="G759" s="113" t="s">
        <v>4991</v>
      </c>
    </row>
    <row r="760" spans="1:7" x14ac:dyDescent="0.25">
      <c r="A760" s="21" t="s">
        <v>3998</v>
      </c>
      <c r="B760" s="111" t="s">
        <v>1584</v>
      </c>
      <c r="C760" s="111" t="s">
        <v>4835</v>
      </c>
      <c r="D760" s="111" t="s">
        <v>14</v>
      </c>
      <c r="E760" s="111" t="s">
        <v>54</v>
      </c>
      <c r="F760" s="111" t="s">
        <v>18</v>
      </c>
      <c r="G760" s="113" t="s">
        <v>4991</v>
      </c>
    </row>
    <row r="761" spans="1:7" x14ac:dyDescent="0.25">
      <c r="A761" s="21" t="s">
        <v>3999</v>
      </c>
      <c r="B761" s="111" t="s">
        <v>1584</v>
      </c>
      <c r="C761" s="111" t="s">
        <v>4835</v>
      </c>
      <c r="D761" s="111" t="s">
        <v>14</v>
      </c>
      <c r="E761" s="111" t="s">
        <v>54</v>
      </c>
      <c r="F761" s="111" t="s">
        <v>18</v>
      </c>
      <c r="G761" s="113" t="s">
        <v>4991</v>
      </c>
    </row>
    <row r="762" spans="1:7" x14ac:dyDescent="0.25">
      <c r="A762" s="21" t="s">
        <v>4000</v>
      </c>
      <c r="B762" s="111" t="s">
        <v>1584</v>
      </c>
      <c r="C762" s="111" t="s">
        <v>4835</v>
      </c>
      <c r="D762" s="111" t="s">
        <v>14</v>
      </c>
      <c r="E762" s="111" t="s">
        <v>54</v>
      </c>
      <c r="F762" s="111" t="s">
        <v>18</v>
      </c>
      <c r="G762" s="113" t="s">
        <v>4991</v>
      </c>
    </row>
    <row r="763" spans="1:7" x14ac:dyDescent="0.25">
      <c r="A763" s="21" t="s">
        <v>4001</v>
      </c>
      <c r="B763" s="111" t="s">
        <v>1584</v>
      </c>
      <c r="C763" s="111" t="s">
        <v>4835</v>
      </c>
      <c r="D763" s="111" t="s">
        <v>14</v>
      </c>
      <c r="E763" s="111" t="s">
        <v>54</v>
      </c>
      <c r="F763" s="111" t="s">
        <v>18</v>
      </c>
      <c r="G763" s="113" t="s">
        <v>4991</v>
      </c>
    </row>
    <row r="764" spans="1:7" x14ac:dyDescent="0.25">
      <c r="A764" s="21" t="s">
        <v>4002</v>
      </c>
      <c r="B764" s="111" t="s">
        <v>1584</v>
      </c>
      <c r="C764" s="111" t="s">
        <v>4835</v>
      </c>
      <c r="D764" s="111" t="s">
        <v>14</v>
      </c>
      <c r="E764" s="111" t="s">
        <v>54</v>
      </c>
      <c r="F764" s="111" t="s">
        <v>18</v>
      </c>
      <c r="G764" s="113" t="s">
        <v>4991</v>
      </c>
    </row>
    <row r="765" spans="1:7" x14ac:dyDescent="0.25">
      <c r="A765" s="21" t="s">
        <v>4003</v>
      </c>
      <c r="B765" s="111" t="s">
        <v>1584</v>
      </c>
      <c r="C765" s="111" t="s">
        <v>4835</v>
      </c>
      <c r="D765" s="111" t="s">
        <v>14</v>
      </c>
      <c r="E765" s="111" t="s">
        <v>54</v>
      </c>
      <c r="F765" s="111" t="s">
        <v>18</v>
      </c>
      <c r="G765" s="113" t="s">
        <v>4991</v>
      </c>
    </row>
    <row r="766" spans="1:7" x14ac:dyDescent="0.25">
      <c r="A766" s="21" t="s">
        <v>4004</v>
      </c>
      <c r="B766" s="111" t="s">
        <v>1584</v>
      </c>
      <c r="C766" s="111" t="s">
        <v>4835</v>
      </c>
      <c r="D766" s="111" t="s">
        <v>14</v>
      </c>
      <c r="E766" s="111" t="s">
        <v>54</v>
      </c>
      <c r="F766" s="111" t="s">
        <v>18</v>
      </c>
      <c r="G766" s="113" t="s">
        <v>4991</v>
      </c>
    </row>
    <row r="767" spans="1:7" x14ac:dyDescent="0.25">
      <c r="A767" s="21" t="s">
        <v>4005</v>
      </c>
      <c r="B767" s="111" t="s">
        <v>1584</v>
      </c>
      <c r="C767" s="111" t="s">
        <v>4835</v>
      </c>
      <c r="D767" s="111" t="s">
        <v>14</v>
      </c>
      <c r="E767" s="111" t="s">
        <v>54</v>
      </c>
      <c r="F767" s="111" t="s">
        <v>18</v>
      </c>
      <c r="G767" s="113" t="s">
        <v>4991</v>
      </c>
    </row>
    <row r="768" spans="1:7" x14ac:dyDescent="0.25">
      <c r="A768" s="21" t="s">
        <v>4563</v>
      </c>
      <c r="B768" s="111" t="s">
        <v>1584</v>
      </c>
      <c r="C768" s="111" t="s">
        <v>4835</v>
      </c>
      <c r="D768" s="111" t="s">
        <v>14</v>
      </c>
      <c r="E768" s="111" t="s">
        <v>54</v>
      </c>
      <c r="F768" s="111" t="s">
        <v>18</v>
      </c>
      <c r="G768" s="113" t="s">
        <v>4991</v>
      </c>
    </row>
    <row r="769" spans="1:7" x14ac:dyDescent="0.25">
      <c r="A769" s="21" t="s">
        <v>4737</v>
      </c>
      <c r="B769" s="111" t="s">
        <v>1584</v>
      </c>
      <c r="C769" s="111" t="s">
        <v>4835</v>
      </c>
      <c r="D769" s="111" t="s">
        <v>14</v>
      </c>
      <c r="E769" s="111" t="s">
        <v>54</v>
      </c>
      <c r="F769" s="111" t="s">
        <v>18</v>
      </c>
      <c r="G769" s="113" t="s">
        <v>4991</v>
      </c>
    </row>
    <row r="770" spans="1:7" x14ac:dyDescent="0.25">
      <c r="A770" s="21" t="s">
        <v>3513</v>
      </c>
      <c r="B770" s="111" t="s">
        <v>1584</v>
      </c>
      <c r="C770" s="111" t="s">
        <v>4835</v>
      </c>
      <c r="D770" s="111" t="s">
        <v>14</v>
      </c>
      <c r="E770" s="111" t="s">
        <v>54</v>
      </c>
      <c r="F770" s="111" t="s">
        <v>18</v>
      </c>
      <c r="G770" s="113" t="s">
        <v>4991</v>
      </c>
    </row>
    <row r="771" spans="1:7" x14ac:dyDescent="0.25">
      <c r="A771" s="21" t="s">
        <v>3489</v>
      </c>
      <c r="B771" s="111" t="s">
        <v>1584</v>
      </c>
      <c r="C771" s="111" t="s">
        <v>4835</v>
      </c>
      <c r="D771" s="111" t="s">
        <v>14</v>
      </c>
      <c r="E771" s="111" t="s">
        <v>54</v>
      </c>
      <c r="F771" s="111" t="s">
        <v>18</v>
      </c>
      <c r="G771" s="113" t="s">
        <v>4991</v>
      </c>
    </row>
    <row r="772" spans="1:7" x14ac:dyDescent="0.25">
      <c r="A772" s="21" t="s">
        <v>3512</v>
      </c>
      <c r="B772" s="111" t="s">
        <v>1584</v>
      </c>
      <c r="C772" s="111" t="s">
        <v>4835</v>
      </c>
      <c r="D772" s="111" t="s">
        <v>14</v>
      </c>
      <c r="E772" s="111" t="s">
        <v>54</v>
      </c>
      <c r="F772" s="111" t="s">
        <v>18</v>
      </c>
      <c r="G772" s="113" t="s">
        <v>4991</v>
      </c>
    </row>
    <row r="773" spans="1:7" x14ac:dyDescent="0.25">
      <c r="A773" s="21" t="s">
        <v>3507</v>
      </c>
      <c r="B773" s="111" t="s">
        <v>1584</v>
      </c>
      <c r="C773" s="111" t="s">
        <v>4835</v>
      </c>
      <c r="D773" s="111" t="s">
        <v>14</v>
      </c>
      <c r="E773" s="111" t="s">
        <v>54</v>
      </c>
      <c r="F773" s="111" t="s">
        <v>18</v>
      </c>
      <c r="G773" s="113" t="s">
        <v>4991</v>
      </c>
    </row>
    <row r="774" spans="1:7" x14ac:dyDescent="0.25">
      <c r="A774" s="21" t="s">
        <v>3493</v>
      </c>
      <c r="B774" s="111" t="s">
        <v>1584</v>
      </c>
      <c r="C774" s="111" t="s">
        <v>4835</v>
      </c>
      <c r="D774" s="111" t="s">
        <v>14</v>
      </c>
      <c r="E774" s="111" t="s">
        <v>54</v>
      </c>
      <c r="F774" s="111" t="s">
        <v>18</v>
      </c>
      <c r="G774" s="113" t="s">
        <v>4991</v>
      </c>
    </row>
    <row r="775" spans="1:7" x14ac:dyDescent="0.25">
      <c r="A775" s="21" t="s">
        <v>4739</v>
      </c>
      <c r="B775" s="111" t="s">
        <v>1584</v>
      </c>
      <c r="C775" s="111" t="s">
        <v>4835</v>
      </c>
      <c r="D775" s="111" t="s">
        <v>14</v>
      </c>
      <c r="E775" s="111" t="s">
        <v>54</v>
      </c>
      <c r="F775" s="111" t="s">
        <v>18</v>
      </c>
      <c r="G775" s="112" t="s">
        <v>38</v>
      </c>
    </row>
    <row r="776" spans="1:7" x14ac:dyDescent="0.25">
      <c r="A776" s="21" t="s">
        <v>1621</v>
      </c>
      <c r="B776" s="111" t="s">
        <v>1584</v>
      </c>
      <c r="C776" s="111" t="s">
        <v>52</v>
      </c>
      <c r="D776" s="111" t="s">
        <v>14</v>
      </c>
      <c r="E776" s="111" t="s">
        <v>54</v>
      </c>
      <c r="F776" s="111" t="s">
        <v>18</v>
      </c>
      <c r="G776" s="112" t="s">
        <v>15</v>
      </c>
    </row>
    <row r="777" spans="1:7" x14ac:dyDescent="0.25">
      <c r="A777" s="21" t="s">
        <v>1622</v>
      </c>
      <c r="B777" s="111" t="s">
        <v>1584</v>
      </c>
      <c r="C777" s="111" t="s">
        <v>52</v>
      </c>
      <c r="D777" s="111" t="s">
        <v>14</v>
      </c>
      <c r="E777" s="111" t="s">
        <v>54</v>
      </c>
      <c r="F777" s="111" t="s">
        <v>18</v>
      </c>
      <c r="G777" s="112" t="s">
        <v>15</v>
      </c>
    </row>
    <row r="778" spans="1:7" x14ac:dyDescent="0.25">
      <c r="A778" s="21" t="s">
        <v>1620</v>
      </c>
      <c r="B778" s="111" t="s">
        <v>1584</v>
      </c>
      <c r="C778" s="111" t="s">
        <v>52</v>
      </c>
      <c r="D778" s="111" t="s">
        <v>14</v>
      </c>
      <c r="E778" s="111" t="s">
        <v>54</v>
      </c>
      <c r="F778" s="111" t="s">
        <v>18</v>
      </c>
      <c r="G778" s="112" t="s">
        <v>15</v>
      </c>
    </row>
    <row r="779" spans="1:7" x14ac:dyDescent="0.25">
      <c r="A779" s="21" t="s">
        <v>1615</v>
      </c>
      <c r="B779" s="111" t="s">
        <v>1584</v>
      </c>
      <c r="C779" s="111" t="s">
        <v>52</v>
      </c>
      <c r="D779" s="111" t="s">
        <v>14</v>
      </c>
      <c r="E779" s="111" t="s">
        <v>54</v>
      </c>
      <c r="F779" s="111" t="s">
        <v>18</v>
      </c>
      <c r="G779" s="112" t="s">
        <v>15</v>
      </c>
    </row>
    <row r="780" spans="1:7" x14ac:dyDescent="0.25">
      <c r="A780" s="21" t="s">
        <v>1616</v>
      </c>
      <c r="B780" s="111" t="s">
        <v>1584</v>
      </c>
      <c r="C780" s="111" t="s">
        <v>52</v>
      </c>
      <c r="D780" s="111" t="s">
        <v>14</v>
      </c>
      <c r="E780" s="111" t="s">
        <v>54</v>
      </c>
      <c r="F780" s="111" t="s">
        <v>18</v>
      </c>
      <c r="G780" s="112" t="s">
        <v>15</v>
      </c>
    </row>
    <row r="781" spans="1:7" x14ac:dyDescent="0.25">
      <c r="A781" s="21" t="s">
        <v>1617</v>
      </c>
      <c r="B781" s="111" t="s">
        <v>1584</v>
      </c>
      <c r="C781" s="111" t="s">
        <v>52</v>
      </c>
      <c r="D781" s="111" t="s">
        <v>14</v>
      </c>
      <c r="E781" s="111" t="s">
        <v>54</v>
      </c>
      <c r="F781" s="111" t="s">
        <v>18</v>
      </c>
      <c r="G781" s="112" t="s">
        <v>15</v>
      </c>
    </row>
    <row r="782" spans="1:7" x14ac:dyDescent="0.25">
      <c r="A782" s="21" t="s">
        <v>1618</v>
      </c>
      <c r="B782" s="111" t="s">
        <v>1584</v>
      </c>
      <c r="C782" s="111" t="s">
        <v>52</v>
      </c>
      <c r="D782" s="111" t="s">
        <v>14</v>
      </c>
      <c r="E782" s="111" t="s">
        <v>54</v>
      </c>
      <c r="F782" s="111" t="s">
        <v>18</v>
      </c>
      <c r="G782" s="112" t="s">
        <v>15</v>
      </c>
    </row>
    <row r="783" spans="1:7" x14ac:dyDescent="0.25">
      <c r="A783" s="21" t="s">
        <v>1619</v>
      </c>
      <c r="B783" s="111" t="s">
        <v>1584</v>
      </c>
      <c r="C783" s="111" t="s">
        <v>52</v>
      </c>
      <c r="D783" s="111" t="s">
        <v>14</v>
      </c>
      <c r="E783" s="111" t="s">
        <v>54</v>
      </c>
      <c r="F783" s="111" t="s">
        <v>18</v>
      </c>
      <c r="G783" s="112" t="s">
        <v>15</v>
      </c>
    </row>
    <row r="784" spans="1:7" x14ac:dyDescent="0.25">
      <c r="A784" s="211" t="s">
        <v>4509</v>
      </c>
      <c r="B784" s="114" t="s">
        <v>1584</v>
      </c>
      <c r="C784" s="111" t="s">
        <v>132</v>
      </c>
      <c r="D784" s="111" t="s">
        <v>14</v>
      </c>
      <c r="E784" s="106" t="s">
        <v>37</v>
      </c>
      <c r="F784" s="111" t="s">
        <v>18</v>
      </c>
      <c r="G784" s="112" t="s">
        <v>4991</v>
      </c>
    </row>
    <row r="785" spans="1:7" hidden="1" x14ac:dyDescent="0.25">
      <c r="A785" s="21" t="s">
        <v>1769</v>
      </c>
      <c r="B785" s="114" t="s">
        <v>1765</v>
      </c>
      <c r="C785" s="21" t="s">
        <v>132</v>
      </c>
      <c r="D785" s="21" t="s">
        <v>14</v>
      </c>
      <c r="E785" s="106" t="s">
        <v>37</v>
      </c>
      <c r="F785" s="21" t="s">
        <v>223</v>
      </c>
      <c r="G785" s="113" t="s">
        <v>4991</v>
      </c>
    </row>
    <row r="786" spans="1:7" x14ac:dyDescent="0.25">
      <c r="A786" s="21" t="s">
        <v>1774</v>
      </c>
      <c r="B786" s="114" t="s">
        <v>1765</v>
      </c>
      <c r="C786" s="21" t="s">
        <v>138</v>
      </c>
      <c r="D786" s="21" t="s">
        <v>14</v>
      </c>
      <c r="E786" s="21" t="s">
        <v>54</v>
      </c>
      <c r="F786" s="21" t="s">
        <v>18</v>
      </c>
      <c r="G786" s="113" t="s">
        <v>15</v>
      </c>
    </row>
    <row r="787" spans="1:7" hidden="1" x14ac:dyDescent="0.25">
      <c r="A787" s="21" t="s">
        <v>4533</v>
      </c>
      <c r="B787" s="114" t="s">
        <v>1783</v>
      </c>
      <c r="C787" s="111" t="s">
        <v>3814</v>
      </c>
      <c r="D787" s="111" t="s">
        <v>14</v>
      </c>
      <c r="E787" s="111" t="s">
        <v>62</v>
      </c>
      <c r="F787" s="111" t="s">
        <v>223</v>
      </c>
      <c r="G787" s="112" t="s">
        <v>4991</v>
      </c>
    </row>
    <row r="788" spans="1:7" x14ac:dyDescent="0.25">
      <c r="A788" s="21" t="s">
        <v>3801</v>
      </c>
      <c r="B788" s="114" t="s">
        <v>1844</v>
      </c>
      <c r="C788" s="21" t="s">
        <v>4835</v>
      </c>
      <c r="D788" s="21" t="s">
        <v>14</v>
      </c>
      <c r="E788" s="21" t="s">
        <v>54</v>
      </c>
      <c r="F788" s="21" t="s">
        <v>18</v>
      </c>
      <c r="G788" s="113" t="s">
        <v>4991</v>
      </c>
    </row>
    <row r="789" spans="1:7" x14ac:dyDescent="0.25">
      <c r="A789" s="21" t="s">
        <v>3477</v>
      </c>
      <c r="B789" s="114" t="s">
        <v>1844</v>
      </c>
      <c r="C789" s="21" t="s">
        <v>4835</v>
      </c>
      <c r="D789" s="21" t="s">
        <v>14</v>
      </c>
      <c r="E789" s="21" t="s">
        <v>54</v>
      </c>
      <c r="F789" s="21" t="s">
        <v>18</v>
      </c>
      <c r="G789" s="113" t="s">
        <v>4991</v>
      </c>
    </row>
    <row r="790" spans="1:7" x14ac:dyDescent="0.25">
      <c r="A790" s="21" t="s">
        <v>3201</v>
      </c>
      <c r="B790" s="114" t="s">
        <v>1844</v>
      </c>
      <c r="C790" s="21" t="s">
        <v>4835</v>
      </c>
      <c r="D790" s="21" t="s">
        <v>14</v>
      </c>
      <c r="E790" s="21" t="s">
        <v>54</v>
      </c>
      <c r="F790" s="21" t="s">
        <v>18</v>
      </c>
      <c r="G790" s="113" t="s">
        <v>4991</v>
      </c>
    </row>
    <row r="791" spans="1:7" x14ac:dyDescent="0.25">
      <c r="A791" s="21" t="s">
        <v>4422</v>
      </c>
      <c r="B791" s="114" t="s">
        <v>1844</v>
      </c>
      <c r="C791" s="21" t="s">
        <v>4835</v>
      </c>
      <c r="D791" s="21" t="s">
        <v>14</v>
      </c>
      <c r="E791" s="21" t="s">
        <v>54</v>
      </c>
      <c r="F791" s="21" t="s">
        <v>18</v>
      </c>
      <c r="G791" s="113" t="s">
        <v>4991</v>
      </c>
    </row>
    <row r="792" spans="1:7" x14ac:dyDescent="0.25">
      <c r="A792" s="21" t="s">
        <v>3476</v>
      </c>
      <c r="B792" s="114" t="s">
        <v>1844</v>
      </c>
      <c r="C792" s="21" t="s">
        <v>4835</v>
      </c>
      <c r="D792" s="21" t="s">
        <v>14</v>
      </c>
      <c r="E792" s="21" t="s">
        <v>54</v>
      </c>
      <c r="F792" s="21" t="s">
        <v>18</v>
      </c>
      <c r="G792" s="113" t="s">
        <v>4991</v>
      </c>
    </row>
    <row r="793" spans="1:7" x14ac:dyDescent="0.25">
      <c r="A793" s="21" t="s">
        <v>3273</v>
      </c>
      <c r="B793" s="114" t="s">
        <v>1844</v>
      </c>
      <c r="C793" s="21" t="s">
        <v>4835</v>
      </c>
      <c r="D793" s="21" t="s">
        <v>14</v>
      </c>
      <c r="E793" s="21" t="s">
        <v>54</v>
      </c>
      <c r="F793" s="21" t="s">
        <v>18</v>
      </c>
      <c r="G793" s="113" t="s">
        <v>4991</v>
      </c>
    </row>
    <row r="794" spans="1:7" x14ac:dyDescent="0.25">
      <c r="A794" s="21" t="s">
        <v>4421</v>
      </c>
      <c r="B794" s="114" t="s">
        <v>1844</v>
      </c>
      <c r="C794" s="21" t="s">
        <v>4835</v>
      </c>
      <c r="D794" s="21" t="s">
        <v>14</v>
      </c>
      <c r="E794" s="21" t="s">
        <v>54</v>
      </c>
      <c r="F794" s="21" t="s">
        <v>18</v>
      </c>
      <c r="G794" s="113" t="s">
        <v>4991</v>
      </c>
    </row>
    <row r="795" spans="1:7" x14ac:dyDescent="0.25">
      <c r="A795" s="21" t="s">
        <v>3811</v>
      </c>
      <c r="B795" s="114" t="s">
        <v>1844</v>
      </c>
      <c r="C795" s="21" t="s">
        <v>4835</v>
      </c>
      <c r="D795" s="21" t="s">
        <v>14</v>
      </c>
      <c r="E795" s="21" t="s">
        <v>54</v>
      </c>
      <c r="F795" s="21" t="s">
        <v>18</v>
      </c>
      <c r="G795" s="113" t="s">
        <v>4991</v>
      </c>
    </row>
    <row r="796" spans="1:7" x14ac:dyDescent="0.25">
      <c r="A796" s="21" t="s">
        <v>4418</v>
      </c>
      <c r="B796" s="114" t="s">
        <v>1844</v>
      </c>
      <c r="C796" s="21" t="s">
        <v>4835</v>
      </c>
      <c r="D796" s="21" t="s">
        <v>14</v>
      </c>
      <c r="E796" s="21" t="s">
        <v>54</v>
      </c>
      <c r="F796" s="21" t="s">
        <v>18</v>
      </c>
      <c r="G796" s="113" t="s">
        <v>4991</v>
      </c>
    </row>
    <row r="797" spans="1:7" x14ac:dyDescent="0.25">
      <c r="A797" s="21" t="s">
        <v>4476</v>
      </c>
      <c r="B797" s="114" t="s">
        <v>1844</v>
      </c>
      <c r="C797" s="21" t="s">
        <v>4835</v>
      </c>
      <c r="D797" s="21" t="s">
        <v>14</v>
      </c>
      <c r="E797" s="21" t="s">
        <v>54</v>
      </c>
      <c r="F797" s="21" t="s">
        <v>18</v>
      </c>
      <c r="G797" s="113" t="s">
        <v>4991</v>
      </c>
    </row>
    <row r="798" spans="1:7" x14ac:dyDescent="0.25">
      <c r="A798" s="21" t="s">
        <v>4463</v>
      </c>
      <c r="B798" s="114" t="s">
        <v>1844</v>
      </c>
      <c r="C798" s="21" t="s">
        <v>4835</v>
      </c>
      <c r="D798" s="21" t="s">
        <v>14</v>
      </c>
      <c r="E798" s="21" t="s">
        <v>54</v>
      </c>
      <c r="F798" s="21" t="s">
        <v>18</v>
      </c>
      <c r="G798" s="113" t="s">
        <v>4991</v>
      </c>
    </row>
    <row r="799" spans="1:7" x14ac:dyDescent="0.25">
      <c r="A799" s="21" t="s">
        <v>4468</v>
      </c>
      <c r="B799" s="114" t="s">
        <v>1844</v>
      </c>
      <c r="C799" s="21" t="s">
        <v>4835</v>
      </c>
      <c r="D799" s="21" t="s">
        <v>14</v>
      </c>
      <c r="E799" s="21" t="s">
        <v>54</v>
      </c>
      <c r="F799" s="21" t="s">
        <v>18</v>
      </c>
      <c r="G799" s="113" t="s">
        <v>4991</v>
      </c>
    </row>
    <row r="800" spans="1:7" x14ac:dyDescent="0.25">
      <c r="A800" s="21" t="s">
        <v>4493</v>
      </c>
      <c r="B800" s="114" t="s">
        <v>1844</v>
      </c>
      <c r="C800" s="21" t="s">
        <v>4835</v>
      </c>
      <c r="D800" s="21" t="s">
        <v>14</v>
      </c>
      <c r="E800" s="21" t="s">
        <v>54</v>
      </c>
      <c r="F800" s="21" t="s">
        <v>18</v>
      </c>
      <c r="G800" s="113" t="s">
        <v>4991</v>
      </c>
    </row>
    <row r="801" spans="1:7" x14ac:dyDescent="0.25">
      <c r="A801" s="21" t="s">
        <v>4790</v>
      </c>
      <c r="B801" s="114" t="s">
        <v>1844</v>
      </c>
      <c r="C801" s="21" t="s">
        <v>4835</v>
      </c>
      <c r="D801" s="21" t="s">
        <v>14</v>
      </c>
      <c r="E801" s="21" t="s">
        <v>54</v>
      </c>
      <c r="F801" s="21" t="s">
        <v>18</v>
      </c>
      <c r="G801" s="113" t="s">
        <v>4991</v>
      </c>
    </row>
    <row r="802" spans="1:7" x14ac:dyDescent="0.25">
      <c r="A802" s="21" t="s">
        <v>4485</v>
      </c>
      <c r="B802" s="114" t="s">
        <v>1844</v>
      </c>
      <c r="C802" s="21" t="s">
        <v>4835</v>
      </c>
      <c r="D802" s="21" t="s">
        <v>14</v>
      </c>
      <c r="E802" s="21" t="s">
        <v>54</v>
      </c>
      <c r="F802" s="21" t="s">
        <v>18</v>
      </c>
      <c r="G802" s="113" t="s">
        <v>4991</v>
      </c>
    </row>
    <row r="803" spans="1:7" x14ac:dyDescent="0.25">
      <c r="A803" s="21" t="s">
        <v>4415</v>
      </c>
      <c r="B803" s="114" t="s">
        <v>1844</v>
      </c>
      <c r="C803" s="21" t="s">
        <v>4835</v>
      </c>
      <c r="D803" s="21" t="s">
        <v>14</v>
      </c>
      <c r="E803" s="21" t="s">
        <v>54</v>
      </c>
      <c r="F803" s="21" t="s">
        <v>18</v>
      </c>
      <c r="G803" s="113" t="s">
        <v>4991</v>
      </c>
    </row>
    <row r="804" spans="1:7" x14ac:dyDescent="0.25">
      <c r="A804" s="21" t="s">
        <v>4479</v>
      </c>
      <c r="B804" s="114" t="s">
        <v>1844</v>
      </c>
      <c r="C804" s="21" t="s">
        <v>4835</v>
      </c>
      <c r="D804" s="21" t="s">
        <v>14</v>
      </c>
      <c r="E804" s="21" t="s">
        <v>54</v>
      </c>
      <c r="F804" s="21" t="s">
        <v>18</v>
      </c>
      <c r="G804" s="113" t="s">
        <v>4991</v>
      </c>
    </row>
    <row r="805" spans="1:7" x14ac:dyDescent="0.25">
      <c r="A805" s="21" t="s">
        <v>4451</v>
      </c>
      <c r="B805" s="114" t="s">
        <v>1844</v>
      </c>
      <c r="C805" s="21" t="s">
        <v>4835</v>
      </c>
      <c r="D805" s="21" t="s">
        <v>14</v>
      </c>
      <c r="E805" s="21" t="s">
        <v>54</v>
      </c>
      <c r="F805" s="21" t="s">
        <v>18</v>
      </c>
      <c r="G805" s="113" t="s">
        <v>4991</v>
      </c>
    </row>
    <row r="806" spans="1:7" x14ac:dyDescent="0.25">
      <c r="A806" s="21" t="s">
        <v>4465</v>
      </c>
      <c r="B806" s="114" t="s">
        <v>1844</v>
      </c>
      <c r="C806" s="21" t="s">
        <v>4835</v>
      </c>
      <c r="D806" s="21" t="s">
        <v>14</v>
      </c>
      <c r="E806" s="21" t="s">
        <v>54</v>
      </c>
      <c r="F806" s="21" t="s">
        <v>18</v>
      </c>
      <c r="G806" s="113" t="s">
        <v>4991</v>
      </c>
    </row>
    <row r="807" spans="1:7" x14ac:dyDescent="0.25">
      <c r="A807" s="21" t="s">
        <v>4452</v>
      </c>
      <c r="B807" s="114" t="s">
        <v>1844</v>
      </c>
      <c r="C807" s="21" t="s">
        <v>4835</v>
      </c>
      <c r="D807" s="21" t="s">
        <v>14</v>
      </c>
      <c r="E807" s="21" t="s">
        <v>54</v>
      </c>
      <c r="F807" s="21" t="s">
        <v>18</v>
      </c>
      <c r="G807" s="113" t="s">
        <v>4991</v>
      </c>
    </row>
    <row r="808" spans="1:7" x14ac:dyDescent="0.25">
      <c r="A808" s="21" t="s">
        <v>4472</v>
      </c>
      <c r="B808" s="114" t="s">
        <v>1844</v>
      </c>
      <c r="C808" s="21" t="s">
        <v>4835</v>
      </c>
      <c r="D808" s="21" t="s">
        <v>14</v>
      </c>
      <c r="E808" s="21" t="s">
        <v>54</v>
      </c>
      <c r="F808" s="21" t="s">
        <v>18</v>
      </c>
      <c r="G808" s="113" t="s">
        <v>4991</v>
      </c>
    </row>
    <row r="809" spans="1:7" x14ac:dyDescent="0.25">
      <c r="A809" s="21" t="s">
        <v>4497</v>
      </c>
      <c r="B809" s="114" t="s">
        <v>1844</v>
      </c>
      <c r="C809" s="21" t="s">
        <v>4835</v>
      </c>
      <c r="D809" s="21" t="s">
        <v>14</v>
      </c>
      <c r="E809" s="21" t="s">
        <v>54</v>
      </c>
      <c r="F809" s="21" t="s">
        <v>18</v>
      </c>
      <c r="G809" s="113" t="s">
        <v>4991</v>
      </c>
    </row>
    <row r="810" spans="1:7" x14ac:dyDescent="0.25">
      <c r="A810" s="21" t="s">
        <v>4449</v>
      </c>
      <c r="B810" s="114" t="s">
        <v>1844</v>
      </c>
      <c r="C810" s="21" t="s">
        <v>4835</v>
      </c>
      <c r="D810" s="21" t="s">
        <v>14</v>
      </c>
      <c r="E810" s="21" t="s">
        <v>54</v>
      </c>
      <c r="F810" s="21" t="s">
        <v>18</v>
      </c>
      <c r="G810" s="113" t="s">
        <v>4991</v>
      </c>
    </row>
    <row r="811" spans="1:7" x14ac:dyDescent="0.25">
      <c r="A811" s="21" t="s">
        <v>4413</v>
      </c>
      <c r="B811" s="114" t="s">
        <v>1844</v>
      </c>
      <c r="C811" s="21" t="s">
        <v>4835</v>
      </c>
      <c r="D811" s="21" t="s">
        <v>14</v>
      </c>
      <c r="E811" s="21" t="s">
        <v>54</v>
      </c>
      <c r="F811" s="21" t="s">
        <v>18</v>
      </c>
      <c r="G811" s="113" t="s">
        <v>4991</v>
      </c>
    </row>
    <row r="812" spans="1:7" x14ac:dyDescent="0.25">
      <c r="A812" s="21" t="s">
        <v>4466</v>
      </c>
      <c r="B812" s="114" t="s">
        <v>1844</v>
      </c>
      <c r="C812" s="21" t="s">
        <v>4835</v>
      </c>
      <c r="D812" s="21" t="s">
        <v>14</v>
      </c>
      <c r="E812" s="21" t="s">
        <v>54</v>
      </c>
      <c r="F812" s="21" t="s">
        <v>18</v>
      </c>
      <c r="G812" s="113" t="s">
        <v>4991</v>
      </c>
    </row>
    <row r="813" spans="1:7" x14ac:dyDescent="0.25">
      <c r="A813" s="21" t="s">
        <v>4417</v>
      </c>
      <c r="B813" s="114" t="s">
        <v>1844</v>
      </c>
      <c r="C813" s="21" t="s">
        <v>4835</v>
      </c>
      <c r="D813" s="21" t="s">
        <v>14</v>
      </c>
      <c r="E813" s="21" t="s">
        <v>54</v>
      </c>
      <c r="F813" s="21" t="s">
        <v>18</v>
      </c>
      <c r="G813" s="113" t="s">
        <v>4991</v>
      </c>
    </row>
    <row r="814" spans="1:7" x14ac:dyDescent="0.25">
      <c r="A814" s="21" t="s">
        <v>4490</v>
      </c>
      <c r="B814" s="114" t="s">
        <v>1844</v>
      </c>
      <c r="C814" s="21" t="s">
        <v>4835</v>
      </c>
      <c r="D814" s="21" t="s">
        <v>14</v>
      </c>
      <c r="E814" s="21" t="s">
        <v>54</v>
      </c>
      <c r="F814" s="21" t="s">
        <v>18</v>
      </c>
      <c r="G814" s="113" t="s">
        <v>4991</v>
      </c>
    </row>
    <row r="815" spans="1:7" x14ac:dyDescent="0.25">
      <c r="A815" s="21" t="s">
        <v>4488</v>
      </c>
      <c r="B815" s="114" t="s">
        <v>1844</v>
      </c>
      <c r="C815" s="21" t="s">
        <v>4835</v>
      </c>
      <c r="D815" s="21" t="s">
        <v>14</v>
      </c>
      <c r="E815" s="21" t="s">
        <v>54</v>
      </c>
      <c r="F815" s="21" t="s">
        <v>18</v>
      </c>
      <c r="G815" s="113" t="s">
        <v>4991</v>
      </c>
    </row>
    <row r="816" spans="1:7" x14ac:dyDescent="0.25">
      <c r="A816" s="21" t="s">
        <v>4462</v>
      </c>
      <c r="B816" s="114" t="s">
        <v>1844</v>
      </c>
      <c r="C816" s="21" t="s">
        <v>4835</v>
      </c>
      <c r="D816" s="21" t="s">
        <v>14</v>
      </c>
      <c r="E816" s="21" t="s">
        <v>54</v>
      </c>
      <c r="F816" s="21" t="s">
        <v>18</v>
      </c>
      <c r="G816" s="113" t="s">
        <v>4991</v>
      </c>
    </row>
    <row r="817" spans="1:7" x14ac:dyDescent="0.25">
      <c r="A817" s="21" t="s">
        <v>4446</v>
      </c>
      <c r="B817" s="114" t="s">
        <v>1844</v>
      </c>
      <c r="C817" s="21" t="s">
        <v>4835</v>
      </c>
      <c r="D817" s="21" t="s">
        <v>14</v>
      </c>
      <c r="E817" s="21" t="s">
        <v>54</v>
      </c>
      <c r="F817" s="21" t="s">
        <v>18</v>
      </c>
      <c r="G817" s="113" t="s">
        <v>4991</v>
      </c>
    </row>
    <row r="818" spans="1:7" x14ac:dyDescent="0.25">
      <c r="A818" s="21" t="s">
        <v>4487</v>
      </c>
      <c r="B818" s="114" t="s">
        <v>1844</v>
      </c>
      <c r="C818" s="21" t="s">
        <v>4835</v>
      </c>
      <c r="D818" s="21" t="s">
        <v>14</v>
      </c>
      <c r="E818" s="21" t="s">
        <v>54</v>
      </c>
      <c r="F818" s="21" t="s">
        <v>18</v>
      </c>
      <c r="G818" s="113" t="s">
        <v>4991</v>
      </c>
    </row>
    <row r="819" spans="1:7" x14ac:dyDescent="0.25">
      <c r="A819" s="21" t="s">
        <v>4432</v>
      </c>
      <c r="B819" s="114" t="s">
        <v>1844</v>
      </c>
      <c r="C819" s="21" t="s">
        <v>4835</v>
      </c>
      <c r="D819" s="21" t="s">
        <v>14</v>
      </c>
      <c r="E819" s="21" t="s">
        <v>54</v>
      </c>
      <c r="F819" s="21" t="s">
        <v>18</v>
      </c>
      <c r="G819" s="113" t="s">
        <v>4991</v>
      </c>
    </row>
    <row r="820" spans="1:7" x14ac:dyDescent="0.25">
      <c r="A820" s="21" t="s">
        <v>4456</v>
      </c>
      <c r="B820" s="114" t="s">
        <v>1844</v>
      </c>
      <c r="C820" s="21" t="s">
        <v>4835</v>
      </c>
      <c r="D820" s="21" t="s">
        <v>14</v>
      </c>
      <c r="E820" s="21" t="s">
        <v>54</v>
      </c>
      <c r="F820" s="21" t="s">
        <v>18</v>
      </c>
      <c r="G820" s="113" t="s">
        <v>4991</v>
      </c>
    </row>
    <row r="821" spans="1:7" x14ac:dyDescent="0.25">
      <c r="A821" s="21" t="s">
        <v>4448</v>
      </c>
      <c r="B821" s="114" t="s">
        <v>1844</v>
      </c>
      <c r="C821" s="21" t="s">
        <v>4835</v>
      </c>
      <c r="D821" s="21" t="s">
        <v>14</v>
      </c>
      <c r="E821" s="21" t="s">
        <v>54</v>
      </c>
      <c r="F821" s="21" t="s">
        <v>18</v>
      </c>
      <c r="G821" s="113" t="s">
        <v>4991</v>
      </c>
    </row>
    <row r="822" spans="1:7" x14ac:dyDescent="0.25">
      <c r="A822" s="21" t="s">
        <v>4450</v>
      </c>
      <c r="B822" s="114" t="s">
        <v>1844</v>
      </c>
      <c r="C822" s="21" t="s">
        <v>4835</v>
      </c>
      <c r="D822" s="21" t="s">
        <v>14</v>
      </c>
      <c r="E822" s="21" t="s">
        <v>54</v>
      </c>
      <c r="F822" s="21" t="s">
        <v>18</v>
      </c>
      <c r="G822" s="113" t="s">
        <v>4991</v>
      </c>
    </row>
    <row r="823" spans="1:7" x14ac:dyDescent="0.25">
      <c r="A823" s="21" t="s">
        <v>4429</v>
      </c>
      <c r="B823" s="114" t="s">
        <v>1844</v>
      </c>
      <c r="C823" s="21" t="s">
        <v>4835</v>
      </c>
      <c r="D823" s="21" t="s">
        <v>14</v>
      </c>
      <c r="E823" s="21" t="s">
        <v>54</v>
      </c>
      <c r="F823" s="21" t="s">
        <v>18</v>
      </c>
      <c r="G823" s="113" t="s">
        <v>4991</v>
      </c>
    </row>
    <row r="824" spans="1:7" x14ac:dyDescent="0.25">
      <c r="A824" s="21" t="s">
        <v>4495</v>
      </c>
      <c r="B824" s="114" t="s">
        <v>1844</v>
      </c>
      <c r="C824" s="21" t="s">
        <v>4835</v>
      </c>
      <c r="D824" s="21" t="s">
        <v>14</v>
      </c>
      <c r="E824" s="21" t="s">
        <v>54</v>
      </c>
      <c r="F824" s="21" t="s">
        <v>18</v>
      </c>
      <c r="G824" s="113" t="s">
        <v>4991</v>
      </c>
    </row>
    <row r="825" spans="1:7" x14ac:dyDescent="0.25">
      <c r="A825" s="21" t="s">
        <v>4434</v>
      </c>
      <c r="B825" s="114" t="s">
        <v>1844</v>
      </c>
      <c r="C825" s="21" t="s">
        <v>4835</v>
      </c>
      <c r="D825" s="21" t="s">
        <v>14</v>
      </c>
      <c r="E825" s="21" t="s">
        <v>54</v>
      </c>
      <c r="F825" s="21" t="s">
        <v>18</v>
      </c>
      <c r="G825" s="113" t="s">
        <v>4991</v>
      </c>
    </row>
    <row r="826" spans="1:7" x14ac:dyDescent="0.25">
      <c r="A826" s="21" t="s">
        <v>4478</v>
      </c>
      <c r="B826" s="114" t="s">
        <v>1844</v>
      </c>
      <c r="C826" s="21" t="s">
        <v>4835</v>
      </c>
      <c r="D826" s="21" t="s">
        <v>14</v>
      </c>
      <c r="E826" s="21" t="s">
        <v>54</v>
      </c>
      <c r="F826" s="21" t="s">
        <v>18</v>
      </c>
      <c r="G826" s="113" t="s">
        <v>4991</v>
      </c>
    </row>
    <row r="827" spans="1:7" x14ac:dyDescent="0.25">
      <c r="A827" s="21" t="s">
        <v>4496</v>
      </c>
      <c r="B827" s="114" t="s">
        <v>1844</v>
      </c>
      <c r="C827" s="21" t="s">
        <v>4835</v>
      </c>
      <c r="D827" s="21" t="s">
        <v>14</v>
      </c>
      <c r="E827" s="21" t="s">
        <v>54</v>
      </c>
      <c r="F827" s="21" t="s">
        <v>18</v>
      </c>
      <c r="G827" s="113" t="s">
        <v>4991</v>
      </c>
    </row>
    <row r="828" spans="1:7" x14ac:dyDescent="0.25">
      <c r="A828" s="21" t="s">
        <v>4477</v>
      </c>
      <c r="B828" s="114" t="s">
        <v>1844</v>
      </c>
      <c r="C828" s="21" t="s">
        <v>4835</v>
      </c>
      <c r="D828" s="21" t="s">
        <v>14</v>
      </c>
      <c r="E828" s="21" t="s">
        <v>54</v>
      </c>
      <c r="F828" s="21" t="s">
        <v>18</v>
      </c>
      <c r="G828" s="113" t="s">
        <v>4991</v>
      </c>
    </row>
    <row r="829" spans="1:7" x14ac:dyDescent="0.25">
      <c r="A829" s="21" t="s">
        <v>4471</v>
      </c>
      <c r="B829" s="114" t="s">
        <v>1844</v>
      </c>
      <c r="C829" s="21" t="s">
        <v>4835</v>
      </c>
      <c r="D829" s="21" t="s">
        <v>14</v>
      </c>
      <c r="E829" s="21" t="s">
        <v>54</v>
      </c>
      <c r="F829" s="21" t="s">
        <v>18</v>
      </c>
      <c r="G829" s="113" t="s">
        <v>4991</v>
      </c>
    </row>
    <row r="830" spans="1:7" x14ac:dyDescent="0.25">
      <c r="A830" s="21" t="s">
        <v>4461</v>
      </c>
      <c r="B830" s="114" t="s">
        <v>1844</v>
      </c>
      <c r="C830" s="21" t="s">
        <v>4835</v>
      </c>
      <c r="D830" s="21" t="s">
        <v>14</v>
      </c>
      <c r="E830" s="21" t="s">
        <v>54</v>
      </c>
      <c r="F830" s="21" t="s">
        <v>18</v>
      </c>
      <c r="G830" s="113" t="s">
        <v>4991</v>
      </c>
    </row>
    <row r="831" spans="1:7" x14ac:dyDescent="0.25">
      <c r="A831" s="21" t="s">
        <v>4483</v>
      </c>
      <c r="B831" s="114" t="s">
        <v>1844</v>
      </c>
      <c r="C831" s="21" t="s">
        <v>4835</v>
      </c>
      <c r="D831" s="21" t="s">
        <v>14</v>
      </c>
      <c r="E831" s="21" t="s">
        <v>54</v>
      </c>
      <c r="F831" s="21" t="s">
        <v>18</v>
      </c>
      <c r="G831" s="113" t="s">
        <v>4991</v>
      </c>
    </row>
    <row r="832" spans="1:7" x14ac:dyDescent="0.25">
      <c r="A832" s="21" t="s">
        <v>4482</v>
      </c>
      <c r="B832" s="114" t="s">
        <v>1844</v>
      </c>
      <c r="C832" s="21" t="s">
        <v>4835</v>
      </c>
      <c r="D832" s="21" t="s">
        <v>14</v>
      </c>
      <c r="E832" s="21" t="s">
        <v>54</v>
      </c>
      <c r="F832" s="21" t="s">
        <v>18</v>
      </c>
      <c r="G832" s="113" t="s">
        <v>4991</v>
      </c>
    </row>
    <row r="833" spans="1:7" x14ac:dyDescent="0.25">
      <c r="A833" s="21" t="s">
        <v>4467</v>
      </c>
      <c r="B833" s="114" t="s">
        <v>1844</v>
      </c>
      <c r="C833" s="21" t="s">
        <v>4835</v>
      </c>
      <c r="D833" s="21" t="s">
        <v>14</v>
      </c>
      <c r="E833" s="21" t="s">
        <v>54</v>
      </c>
      <c r="F833" s="21" t="s">
        <v>18</v>
      </c>
      <c r="G833" s="113" t="s">
        <v>4991</v>
      </c>
    </row>
    <row r="834" spans="1:7" x14ac:dyDescent="0.25">
      <c r="A834" s="21" t="s">
        <v>4458</v>
      </c>
      <c r="B834" s="114" t="s">
        <v>1844</v>
      </c>
      <c r="C834" s="21" t="s">
        <v>4835</v>
      </c>
      <c r="D834" s="21" t="s">
        <v>14</v>
      </c>
      <c r="E834" s="21" t="s">
        <v>54</v>
      </c>
      <c r="F834" s="21" t="s">
        <v>18</v>
      </c>
      <c r="G834" s="113" t="s">
        <v>4991</v>
      </c>
    </row>
    <row r="835" spans="1:7" x14ac:dyDescent="0.25">
      <c r="A835" s="21" t="s">
        <v>4460</v>
      </c>
      <c r="B835" s="114" t="s">
        <v>1844</v>
      </c>
      <c r="C835" s="21" t="s">
        <v>4835</v>
      </c>
      <c r="D835" s="21" t="s">
        <v>14</v>
      </c>
      <c r="E835" s="21" t="s">
        <v>54</v>
      </c>
      <c r="F835" s="21" t="s">
        <v>18</v>
      </c>
      <c r="G835" s="113" t="s">
        <v>4991</v>
      </c>
    </row>
    <row r="836" spans="1:7" x14ac:dyDescent="0.25">
      <c r="A836" s="21" t="s">
        <v>4486</v>
      </c>
      <c r="B836" s="114" t="s">
        <v>1844</v>
      </c>
      <c r="C836" s="21" t="s">
        <v>4835</v>
      </c>
      <c r="D836" s="21" t="s">
        <v>14</v>
      </c>
      <c r="E836" s="21" t="s">
        <v>54</v>
      </c>
      <c r="F836" s="21" t="s">
        <v>18</v>
      </c>
      <c r="G836" s="113" t="s">
        <v>4991</v>
      </c>
    </row>
    <row r="837" spans="1:7" x14ac:dyDescent="0.25">
      <c r="A837" s="21" t="s">
        <v>4457</v>
      </c>
      <c r="B837" s="114" t="s">
        <v>1844</v>
      </c>
      <c r="C837" s="21" t="s">
        <v>4835</v>
      </c>
      <c r="D837" s="21" t="s">
        <v>14</v>
      </c>
      <c r="E837" s="21" t="s">
        <v>54</v>
      </c>
      <c r="F837" s="21" t="s">
        <v>18</v>
      </c>
      <c r="G837" s="113" t="s">
        <v>4991</v>
      </c>
    </row>
    <row r="838" spans="1:7" x14ac:dyDescent="0.25">
      <c r="A838" s="21" t="s">
        <v>4494</v>
      </c>
      <c r="B838" s="114" t="s">
        <v>1844</v>
      </c>
      <c r="C838" s="21" t="s">
        <v>4835</v>
      </c>
      <c r="D838" s="21" t="s">
        <v>14</v>
      </c>
      <c r="E838" s="21" t="s">
        <v>54</v>
      </c>
      <c r="F838" s="21" t="s">
        <v>18</v>
      </c>
      <c r="G838" s="113" t="s">
        <v>4991</v>
      </c>
    </row>
    <row r="839" spans="1:7" x14ac:dyDescent="0.25">
      <c r="A839" s="21" t="s">
        <v>4484</v>
      </c>
      <c r="B839" s="114" t="s">
        <v>1844</v>
      </c>
      <c r="C839" s="21" t="s">
        <v>4835</v>
      </c>
      <c r="D839" s="21" t="s">
        <v>14</v>
      </c>
      <c r="E839" s="21" t="s">
        <v>54</v>
      </c>
      <c r="F839" s="21" t="s">
        <v>18</v>
      </c>
      <c r="G839" s="113" t="s">
        <v>4991</v>
      </c>
    </row>
    <row r="840" spans="1:7" x14ac:dyDescent="0.25">
      <c r="A840" s="21" t="s">
        <v>4473</v>
      </c>
      <c r="B840" s="114" t="s">
        <v>1844</v>
      </c>
      <c r="C840" s="21" t="s">
        <v>4835</v>
      </c>
      <c r="D840" s="21" t="s">
        <v>14</v>
      </c>
      <c r="E840" s="21" t="s">
        <v>54</v>
      </c>
      <c r="F840" s="21" t="s">
        <v>18</v>
      </c>
      <c r="G840" s="113" t="s">
        <v>4991</v>
      </c>
    </row>
    <row r="841" spans="1:7" x14ac:dyDescent="0.25">
      <c r="A841" s="21" t="s">
        <v>4464</v>
      </c>
      <c r="B841" s="114" t="s">
        <v>1844</v>
      </c>
      <c r="C841" s="21" t="s">
        <v>4835</v>
      </c>
      <c r="D841" s="21" t="s">
        <v>14</v>
      </c>
      <c r="E841" s="21" t="s">
        <v>54</v>
      </c>
      <c r="F841" s="21" t="s">
        <v>18</v>
      </c>
      <c r="G841" s="113" t="s">
        <v>4991</v>
      </c>
    </row>
    <row r="842" spans="1:7" x14ac:dyDescent="0.25">
      <c r="A842" s="21" t="s">
        <v>4469</v>
      </c>
      <c r="B842" s="114" t="s">
        <v>1844</v>
      </c>
      <c r="C842" s="21" t="s">
        <v>4835</v>
      </c>
      <c r="D842" s="21" t="s">
        <v>14</v>
      </c>
      <c r="E842" s="21" t="s">
        <v>54</v>
      </c>
      <c r="F842" s="21" t="s">
        <v>18</v>
      </c>
      <c r="G842" s="113" t="s">
        <v>4991</v>
      </c>
    </row>
    <row r="843" spans="1:7" x14ac:dyDescent="0.25">
      <c r="A843" s="21" t="s">
        <v>4480</v>
      </c>
      <c r="B843" s="114" t="s">
        <v>1844</v>
      </c>
      <c r="C843" s="21" t="s">
        <v>4835</v>
      </c>
      <c r="D843" s="21" t="s">
        <v>14</v>
      </c>
      <c r="E843" s="21" t="s">
        <v>54</v>
      </c>
      <c r="F843" s="21" t="s">
        <v>18</v>
      </c>
      <c r="G843" s="113" t="s">
        <v>4991</v>
      </c>
    </row>
    <row r="844" spans="1:7" x14ac:dyDescent="0.25">
      <c r="A844" s="21" t="s">
        <v>4474</v>
      </c>
      <c r="B844" s="114" t="s">
        <v>1844</v>
      </c>
      <c r="C844" s="21" t="s">
        <v>4835</v>
      </c>
      <c r="D844" s="21" t="s">
        <v>14</v>
      </c>
      <c r="E844" s="21" t="s">
        <v>54</v>
      </c>
      <c r="F844" s="21" t="s">
        <v>18</v>
      </c>
      <c r="G844" s="113" t="s">
        <v>4991</v>
      </c>
    </row>
    <row r="845" spans="1:7" x14ac:dyDescent="0.25">
      <c r="A845" s="21" t="s">
        <v>4459</v>
      </c>
      <c r="B845" s="114" t="s">
        <v>1844</v>
      </c>
      <c r="C845" s="21" t="s">
        <v>4835</v>
      </c>
      <c r="D845" s="21" t="s">
        <v>14</v>
      </c>
      <c r="E845" s="21" t="s">
        <v>54</v>
      </c>
      <c r="F845" s="21" t="s">
        <v>18</v>
      </c>
      <c r="G845" s="113" t="s">
        <v>4991</v>
      </c>
    </row>
    <row r="846" spans="1:7" x14ac:dyDescent="0.25">
      <c r="A846" s="21" t="s">
        <v>4475</v>
      </c>
      <c r="B846" s="114" t="s">
        <v>1844</v>
      </c>
      <c r="C846" s="21" t="s">
        <v>4835</v>
      </c>
      <c r="D846" s="21" t="s">
        <v>14</v>
      </c>
      <c r="E846" s="21" t="s">
        <v>54</v>
      </c>
      <c r="F846" s="21" t="s">
        <v>18</v>
      </c>
      <c r="G846" s="113" t="s">
        <v>4991</v>
      </c>
    </row>
    <row r="847" spans="1:7" x14ac:dyDescent="0.25">
      <c r="A847" s="21" t="s">
        <v>4492</v>
      </c>
      <c r="B847" s="114" t="s">
        <v>1844</v>
      </c>
      <c r="C847" s="21" t="s">
        <v>4835</v>
      </c>
      <c r="D847" s="21" t="s">
        <v>14</v>
      </c>
      <c r="E847" s="21" t="s">
        <v>54</v>
      </c>
      <c r="F847" s="21" t="s">
        <v>18</v>
      </c>
      <c r="G847" s="113" t="s">
        <v>4991</v>
      </c>
    </row>
    <row r="848" spans="1:7" x14ac:dyDescent="0.25">
      <c r="A848" s="21" t="s">
        <v>4481</v>
      </c>
      <c r="B848" s="114" t="s">
        <v>1844</v>
      </c>
      <c r="C848" s="21" t="s">
        <v>4835</v>
      </c>
      <c r="D848" s="21" t="s">
        <v>14</v>
      </c>
      <c r="E848" s="21" t="s">
        <v>54</v>
      </c>
      <c r="F848" s="21" t="s">
        <v>18</v>
      </c>
      <c r="G848" s="113" t="s">
        <v>4991</v>
      </c>
    </row>
    <row r="849" spans="1:7" x14ac:dyDescent="0.25">
      <c r="A849" s="21" t="s">
        <v>4470</v>
      </c>
      <c r="B849" s="114" t="s">
        <v>1844</v>
      </c>
      <c r="C849" s="21" t="s">
        <v>4835</v>
      </c>
      <c r="D849" s="21" t="s">
        <v>14</v>
      </c>
      <c r="E849" s="21" t="s">
        <v>54</v>
      </c>
      <c r="F849" s="21" t="s">
        <v>18</v>
      </c>
      <c r="G849" s="113" t="s">
        <v>4991</v>
      </c>
    </row>
    <row r="850" spans="1:7" x14ac:dyDescent="0.25">
      <c r="A850" s="21" t="s">
        <v>4491</v>
      </c>
      <c r="B850" s="114" t="s">
        <v>1844</v>
      </c>
      <c r="C850" s="21" t="s">
        <v>4835</v>
      </c>
      <c r="D850" s="21" t="s">
        <v>14</v>
      </c>
      <c r="E850" s="21" t="s">
        <v>54</v>
      </c>
      <c r="F850" s="21" t="s">
        <v>18</v>
      </c>
      <c r="G850" s="113" t="s">
        <v>4991</v>
      </c>
    </row>
    <row r="851" spans="1:7" x14ac:dyDescent="0.25">
      <c r="A851" s="21" t="s">
        <v>4489</v>
      </c>
      <c r="B851" s="114" t="s">
        <v>1844</v>
      </c>
      <c r="C851" s="21" t="s">
        <v>4835</v>
      </c>
      <c r="D851" s="21" t="s">
        <v>14</v>
      </c>
      <c r="E851" s="21" t="s">
        <v>54</v>
      </c>
      <c r="F851" s="21" t="s">
        <v>18</v>
      </c>
      <c r="G851" s="113" t="s">
        <v>4991</v>
      </c>
    </row>
    <row r="852" spans="1:7" x14ac:dyDescent="0.25">
      <c r="A852" s="21" t="s">
        <v>4427</v>
      </c>
      <c r="B852" s="114" t="s">
        <v>1844</v>
      </c>
      <c r="C852" s="21" t="s">
        <v>4835</v>
      </c>
      <c r="D852" s="21" t="s">
        <v>14</v>
      </c>
      <c r="E852" s="21" t="s">
        <v>54</v>
      </c>
      <c r="F852" s="21" t="s">
        <v>18</v>
      </c>
      <c r="G852" s="113" t="s">
        <v>4991</v>
      </c>
    </row>
    <row r="853" spans="1:7" x14ac:dyDescent="0.25">
      <c r="A853" s="21" t="s">
        <v>4431</v>
      </c>
      <c r="B853" s="114" t="s">
        <v>1844</v>
      </c>
      <c r="C853" s="21" t="s">
        <v>4835</v>
      </c>
      <c r="D853" s="21" t="s">
        <v>14</v>
      </c>
      <c r="E853" s="21" t="s">
        <v>54</v>
      </c>
      <c r="F853" s="21" t="s">
        <v>18</v>
      </c>
      <c r="G853" s="113" t="s">
        <v>4991</v>
      </c>
    </row>
    <row r="854" spans="1:7" x14ac:dyDescent="0.25">
      <c r="A854" s="21" t="s">
        <v>4443</v>
      </c>
      <c r="B854" s="114" t="s">
        <v>1844</v>
      </c>
      <c r="C854" s="21" t="s">
        <v>4835</v>
      </c>
      <c r="D854" s="21" t="s">
        <v>14</v>
      </c>
      <c r="E854" s="21" t="s">
        <v>54</v>
      </c>
      <c r="F854" s="21" t="s">
        <v>18</v>
      </c>
      <c r="G854" s="113" t="s">
        <v>4991</v>
      </c>
    </row>
    <row r="855" spans="1:7" x14ac:dyDescent="0.25">
      <c r="A855" s="21" t="s">
        <v>4455</v>
      </c>
      <c r="B855" s="114" t="s">
        <v>1844</v>
      </c>
      <c r="C855" s="21" t="s">
        <v>4835</v>
      </c>
      <c r="D855" s="21" t="s">
        <v>14</v>
      </c>
      <c r="E855" s="21" t="s">
        <v>54</v>
      </c>
      <c r="F855" s="21" t="s">
        <v>18</v>
      </c>
      <c r="G855" s="113" t="s">
        <v>4991</v>
      </c>
    </row>
    <row r="856" spans="1:7" x14ac:dyDescent="0.25">
      <c r="A856" s="21" t="s">
        <v>4453</v>
      </c>
      <c r="B856" s="114" t="s">
        <v>1844</v>
      </c>
      <c r="C856" s="21" t="s">
        <v>4835</v>
      </c>
      <c r="D856" s="21" t="s">
        <v>14</v>
      </c>
      <c r="E856" s="21" t="s">
        <v>54</v>
      </c>
      <c r="F856" s="21" t="s">
        <v>18</v>
      </c>
      <c r="G856" s="113" t="s">
        <v>4991</v>
      </c>
    </row>
    <row r="857" spans="1:7" x14ac:dyDescent="0.25">
      <c r="A857" s="21" t="s">
        <v>4436</v>
      </c>
      <c r="B857" s="114" t="s">
        <v>1844</v>
      </c>
      <c r="C857" s="21" t="s">
        <v>4835</v>
      </c>
      <c r="D857" s="21" t="s">
        <v>14</v>
      </c>
      <c r="E857" s="21" t="s">
        <v>54</v>
      </c>
      <c r="F857" s="21" t="s">
        <v>18</v>
      </c>
      <c r="G857" s="113" t="s">
        <v>4991</v>
      </c>
    </row>
    <row r="858" spans="1:7" x14ac:dyDescent="0.25">
      <c r="A858" s="21" t="s">
        <v>4433</v>
      </c>
      <c r="B858" s="114" t="s">
        <v>1844</v>
      </c>
      <c r="C858" s="21" t="s">
        <v>4835</v>
      </c>
      <c r="D858" s="21" t="s">
        <v>14</v>
      </c>
      <c r="E858" s="21" t="s">
        <v>54</v>
      </c>
      <c r="F858" s="21" t="s">
        <v>18</v>
      </c>
      <c r="G858" s="113" t="s">
        <v>4991</v>
      </c>
    </row>
    <row r="859" spans="1:7" x14ac:dyDescent="0.25">
      <c r="A859" s="21" t="s">
        <v>4454</v>
      </c>
      <c r="B859" s="114" t="s">
        <v>1844</v>
      </c>
      <c r="C859" s="21" t="s">
        <v>4835</v>
      </c>
      <c r="D859" s="21" t="s">
        <v>14</v>
      </c>
      <c r="E859" s="21" t="s">
        <v>54</v>
      </c>
      <c r="F859" s="21" t="s">
        <v>18</v>
      </c>
      <c r="G859" s="113" t="s">
        <v>4991</v>
      </c>
    </row>
    <row r="860" spans="1:7" x14ac:dyDescent="0.25">
      <c r="A860" s="21" t="s">
        <v>4444</v>
      </c>
      <c r="B860" s="114" t="s">
        <v>1844</v>
      </c>
      <c r="C860" s="21" t="s">
        <v>4835</v>
      </c>
      <c r="D860" s="21" t="s">
        <v>14</v>
      </c>
      <c r="E860" s="21" t="s">
        <v>54</v>
      </c>
      <c r="F860" s="21" t="s">
        <v>18</v>
      </c>
      <c r="G860" s="113" t="s">
        <v>4991</v>
      </c>
    </row>
    <row r="861" spans="1:7" x14ac:dyDescent="0.25">
      <c r="A861" s="21" t="s">
        <v>4441</v>
      </c>
      <c r="B861" s="114" t="s">
        <v>1844</v>
      </c>
      <c r="C861" s="21" t="s">
        <v>4835</v>
      </c>
      <c r="D861" s="21" t="s">
        <v>14</v>
      </c>
      <c r="E861" s="21" t="s">
        <v>54</v>
      </c>
      <c r="F861" s="21" t="s">
        <v>18</v>
      </c>
      <c r="G861" s="113" t="s">
        <v>4991</v>
      </c>
    </row>
    <row r="862" spans="1:7" x14ac:dyDescent="0.25">
      <c r="A862" s="21" t="s">
        <v>4445</v>
      </c>
      <c r="B862" s="114" t="s">
        <v>1844</v>
      </c>
      <c r="C862" s="21" t="s">
        <v>4835</v>
      </c>
      <c r="D862" s="21" t="s">
        <v>14</v>
      </c>
      <c r="E862" s="21" t="s">
        <v>54</v>
      </c>
      <c r="F862" s="21" t="s">
        <v>18</v>
      </c>
      <c r="G862" s="113" t="s">
        <v>4991</v>
      </c>
    </row>
    <row r="863" spans="1:7" x14ac:dyDescent="0.25">
      <c r="A863" s="21" t="s">
        <v>4439</v>
      </c>
      <c r="B863" s="114" t="s">
        <v>1844</v>
      </c>
      <c r="C863" s="21" t="s">
        <v>4835</v>
      </c>
      <c r="D863" s="21" t="s">
        <v>14</v>
      </c>
      <c r="E863" s="21" t="s">
        <v>54</v>
      </c>
      <c r="F863" s="21" t="s">
        <v>18</v>
      </c>
      <c r="G863" s="113" t="s">
        <v>4991</v>
      </c>
    </row>
    <row r="864" spans="1:7" x14ac:dyDescent="0.25">
      <c r="A864" s="21" t="s">
        <v>4440</v>
      </c>
      <c r="B864" s="114" t="s">
        <v>1844</v>
      </c>
      <c r="C864" s="21" t="s">
        <v>4835</v>
      </c>
      <c r="D864" s="21" t="s">
        <v>14</v>
      </c>
      <c r="E864" s="21" t="s">
        <v>54</v>
      </c>
      <c r="F864" s="21" t="s">
        <v>18</v>
      </c>
      <c r="G864" s="113" t="s">
        <v>4991</v>
      </c>
    </row>
    <row r="865" spans="1:7" x14ac:dyDescent="0.25">
      <c r="A865" s="21" t="s">
        <v>4447</v>
      </c>
      <c r="B865" s="114" t="s">
        <v>1844</v>
      </c>
      <c r="C865" s="21" t="s">
        <v>4835</v>
      </c>
      <c r="D865" s="21" t="s">
        <v>14</v>
      </c>
      <c r="E865" s="21" t="s">
        <v>54</v>
      </c>
      <c r="F865" s="21" t="s">
        <v>18</v>
      </c>
      <c r="G865" s="113" t="s">
        <v>4991</v>
      </c>
    </row>
    <row r="866" spans="1:7" x14ac:dyDescent="0.25">
      <c r="A866" s="21" t="s">
        <v>4437</v>
      </c>
      <c r="B866" s="114" t="s">
        <v>1844</v>
      </c>
      <c r="C866" s="21" t="s">
        <v>4835</v>
      </c>
      <c r="D866" s="21" t="s">
        <v>14</v>
      </c>
      <c r="E866" s="21" t="s">
        <v>54</v>
      </c>
      <c r="F866" s="21" t="s">
        <v>18</v>
      </c>
      <c r="G866" s="113" t="s">
        <v>4991</v>
      </c>
    </row>
    <row r="867" spans="1:7" x14ac:dyDescent="0.25">
      <c r="A867" s="21" t="s">
        <v>4442</v>
      </c>
      <c r="B867" s="114" t="s">
        <v>1844</v>
      </c>
      <c r="C867" s="21" t="s">
        <v>4835</v>
      </c>
      <c r="D867" s="21" t="s">
        <v>14</v>
      </c>
      <c r="E867" s="21" t="s">
        <v>54</v>
      </c>
      <c r="F867" s="21" t="s">
        <v>18</v>
      </c>
      <c r="G867" s="113" t="s">
        <v>4991</v>
      </c>
    </row>
    <row r="868" spans="1:7" x14ac:dyDescent="0.25">
      <c r="A868" s="21" t="s">
        <v>4425</v>
      </c>
      <c r="B868" s="114" t="s">
        <v>1844</v>
      </c>
      <c r="C868" s="21" t="s">
        <v>4835</v>
      </c>
      <c r="D868" s="21" t="s">
        <v>14</v>
      </c>
      <c r="E868" s="21" t="s">
        <v>54</v>
      </c>
      <c r="F868" s="21" t="s">
        <v>18</v>
      </c>
      <c r="G868" s="113" t="s">
        <v>4991</v>
      </c>
    </row>
    <row r="869" spans="1:7" x14ac:dyDescent="0.25">
      <c r="A869" s="21" t="s">
        <v>4438</v>
      </c>
      <c r="B869" s="114" t="s">
        <v>1844</v>
      </c>
      <c r="C869" s="21" t="s">
        <v>4835</v>
      </c>
      <c r="D869" s="21" t="s">
        <v>14</v>
      </c>
      <c r="E869" s="21" t="s">
        <v>54</v>
      </c>
      <c r="F869" s="21" t="s">
        <v>18</v>
      </c>
      <c r="G869" s="113" t="s">
        <v>4991</v>
      </c>
    </row>
    <row r="870" spans="1:7" x14ac:dyDescent="0.25">
      <c r="A870" s="21" t="s">
        <v>4426</v>
      </c>
      <c r="B870" s="114" t="s">
        <v>1844</v>
      </c>
      <c r="C870" s="21" t="s">
        <v>4835</v>
      </c>
      <c r="D870" s="21" t="s">
        <v>14</v>
      </c>
      <c r="E870" s="21" t="s">
        <v>54</v>
      </c>
      <c r="F870" s="21" t="s">
        <v>18</v>
      </c>
      <c r="G870" s="113" t="s">
        <v>4991</v>
      </c>
    </row>
    <row r="871" spans="1:7" x14ac:dyDescent="0.25">
      <c r="A871" s="21" t="s">
        <v>4435</v>
      </c>
      <c r="B871" s="114" t="s">
        <v>1844</v>
      </c>
      <c r="C871" s="21" t="s">
        <v>4835</v>
      </c>
      <c r="D871" s="21" t="s">
        <v>14</v>
      </c>
      <c r="E871" s="21" t="s">
        <v>54</v>
      </c>
      <c r="F871" s="21" t="s">
        <v>18</v>
      </c>
      <c r="G871" s="113" t="s">
        <v>4991</v>
      </c>
    </row>
    <row r="872" spans="1:7" x14ac:dyDescent="0.25">
      <c r="A872" s="21" t="s">
        <v>4423</v>
      </c>
      <c r="B872" s="114" t="s">
        <v>1844</v>
      </c>
      <c r="C872" s="21" t="s">
        <v>4835</v>
      </c>
      <c r="D872" s="21" t="s">
        <v>14</v>
      </c>
      <c r="E872" s="21" t="s">
        <v>54</v>
      </c>
      <c r="F872" s="21" t="s">
        <v>18</v>
      </c>
      <c r="G872" s="113" t="s">
        <v>4991</v>
      </c>
    </row>
    <row r="873" spans="1:7" x14ac:dyDescent="0.25">
      <c r="A873" t="s">
        <v>4841</v>
      </c>
      <c r="B873" s="114" t="s">
        <v>1844</v>
      </c>
      <c r="C873" t="s">
        <v>4868</v>
      </c>
      <c r="D873" s="21" t="s">
        <v>14</v>
      </c>
      <c r="E873" s="21" t="s">
        <v>23</v>
      </c>
      <c r="F873" s="21" t="s">
        <v>18</v>
      </c>
      <c r="G873" s="105">
        <v>5.17</v>
      </c>
    </row>
    <row r="874" spans="1:7" x14ac:dyDescent="0.25">
      <c r="A874" t="s">
        <v>4845</v>
      </c>
      <c r="B874" s="114" t="s">
        <v>1844</v>
      </c>
      <c r="C874" t="s">
        <v>4868</v>
      </c>
      <c r="D874" s="21" t="s">
        <v>14</v>
      </c>
      <c r="E874" s="21" t="s">
        <v>26</v>
      </c>
      <c r="F874" s="21" t="s">
        <v>18</v>
      </c>
      <c r="G874" s="105">
        <v>5.17</v>
      </c>
    </row>
    <row r="875" spans="1:7" x14ac:dyDescent="0.25">
      <c r="A875" t="s">
        <v>4846</v>
      </c>
      <c r="B875" s="114" t="s">
        <v>1844</v>
      </c>
      <c r="C875" t="s">
        <v>4868</v>
      </c>
      <c r="D875" s="21" t="s">
        <v>14</v>
      </c>
      <c r="E875" t="s">
        <v>26</v>
      </c>
      <c r="F875" s="21" t="s">
        <v>18</v>
      </c>
      <c r="G875" s="105">
        <v>5.17</v>
      </c>
    </row>
    <row r="876" spans="1:7" x14ac:dyDescent="0.25">
      <c r="A876" t="s">
        <v>4856</v>
      </c>
      <c r="B876" s="114" t="s">
        <v>1844</v>
      </c>
      <c r="C876" t="s">
        <v>4868</v>
      </c>
      <c r="D876" s="21" t="s">
        <v>14</v>
      </c>
      <c r="E876" s="106" t="s">
        <v>37</v>
      </c>
      <c r="F876" s="21" t="s">
        <v>18</v>
      </c>
      <c r="G876" s="105">
        <v>5.17</v>
      </c>
    </row>
    <row r="877" spans="1:7" x14ac:dyDescent="0.25">
      <c r="A877" t="s">
        <v>4858</v>
      </c>
      <c r="B877" s="114" t="s">
        <v>1844</v>
      </c>
      <c r="C877" t="s">
        <v>4868</v>
      </c>
      <c r="D877" s="21" t="s">
        <v>14</v>
      </c>
      <c r="E877" s="106" t="s">
        <v>37</v>
      </c>
      <c r="F877" s="21" t="s">
        <v>18</v>
      </c>
      <c r="G877" s="105">
        <v>5.17</v>
      </c>
    </row>
    <row r="878" spans="1:7" x14ac:dyDescent="0.25">
      <c r="A878" t="s">
        <v>4864</v>
      </c>
      <c r="B878" s="114" t="s">
        <v>1844</v>
      </c>
      <c r="C878" t="s">
        <v>4868</v>
      </c>
      <c r="D878" s="21" t="s">
        <v>14</v>
      </c>
      <c r="E878" s="106" t="s">
        <v>37</v>
      </c>
      <c r="F878" s="21" t="s">
        <v>18</v>
      </c>
      <c r="G878" s="105">
        <v>5.17</v>
      </c>
    </row>
    <row r="879" spans="1:7" x14ac:dyDescent="0.25">
      <c r="A879" t="s">
        <v>4865</v>
      </c>
      <c r="B879" s="114" t="s">
        <v>1844</v>
      </c>
      <c r="C879" t="s">
        <v>4868</v>
      </c>
      <c r="D879" s="21" t="s">
        <v>14</v>
      </c>
      <c r="E879" s="106" t="s">
        <v>37</v>
      </c>
      <c r="F879" s="21" t="s">
        <v>18</v>
      </c>
      <c r="G879" s="105">
        <v>5.17</v>
      </c>
    </row>
    <row r="880" spans="1:7" x14ac:dyDescent="0.25">
      <c r="A880" t="s">
        <v>4866</v>
      </c>
      <c r="B880" s="114" t="s">
        <v>1844</v>
      </c>
      <c r="C880" t="s">
        <v>4611</v>
      </c>
      <c r="D880" s="21" t="s">
        <v>14</v>
      </c>
      <c r="E880" t="s">
        <v>16</v>
      </c>
      <c r="F880" s="21" t="s">
        <v>18</v>
      </c>
      <c r="G880" s="105">
        <v>5.17</v>
      </c>
    </row>
    <row r="881" spans="1:7" x14ac:dyDescent="0.25">
      <c r="A881" s="21" t="s">
        <v>4669</v>
      </c>
      <c r="B881" s="114" t="s">
        <v>2003</v>
      </c>
      <c r="C881" s="21" t="s">
        <v>4611</v>
      </c>
      <c r="D881" s="21" t="s">
        <v>14</v>
      </c>
      <c r="E881" s="21" t="s">
        <v>16</v>
      </c>
      <c r="F881" s="21" t="s">
        <v>18</v>
      </c>
      <c r="G881" s="113" t="s">
        <v>4991</v>
      </c>
    </row>
    <row r="882" spans="1:7" x14ac:dyDescent="0.25">
      <c r="A882" s="21" t="s">
        <v>4653</v>
      </c>
      <c r="B882" s="114" t="s">
        <v>2003</v>
      </c>
      <c r="C882" s="21" t="s">
        <v>4638</v>
      </c>
      <c r="D882" s="21" t="s">
        <v>14</v>
      </c>
      <c r="E882" s="21" t="s">
        <v>23</v>
      </c>
      <c r="F882" s="21" t="s">
        <v>18</v>
      </c>
      <c r="G882" s="113" t="s">
        <v>4991</v>
      </c>
    </row>
    <row r="883" spans="1:7" x14ac:dyDescent="0.25">
      <c r="A883" s="21" t="s">
        <v>4649</v>
      </c>
      <c r="B883" s="114" t="s">
        <v>2003</v>
      </c>
      <c r="C883" s="21" t="s">
        <v>4638</v>
      </c>
      <c r="D883" s="21" t="s">
        <v>14</v>
      </c>
      <c r="E883" s="21" t="s">
        <v>23</v>
      </c>
      <c r="F883" s="21" t="s">
        <v>18</v>
      </c>
      <c r="G883" s="113" t="s">
        <v>4991</v>
      </c>
    </row>
    <row r="884" spans="1:7" x14ac:dyDescent="0.25">
      <c r="A884" s="21" t="s">
        <v>4637</v>
      </c>
      <c r="B884" s="114" t="s">
        <v>2003</v>
      </c>
      <c r="C884" s="21" t="s">
        <v>4638</v>
      </c>
      <c r="D884" s="21" t="s">
        <v>14</v>
      </c>
      <c r="E884" s="21" t="s">
        <v>26</v>
      </c>
      <c r="F884" s="21" t="s">
        <v>18</v>
      </c>
      <c r="G884" s="113" t="s">
        <v>4991</v>
      </c>
    </row>
    <row r="885" spans="1:7" x14ac:dyDescent="0.25">
      <c r="A885" s="21" t="s">
        <v>4651</v>
      </c>
      <c r="B885" s="114" t="s">
        <v>2003</v>
      </c>
      <c r="C885" s="21" t="s">
        <v>4638</v>
      </c>
      <c r="D885" s="21" t="s">
        <v>14</v>
      </c>
      <c r="E885" s="21" t="s">
        <v>26</v>
      </c>
      <c r="F885" s="21" t="s">
        <v>18</v>
      </c>
      <c r="G885" s="113" t="s">
        <v>4991</v>
      </c>
    </row>
    <row r="886" spans="1:7" x14ac:dyDescent="0.25">
      <c r="A886" s="21" t="s">
        <v>4657</v>
      </c>
      <c r="B886" s="114" t="s">
        <v>2003</v>
      </c>
      <c r="C886" s="21" t="s">
        <v>4638</v>
      </c>
      <c r="D886" s="21" t="s">
        <v>14</v>
      </c>
      <c r="E886" s="21" t="s">
        <v>26</v>
      </c>
      <c r="F886" s="21" t="s">
        <v>18</v>
      </c>
      <c r="G886" s="113" t="s">
        <v>4991</v>
      </c>
    </row>
    <row r="887" spans="1:7" x14ac:dyDescent="0.25">
      <c r="A887" s="21" t="s">
        <v>4642</v>
      </c>
      <c r="B887" s="114" t="s">
        <v>2003</v>
      </c>
      <c r="C887" s="21" t="s">
        <v>4638</v>
      </c>
      <c r="D887" s="21" t="s">
        <v>14</v>
      </c>
      <c r="E887" s="106" t="s">
        <v>37</v>
      </c>
      <c r="F887" s="21" t="s">
        <v>18</v>
      </c>
      <c r="G887" s="113" t="s">
        <v>4991</v>
      </c>
    </row>
    <row r="888" spans="1:7" x14ac:dyDescent="0.25">
      <c r="A888" s="21" t="s">
        <v>4645</v>
      </c>
      <c r="B888" s="114" t="s">
        <v>2003</v>
      </c>
      <c r="C888" s="21" t="s">
        <v>4638</v>
      </c>
      <c r="D888" s="21" t="s">
        <v>14</v>
      </c>
      <c r="E888" s="106" t="s">
        <v>37</v>
      </c>
      <c r="F888" s="21" t="s">
        <v>18</v>
      </c>
      <c r="G888" s="113" t="s">
        <v>4991</v>
      </c>
    </row>
    <row r="889" spans="1:7" x14ac:dyDescent="0.25">
      <c r="A889" s="21" t="s">
        <v>4647</v>
      </c>
      <c r="B889" s="114" t="s">
        <v>2003</v>
      </c>
      <c r="C889" s="21" t="s">
        <v>4638</v>
      </c>
      <c r="D889" s="21" t="s">
        <v>14</v>
      </c>
      <c r="E889" s="106" t="s">
        <v>37</v>
      </c>
      <c r="F889" s="21" t="s">
        <v>18</v>
      </c>
      <c r="G889" s="113" t="s">
        <v>4991</v>
      </c>
    </row>
    <row r="890" spans="1:7" x14ac:dyDescent="0.25">
      <c r="A890" s="21" t="s">
        <v>4655</v>
      </c>
      <c r="B890" s="114" t="s">
        <v>2003</v>
      </c>
      <c r="C890" s="21" t="s">
        <v>4638</v>
      </c>
      <c r="D890" s="21" t="s">
        <v>14</v>
      </c>
      <c r="E890" s="106" t="s">
        <v>37</v>
      </c>
      <c r="F890" s="21" t="s">
        <v>18</v>
      </c>
      <c r="G890" s="113" t="s">
        <v>4991</v>
      </c>
    </row>
    <row r="891" spans="1:7" x14ac:dyDescent="0.25">
      <c r="A891" s="21" t="s">
        <v>4797</v>
      </c>
      <c r="B891" s="114" t="s">
        <v>2003</v>
      </c>
      <c r="C891" s="21" t="s">
        <v>4835</v>
      </c>
      <c r="D891" s="21" t="s">
        <v>14</v>
      </c>
      <c r="E891" s="21" t="s">
        <v>54</v>
      </c>
      <c r="F891" s="21" t="s">
        <v>18</v>
      </c>
      <c r="G891" s="113" t="s">
        <v>4991</v>
      </c>
    </row>
    <row r="892" spans="1:7" x14ac:dyDescent="0.25">
      <c r="A892" s="21" t="s">
        <v>4798</v>
      </c>
      <c r="B892" s="114" t="s">
        <v>2003</v>
      </c>
      <c r="C892" s="21" t="s">
        <v>4835</v>
      </c>
      <c r="D892" s="21" t="s">
        <v>14</v>
      </c>
      <c r="E892" s="21" t="s">
        <v>54</v>
      </c>
      <c r="F892" s="21" t="s">
        <v>18</v>
      </c>
      <c r="G892" s="113" t="s">
        <v>4991</v>
      </c>
    </row>
    <row r="893" spans="1:7" x14ac:dyDescent="0.25">
      <c r="A893" s="21" t="s">
        <v>4800</v>
      </c>
      <c r="B893" s="114" t="s">
        <v>2003</v>
      </c>
      <c r="C893" s="21" t="s">
        <v>4835</v>
      </c>
      <c r="D893" s="21" t="s">
        <v>14</v>
      </c>
      <c r="E893" s="21" t="s">
        <v>54</v>
      </c>
      <c r="F893" s="21" t="s">
        <v>18</v>
      </c>
      <c r="G893" s="113" t="s">
        <v>4991</v>
      </c>
    </row>
    <row r="894" spans="1:7" x14ac:dyDescent="0.25">
      <c r="A894" s="21" t="s">
        <v>4801</v>
      </c>
      <c r="B894" s="114" t="s">
        <v>2003</v>
      </c>
      <c r="C894" s="21" t="s">
        <v>4835</v>
      </c>
      <c r="D894" s="21" t="s">
        <v>14</v>
      </c>
      <c r="E894" s="21" t="s">
        <v>54</v>
      </c>
      <c r="F894" s="21" t="s">
        <v>18</v>
      </c>
      <c r="G894" s="113" t="s">
        <v>4991</v>
      </c>
    </row>
    <row r="895" spans="1:7" x14ac:dyDescent="0.25">
      <c r="A895" s="21" t="s">
        <v>4802</v>
      </c>
      <c r="B895" s="114" t="s">
        <v>2003</v>
      </c>
      <c r="C895" s="21" t="s">
        <v>4835</v>
      </c>
      <c r="D895" s="21" t="s">
        <v>14</v>
      </c>
      <c r="E895" s="21" t="s">
        <v>54</v>
      </c>
      <c r="F895" s="21" t="s">
        <v>18</v>
      </c>
      <c r="G895" s="113" t="s">
        <v>4991</v>
      </c>
    </row>
    <row r="896" spans="1:7" x14ac:dyDescent="0.25">
      <c r="A896" s="21" t="s">
        <v>4803</v>
      </c>
      <c r="B896" s="114" t="s">
        <v>2003</v>
      </c>
      <c r="C896" s="21" t="s">
        <v>4835</v>
      </c>
      <c r="D896" s="21" t="s">
        <v>14</v>
      </c>
      <c r="E896" s="21" t="s">
        <v>54</v>
      </c>
      <c r="F896" s="21" t="s">
        <v>18</v>
      </c>
      <c r="G896" s="113" t="s">
        <v>4991</v>
      </c>
    </row>
    <row r="897" spans="1:7" x14ac:dyDescent="0.25">
      <c r="A897" s="21" t="s">
        <v>4804</v>
      </c>
      <c r="B897" s="114" t="s">
        <v>2003</v>
      </c>
      <c r="C897" s="21" t="s">
        <v>4835</v>
      </c>
      <c r="D897" s="21" t="s">
        <v>14</v>
      </c>
      <c r="E897" s="21" t="s">
        <v>54</v>
      </c>
      <c r="F897" s="21" t="s">
        <v>18</v>
      </c>
      <c r="G897" s="113" t="s">
        <v>4991</v>
      </c>
    </row>
    <row r="898" spans="1:7" x14ac:dyDescent="0.25">
      <c r="A898" s="21" t="s">
        <v>4805</v>
      </c>
      <c r="B898" s="114" t="s">
        <v>2003</v>
      </c>
      <c r="C898" s="21" t="s">
        <v>4835</v>
      </c>
      <c r="D898" s="21" t="s">
        <v>14</v>
      </c>
      <c r="E898" s="21" t="s">
        <v>54</v>
      </c>
      <c r="F898" s="21" t="s">
        <v>18</v>
      </c>
      <c r="G898" s="113" t="s">
        <v>4991</v>
      </c>
    </row>
    <row r="899" spans="1:7" x14ac:dyDescent="0.25">
      <c r="A899" s="21" t="s">
        <v>4673</v>
      </c>
      <c r="B899" s="114" t="s">
        <v>2003</v>
      </c>
      <c r="C899" s="21" t="s">
        <v>4835</v>
      </c>
      <c r="D899" s="21" t="s">
        <v>14</v>
      </c>
      <c r="E899" s="21" t="s">
        <v>54</v>
      </c>
      <c r="F899" s="21" t="s">
        <v>18</v>
      </c>
      <c r="G899" s="113" t="s">
        <v>4991</v>
      </c>
    </row>
    <row r="900" spans="1:7" x14ac:dyDescent="0.25">
      <c r="A900" s="21" t="s">
        <v>4674</v>
      </c>
      <c r="B900" s="114" t="s">
        <v>2003</v>
      </c>
      <c r="C900" s="21" t="s">
        <v>4835</v>
      </c>
      <c r="D900" s="21" t="s">
        <v>14</v>
      </c>
      <c r="E900" s="21" t="s">
        <v>54</v>
      </c>
      <c r="F900" s="21" t="s">
        <v>18</v>
      </c>
      <c r="G900" s="113" t="s">
        <v>4991</v>
      </c>
    </row>
    <row r="901" spans="1:7" x14ac:dyDescent="0.25">
      <c r="A901" s="21" t="s">
        <v>4675</v>
      </c>
      <c r="B901" s="114" t="s">
        <v>2003</v>
      </c>
      <c r="C901" s="21" t="s">
        <v>4835</v>
      </c>
      <c r="D901" s="21" t="s">
        <v>14</v>
      </c>
      <c r="E901" s="21" t="s">
        <v>54</v>
      </c>
      <c r="F901" s="21" t="s">
        <v>18</v>
      </c>
      <c r="G901" s="113" t="s">
        <v>4991</v>
      </c>
    </row>
    <row r="902" spans="1:7" x14ac:dyDescent="0.25">
      <c r="A902" s="21" t="s">
        <v>4676</v>
      </c>
      <c r="B902" s="114" t="s">
        <v>2003</v>
      </c>
      <c r="C902" s="21" t="s">
        <v>4835</v>
      </c>
      <c r="D902" s="21" t="s">
        <v>14</v>
      </c>
      <c r="E902" s="21" t="s">
        <v>54</v>
      </c>
      <c r="F902" s="21" t="s">
        <v>18</v>
      </c>
      <c r="G902" s="113" t="s">
        <v>4991</v>
      </c>
    </row>
    <row r="903" spans="1:7" x14ac:dyDescent="0.25">
      <c r="A903" s="21" t="s">
        <v>4677</v>
      </c>
      <c r="B903" s="114" t="s">
        <v>2003</v>
      </c>
      <c r="C903" s="21" t="s">
        <v>4835</v>
      </c>
      <c r="D903" s="21" t="s">
        <v>14</v>
      </c>
      <c r="E903" s="21" t="s">
        <v>54</v>
      </c>
      <c r="F903" s="21" t="s">
        <v>18</v>
      </c>
      <c r="G903" s="113" t="s">
        <v>4991</v>
      </c>
    </row>
    <row r="904" spans="1:7" x14ac:dyDescent="0.25">
      <c r="A904" s="21" t="s">
        <v>4678</v>
      </c>
      <c r="B904" s="114" t="s">
        <v>2003</v>
      </c>
      <c r="C904" s="21" t="s">
        <v>4835</v>
      </c>
      <c r="D904" s="21" t="s">
        <v>14</v>
      </c>
      <c r="E904" s="21" t="s">
        <v>54</v>
      </c>
      <c r="F904" s="21" t="s">
        <v>18</v>
      </c>
      <c r="G904" s="113" t="s">
        <v>4991</v>
      </c>
    </row>
    <row r="905" spans="1:7" x14ac:dyDescent="0.25">
      <c r="A905" s="21" t="s">
        <v>4681</v>
      </c>
      <c r="B905" s="114" t="s">
        <v>2003</v>
      </c>
      <c r="C905" s="21" t="s">
        <v>4835</v>
      </c>
      <c r="D905" s="21" t="s">
        <v>14</v>
      </c>
      <c r="E905" s="21" t="s">
        <v>54</v>
      </c>
      <c r="F905" s="21" t="s">
        <v>18</v>
      </c>
      <c r="G905" s="113" t="s">
        <v>4991</v>
      </c>
    </row>
    <row r="906" spans="1:7" x14ac:dyDescent="0.25">
      <c r="A906" s="21" t="s">
        <v>4682</v>
      </c>
      <c r="B906" s="114" t="s">
        <v>2003</v>
      </c>
      <c r="C906" s="21" t="s">
        <v>4835</v>
      </c>
      <c r="D906" s="21" t="s">
        <v>14</v>
      </c>
      <c r="E906" s="21" t="s">
        <v>54</v>
      </c>
      <c r="F906" s="21" t="s">
        <v>18</v>
      </c>
      <c r="G906" s="113" t="s">
        <v>4991</v>
      </c>
    </row>
    <row r="907" spans="1:7" x14ac:dyDescent="0.25">
      <c r="A907" s="21" t="s">
        <v>4683</v>
      </c>
      <c r="B907" s="114" t="s">
        <v>2003</v>
      </c>
      <c r="C907" s="21" t="s">
        <v>4835</v>
      </c>
      <c r="D907" s="21" t="s">
        <v>14</v>
      </c>
      <c r="E907" s="21" t="s">
        <v>54</v>
      </c>
      <c r="F907" s="21" t="s">
        <v>18</v>
      </c>
      <c r="G907" s="113" t="s">
        <v>4991</v>
      </c>
    </row>
    <row r="908" spans="1:7" x14ac:dyDescent="0.25">
      <c r="A908" s="21" t="s">
        <v>4684</v>
      </c>
      <c r="B908" s="114" t="s">
        <v>2003</v>
      </c>
      <c r="C908" s="21" t="s">
        <v>4835</v>
      </c>
      <c r="D908" s="21" t="s">
        <v>14</v>
      </c>
      <c r="E908" s="21" t="s">
        <v>54</v>
      </c>
      <c r="F908" s="21" t="s">
        <v>18</v>
      </c>
      <c r="G908" s="113" t="s">
        <v>4991</v>
      </c>
    </row>
    <row r="909" spans="1:7" x14ac:dyDescent="0.25">
      <c r="A909" s="21" t="s">
        <v>4685</v>
      </c>
      <c r="B909" s="114" t="s">
        <v>2003</v>
      </c>
      <c r="C909" s="21" t="s">
        <v>4835</v>
      </c>
      <c r="D909" s="21" t="s">
        <v>14</v>
      </c>
      <c r="E909" s="21" t="s">
        <v>54</v>
      </c>
      <c r="F909" s="21" t="s">
        <v>18</v>
      </c>
      <c r="G909" s="113" t="s">
        <v>4991</v>
      </c>
    </row>
    <row r="910" spans="1:7" x14ac:dyDescent="0.25">
      <c r="A910" s="21" t="s">
        <v>4686</v>
      </c>
      <c r="B910" s="114" t="s">
        <v>2003</v>
      </c>
      <c r="C910" s="21" t="s">
        <v>4835</v>
      </c>
      <c r="D910" s="21" t="s">
        <v>14</v>
      </c>
      <c r="E910" s="21" t="s">
        <v>54</v>
      </c>
      <c r="F910" s="21" t="s">
        <v>18</v>
      </c>
      <c r="G910" s="113" t="s">
        <v>4991</v>
      </c>
    </row>
    <row r="911" spans="1:7" x14ac:dyDescent="0.25">
      <c r="A911" s="21" t="s">
        <v>4687</v>
      </c>
      <c r="B911" s="114" t="s">
        <v>2003</v>
      </c>
      <c r="C911" s="21" t="s">
        <v>4835</v>
      </c>
      <c r="D911" s="21" t="s">
        <v>14</v>
      </c>
      <c r="E911" s="21" t="s">
        <v>54</v>
      </c>
      <c r="F911" s="21" t="s">
        <v>18</v>
      </c>
      <c r="G911" s="113" t="s">
        <v>4991</v>
      </c>
    </row>
    <row r="912" spans="1:7" x14ac:dyDescent="0.25">
      <c r="A912" s="21" t="s">
        <v>4688</v>
      </c>
      <c r="B912" s="114" t="s">
        <v>2003</v>
      </c>
      <c r="C912" s="21" t="s">
        <v>4835</v>
      </c>
      <c r="D912" s="21" t="s">
        <v>14</v>
      </c>
      <c r="E912" s="21" t="s">
        <v>54</v>
      </c>
      <c r="F912" s="21" t="s">
        <v>18</v>
      </c>
      <c r="G912" s="113" t="s">
        <v>4991</v>
      </c>
    </row>
    <row r="913" spans="1:7" x14ac:dyDescent="0.25">
      <c r="A913" s="21" t="s">
        <v>4689</v>
      </c>
      <c r="B913" s="114" t="s">
        <v>2003</v>
      </c>
      <c r="C913" s="21" t="s">
        <v>4835</v>
      </c>
      <c r="D913" s="21" t="s">
        <v>14</v>
      </c>
      <c r="E913" s="21" t="s">
        <v>54</v>
      </c>
      <c r="F913" s="21" t="s">
        <v>18</v>
      </c>
      <c r="G913" s="113" t="s">
        <v>4991</v>
      </c>
    </row>
    <row r="914" spans="1:7" x14ac:dyDescent="0.25">
      <c r="A914" s="21" t="s">
        <v>4690</v>
      </c>
      <c r="B914" s="114" t="s">
        <v>2003</v>
      </c>
      <c r="C914" s="21" t="s">
        <v>4835</v>
      </c>
      <c r="D914" s="21" t="s">
        <v>14</v>
      </c>
      <c r="E914" s="21" t="s">
        <v>54</v>
      </c>
      <c r="F914" s="21" t="s">
        <v>18</v>
      </c>
      <c r="G914" s="113" t="s">
        <v>4991</v>
      </c>
    </row>
    <row r="915" spans="1:7" x14ac:dyDescent="0.25">
      <c r="A915" s="21" t="s">
        <v>4691</v>
      </c>
      <c r="B915" s="114" t="s">
        <v>2003</v>
      </c>
      <c r="C915" s="21" t="s">
        <v>4835</v>
      </c>
      <c r="D915" s="21" t="s">
        <v>14</v>
      </c>
      <c r="E915" s="21" t="s">
        <v>54</v>
      </c>
      <c r="F915" s="21" t="s">
        <v>18</v>
      </c>
      <c r="G915" s="113" t="s">
        <v>4991</v>
      </c>
    </row>
    <row r="916" spans="1:7" hidden="1" x14ac:dyDescent="0.25">
      <c r="A916" s="21" t="s">
        <v>4640</v>
      </c>
      <c r="B916" s="114" t="s">
        <v>2003</v>
      </c>
      <c r="C916" s="21" t="s">
        <v>3814</v>
      </c>
      <c r="D916" s="21" t="s">
        <v>14</v>
      </c>
      <c r="E916" s="21" t="s">
        <v>62</v>
      </c>
      <c r="F916" s="21" t="s">
        <v>223</v>
      </c>
      <c r="G916" s="113" t="s">
        <v>38</v>
      </c>
    </row>
    <row r="917" spans="1:7" hidden="1" x14ac:dyDescent="0.25">
      <c r="A917" s="21" t="s">
        <v>4671</v>
      </c>
      <c r="B917" s="114" t="s">
        <v>2003</v>
      </c>
      <c r="C917" s="21" t="s">
        <v>3814</v>
      </c>
      <c r="D917" s="21" t="s">
        <v>14</v>
      </c>
      <c r="E917" s="21" t="s">
        <v>62</v>
      </c>
      <c r="F917" s="21" t="s">
        <v>223</v>
      </c>
      <c r="G917" s="113" t="s">
        <v>38</v>
      </c>
    </row>
    <row r="918" spans="1:7" hidden="1" x14ac:dyDescent="0.25">
      <c r="A918" s="21" t="s">
        <v>4665</v>
      </c>
      <c r="B918" s="114" t="s">
        <v>2003</v>
      </c>
      <c r="C918" s="21" t="s">
        <v>3814</v>
      </c>
      <c r="D918" s="21" t="s">
        <v>14</v>
      </c>
      <c r="E918" s="21" t="s">
        <v>62</v>
      </c>
      <c r="F918" s="21" t="s">
        <v>223</v>
      </c>
      <c r="G918" s="113" t="s">
        <v>38</v>
      </c>
    </row>
    <row r="919" spans="1:7" hidden="1" x14ac:dyDescent="0.25">
      <c r="A919" s="21" t="s">
        <v>4659</v>
      </c>
      <c r="B919" s="114" t="s">
        <v>2003</v>
      </c>
      <c r="C919" s="21" t="s">
        <v>3814</v>
      </c>
      <c r="D919" s="21" t="s">
        <v>14</v>
      </c>
      <c r="E919" s="21" t="s">
        <v>62</v>
      </c>
      <c r="F919" s="21" t="s">
        <v>223</v>
      </c>
      <c r="G919" s="113" t="s">
        <v>38</v>
      </c>
    </row>
    <row r="920" spans="1:7" hidden="1" x14ac:dyDescent="0.25">
      <c r="A920" s="21" t="s">
        <v>4661</v>
      </c>
      <c r="B920" s="114" t="s">
        <v>2003</v>
      </c>
      <c r="C920" s="21" t="s">
        <v>3814</v>
      </c>
      <c r="D920" s="21" t="s">
        <v>14</v>
      </c>
      <c r="E920" s="21" t="s">
        <v>62</v>
      </c>
      <c r="F920" s="21" t="s">
        <v>223</v>
      </c>
      <c r="G920" s="113" t="s">
        <v>38</v>
      </c>
    </row>
    <row r="921" spans="1:7" hidden="1" x14ac:dyDescent="0.25">
      <c r="A921" s="21" t="s">
        <v>4667</v>
      </c>
      <c r="B921" s="114" t="s">
        <v>2003</v>
      </c>
      <c r="C921" s="21" t="s">
        <v>3814</v>
      </c>
      <c r="D921" s="21" t="s">
        <v>14</v>
      </c>
      <c r="E921" s="21" t="s">
        <v>62</v>
      </c>
      <c r="F921" s="21" t="s">
        <v>223</v>
      </c>
      <c r="G921" s="113" t="s">
        <v>38</v>
      </c>
    </row>
    <row r="922" spans="1:7" hidden="1" x14ac:dyDescent="0.25">
      <c r="A922" s="21" t="s">
        <v>4663</v>
      </c>
      <c r="B922" s="114" t="s">
        <v>2003</v>
      </c>
      <c r="C922" s="21" t="s">
        <v>3814</v>
      </c>
      <c r="D922" s="21" t="s">
        <v>14</v>
      </c>
      <c r="E922" s="21" t="s">
        <v>62</v>
      </c>
      <c r="F922" s="21" t="s">
        <v>223</v>
      </c>
      <c r="G922" s="113" t="s">
        <v>38</v>
      </c>
    </row>
    <row r="923" spans="1:7" x14ac:dyDescent="0.25">
      <c r="A923" s="21" t="s">
        <v>4696</v>
      </c>
      <c r="B923" s="114" t="s">
        <v>2003</v>
      </c>
      <c r="C923" s="21" t="s">
        <v>4517</v>
      </c>
      <c r="D923" s="21" t="s">
        <v>14</v>
      </c>
      <c r="E923" s="21"/>
      <c r="F923" s="21" t="s">
        <v>18</v>
      </c>
      <c r="G923" s="113" t="s">
        <v>15</v>
      </c>
    </row>
    <row r="924" spans="1:7" x14ac:dyDescent="0.25">
      <c r="A924" s="21" t="s">
        <v>4697</v>
      </c>
      <c r="B924" s="114" t="s">
        <v>2003</v>
      </c>
      <c r="C924" s="21" t="s">
        <v>4517</v>
      </c>
      <c r="D924" s="21" t="s">
        <v>14</v>
      </c>
      <c r="E924" s="21"/>
      <c r="F924" s="21" t="s">
        <v>18</v>
      </c>
      <c r="G924" s="113" t="s">
        <v>15</v>
      </c>
    </row>
    <row r="925" spans="1:7" x14ac:dyDescent="0.25">
      <c r="A925" s="21" t="s">
        <v>4698</v>
      </c>
      <c r="B925" s="114" t="s">
        <v>2003</v>
      </c>
      <c r="C925" s="21" t="s">
        <v>4517</v>
      </c>
      <c r="D925" s="21" t="s">
        <v>14</v>
      </c>
      <c r="E925" s="21"/>
      <c r="F925" s="21" t="s">
        <v>18</v>
      </c>
      <c r="G925" s="113" t="s">
        <v>15</v>
      </c>
    </row>
    <row r="926" spans="1:7" x14ac:dyDescent="0.25">
      <c r="A926" s="21" t="s">
        <v>4699</v>
      </c>
      <c r="B926" s="114" t="s">
        <v>2003</v>
      </c>
      <c r="C926" s="21" t="s">
        <v>4517</v>
      </c>
      <c r="D926" s="21" t="s">
        <v>14</v>
      </c>
      <c r="E926" s="21"/>
      <c r="F926" s="21" t="s">
        <v>18</v>
      </c>
      <c r="G926" s="113" t="s">
        <v>15</v>
      </c>
    </row>
    <row r="927" spans="1:7" x14ac:dyDescent="0.25">
      <c r="A927" s="21" t="s">
        <v>3788</v>
      </c>
      <c r="B927" s="114" t="s">
        <v>2079</v>
      </c>
      <c r="C927" s="21" t="s">
        <v>22</v>
      </c>
      <c r="D927" s="21" t="s">
        <v>14</v>
      </c>
      <c r="E927" s="21" t="s">
        <v>127</v>
      </c>
      <c r="F927" s="21" t="s">
        <v>18</v>
      </c>
      <c r="G927" s="113" t="s">
        <v>38</v>
      </c>
    </row>
    <row r="928" spans="1:7" x14ac:dyDescent="0.25">
      <c r="A928" s="21" t="s">
        <v>3745</v>
      </c>
      <c r="B928" s="114" t="s">
        <v>2079</v>
      </c>
      <c r="C928" s="21" t="s">
        <v>22</v>
      </c>
      <c r="D928" s="21" t="s">
        <v>14</v>
      </c>
      <c r="E928" s="21" t="s">
        <v>26</v>
      </c>
      <c r="F928" s="21" t="s">
        <v>18</v>
      </c>
      <c r="G928" s="113" t="s">
        <v>38</v>
      </c>
    </row>
    <row r="929" spans="1:7" x14ac:dyDescent="0.25">
      <c r="A929" s="21" t="s">
        <v>3750</v>
      </c>
      <c r="B929" s="114" t="s">
        <v>2079</v>
      </c>
      <c r="C929" s="21" t="s">
        <v>4835</v>
      </c>
      <c r="D929" s="21" t="s">
        <v>14</v>
      </c>
      <c r="E929" s="21" t="s">
        <v>54</v>
      </c>
      <c r="F929" s="21" t="s">
        <v>18</v>
      </c>
      <c r="G929" s="113" t="s">
        <v>38</v>
      </c>
    </row>
    <row r="930" spans="1:7" x14ac:dyDescent="0.25">
      <c r="A930" s="21" t="s">
        <v>4555</v>
      </c>
      <c r="B930" s="114" t="s">
        <v>2079</v>
      </c>
      <c r="C930" s="21" t="s">
        <v>4556</v>
      </c>
      <c r="D930" s="21" t="s">
        <v>14</v>
      </c>
      <c r="E930" s="21" t="s">
        <v>62</v>
      </c>
      <c r="F930" s="21" t="s">
        <v>18</v>
      </c>
      <c r="G930" s="113">
        <v>5.13</v>
      </c>
    </row>
    <row r="931" spans="1:7" x14ac:dyDescent="0.25">
      <c r="A931" s="21" t="s">
        <v>3747</v>
      </c>
      <c r="B931" s="114" t="s">
        <v>2079</v>
      </c>
      <c r="C931" s="21" t="s">
        <v>138</v>
      </c>
      <c r="D931" s="21" t="s">
        <v>14</v>
      </c>
      <c r="E931" s="21" t="s">
        <v>54</v>
      </c>
      <c r="F931" s="21" t="s">
        <v>18</v>
      </c>
      <c r="G931" s="113" t="s">
        <v>15</v>
      </c>
    </row>
    <row r="932" spans="1:7" x14ac:dyDescent="0.25">
      <c r="A932" s="21" t="s">
        <v>2123</v>
      </c>
      <c r="B932" s="114" t="s">
        <v>2112</v>
      </c>
      <c r="C932" s="21" t="s">
        <v>52</v>
      </c>
      <c r="D932" s="21" t="s">
        <v>14</v>
      </c>
      <c r="E932" s="21"/>
      <c r="F932" s="21" t="s">
        <v>18</v>
      </c>
      <c r="G932" s="113" t="s">
        <v>15</v>
      </c>
    </row>
    <row r="933" spans="1:7" x14ac:dyDescent="0.25">
      <c r="A933" s="21" t="s">
        <v>3455</v>
      </c>
      <c r="B933" s="114" t="s">
        <v>2138</v>
      </c>
      <c r="C933" s="21" t="s">
        <v>4398</v>
      </c>
      <c r="D933" s="21" t="s">
        <v>14</v>
      </c>
      <c r="E933" s="106" t="s">
        <v>37</v>
      </c>
      <c r="F933" s="21" t="s">
        <v>18</v>
      </c>
      <c r="G933" s="113" t="s">
        <v>4991</v>
      </c>
    </row>
    <row r="934" spans="1:7" x14ac:dyDescent="0.25">
      <c r="A934" s="21" t="s">
        <v>3458</v>
      </c>
      <c r="B934" s="114" t="s">
        <v>2138</v>
      </c>
      <c r="C934" s="21" t="s">
        <v>4398</v>
      </c>
      <c r="D934" s="21" t="s">
        <v>14</v>
      </c>
      <c r="E934" s="106" t="s">
        <v>37</v>
      </c>
      <c r="F934" s="21" t="s">
        <v>18</v>
      </c>
      <c r="G934" s="113" t="s">
        <v>4991</v>
      </c>
    </row>
    <row r="935" spans="1:7" x14ac:dyDescent="0.25">
      <c r="A935" s="21" t="s">
        <v>3452</v>
      </c>
      <c r="B935" s="114" t="s">
        <v>2138</v>
      </c>
      <c r="C935" s="21" t="s">
        <v>22</v>
      </c>
      <c r="D935" s="21" t="s">
        <v>14</v>
      </c>
      <c r="E935" s="21" t="s">
        <v>23</v>
      </c>
      <c r="F935" s="21" t="s">
        <v>18</v>
      </c>
      <c r="G935" s="113" t="s">
        <v>4991</v>
      </c>
    </row>
    <row r="936" spans="1:7" x14ac:dyDescent="0.25">
      <c r="A936" s="21" t="s">
        <v>3453</v>
      </c>
      <c r="B936" s="114" t="s">
        <v>2138</v>
      </c>
      <c r="C936" s="21" t="s">
        <v>22</v>
      </c>
      <c r="D936" s="21" t="s">
        <v>14</v>
      </c>
      <c r="E936" s="21" t="s">
        <v>26</v>
      </c>
      <c r="F936" s="21" t="s">
        <v>18</v>
      </c>
      <c r="G936" s="113" t="s">
        <v>4991</v>
      </c>
    </row>
    <row r="937" spans="1:7" x14ac:dyDescent="0.25">
      <c r="A937" s="21" t="s">
        <v>3450</v>
      </c>
      <c r="B937" s="114" t="s">
        <v>2138</v>
      </c>
      <c r="C937" s="21" t="s">
        <v>13</v>
      </c>
      <c r="D937" s="21" t="s">
        <v>14</v>
      </c>
      <c r="E937" s="21" t="s">
        <v>16</v>
      </c>
      <c r="F937" s="21" t="s">
        <v>18</v>
      </c>
      <c r="G937" s="113" t="s">
        <v>4991</v>
      </c>
    </row>
    <row r="938" spans="1:7" x14ac:dyDescent="0.25">
      <c r="A938" s="21" t="s">
        <v>3475</v>
      </c>
      <c r="B938" s="114" t="s">
        <v>2138</v>
      </c>
      <c r="C938" s="21" t="s">
        <v>4835</v>
      </c>
      <c r="D938" s="21" t="s">
        <v>14</v>
      </c>
      <c r="E938" s="21" t="s">
        <v>54</v>
      </c>
      <c r="F938" s="21" t="s">
        <v>18</v>
      </c>
      <c r="G938" s="113" t="s">
        <v>4991</v>
      </c>
    </row>
    <row r="939" spans="1:7" x14ac:dyDescent="0.25">
      <c r="A939" s="21" t="s">
        <v>3474</v>
      </c>
      <c r="B939" s="114" t="s">
        <v>2138</v>
      </c>
      <c r="C939" s="21" t="s">
        <v>4835</v>
      </c>
      <c r="D939" s="21" t="s">
        <v>14</v>
      </c>
      <c r="E939" s="21" t="s">
        <v>54</v>
      </c>
      <c r="F939" s="21" t="s">
        <v>18</v>
      </c>
      <c r="G939" s="113" t="s">
        <v>4991</v>
      </c>
    </row>
    <row r="940" spans="1:7" x14ac:dyDescent="0.25">
      <c r="A940" s="21" t="s">
        <v>3473</v>
      </c>
      <c r="B940" s="114" t="s">
        <v>2138</v>
      </c>
      <c r="C940" s="21" t="s">
        <v>4835</v>
      </c>
      <c r="D940" s="21" t="s">
        <v>14</v>
      </c>
      <c r="E940" s="21" t="s">
        <v>54</v>
      </c>
      <c r="F940" s="21" t="s">
        <v>18</v>
      </c>
      <c r="G940" s="113" t="s">
        <v>4991</v>
      </c>
    </row>
    <row r="941" spans="1:7" x14ac:dyDescent="0.25">
      <c r="A941" s="21" t="s">
        <v>3472</v>
      </c>
      <c r="B941" s="114" t="s">
        <v>2138</v>
      </c>
      <c r="C941" s="21" t="s">
        <v>4835</v>
      </c>
      <c r="D941" s="21" t="s">
        <v>14</v>
      </c>
      <c r="E941" s="21" t="s">
        <v>54</v>
      </c>
      <c r="F941" s="21" t="s">
        <v>18</v>
      </c>
      <c r="G941" s="113" t="s">
        <v>4991</v>
      </c>
    </row>
    <row r="942" spans="1:7" x14ac:dyDescent="0.25">
      <c r="A942" s="21" t="s">
        <v>3471</v>
      </c>
      <c r="B942" s="114" t="s">
        <v>2138</v>
      </c>
      <c r="C942" s="21" t="s">
        <v>4835</v>
      </c>
      <c r="D942" s="21" t="s">
        <v>14</v>
      </c>
      <c r="E942" s="21" t="s">
        <v>54</v>
      </c>
      <c r="F942" s="21" t="s">
        <v>18</v>
      </c>
      <c r="G942" s="113" t="s">
        <v>4991</v>
      </c>
    </row>
    <row r="943" spans="1:7" x14ac:dyDescent="0.25">
      <c r="A943" s="21" t="s">
        <v>3470</v>
      </c>
      <c r="B943" s="114" t="s">
        <v>2138</v>
      </c>
      <c r="C943" s="21" t="s">
        <v>4835</v>
      </c>
      <c r="D943" s="21" t="s">
        <v>14</v>
      </c>
      <c r="E943" s="21" t="s">
        <v>54</v>
      </c>
      <c r="F943" s="21" t="s">
        <v>18</v>
      </c>
      <c r="G943" s="113" t="s">
        <v>4991</v>
      </c>
    </row>
    <row r="944" spans="1:7" x14ac:dyDescent="0.25">
      <c r="A944" s="21" t="s">
        <v>3469</v>
      </c>
      <c r="B944" s="114" t="s">
        <v>2138</v>
      </c>
      <c r="C944" s="21" t="s">
        <v>4835</v>
      </c>
      <c r="D944" s="21" t="s">
        <v>14</v>
      </c>
      <c r="E944" s="21" t="s">
        <v>54</v>
      </c>
      <c r="F944" s="21" t="s">
        <v>18</v>
      </c>
      <c r="G944" s="113" t="s">
        <v>4991</v>
      </c>
    </row>
    <row r="945" spans="1:7" x14ac:dyDescent="0.25">
      <c r="A945" s="21" t="s">
        <v>3468</v>
      </c>
      <c r="B945" s="114" t="s">
        <v>2138</v>
      </c>
      <c r="C945" s="21" t="s">
        <v>4835</v>
      </c>
      <c r="D945" s="21" t="s">
        <v>14</v>
      </c>
      <c r="E945" s="21" t="s">
        <v>54</v>
      </c>
      <c r="F945" s="21" t="s">
        <v>18</v>
      </c>
      <c r="G945" s="113" t="s">
        <v>4991</v>
      </c>
    </row>
    <row r="946" spans="1:7" x14ac:dyDescent="0.25">
      <c r="A946" s="21" t="s">
        <v>3467</v>
      </c>
      <c r="B946" s="114" t="s">
        <v>2138</v>
      </c>
      <c r="C946" s="21" t="s">
        <v>4835</v>
      </c>
      <c r="D946" s="21" t="s">
        <v>14</v>
      </c>
      <c r="E946" s="21" t="s">
        <v>54</v>
      </c>
      <c r="F946" s="21" t="s">
        <v>18</v>
      </c>
      <c r="G946" s="113" t="s">
        <v>4991</v>
      </c>
    </row>
    <row r="947" spans="1:7" x14ac:dyDescent="0.25">
      <c r="A947" s="21" t="s">
        <v>3466</v>
      </c>
      <c r="B947" s="114" t="s">
        <v>2138</v>
      </c>
      <c r="C947" s="21" t="s">
        <v>4835</v>
      </c>
      <c r="D947" s="21" t="s">
        <v>14</v>
      </c>
      <c r="E947" s="21" t="s">
        <v>54</v>
      </c>
      <c r="F947" s="21" t="s">
        <v>18</v>
      </c>
      <c r="G947" s="113" t="s">
        <v>4991</v>
      </c>
    </row>
    <row r="948" spans="1:7" x14ac:dyDescent="0.25">
      <c r="A948" s="21" t="s">
        <v>3734</v>
      </c>
      <c r="B948" s="114" t="s">
        <v>2138</v>
      </c>
      <c r="C948" s="21" t="s">
        <v>4835</v>
      </c>
      <c r="D948" s="21" t="s">
        <v>14</v>
      </c>
      <c r="E948" s="21" t="s">
        <v>54</v>
      </c>
      <c r="F948" s="21" t="s">
        <v>18</v>
      </c>
      <c r="G948" s="113" t="s">
        <v>4991</v>
      </c>
    </row>
    <row r="949" spans="1:7" x14ac:dyDescent="0.25">
      <c r="A949" s="21" t="s">
        <v>3735</v>
      </c>
      <c r="B949" s="114" t="s">
        <v>2138</v>
      </c>
      <c r="C949" s="21" t="s">
        <v>4835</v>
      </c>
      <c r="D949" s="21" t="s">
        <v>14</v>
      </c>
      <c r="E949" s="21" t="s">
        <v>54</v>
      </c>
      <c r="F949" s="21" t="s">
        <v>18</v>
      </c>
      <c r="G949" s="113" t="s">
        <v>4991</v>
      </c>
    </row>
    <row r="950" spans="1:7" x14ac:dyDescent="0.25">
      <c r="A950" s="21" t="s">
        <v>3804</v>
      </c>
      <c r="B950" s="114" t="s">
        <v>2138</v>
      </c>
      <c r="C950" s="21" t="s">
        <v>4835</v>
      </c>
      <c r="D950" s="21" t="s">
        <v>14</v>
      </c>
      <c r="E950" s="21" t="s">
        <v>54</v>
      </c>
      <c r="F950" s="21" t="s">
        <v>18</v>
      </c>
      <c r="G950" s="113" t="s">
        <v>4991</v>
      </c>
    </row>
    <row r="951" spans="1:7" x14ac:dyDescent="0.25">
      <c r="A951" s="21" t="s">
        <v>3789</v>
      </c>
      <c r="B951" s="114" t="s">
        <v>2138</v>
      </c>
      <c r="C951" s="21" t="s">
        <v>4835</v>
      </c>
      <c r="D951" s="21" t="s">
        <v>14</v>
      </c>
      <c r="E951" s="21" t="s">
        <v>54</v>
      </c>
      <c r="F951" s="21" t="s">
        <v>18</v>
      </c>
      <c r="G951" s="113" t="s">
        <v>4991</v>
      </c>
    </row>
    <row r="952" spans="1:7" hidden="1" x14ac:dyDescent="0.25">
      <c r="A952" s="21" t="s">
        <v>3460</v>
      </c>
      <c r="B952" s="114" t="s">
        <v>2138</v>
      </c>
      <c r="C952" s="21" t="s">
        <v>3115</v>
      </c>
      <c r="D952" s="21" t="s">
        <v>14</v>
      </c>
      <c r="E952" s="21" t="s">
        <v>62</v>
      </c>
      <c r="F952" s="21" t="s">
        <v>223</v>
      </c>
      <c r="G952" s="113" t="s">
        <v>38</v>
      </c>
    </row>
    <row r="953" spans="1:7" x14ac:dyDescent="0.25">
      <c r="A953" s="21" t="s">
        <v>3876</v>
      </c>
      <c r="B953" s="114" t="s">
        <v>2138</v>
      </c>
      <c r="C953" s="21" t="s">
        <v>52</v>
      </c>
      <c r="D953" s="21" t="s">
        <v>14</v>
      </c>
      <c r="E953" s="21" t="s">
        <v>54</v>
      </c>
      <c r="F953" s="21" t="s">
        <v>18</v>
      </c>
      <c r="G953" s="113" t="s">
        <v>15</v>
      </c>
    </row>
    <row r="954" spans="1:7" x14ac:dyDescent="0.25">
      <c r="A954" s="21" t="s">
        <v>3877</v>
      </c>
      <c r="B954" s="114" t="s">
        <v>2138</v>
      </c>
      <c r="C954" s="21" t="s">
        <v>52</v>
      </c>
      <c r="D954" s="21" t="s">
        <v>14</v>
      </c>
      <c r="E954" s="21" t="s">
        <v>54</v>
      </c>
      <c r="F954" s="21" t="s">
        <v>18</v>
      </c>
      <c r="G954" s="113" t="s">
        <v>15</v>
      </c>
    </row>
    <row r="955" spans="1:7" x14ac:dyDescent="0.25">
      <c r="A955" s="21" t="s">
        <v>4704</v>
      </c>
      <c r="B955" s="114" t="s">
        <v>2338</v>
      </c>
      <c r="C955" s="21" t="s">
        <v>52</v>
      </c>
      <c r="D955" s="21" t="s">
        <v>14</v>
      </c>
      <c r="E955" s="21" t="s">
        <v>54</v>
      </c>
      <c r="F955" s="21" t="s">
        <v>18</v>
      </c>
      <c r="G955" s="113" t="s">
        <v>15</v>
      </c>
    </row>
    <row r="956" spans="1:7" x14ac:dyDescent="0.25">
      <c r="A956" s="21" t="s">
        <v>2378</v>
      </c>
      <c r="B956" s="114" t="s">
        <v>2374</v>
      </c>
      <c r="C956" s="21" t="s">
        <v>132</v>
      </c>
      <c r="D956" s="21" t="s">
        <v>14</v>
      </c>
      <c r="E956" s="106" t="s">
        <v>37</v>
      </c>
      <c r="F956" s="21" t="s">
        <v>18</v>
      </c>
      <c r="G956" s="113" t="s">
        <v>38</v>
      </c>
    </row>
    <row r="957" spans="1:7" x14ac:dyDescent="0.25">
      <c r="A957" s="21" t="s">
        <v>2380</v>
      </c>
      <c r="B957" s="114" t="s">
        <v>2374</v>
      </c>
      <c r="C957" s="21" t="s">
        <v>132</v>
      </c>
      <c r="D957" s="21" t="s">
        <v>14</v>
      </c>
      <c r="E957" s="106" t="s">
        <v>37</v>
      </c>
      <c r="F957" s="21" t="s">
        <v>18</v>
      </c>
      <c r="G957" s="113" t="s">
        <v>38</v>
      </c>
    </row>
    <row r="958" spans="1:7" x14ac:dyDescent="0.25">
      <c r="A958" s="21" t="s">
        <v>2376</v>
      </c>
      <c r="B958" s="114" t="s">
        <v>2374</v>
      </c>
      <c r="C958" s="21" t="s">
        <v>22</v>
      </c>
      <c r="D958" s="21" t="s">
        <v>14</v>
      </c>
      <c r="E958" s="21" t="s">
        <v>26</v>
      </c>
      <c r="F958" s="21" t="s">
        <v>18</v>
      </c>
      <c r="G958" s="113" t="s">
        <v>38</v>
      </c>
    </row>
    <row r="959" spans="1:7" x14ac:dyDescent="0.25">
      <c r="A959" s="21" t="s">
        <v>4550</v>
      </c>
      <c r="B959" s="114" t="s">
        <v>2374</v>
      </c>
      <c r="C959" s="21" t="s">
        <v>397</v>
      </c>
      <c r="D959" s="21" t="s">
        <v>14</v>
      </c>
      <c r="E959" s="21" t="s">
        <v>127</v>
      </c>
      <c r="F959" s="21" t="s">
        <v>18</v>
      </c>
      <c r="G959" s="113">
        <v>5.13</v>
      </c>
    </row>
    <row r="960" spans="1:7" x14ac:dyDescent="0.25">
      <c r="A960" s="21" t="s">
        <v>2712</v>
      </c>
      <c r="B960" s="114" t="s">
        <v>2374</v>
      </c>
      <c r="C960" s="21" t="s">
        <v>98</v>
      </c>
      <c r="D960" s="21" t="s">
        <v>14</v>
      </c>
      <c r="E960" s="21"/>
      <c r="F960" s="21" t="s">
        <v>18</v>
      </c>
      <c r="G960" s="113" t="s">
        <v>38</v>
      </c>
    </row>
    <row r="961" spans="1:7" x14ac:dyDescent="0.25">
      <c r="A961" s="21" t="s">
        <v>2393</v>
      </c>
      <c r="B961" s="114" t="s">
        <v>2374</v>
      </c>
      <c r="C961" s="21" t="s">
        <v>98</v>
      </c>
      <c r="D961" s="21" t="s">
        <v>14</v>
      </c>
      <c r="E961" s="21" t="s">
        <v>54</v>
      </c>
      <c r="F961" s="21" t="s">
        <v>18</v>
      </c>
      <c r="G961" s="113" t="s">
        <v>38</v>
      </c>
    </row>
    <row r="962" spans="1:7" x14ac:dyDescent="0.25">
      <c r="A962" s="21" t="s">
        <v>2396</v>
      </c>
      <c r="B962" s="114" t="s">
        <v>2374</v>
      </c>
      <c r="C962" s="21" t="s">
        <v>98</v>
      </c>
      <c r="D962" s="21" t="s">
        <v>14</v>
      </c>
      <c r="E962" s="21" t="s">
        <v>54</v>
      </c>
      <c r="F962" s="21" t="s">
        <v>18</v>
      </c>
      <c r="G962" s="113" t="s">
        <v>38</v>
      </c>
    </row>
    <row r="963" spans="1:7" x14ac:dyDescent="0.25">
      <c r="A963" s="21" t="s">
        <v>2400</v>
      </c>
      <c r="B963" s="114" t="s">
        <v>2374</v>
      </c>
      <c r="C963" s="21" t="s">
        <v>98</v>
      </c>
      <c r="D963" s="21" t="s">
        <v>14</v>
      </c>
      <c r="E963" s="21" t="s">
        <v>54</v>
      </c>
      <c r="F963" s="21" t="s">
        <v>18</v>
      </c>
      <c r="G963" s="113" t="s">
        <v>38</v>
      </c>
    </row>
    <row r="964" spans="1:7" x14ac:dyDescent="0.25">
      <c r="A964" s="21" t="s">
        <v>2397</v>
      </c>
      <c r="B964" s="114" t="s">
        <v>2374</v>
      </c>
      <c r="C964" s="21" t="s">
        <v>98</v>
      </c>
      <c r="D964" s="21" t="s">
        <v>14</v>
      </c>
      <c r="E964" s="21" t="s">
        <v>54</v>
      </c>
      <c r="F964" s="21" t="s">
        <v>18</v>
      </c>
      <c r="G964" s="113" t="s">
        <v>38</v>
      </c>
    </row>
    <row r="965" spans="1:7" x14ac:dyDescent="0.25">
      <c r="A965" s="21" t="s">
        <v>2399</v>
      </c>
      <c r="B965" s="114" t="s">
        <v>2374</v>
      </c>
      <c r="C965" s="21" t="s">
        <v>98</v>
      </c>
      <c r="D965" s="21" t="s">
        <v>14</v>
      </c>
      <c r="E965" s="21" t="s">
        <v>54</v>
      </c>
      <c r="F965" s="21" t="s">
        <v>18</v>
      </c>
      <c r="G965" s="113" t="s">
        <v>38</v>
      </c>
    </row>
    <row r="966" spans="1:7" x14ac:dyDescent="0.25">
      <c r="A966" s="21" t="s">
        <v>2392</v>
      </c>
      <c r="B966" s="114" t="s">
        <v>2374</v>
      </c>
      <c r="C966" s="21" t="s">
        <v>98</v>
      </c>
      <c r="D966" s="21" t="s">
        <v>14</v>
      </c>
      <c r="E966" s="21" t="s">
        <v>54</v>
      </c>
      <c r="F966" s="21" t="s">
        <v>18</v>
      </c>
      <c r="G966" s="113" t="s">
        <v>38</v>
      </c>
    </row>
    <row r="967" spans="1:7" x14ac:dyDescent="0.25">
      <c r="A967" s="21" t="s">
        <v>2401</v>
      </c>
      <c r="B967" s="114" t="s">
        <v>2374</v>
      </c>
      <c r="C967" s="21" t="s">
        <v>98</v>
      </c>
      <c r="D967" s="21" t="s">
        <v>14</v>
      </c>
      <c r="E967" s="21" t="s">
        <v>54</v>
      </c>
      <c r="F967" s="21" t="s">
        <v>18</v>
      </c>
      <c r="G967" s="113" t="s">
        <v>38</v>
      </c>
    </row>
    <row r="968" spans="1:7" x14ac:dyDescent="0.25">
      <c r="A968" s="21" t="s">
        <v>2398</v>
      </c>
      <c r="B968" s="114" t="s">
        <v>2374</v>
      </c>
      <c r="C968" s="21" t="s">
        <v>98</v>
      </c>
      <c r="D968" s="21" t="s">
        <v>14</v>
      </c>
      <c r="E968" s="21" t="s">
        <v>54</v>
      </c>
      <c r="F968" s="21" t="s">
        <v>18</v>
      </c>
      <c r="G968" s="113" t="s">
        <v>38</v>
      </c>
    </row>
    <row r="969" spans="1:7" x14ac:dyDescent="0.25">
      <c r="A969" s="21" t="s">
        <v>5942</v>
      </c>
      <c r="B969" s="114" t="s">
        <v>2374</v>
      </c>
      <c r="C969" s="21" t="s">
        <v>52</v>
      </c>
      <c r="D969" s="21" t="s">
        <v>14</v>
      </c>
      <c r="E969" s="21" t="s">
        <v>54</v>
      </c>
      <c r="F969" s="21" t="s">
        <v>18</v>
      </c>
      <c r="G969" s="113" t="s">
        <v>15</v>
      </c>
    </row>
    <row r="970" spans="1:7" x14ac:dyDescent="0.25">
      <c r="A970" s="21" t="s">
        <v>5941</v>
      </c>
      <c r="B970" s="114" t="s">
        <v>2374</v>
      </c>
      <c r="C970" s="21" t="s">
        <v>52</v>
      </c>
      <c r="D970" s="21" t="s">
        <v>14</v>
      </c>
      <c r="E970" s="21" t="s">
        <v>54</v>
      </c>
      <c r="F970" s="21" t="s">
        <v>18</v>
      </c>
      <c r="G970" s="113" t="s">
        <v>15</v>
      </c>
    </row>
    <row r="971" spans="1:7" x14ac:dyDescent="0.25">
      <c r="A971" s="21" t="s">
        <v>2409</v>
      </c>
      <c r="B971" s="114" t="s">
        <v>2403</v>
      </c>
      <c r="C971" s="21" t="s">
        <v>132</v>
      </c>
      <c r="D971" s="21" t="s">
        <v>14</v>
      </c>
      <c r="E971" s="106" t="s">
        <v>37</v>
      </c>
      <c r="F971" s="21" t="s">
        <v>18</v>
      </c>
      <c r="G971" s="113" t="s">
        <v>4991</v>
      </c>
    </row>
    <row r="972" spans="1:7" x14ac:dyDescent="0.25">
      <c r="A972" s="21" t="s">
        <v>2411</v>
      </c>
      <c r="B972" s="114" t="s">
        <v>2403</v>
      </c>
      <c r="C972" s="21" t="s">
        <v>138</v>
      </c>
      <c r="D972" s="21" t="s">
        <v>14</v>
      </c>
      <c r="E972" s="21" t="s">
        <v>54</v>
      </c>
      <c r="F972" s="21" t="s">
        <v>18</v>
      </c>
      <c r="G972" s="113" t="s">
        <v>15</v>
      </c>
    </row>
    <row r="973" spans="1:7" x14ac:dyDescent="0.25">
      <c r="A973" s="21" t="s">
        <v>2419</v>
      </c>
      <c r="B973" s="114" t="s">
        <v>2420</v>
      </c>
      <c r="C973" s="111" t="s">
        <v>397</v>
      </c>
      <c r="D973" s="111" t="s">
        <v>14</v>
      </c>
      <c r="E973" s="111" t="s">
        <v>127</v>
      </c>
      <c r="F973" s="111" t="s">
        <v>18</v>
      </c>
      <c r="G973" s="113" t="s">
        <v>4991</v>
      </c>
    </row>
    <row r="974" spans="1:7" x14ac:dyDescent="0.25">
      <c r="A974" s="21" t="s">
        <v>2422</v>
      </c>
      <c r="B974" s="114" t="s">
        <v>2420</v>
      </c>
      <c r="C974" s="111" t="s">
        <v>22</v>
      </c>
      <c r="D974" s="111" t="s">
        <v>14</v>
      </c>
      <c r="E974" s="111" t="s">
        <v>26</v>
      </c>
      <c r="F974" s="111" t="s">
        <v>18</v>
      </c>
      <c r="G974" s="113" t="s">
        <v>4991</v>
      </c>
    </row>
    <row r="975" spans="1:7" x14ac:dyDescent="0.25">
      <c r="A975" s="21" t="s">
        <v>2424</v>
      </c>
      <c r="B975" s="114" t="s">
        <v>2420</v>
      </c>
      <c r="C975" s="111" t="s">
        <v>36</v>
      </c>
      <c r="D975" s="111" t="s">
        <v>14</v>
      </c>
      <c r="E975" s="106" t="s">
        <v>37</v>
      </c>
      <c r="F975" s="111" t="s">
        <v>18</v>
      </c>
      <c r="G975" s="113" t="s">
        <v>4991</v>
      </c>
    </row>
    <row r="976" spans="1:7" x14ac:dyDescent="0.25">
      <c r="A976" s="199" t="s">
        <v>3802</v>
      </c>
      <c r="B976" s="114" t="s">
        <v>2420</v>
      </c>
      <c r="C976" s="111" t="s">
        <v>4835</v>
      </c>
      <c r="D976" s="111" t="s">
        <v>14</v>
      </c>
      <c r="E976" s="111" t="s">
        <v>54</v>
      </c>
      <c r="F976" s="111" t="s">
        <v>18</v>
      </c>
      <c r="G976" s="112" t="s">
        <v>4991</v>
      </c>
    </row>
    <row r="977" spans="1:7" x14ac:dyDescent="0.25">
      <c r="A977" s="21" t="s">
        <v>4524</v>
      </c>
      <c r="B977" s="114" t="s">
        <v>2420</v>
      </c>
      <c r="C977" s="111" t="s">
        <v>4835</v>
      </c>
      <c r="D977" s="111" t="s">
        <v>14</v>
      </c>
      <c r="E977" s="111" t="s">
        <v>54</v>
      </c>
      <c r="F977" s="111" t="s">
        <v>18</v>
      </c>
      <c r="G977" s="112" t="s">
        <v>4991</v>
      </c>
    </row>
    <row r="978" spans="1:7" x14ac:dyDescent="0.25">
      <c r="A978" s="21" t="s">
        <v>4525</v>
      </c>
      <c r="B978" s="114" t="s">
        <v>2420</v>
      </c>
      <c r="C978" s="111" t="s">
        <v>4835</v>
      </c>
      <c r="D978" s="111" t="s">
        <v>14</v>
      </c>
      <c r="E978" s="111" t="s">
        <v>54</v>
      </c>
      <c r="F978" s="111" t="s">
        <v>18</v>
      </c>
      <c r="G978" s="112" t="s">
        <v>4991</v>
      </c>
    </row>
    <row r="979" spans="1:7" x14ac:dyDescent="0.25">
      <c r="A979" s="21" t="s">
        <v>4526</v>
      </c>
      <c r="B979" s="114" t="s">
        <v>2420</v>
      </c>
      <c r="C979" s="111" t="s">
        <v>4835</v>
      </c>
      <c r="D979" s="111" t="s">
        <v>14</v>
      </c>
      <c r="E979" s="111" t="s">
        <v>54</v>
      </c>
      <c r="F979" s="111" t="s">
        <v>18</v>
      </c>
      <c r="G979" s="112" t="s">
        <v>4991</v>
      </c>
    </row>
    <row r="980" spans="1:7" x14ac:dyDescent="0.25">
      <c r="A980" s="21" t="s">
        <v>2426</v>
      </c>
      <c r="B980" s="114" t="s">
        <v>2420</v>
      </c>
      <c r="C980" s="111" t="s">
        <v>52</v>
      </c>
      <c r="D980" s="111" t="s">
        <v>14</v>
      </c>
      <c r="E980" s="111" t="s">
        <v>54</v>
      </c>
      <c r="F980" s="111" t="s">
        <v>18</v>
      </c>
      <c r="G980" s="112" t="s">
        <v>15</v>
      </c>
    </row>
    <row r="981" spans="1:7" x14ac:dyDescent="0.25">
      <c r="A981" s="21" t="s">
        <v>2438</v>
      </c>
      <c r="B981" s="114" t="s">
        <v>2439</v>
      </c>
      <c r="C981" s="21" t="s">
        <v>22</v>
      </c>
      <c r="D981" s="21" t="s">
        <v>14</v>
      </c>
      <c r="E981" s="21" t="s">
        <v>127</v>
      </c>
      <c r="F981" s="21" t="s">
        <v>18</v>
      </c>
      <c r="G981" s="113" t="s">
        <v>38</v>
      </c>
    </row>
    <row r="982" spans="1:7" x14ac:dyDescent="0.25">
      <c r="A982" s="21" t="s">
        <v>2441</v>
      </c>
      <c r="B982" s="114" t="s">
        <v>2439</v>
      </c>
      <c r="C982" s="21" t="s">
        <v>22</v>
      </c>
      <c r="D982" s="21" t="s">
        <v>14</v>
      </c>
      <c r="E982" s="21" t="s">
        <v>26</v>
      </c>
      <c r="F982" s="21" t="s">
        <v>18</v>
      </c>
      <c r="G982" s="113" t="s">
        <v>38</v>
      </c>
    </row>
    <row r="983" spans="1:7" x14ac:dyDescent="0.25">
      <c r="A983" s="21" t="s">
        <v>2445</v>
      </c>
      <c r="B983" s="114" t="s">
        <v>2439</v>
      </c>
      <c r="C983" s="21" t="s">
        <v>132</v>
      </c>
      <c r="D983" s="21" t="s">
        <v>14</v>
      </c>
      <c r="E983" s="106" t="s">
        <v>37</v>
      </c>
      <c r="F983" s="21" t="s">
        <v>18</v>
      </c>
      <c r="G983" s="113" t="s">
        <v>38</v>
      </c>
    </row>
    <row r="984" spans="1:7" x14ac:dyDescent="0.25">
      <c r="A984" s="21" t="s">
        <v>2443</v>
      </c>
      <c r="B984" s="114" t="s">
        <v>2439</v>
      </c>
      <c r="C984" s="21" t="s">
        <v>132</v>
      </c>
      <c r="D984" s="21" t="s">
        <v>14</v>
      </c>
      <c r="E984" s="106" t="s">
        <v>37</v>
      </c>
      <c r="F984" s="21" t="s">
        <v>18</v>
      </c>
      <c r="G984" s="113" t="s">
        <v>38</v>
      </c>
    </row>
    <row r="985" spans="1:7" x14ac:dyDescent="0.25">
      <c r="A985" s="21" t="s">
        <v>2714</v>
      </c>
      <c r="B985" s="114" t="s">
        <v>2439</v>
      </c>
      <c r="C985" s="21" t="s">
        <v>98</v>
      </c>
      <c r="D985" s="21" t="s">
        <v>14</v>
      </c>
      <c r="E985" s="21" t="s">
        <v>54</v>
      </c>
      <c r="F985" s="21" t="s">
        <v>18</v>
      </c>
      <c r="G985" s="113">
        <v>5.13</v>
      </c>
    </row>
    <row r="986" spans="1:7" x14ac:dyDescent="0.25">
      <c r="A986" s="21" t="s">
        <v>2454</v>
      </c>
      <c r="B986" s="114" t="s">
        <v>2439</v>
      </c>
      <c r="C986" s="21" t="s">
        <v>98</v>
      </c>
      <c r="D986" s="21" t="s">
        <v>14</v>
      </c>
      <c r="E986" s="21" t="s">
        <v>54</v>
      </c>
      <c r="F986" s="21" t="s">
        <v>18</v>
      </c>
      <c r="G986" s="113" t="s">
        <v>38</v>
      </c>
    </row>
    <row r="987" spans="1:7" x14ac:dyDescent="0.25">
      <c r="A987" s="21" t="s">
        <v>2451</v>
      </c>
      <c r="B987" s="114" t="s">
        <v>2439</v>
      </c>
      <c r="C987" s="21" t="s">
        <v>141</v>
      </c>
      <c r="D987" s="21" t="s">
        <v>14</v>
      </c>
      <c r="E987" s="21" t="s">
        <v>62</v>
      </c>
      <c r="F987" s="21" t="s">
        <v>18</v>
      </c>
      <c r="G987" s="113" t="s">
        <v>38</v>
      </c>
    </row>
    <row r="988" spans="1:7" x14ac:dyDescent="0.25">
      <c r="A988" s="21" t="s">
        <v>2449</v>
      </c>
      <c r="B988" s="114" t="s">
        <v>2439</v>
      </c>
      <c r="C988" s="21" t="s">
        <v>141</v>
      </c>
      <c r="D988" s="21" t="s">
        <v>14</v>
      </c>
      <c r="E988" s="21" t="s">
        <v>62</v>
      </c>
      <c r="F988" s="21" t="s">
        <v>18</v>
      </c>
      <c r="G988" s="113">
        <v>5.13</v>
      </c>
    </row>
    <row r="989" spans="1:7" x14ac:dyDescent="0.25">
      <c r="A989" s="21" t="s">
        <v>2447</v>
      </c>
      <c r="B989" s="114" t="s">
        <v>2439</v>
      </c>
      <c r="C989" s="21" t="s">
        <v>138</v>
      </c>
      <c r="D989" s="21" t="s">
        <v>14</v>
      </c>
      <c r="E989" s="21" t="s">
        <v>54</v>
      </c>
      <c r="F989" s="21" t="s">
        <v>18</v>
      </c>
      <c r="G989" s="113" t="s">
        <v>15</v>
      </c>
    </row>
    <row r="990" spans="1:7" x14ac:dyDescent="0.25">
      <c r="A990" s="21" t="s">
        <v>2448</v>
      </c>
      <c r="B990" s="114" t="s">
        <v>2439</v>
      </c>
      <c r="C990" s="21" t="s">
        <v>138</v>
      </c>
      <c r="D990" s="21" t="s">
        <v>14</v>
      </c>
      <c r="E990" s="21"/>
      <c r="F990" s="21" t="s">
        <v>18</v>
      </c>
      <c r="G990" s="113" t="s">
        <v>15</v>
      </c>
    </row>
    <row r="991" spans="1:7" x14ac:dyDescent="0.25">
      <c r="A991" s="21" t="s">
        <v>2455</v>
      </c>
      <c r="B991" s="114" t="s">
        <v>2456</v>
      </c>
      <c r="C991" s="21" t="s">
        <v>13</v>
      </c>
      <c r="D991" s="21" t="s">
        <v>14</v>
      </c>
      <c r="E991" s="21" t="s">
        <v>16</v>
      </c>
      <c r="F991" s="21" t="s">
        <v>18</v>
      </c>
      <c r="G991" s="112" t="s">
        <v>4991</v>
      </c>
    </row>
    <row r="992" spans="1:7" x14ac:dyDescent="0.25">
      <c r="A992" s="21" t="s">
        <v>2460</v>
      </c>
      <c r="B992" s="114" t="s">
        <v>2456</v>
      </c>
      <c r="C992" s="21" t="s">
        <v>22</v>
      </c>
      <c r="D992" s="21" t="s">
        <v>14</v>
      </c>
      <c r="E992" s="21" t="s">
        <v>26</v>
      </c>
      <c r="F992" s="21" t="s">
        <v>18</v>
      </c>
      <c r="G992" s="112" t="s">
        <v>4991</v>
      </c>
    </row>
    <row r="993" spans="1:7" x14ac:dyDescent="0.25">
      <c r="A993" s="21" t="s">
        <v>2458</v>
      </c>
      <c r="B993" s="114" t="s">
        <v>2456</v>
      </c>
      <c r="C993" s="21" t="s">
        <v>22</v>
      </c>
      <c r="D993" s="21" t="s">
        <v>14</v>
      </c>
      <c r="E993" s="21" t="s">
        <v>23</v>
      </c>
      <c r="F993" s="21" t="s">
        <v>18</v>
      </c>
      <c r="G993" s="112" t="s">
        <v>4991</v>
      </c>
    </row>
    <row r="994" spans="1:7" hidden="1" x14ac:dyDescent="0.25">
      <c r="A994" s="21" t="s">
        <v>2470</v>
      </c>
      <c r="B994" s="114" t="s">
        <v>2456</v>
      </c>
      <c r="C994" s="21" t="s">
        <v>61</v>
      </c>
      <c r="D994" s="21" t="s">
        <v>14</v>
      </c>
      <c r="E994" s="21" t="s">
        <v>62</v>
      </c>
      <c r="F994" s="21" t="s">
        <v>223</v>
      </c>
      <c r="G994" s="113" t="s">
        <v>38</v>
      </c>
    </row>
    <row r="995" spans="1:7" hidden="1" x14ac:dyDescent="0.25">
      <c r="A995" s="21" t="s">
        <v>2472</v>
      </c>
      <c r="B995" s="114" t="s">
        <v>2456</v>
      </c>
      <c r="C995" s="21" t="s">
        <v>61</v>
      </c>
      <c r="D995" s="21" t="s">
        <v>14</v>
      </c>
      <c r="E995" s="21" t="s">
        <v>62</v>
      </c>
      <c r="F995" s="21" t="s">
        <v>223</v>
      </c>
      <c r="G995" s="113" t="s">
        <v>38</v>
      </c>
    </row>
    <row r="996" spans="1:7" hidden="1" x14ac:dyDescent="0.25">
      <c r="A996" s="21" t="s">
        <v>2474</v>
      </c>
      <c r="B996" s="114" t="s">
        <v>2456</v>
      </c>
      <c r="C996" s="21" t="s">
        <v>61</v>
      </c>
      <c r="D996" s="21" t="s">
        <v>14</v>
      </c>
      <c r="E996" s="21" t="s">
        <v>62</v>
      </c>
      <c r="F996" s="21" t="s">
        <v>223</v>
      </c>
      <c r="G996" s="113" t="s">
        <v>38</v>
      </c>
    </row>
    <row r="997" spans="1:7" hidden="1" x14ac:dyDescent="0.25">
      <c r="A997" s="21" t="s">
        <v>2468</v>
      </c>
      <c r="B997" s="114" t="s">
        <v>2456</v>
      </c>
      <c r="C997" s="21" t="s">
        <v>61</v>
      </c>
      <c r="D997" s="21" t="s">
        <v>14</v>
      </c>
      <c r="E997" s="21" t="s">
        <v>62</v>
      </c>
      <c r="F997" s="21" t="s">
        <v>223</v>
      </c>
      <c r="G997" s="113" t="s">
        <v>38</v>
      </c>
    </row>
    <row r="998" spans="1:7" x14ac:dyDescent="0.25">
      <c r="A998" s="21" t="s">
        <v>4695</v>
      </c>
      <c r="B998" s="114" t="s">
        <v>2456</v>
      </c>
      <c r="C998" s="21" t="s">
        <v>52</v>
      </c>
      <c r="D998" s="21" t="s">
        <v>14</v>
      </c>
      <c r="E998" s="21" t="s">
        <v>54</v>
      </c>
      <c r="F998" s="21" t="s">
        <v>18</v>
      </c>
      <c r="G998" s="113" t="s">
        <v>15</v>
      </c>
    </row>
    <row r="999" spans="1:7" x14ac:dyDescent="0.25">
      <c r="A999" s="202" t="s">
        <v>1797</v>
      </c>
      <c r="B999" s="114" t="s">
        <v>2456</v>
      </c>
      <c r="C999" s="21" t="s">
        <v>52</v>
      </c>
      <c r="D999" s="21" t="s">
        <v>14</v>
      </c>
      <c r="E999" s="21" t="s">
        <v>54</v>
      </c>
      <c r="F999" s="21" t="s">
        <v>18</v>
      </c>
      <c r="G999" s="113" t="s">
        <v>15</v>
      </c>
    </row>
    <row r="1000" spans="1:7" x14ac:dyDescent="0.25">
      <c r="A1000" s="115" t="s">
        <v>4827</v>
      </c>
      <c r="B1000" s="114" t="s">
        <v>2456</v>
      </c>
      <c r="C1000" t="s">
        <v>4835</v>
      </c>
      <c r="D1000" s="21" t="s">
        <v>14</v>
      </c>
      <c r="F1000" s="124" t="s">
        <v>18</v>
      </c>
      <c r="G1000" s="113" t="s">
        <v>4991</v>
      </c>
    </row>
    <row r="1001" spans="1:7" x14ac:dyDescent="0.25">
      <c r="A1001" s="192" t="s">
        <v>4396</v>
      </c>
      <c r="B1001" s="114" t="s">
        <v>2456</v>
      </c>
      <c r="C1001" t="s">
        <v>4835</v>
      </c>
      <c r="D1001" s="21" t="s">
        <v>14</v>
      </c>
      <c r="F1001" s="124" t="s">
        <v>18</v>
      </c>
      <c r="G1001" s="113" t="s">
        <v>4991</v>
      </c>
    </row>
    <row r="1002" spans="1:7" x14ac:dyDescent="0.25">
      <c r="A1002" s="115" t="s">
        <v>4828</v>
      </c>
      <c r="B1002" s="114" t="s">
        <v>2456</v>
      </c>
      <c r="C1002" t="s">
        <v>4835</v>
      </c>
      <c r="D1002" s="21" t="s">
        <v>14</v>
      </c>
      <c r="F1002" s="124" t="s">
        <v>18</v>
      </c>
      <c r="G1002" s="113" t="s">
        <v>4991</v>
      </c>
    </row>
    <row r="1003" spans="1:7" x14ac:dyDescent="0.25">
      <c r="A1003" s="115" t="s">
        <v>4829</v>
      </c>
      <c r="B1003" s="114" t="s">
        <v>2456</v>
      </c>
      <c r="C1003" t="s">
        <v>4835</v>
      </c>
      <c r="D1003" s="21" t="s">
        <v>14</v>
      </c>
      <c r="F1003" s="124" t="s">
        <v>18</v>
      </c>
      <c r="G1003" s="113" t="s">
        <v>4991</v>
      </c>
    </row>
    <row r="1004" spans="1:7" x14ac:dyDescent="0.25">
      <c r="A1004" s="115" t="s">
        <v>4830</v>
      </c>
      <c r="B1004" s="114" t="s">
        <v>2456</v>
      </c>
      <c r="C1004" t="s">
        <v>4835</v>
      </c>
      <c r="D1004" s="21" t="s">
        <v>14</v>
      </c>
      <c r="F1004" s="124" t="s">
        <v>18</v>
      </c>
      <c r="G1004" s="113" t="s">
        <v>4991</v>
      </c>
    </row>
    <row r="1005" spans="1:7" x14ac:dyDescent="0.25">
      <c r="A1005" s="115" t="s">
        <v>4831</v>
      </c>
      <c r="B1005" s="114" t="s">
        <v>2456</v>
      </c>
      <c r="C1005" t="s">
        <v>4835</v>
      </c>
      <c r="D1005" s="21" t="s">
        <v>14</v>
      </c>
      <c r="F1005" s="124" t="s">
        <v>18</v>
      </c>
      <c r="G1005" s="113" t="s">
        <v>4991</v>
      </c>
    </row>
    <row r="1006" spans="1:7" x14ac:dyDescent="0.25">
      <c r="A1006" s="115" t="s">
        <v>4832</v>
      </c>
      <c r="B1006" s="114" t="s">
        <v>2456</v>
      </c>
      <c r="C1006" t="s">
        <v>4835</v>
      </c>
      <c r="D1006" s="21" t="s">
        <v>14</v>
      </c>
      <c r="F1006" s="124" t="s">
        <v>18</v>
      </c>
      <c r="G1006" s="113" t="s">
        <v>4991</v>
      </c>
    </row>
    <row r="1007" spans="1:7" x14ac:dyDescent="0.25">
      <c r="A1007" s="115" t="s">
        <v>4833</v>
      </c>
      <c r="B1007" s="114" t="s">
        <v>2456</v>
      </c>
      <c r="C1007" t="s">
        <v>4835</v>
      </c>
      <c r="D1007" s="21" t="s">
        <v>14</v>
      </c>
      <c r="F1007" s="124" t="s">
        <v>18</v>
      </c>
      <c r="G1007" s="113" t="s">
        <v>4991</v>
      </c>
    </row>
    <row r="1008" spans="1:7" x14ac:dyDescent="0.25">
      <c r="A1008" s="115" t="s">
        <v>4834</v>
      </c>
      <c r="B1008" s="114" t="s">
        <v>2456</v>
      </c>
      <c r="C1008" t="s">
        <v>4835</v>
      </c>
      <c r="D1008" s="21" t="s">
        <v>14</v>
      </c>
      <c r="F1008" s="124" t="s">
        <v>18</v>
      </c>
      <c r="G1008" s="113" t="s">
        <v>4991</v>
      </c>
    </row>
    <row r="1009" spans="1:7" x14ac:dyDescent="0.25">
      <c r="A1009" s="115" t="s">
        <v>4836</v>
      </c>
      <c r="B1009" s="114" t="s">
        <v>2456</v>
      </c>
      <c r="C1009" t="s">
        <v>4839</v>
      </c>
      <c r="D1009" s="21" t="s">
        <v>14</v>
      </c>
      <c r="E1009" s="106" t="s">
        <v>37</v>
      </c>
      <c r="F1009" s="124" t="s">
        <v>18</v>
      </c>
      <c r="G1009" s="112" t="s">
        <v>4991</v>
      </c>
    </row>
    <row r="1010" spans="1:7" x14ac:dyDescent="0.25">
      <c r="A1010" s="115" t="s">
        <v>4837</v>
      </c>
      <c r="B1010" s="114" t="s">
        <v>2456</v>
      </c>
      <c r="C1010" t="s">
        <v>4839</v>
      </c>
      <c r="D1010" s="21" t="s">
        <v>14</v>
      </c>
      <c r="E1010" s="106" t="s">
        <v>37</v>
      </c>
      <c r="F1010" s="124" t="s">
        <v>18</v>
      </c>
      <c r="G1010" s="112" t="s">
        <v>4991</v>
      </c>
    </row>
    <row r="1011" spans="1:7" x14ac:dyDescent="0.25">
      <c r="A1011" s="115" t="s">
        <v>4838</v>
      </c>
      <c r="B1011" s="114" t="s">
        <v>2456</v>
      </c>
      <c r="C1011" t="s">
        <v>4611</v>
      </c>
      <c r="D1011" s="21" t="s">
        <v>14</v>
      </c>
      <c r="E1011" t="s">
        <v>16</v>
      </c>
      <c r="F1011" s="124" t="s">
        <v>18</v>
      </c>
      <c r="G1011" s="112" t="s">
        <v>4991</v>
      </c>
    </row>
    <row r="1012" spans="1:7" x14ac:dyDescent="0.25">
      <c r="A1012" s="21" t="s">
        <v>2524</v>
      </c>
      <c r="B1012" s="114" t="s">
        <v>2518</v>
      </c>
      <c r="C1012" s="21" t="s">
        <v>22</v>
      </c>
      <c r="D1012" s="21" t="s">
        <v>14</v>
      </c>
      <c r="E1012" s="21" t="s">
        <v>26</v>
      </c>
      <c r="F1012" s="21" t="s">
        <v>18</v>
      </c>
      <c r="G1012" s="113" t="s">
        <v>4991</v>
      </c>
    </row>
    <row r="1013" spans="1:7" x14ac:dyDescent="0.25">
      <c r="A1013" s="21" t="s">
        <v>3828</v>
      </c>
      <c r="B1013" s="114" t="s">
        <v>2518</v>
      </c>
      <c r="C1013" s="21" t="s">
        <v>22</v>
      </c>
      <c r="D1013" s="21" t="s">
        <v>14</v>
      </c>
      <c r="E1013" s="21" t="s">
        <v>26</v>
      </c>
      <c r="F1013" s="21" t="s">
        <v>18</v>
      </c>
      <c r="G1013" s="113" t="s">
        <v>4991</v>
      </c>
    </row>
    <row r="1014" spans="1:7" x14ac:dyDescent="0.25">
      <c r="A1014" s="21" t="s">
        <v>2517</v>
      </c>
      <c r="B1014" s="114" t="s">
        <v>2518</v>
      </c>
      <c r="C1014" s="21" t="s">
        <v>13</v>
      </c>
      <c r="D1014" s="21" t="s">
        <v>14</v>
      </c>
      <c r="E1014" s="21" t="s">
        <v>16</v>
      </c>
      <c r="F1014" s="21" t="s">
        <v>18</v>
      </c>
      <c r="G1014" s="113" t="s">
        <v>4991</v>
      </c>
    </row>
    <row r="1015" spans="1:7" x14ac:dyDescent="0.25">
      <c r="A1015" s="21" t="s">
        <v>2520</v>
      </c>
      <c r="B1015" s="114" t="s">
        <v>2518</v>
      </c>
      <c r="C1015" s="21" t="s">
        <v>22</v>
      </c>
      <c r="D1015" s="21" t="s">
        <v>14</v>
      </c>
      <c r="E1015" s="21" t="s">
        <v>23</v>
      </c>
      <c r="F1015" s="21" t="s">
        <v>18</v>
      </c>
      <c r="G1015" s="113" t="s">
        <v>4991</v>
      </c>
    </row>
    <row r="1016" spans="1:7" x14ac:dyDescent="0.25">
      <c r="A1016" s="21" t="s">
        <v>3736</v>
      </c>
      <c r="B1016" s="114" t="s">
        <v>2518</v>
      </c>
      <c r="C1016" s="21" t="s">
        <v>141</v>
      </c>
      <c r="D1016" s="21" t="s">
        <v>14</v>
      </c>
      <c r="E1016" s="21" t="s">
        <v>62</v>
      </c>
      <c r="F1016" s="21" t="s">
        <v>18</v>
      </c>
      <c r="G1016" s="113" t="s">
        <v>4991</v>
      </c>
    </row>
    <row r="1017" spans="1:7" x14ac:dyDescent="0.25">
      <c r="A1017" s="21" t="s">
        <v>4143</v>
      </c>
      <c r="B1017" s="114" t="s">
        <v>2518</v>
      </c>
      <c r="C1017" s="21" t="s">
        <v>3814</v>
      </c>
      <c r="D1017" s="21" t="s">
        <v>14</v>
      </c>
      <c r="E1017" s="21" t="s">
        <v>62</v>
      </c>
      <c r="F1017" s="21" t="s">
        <v>18</v>
      </c>
      <c r="G1017" s="113" t="s">
        <v>4991</v>
      </c>
    </row>
    <row r="1018" spans="1:7" x14ac:dyDescent="0.25">
      <c r="A1018" s="21" t="s">
        <v>3821</v>
      </c>
      <c r="B1018" s="114" t="s">
        <v>2518</v>
      </c>
      <c r="C1018" s="21" t="s">
        <v>3814</v>
      </c>
      <c r="D1018" s="21" t="s">
        <v>14</v>
      </c>
      <c r="E1018" s="21" t="s">
        <v>62</v>
      </c>
      <c r="F1018" s="21" t="s">
        <v>18</v>
      </c>
      <c r="G1018" s="113" t="s">
        <v>4991</v>
      </c>
    </row>
    <row r="1019" spans="1:7" x14ac:dyDescent="0.25">
      <c r="A1019" s="21" t="s">
        <v>2557</v>
      </c>
      <c r="B1019" s="114" t="s">
        <v>2558</v>
      </c>
      <c r="C1019" s="21" t="s">
        <v>4611</v>
      </c>
      <c r="D1019" s="21" t="s">
        <v>14</v>
      </c>
      <c r="E1019" s="21" t="s">
        <v>16</v>
      </c>
      <c r="F1019" s="21" t="s">
        <v>18</v>
      </c>
      <c r="G1019" s="113" t="s">
        <v>38</v>
      </c>
    </row>
    <row r="1020" spans="1:7" x14ac:dyDescent="0.25">
      <c r="A1020" s="21" t="s">
        <v>3875</v>
      </c>
      <c r="B1020" s="114" t="s">
        <v>2558</v>
      </c>
      <c r="C1020" s="21" t="s">
        <v>22</v>
      </c>
      <c r="D1020" s="21" t="s">
        <v>14</v>
      </c>
      <c r="E1020" s="21" t="s">
        <v>23</v>
      </c>
      <c r="F1020" s="21" t="s">
        <v>18</v>
      </c>
      <c r="G1020" s="113" t="s">
        <v>38</v>
      </c>
    </row>
    <row r="1021" spans="1:7" x14ac:dyDescent="0.25">
      <c r="A1021" s="21" t="s">
        <v>4584</v>
      </c>
      <c r="B1021" s="114" t="s">
        <v>2558</v>
      </c>
      <c r="C1021" s="21" t="s">
        <v>4568</v>
      </c>
      <c r="D1021" s="21" t="s">
        <v>14</v>
      </c>
      <c r="E1021" s="21" t="s">
        <v>26</v>
      </c>
      <c r="F1021" s="21" t="s">
        <v>18</v>
      </c>
      <c r="G1021" s="113" t="s">
        <v>38</v>
      </c>
    </row>
    <row r="1022" spans="1:7" x14ac:dyDescent="0.25">
      <c r="A1022" s="21" t="s">
        <v>2566</v>
      </c>
      <c r="B1022" s="114" t="s">
        <v>2558</v>
      </c>
      <c r="C1022" s="21" t="s">
        <v>132</v>
      </c>
      <c r="D1022" s="21" t="s">
        <v>14</v>
      </c>
      <c r="E1022" s="106" t="s">
        <v>37</v>
      </c>
      <c r="F1022" s="21" t="s">
        <v>18</v>
      </c>
      <c r="G1022" s="113" t="s">
        <v>38</v>
      </c>
    </row>
    <row r="1023" spans="1:7" x14ac:dyDescent="0.25">
      <c r="A1023" s="21" t="s">
        <v>2564</v>
      </c>
      <c r="B1023" s="114" t="s">
        <v>2558</v>
      </c>
      <c r="C1023" s="21" t="s">
        <v>132</v>
      </c>
      <c r="D1023" s="21" t="s">
        <v>14</v>
      </c>
      <c r="E1023" s="106" t="s">
        <v>37</v>
      </c>
      <c r="F1023" s="21" t="s">
        <v>18</v>
      </c>
      <c r="G1023" s="113" t="s">
        <v>38</v>
      </c>
    </row>
    <row r="1024" spans="1:7" x14ac:dyDescent="0.25">
      <c r="A1024" s="21" t="s">
        <v>2574</v>
      </c>
      <c r="B1024" s="114" t="s">
        <v>2558</v>
      </c>
      <c r="C1024" s="21" t="s">
        <v>98</v>
      </c>
      <c r="D1024" s="21" t="s">
        <v>14</v>
      </c>
      <c r="E1024" s="21" t="s">
        <v>54</v>
      </c>
      <c r="F1024" s="21" t="s">
        <v>18</v>
      </c>
      <c r="G1024" s="113" t="s">
        <v>4995</v>
      </c>
    </row>
    <row r="1025" spans="1:7" x14ac:dyDescent="0.25">
      <c r="A1025" s="21" t="s">
        <v>2575</v>
      </c>
      <c r="B1025" s="114" t="s">
        <v>2558</v>
      </c>
      <c r="C1025" s="21" t="s">
        <v>98</v>
      </c>
      <c r="D1025" s="21" t="s">
        <v>14</v>
      </c>
      <c r="E1025" s="21" t="s">
        <v>54</v>
      </c>
      <c r="F1025" s="21" t="s">
        <v>18</v>
      </c>
      <c r="G1025" s="113" t="s">
        <v>4995</v>
      </c>
    </row>
    <row r="1026" spans="1:7" x14ac:dyDescent="0.25">
      <c r="A1026" s="21" t="s">
        <v>4701</v>
      </c>
      <c r="B1026" s="114" t="s">
        <v>2558</v>
      </c>
      <c r="C1026" s="21" t="s">
        <v>98</v>
      </c>
      <c r="D1026" s="21" t="s">
        <v>14</v>
      </c>
      <c r="E1026" s="21" t="s">
        <v>54</v>
      </c>
      <c r="F1026" s="21" t="s">
        <v>18</v>
      </c>
      <c r="G1026" s="113" t="s">
        <v>4995</v>
      </c>
    </row>
    <row r="1027" spans="1:7" x14ac:dyDescent="0.25">
      <c r="A1027" s="21" t="s">
        <v>2572</v>
      </c>
      <c r="B1027" s="114" t="s">
        <v>2558</v>
      </c>
      <c r="C1027" s="21" t="s">
        <v>141</v>
      </c>
      <c r="D1027" s="21" t="s">
        <v>14</v>
      </c>
      <c r="E1027" s="21" t="s">
        <v>62</v>
      </c>
      <c r="F1027" s="21" t="s">
        <v>18</v>
      </c>
      <c r="G1027" s="113" t="s">
        <v>38</v>
      </c>
    </row>
    <row r="1028" spans="1:7" x14ac:dyDescent="0.25">
      <c r="A1028" s="21" t="s">
        <v>2570</v>
      </c>
      <c r="B1028" s="114" t="s">
        <v>2558</v>
      </c>
      <c r="C1028" s="21" t="s">
        <v>141</v>
      </c>
      <c r="D1028" s="21" t="s">
        <v>14</v>
      </c>
      <c r="E1028" s="21" t="s">
        <v>62</v>
      </c>
      <c r="F1028" s="21" t="s">
        <v>18</v>
      </c>
      <c r="G1028" s="113" t="s">
        <v>38</v>
      </c>
    </row>
    <row r="1029" spans="1:7" x14ac:dyDescent="0.25">
      <c r="A1029" s="21" t="s">
        <v>2568</v>
      </c>
      <c r="B1029" s="114" t="s">
        <v>2558</v>
      </c>
      <c r="C1029" s="21" t="s">
        <v>138</v>
      </c>
      <c r="D1029" s="21" t="s">
        <v>14</v>
      </c>
      <c r="E1029" s="21" t="s">
        <v>54</v>
      </c>
      <c r="F1029" s="21" t="s">
        <v>18</v>
      </c>
      <c r="G1029" s="113" t="s">
        <v>15</v>
      </c>
    </row>
    <row r="1030" spans="1:7" x14ac:dyDescent="0.25">
      <c r="A1030" s="21" t="s">
        <v>2569</v>
      </c>
      <c r="B1030" s="114" t="s">
        <v>2558</v>
      </c>
      <c r="C1030" s="21" t="s">
        <v>138</v>
      </c>
      <c r="D1030" s="21" t="s">
        <v>14</v>
      </c>
      <c r="E1030" s="21" t="s">
        <v>54</v>
      </c>
      <c r="F1030" s="21" t="s">
        <v>18</v>
      </c>
      <c r="G1030" s="113" t="s">
        <v>15</v>
      </c>
    </row>
    <row r="1031" spans="1:7" x14ac:dyDescent="0.25">
      <c r="A1031" s="21" t="s">
        <v>2576</v>
      </c>
      <c r="B1031" s="114" t="s">
        <v>2577</v>
      </c>
      <c r="C1031" s="21" t="s">
        <v>22</v>
      </c>
      <c r="D1031" s="21" t="s">
        <v>14</v>
      </c>
      <c r="E1031" s="21" t="s">
        <v>127</v>
      </c>
      <c r="F1031" s="21" t="s">
        <v>18</v>
      </c>
      <c r="G1031" s="113" t="s">
        <v>38</v>
      </c>
    </row>
    <row r="1032" spans="1:7" x14ac:dyDescent="0.25">
      <c r="A1032" s="21" t="s">
        <v>2579</v>
      </c>
      <c r="B1032" s="114" t="s">
        <v>2577</v>
      </c>
      <c r="C1032" s="21" t="s">
        <v>22</v>
      </c>
      <c r="D1032" s="21" t="s">
        <v>14</v>
      </c>
      <c r="E1032" s="21" t="s">
        <v>26</v>
      </c>
      <c r="F1032" s="21" t="s">
        <v>18</v>
      </c>
      <c r="G1032" s="113" t="s">
        <v>38</v>
      </c>
    </row>
    <row r="1033" spans="1:7" x14ac:dyDescent="0.25">
      <c r="A1033" s="21" t="s">
        <v>2581</v>
      </c>
      <c r="B1033" s="114" t="s">
        <v>2577</v>
      </c>
      <c r="C1033" s="21" t="s">
        <v>132</v>
      </c>
      <c r="D1033" s="21" t="s">
        <v>14</v>
      </c>
      <c r="E1033" s="106" t="s">
        <v>37</v>
      </c>
      <c r="F1033" s="21" t="s">
        <v>18</v>
      </c>
      <c r="G1033" s="113" t="s">
        <v>38</v>
      </c>
    </row>
    <row r="1034" spans="1:7" x14ac:dyDescent="0.25">
      <c r="A1034" s="21" t="s">
        <v>2583</v>
      </c>
      <c r="B1034" s="114" t="s">
        <v>2577</v>
      </c>
      <c r="C1034" s="21" t="s">
        <v>132</v>
      </c>
      <c r="D1034" s="21" t="s">
        <v>14</v>
      </c>
      <c r="E1034" s="106" t="s">
        <v>37</v>
      </c>
      <c r="F1034" s="21" t="s">
        <v>18</v>
      </c>
      <c r="G1034" s="113" t="s">
        <v>38</v>
      </c>
    </row>
    <row r="1035" spans="1:7" x14ac:dyDescent="0.25">
      <c r="A1035" s="21" t="s">
        <v>2589</v>
      </c>
      <c r="B1035" s="114" t="s">
        <v>2577</v>
      </c>
      <c r="C1035" s="21" t="s">
        <v>98</v>
      </c>
      <c r="D1035" s="21" t="s">
        <v>14</v>
      </c>
      <c r="E1035" s="21" t="s">
        <v>54</v>
      </c>
      <c r="F1035" s="21" t="s">
        <v>18</v>
      </c>
      <c r="G1035" s="113" t="s">
        <v>38</v>
      </c>
    </row>
    <row r="1036" spans="1:7" x14ac:dyDescent="0.25">
      <c r="A1036" s="21" t="s">
        <v>2590</v>
      </c>
      <c r="B1036" s="114" t="s">
        <v>2577</v>
      </c>
      <c r="C1036" s="21" t="s">
        <v>98</v>
      </c>
      <c r="D1036" s="21" t="s">
        <v>14</v>
      </c>
      <c r="E1036" s="21" t="s">
        <v>54</v>
      </c>
      <c r="F1036" s="21" t="s">
        <v>18</v>
      </c>
      <c r="G1036" s="113" t="s">
        <v>38</v>
      </c>
    </row>
    <row r="1037" spans="1:7" x14ac:dyDescent="0.25">
      <c r="A1037" s="21" t="s">
        <v>2587</v>
      </c>
      <c r="B1037" s="114" t="s">
        <v>2577</v>
      </c>
      <c r="C1037" s="21" t="s">
        <v>141</v>
      </c>
      <c r="D1037" s="21" t="s">
        <v>14</v>
      </c>
      <c r="E1037" s="21" t="s">
        <v>62</v>
      </c>
      <c r="F1037" s="21" t="s">
        <v>18</v>
      </c>
      <c r="G1037" s="113" t="s">
        <v>38</v>
      </c>
    </row>
    <row r="1038" spans="1:7" x14ac:dyDescent="0.25">
      <c r="A1038" s="21" t="s">
        <v>2585</v>
      </c>
      <c r="B1038" s="114" t="s">
        <v>2577</v>
      </c>
      <c r="C1038" s="21" t="s">
        <v>138</v>
      </c>
      <c r="D1038" s="21" t="s">
        <v>14</v>
      </c>
      <c r="E1038" s="21" t="s">
        <v>54</v>
      </c>
      <c r="F1038" s="21" t="s">
        <v>18</v>
      </c>
      <c r="G1038" s="113" t="s">
        <v>15</v>
      </c>
    </row>
    <row r="1039" spans="1:7" x14ac:dyDescent="0.25">
      <c r="A1039" s="21" t="s">
        <v>2586</v>
      </c>
      <c r="B1039" s="114" t="s">
        <v>2577</v>
      </c>
      <c r="C1039" s="21" t="s">
        <v>138</v>
      </c>
      <c r="D1039" s="21" t="s">
        <v>14</v>
      </c>
      <c r="E1039" s="21" t="s">
        <v>54</v>
      </c>
      <c r="F1039" s="21" t="s">
        <v>18</v>
      </c>
      <c r="G1039" s="113" t="s">
        <v>15</v>
      </c>
    </row>
    <row r="1040" spans="1:7" x14ac:dyDescent="0.25">
      <c r="A1040" s="21" t="s">
        <v>2598</v>
      </c>
      <c r="B1040" s="114" t="s">
        <v>2592</v>
      </c>
      <c r="C1040" s="111" t="s">
        <v>132</v>
      </c>
      <c r="D1040" s="111" t="s">
        <v>14</v>
      </c>
      <c r="E1040" s="106" t="s">
        <v>37</v>
      </c>
      <c r="F1040" s="111" t="s">
        <v>18</v>
      </c>
      <c r="G1040" s="112" t="s">
        <v>38</v>
      </c>
    </row>
    <row r="1041" spans="1:7" x14ac:dyDescent="0.25">
      <c r="A1041" s="21" t="s">
        <v>2600</v>
      </c>
      <c r="B1041" s="114" t="s">
        <v>2592</v>
      </c>
      <c r="C1041" s="111" t="s">
        <v>132</v>
      </c>
      <c r="D1041" s="111" t="s">
        <v>14</v>
      </c>
      <c r="E1041" s="106" t="s">
        <v>37</v>
      </c>
      <c r="F1041" s="111" t="s">
        <v>18</v>
      </c>
      <c r="G1041" s="112" t="s">
        <v>38</v>
      </c>
    </row>
    <row r="1042" spans="1:7" x14ac:dyDescent="0.25">
      <c r="A1042" s="21" t="s">
        <v>2596</v>
      </c>
      <c r="B1042" s="114" t="s">
        <v>2592</v>
      </c>
      <c r="C1042" s="111" t="s">
        <v>22</v>
      </c>
      <c r="D1042" s="111" t="s">
        <v>14</v>
      </c>
      <c r="E1042" s="111" t="s">
        <v>26</v>
      </c>
      <c r="F1042" s="111" t="s">
        <v>18</v>
      </c>
      <c r="G1042" s="112" t="s">
        <v>38</v>
      </c>
    </row>
    <row r="1043" spans="1:7" x14ac:dyDescent="0.25">
      <c r="A1043" s="21" t="s">
        <v>2594</v>
      </c>
      <c r="B1043" s="114" t="s">
        <v>2592</v>
      </c>
      <c r="C1043" s="111" t="s">
        <v>22</v>
      </c>
      <c r="D1043" s="111" t="s">
        <v>14</v>
      </c>
      <c r="E1043" s="111" t="s">
        <v>23</v>
      </c>
      <c r="F1043" s="111" t="s">
        <v>18</v>
      </c>
      <c r="G1043" s="112" t="s">
        <v>38</v>
      </c>
    </row>
    <row r="1044" spans="1:7" x14ac:dyDescent="0.25">
      <c r="A1044" s="21" t="s">
        <v>2591</v>
      </c>
      <c r="B1044" s="114" t="s">
        <v>2592</v>
      </c>
      <c r="C1044" s="111" t="s">
        <v>13</v>
      </c>
      <c r="D1044" s="111" t="s">
        <v>14</v>
      </c>
      <c r="E1044" s="111" t="s">
        <v>16</v>
      </c>
      <c r="F1044" s="111" t="s">
        <v>18</v>
      </c>
      <c r="G1044" s="112" t="s">
        <v>38</v>
      </c>
    </row>
    <row r="1045" spans="1:7" x14ac:dyDescent="0.25">
      <c r="A1045" s="21" t="s">
        <v>2614</v>
      </c>
      <c r="B1045" s="114" t="s">
        <v>2592</v>
      </c>
      <c r="C1045" s="111" t="s">
        <v>98</v>
      </c>
      <c r="D1045" s="111" t="s">
        <v>14</v>
      </c>
      <c r="E1045" s="111" t="s">
        <v>54</v>
      </c>
      <c r="F1045" s="111" t="s">
        <v>18</v>
      </c>
      <c r="G1045" s="112" t="s">
        <v>4995</v>
      </c>
    </row>
    <row r="1046" spans="1:7" x14ac:dyDescent="0.25">
      <c r="A1046" s="21" t="s">
        <v>2612</v>
      </c>
      <c r="B1046" s="114" t="s">
        <v>2592</v>
      </c>
      <c r="C1046" s="111" t="s">
        <v>98</v>
      </c>
      <c r="D1046" s="111" t="s">
        <v>14</v>
      </c>
      <c r="E1046" s="111" t="s">
        <v>54</v>
      </c>
      <c r="F1046" s="111" t="s">
        <v>18</v>
      </c>
      <c r="G1046" s="112" t="s">
        <v>4995</v>
      </c>
    </row>
    <row r="1047" spans="1:7" x14ac:dyDescent="0.25">
      <c r="A1047" s="21" t="s">
        <v>2615</v>
      </c>
      <c r="B1047" s="114" t="s">
        <v>2592</v>
      </c>
      <c r="C1047" s="111" t="s">
        <v>98</v>
      </c>
      <c r="D1047" s="111" t="s">
        <v>14</v>
      </c>
      <c r="E1047" s="111" t="s">
        <v>54</v>
      </c>
      <c r="F1047" s="111" t="s">
        <v>18</v>
      </c>
      <c r="G1047" s="112" t="s">
        <v>4995</v>
      </c>
    </row>
    <row r="1048" spans="1:7" x14ac:dyDescent="0.25">
      <c r="A1048" s="21" t="s">
        <v>2617</v>
      </c>
      <c r="B1048" s="114" t="s">
        <v>2592</v>
      </c>
      <c r="C1048" s="111" t="s">
        <v>98</v>
      </c>
      <c r="D1048" s="111" t="s">
        <v>14</v>
      </c>
      <c r="E1048" s="111" t="s">
        <v>54</v>
      </c>
      <c r="F1048" s="111" t="s">
        <v>18</v>
      </c>
      <c r="G1048" s="112" t="s">
        <v>4995</v>
      </c>
    </row>
    <row r="1049" spans="1:7" x14ac:dyDescent="0.25">
      <c r="A1049" s="21" t="s">
        <v>2618</v>
      </c>
      <c r="B1049" s="114" t="s">
        <v>2592</v>
      </c>
      <c r="C1049" s="111" t="s">
        <v>98</v>
      </c>
      <c r="D1049" s="111" t="s">
        <v>14</v>
      </c>
      <c r="E1049" s="111" t="s">
        <v>54</v>
      </c>
      <c r="F1049" s="111" t="s">
        <v>18</v>
      </c>
      <c r="G1049" s="112" t="s">
        <v>4995</v>
      </c>
    </row>
    <row r="1050" spans="1:7" x14ac:dyDescent="0.25">
      <c r="A1050" s="21" t="s">
        <v>2619</v>
      </c>
      <c r="B1050" s="114" t="s">
        <v>2592</v>
      </c>
      <c r="C1050" s="111" t="s">
        <v>98</v>
      </c>
      <c r="D1050" s="111" t="s">
        <v>14</v>
      </c>
      <c r="E1050" s="111" t="s">
        <v>54</v>
      </c>
      <c r="F1050" s="111" t="s">
        <v>18</v>
      </c>
      <c r="G1050" s="112" t="s">
        <v>4995</v>
      </c>
    </row>
    <row r="1051" spans="1:7" x14ac:dyDescent="0.25">
      <c r="A1051" s="115" t="s">
        <v>4994</v>
      </c>
      <c r="B1051" s="114" t="s">
        <v>2592</v>
      </c>
      <c r="C1051" s="111" t="s">
        <v>98</v>
      </c>
      <c r="D1051" s="111" t="s">
        <v>14</v>
      </c>
      <c r="E1051" s="111" t="s">
        <v>54</v>
      </c>
      <c r="F1051" s="111" t="s">
        <v>18</v>
      </c>
      <c r="G1051" s="112" t="s">
        <v>4995</v>
      </c>
    </row>
    <row r="1052" spans="1:7" x14ac:dyDescent="0.25">
      <c r="A1052" s="21" t="s">
        <v>2613</v>
      </c>
      <c r="B1052" s="114" t="s">
        <v>2592</v>
      </c>
      <c r="C1052" s="111" t="s">
        <v>98</v>
      </c>
      <c r="D1052" s="111" t="s">
        <v>14</v>
      </c>
      <c r="E1052" s="111" t="s">
        <v>54</v>
      </c>
      <c r="F1052" s="111" t="s">
        <v>18</v>
      </c>
      <c r="G1052" s="112" t="s">
        <v>4995</v>
      </c>
    </row>
    <row r="1053" spans="1:7" x14ac:dyDescent="0.25">
      <c r="A1053" s="21" t="s">
        <v>2616</v>
      </c>
      <c r="B1053" s="114" t="s">
        <v>2592</v>
      </c>
      <c r="C1053" s="111" t="s">
        <v>98</v>
      </c>
      <c r="D1053" s="111" t="s">
        <v>14</v>
      </c>
      <c r="E1053" s="111" t="s">
        <v>54</v>
      </c>
      <c r="F1053" s="111" t="s">
        <v>18</v>
      </c>
      <c r="G1053" s="112" t="s">
        <v>4995</v>
      </c>
    </row>
    <row r="1054" spans="1:7" x14ac:dyDescent="0.25">
      <c r="A1054" s="21" t="s">
        <v>2621</v>
      </c>
      <c r="B1054" s="114" t="s">
        <v>2592</v>
      </c>
      <c r="C1054" s="111" t="s">
        <v>98</v>
      </c>
      <c r="D1054" s="111" t="s">
        <v>14</v>
      </c>
      <c r="E1054" s="111" t="s">
        <v>54</v>
      </c>
      <c r="F1054" s="111" t="s">
        <v>18</v>
      </c>
      <c r="G1054" s="112" t="s">
        <v>4995</v>
      </c>
    </row>
    <row r="1055" spans="1:7" x14ac:dyDescent="0.25">
      <c r="A1055" s="21" t="s">
        <v>2610</v>
      </c>
      <c r="B1055" s="114" t="s">
        <v>2592</v>
      </c>
      <c r="C1055" s="111" t="s">
        <v>141</v>
      </c>
      <c r="D1055" s="111" t="s">
        <v>14</v>
      </c>
      <c r="E1055" s="111" t="s">
        <v>62</v>
      </c>
      <c r="F1055" s="111" t="s">
        <v>18</v>
      </c>
      <c r="G1055" s="112" t="s">
        <v>38</v>
      </c>
    </row>
    <row r="1056" spans="1:7" x14ac:dyDescent="0.25">
      <c r="A1056" s="21" t="s">
        <v>2684</v>
      </c>
      <c r="B1056" s="114" t="s">
        <v>2592</v>
      </c>
      <c r="C1056" s="114" t="s">
        <v>141</v>
      </c>
      <c r="D1056" s="114" t="s">
        <v>14</v>
      </c>
      <c r="E1056" s="114" t="s">
        <v>62</v>
      </c>
      <c r="F1056" s="114" t="s">
        <v>18</v>
      </c>
      <c r="G1056" s="105">
        <v>5.13</v>
      </c>
    </row>
    <row r="1057" spans="1:7" x14ac:dyDescent="0.25">
      <c r="A1057" s="21" t="s">
        <v>2608</v>
      </c>
      <c r="B1057" s="114" t="s">
        <v>2592</v>
      </c>
      <c r="C1057" s="111" t="s">
        <v>141</v>
      </c>
      <c r="D1057" s="111" t="s">
        <v>14</v>
      </c>
      <c r="E1057" s="111" t="s">
        <v>62</v>
      </c>
      <c r="F1057" s="111" t="s">
        <v>18</v>
      </c>
      <c r="G1057" s="112" t="s">
        <v>38</v>
      </c>
    </row>
    <row r="1058" spans="1:7" x14ac:dyDescent="0.25">
      <c r="A1058" s="21" t="s">
        <v>2604</v>
      </c>
      <c r="B1058" s="114" t="s">
        <v>2592</v>
      </c>
      <c r="C1058" s="111" t="s">
        <v>141</v>
      </c>
      <c r="D1058" s="111" t="s">
        <v>14</v>
      </c>
      <c r="E1058" s="111" t="s">
        <v>62</v>
      </c>
      <c r="F1058" s="111" t="s">
        <v>18</v>
      </c>
      <c r="G1058" s="112" t="s">
        <v>38</v>
      </c>
    </row>
    <row r="1059" spans="1:7" x14ac:dyDescent="0.25">
      <c r="A1059" s="21" t="s">
        <v>2603</v>
      </c>
      <c r="B1059" s="114" t="s">
        <v>2592</v>
      </c>
      <c r="C1059" s="111" t="s">
        <v>52</v>
      </c>
      <c r="D1059" s="111" t="s">
        <v>14</v>
      </c>
      <c r="E1059" s="111" t="s">
        <v>54</v>
      </c>
      <c r="F1059" s="111" t="s">
        <v>18</v>
      </c>
      <c r="G1059" s="112" t="s">
        <v>15</v>
      </c>
    </row>
    <row r="1060" spans="1:7" x14ac:dyDescent="0.25">
      <c r="A1060" s="21" t="s">
        <v>3873</v>
      </c>
      <c r="B1060" s="114" t="s">
        <v>2592</v>
      </c>
      <c r="C1060" s="111" t="s">
        <v>52</v>
      </c>
      <c r="D1060" s="111" t="s">
        <v>14</v>
      </c>
      <c r="E1060" s="111" t="s">
        <v>54</v>
      </c>
      <c r="F1060" s="111" t="s">
        <v>18</v>
      </c>
      <c r="G1060" s="112" t="s">
        <v>15</v>
      </c>
    </row>
    <row r="1061" spans="1:7" x14ac:dyDescent="0.25">
      <c r="A1061" s="21" t="s">
        <v>1220</v>
      </c>
      <c r="B1061" s="114" t="s">
        <v>2639</v>
      </c>
      <c r="C1061" s="111" t="s">
        <v>98</v>
      </c>
      <c r="D1061" s="111" t="s">
        <v>14</v>
      </c>
      <c r="E1061" s="111"/>
      <c r="F1061" s="111" t="s">
        <v>18</v>
      </c>
      <c r="G1061" s="112">
        <v>5.13</v>
      </c>
    </row>
    <row r="1062" spans="1:7" x14ac:dyDescent="0.25">
      <c r="A1062" s="21" t="s">
        <v>2606</v>
      </c>
      <c r="B1062" s="114" t="s">
        <v>2639</v>
      </c>
      <c r="C1062" s="111" t="s">
        <v>141</v>
      </c>
      <c r="D1062" s="111" t="s">
        <v>14</v>
      </c>
      <c r="E1062" s="111"/>
      <c r="F1062" s="111" t="s">
        <v>18</v>
      </c>
      <c r="G1062" s="112">
        <v>5.13</v>
      </c>
    </row>
    <row r="1063" spans="1:7" x14ac:dyDescent="0.25">
      <c r="A1063" s="21" t="s">
        <v>2661</v>
      </c>
      <c r="B1063" s="114" t="s">
        <v>2649</v>
      </c>
      <c r="C1063" s="21" t="s">
        <v>141</v>
      </c>
      <c r="D1063" s="21" t="s">
        <v>14</v>
      </c>
      <c r="E1063" s="21" t="s">
        <v>62</v>
      </c>
      <c r="F1063" s="21" t="s">
        <v>18</v>
      </c>
      <c r="G1063" s="113" t="s">
        <v>4991</v>
      </c>
    </row>
    <row r="1064" spans="1:7" x14ac:dyDescent="0.25">
      <c r="A1064" s="21" t="s">
        <v>2663</v>
      </c>
      <c r="B1064" s="114" t="s">
        <v>2649</v>
      </c>
      <c r="C1064" s="21" t="s">
        <v>141</v>
      </c>
      <c r="D1064" s="21" t="s">
        <v>14</v>
      </c>
      <c r="E1064" s="21" t="s">
        <v>62</v>
      </c>
      <c r="F1064" s="21" t="s">
        <v>18</v>
      </c>
      <c r="G1064" s="113" t="s">
        <v>4991</v>
      </c>
    </row>
    <row r="1065" spans="1:7" x14ac:dyDescent="0.25">
      <c r="A1065" s="21" t="s">
        <v>2659</v>
      </c>
      <c r="B1065" s="114" t="s">
        <v>2649</v>
      </c>
      <c r="C1065" s="21" t="s">
        <v>141</v>
      </c>
      <c r="D1065" s="21" t="s">
        <v>14</v>
      </c>
      <c r="E1065" s="21" t="s">
        <v>62</v>
      </c>
      <c r="F1065" s="21" t="s">
        <v>18</v>
      </c>
      <c r="G1065" s="113" t="s">
        <v>4991</v>
      </c>
    </row>
    <row r="1066" spans="1:7" x14ac:dyDescent="0.25">
      <c r="A1066" s="21" t="s">
        <v>2657</v>
      </c>
      <c r="B1066" s="114" t="s">
        <v>2649</v>
      </c>
      <c r="C1066" s="21" t="s">
        <v>138</v>
      </c>
      <c r="D1066" s="21" t="s">
        <v>14</v>
      </c>
      <c r="E1066" s="21" t="s">
        <v>54</v>
      </c>
      <c r="F1066" s="21" t="s">
        <v>18</v>
      </c>
      <c r="G1066" s="113" t="s">
        <v>15</v>
      </c>
    </row>
    <row r="1067" spans="1:7" x14ac:dyDescent="0.25">
      <c r="A1067" s="189" t="s">
        <v>5589</v>
      </c>
      <c r="B1067" s="114" t="s">
        <v>2723</v>
      </c>
      <c r="C1067" s="190" t="s">
        <v>4835</v>
      </c>
      <c r="D1067" s="111" t="s">
        <v>14</v>
      </c>
      <c r="F1067" s="119" t="s">
        <v>18</v>
      </c>
      <c r="G1067" s="105">
        <v>5.17</v>
      </c>
    </row>
    <row r="1068" spans="1:7" x14ac:dyDescent="0.25">
      <c r="A1068" s="189" t="s">
        <v>5590</v>
      </c>
      <c r="B1068" s="114" t="s">
        <v>2723</v>
      </c>
      <c r="C1068" s="190" t="s">
        <v>4835</v>
      </c>
      <c r="D1068" s="111" t="s">
        <v>14</v>
      </c>
      <c r="F1068" s="119" t="s">
        <v>18</v>
      </c>
      <c r="G1068" s="105">
        <v>5.17</v>
      </c>
    </row>
    <row r="1069" spans="1:7" x14ac:dyDescent="0.25">
      <c r="A1069" s="189" t="s">
        <v>5591</v>
      </c>
      <c r="B1069" s="114" t="s">
        <v>2723</v>
      </c>
      <c r="C1069" s="190" t="s">
        <v>4835</v>
      </c>
      <c r="D1069" s="111" t="s">
        <v>14</v>
      </c>
      <c r="F1069" s="119" t="s">
        <v>18</v>
      </c>
      <c r="G1069" s="105">
        <v>5.17</v>
      </c>
    </row>
    <row r="1070" spans="1:7" x14ac:dyDescent="0.25">
      <c r="A1070" s="189" t="s">
        <v>5592</v>
      </c>
      <c r="B1070" s="114" t="s">
        <v>2723</v>
      </c>
      <c r="C1070" s="190" t="s">
        <v>4835</v>
      </c>
      <c r="D1070" s="111" t="s">
        <v>14</v>
      </c>
      <c r="F1070" s="119" t="s">
        <v>18</v>
      </c>
      <c r="G1070" s="105">
        <v>5.17</v>
      </c>
    </row>
    <row r="1071" spans="1:7" x14ac:dyDescent="0.25">
      <c r="A1071" s="189" t="s">
        <v>5593</v>
      </c>
      <c r="B1071" s="114" t="s">
        <v>2723</v>
      </c>
      <c r="C1071" s="190" t="s">
        <v>4835</v>
      </c>
      <c r="D1071" s="111" t="s">
        <v>14</v>
      </c>
      <c r="F1071" s="119" t="s">
        <v>18</v>
      </c>
      <c r="G1071" s="105">
        <v>5.17</v>
      </c>
    </row>
    <row r="1072" spans="1:7" x14ac:dyDescent="0.25">
      <c r="A1072" s="189" t="s">
        <v>5594</v>
      </c>
      <c r="B1072" s="114" t="s">
        <v>2723</v>
      </c>
      <c r="C1072" s="190" t="s">
        <v>4835</v>
      </c>
      <c r="D1072" s="111" t="s">
        <v>14</v>
      </c>
      <c r="F1072" s="119" t="s">
        <v>18</v>
      </c>
      <c r="G1072" s="105">
        <v>5.17</v>
      </c>
    </row>
    <row r="1073" spans="1:7" x14ac:dyDescent="0.25">
      <c r="A1073" s="189" t="s">
        <v>5595</v>
      </c>
      <c r="B1073" s="114" t="s">
        <v>2723</v>
      </c>
      <c r="C1073" s="190" t="s">
        <v>4835</v>
      </c>
      <c r="D1073" s="111" t="s">
        <v>14</v>
      </c>
      <c r="F1073" s="119" t="s">
        <v>18</v>
      </c>
      <c r="G1073" s="105">
        <v>5.17</v>
      </c>
    </row>
    <row r="1074" spans="1:7" x14ac:dyDescent="0.25">
      <c r="A1074" s="189" t="s">
        <v>5596</v>
      </c>
      <c r="B1074" s="114" t="s">
        <v>2723</v>
      </c>
      <c r="C1074" s="190" t="s">
        <v>4835</v>
      </c>
      <c r="D1074" s="111" t="s">
        <v>14</v>
      </c>
      <c r="F1074" s="119" t="s">
        <v>18</v>
      </c>
      <c r="G1074" s="105">
        <v>5.17</v>
      </c>
    </row>
    <row r="1075" spans="1:7" x14ac:dyDescent="0.25">
      <c r="A1075" s="191" t="s">
        <v>5597</v>
      </c>
      <c r="B1075" s="114" t="s">
        <v>2723</v>
      </c>
      <c r="C1075" t="s">
        <v>4517</v>
      </c>
      <c r="D1075" s="21" t="s">
        <v>14</v>
      </c>
      <c r="F1075" s="119" t="s">
        <v>18</v>
      </c>
      <c r="G1075" s="105" t="s">
        <v>15</v>
      </c>
    </row>
    <row r="1076" spans="1:7" x14ac:dyDescent="0.25">
      <c r="A1076" s="191" t="s">
        <v>5598</v>
      </c>
      <c r="B1076" s="114" t="s">
        <v>2723</v>
      </c>
      <c r="C1076" t="s">
        <v>4517</v>
      </c>
      <c r="D1076" s="21" t="s">
        <v>14</v>
      </c>
      <c r="F1076" s="119" t="s">
        <v>18</v>
      </c>
      <c r="G1076" s="105" t="s">
        <v>15</v>
      </c>
    </row>
    <row r="1077" spans="1:7" x14ac:dyDescent="0.25">
      <c r="A1077" s="21" t="s">
        <v>2793</v>
      </c>
      <c r="B1077" s="114" t="s">
        <v>2686</v>
      </c>
      <c r="C1077" s="21" t="s">
        <v>36</v>
      </c>
      <c r="D1077" s="21" t="s">
        <v>14</v>
      </c>
      <c r="E1077" s="106" t="s">
        <v>37</v>
      </c>
      <c r="F1077" s="21" t="s">
        <v>18</v>
      </c>
      <c r="G1077" s="113" t="s">
        <v>4991</v>
      </c>
    </row>
    <row r="1078" spans="1:7" x14ac:dyDescent="0.25">
      <c r="A1078" s="21" t="s">
        <v>2798</v>
      </c>
      <c r="B1078" s="114" t="s">
        <v>2686</v>
      </c>
      <c r="C1078" s="21" t="s">
        <v>138</v>
      </c>
      <c r="D1078" s="21" t="s">
        <v>14</v>
      </c>
      <c r="E1078" s="21" t="s">
        <v>54</v>
      </c>
      <c r="F1078" s="21" t="s">
        <v>18</v>
      </c>
      <c r="G1078" s="113" t="s">
        <v>15</v>
      </c>
    </row>
    <row r="1079" spans="1:7" x14ac:dyDescent="0.25">
      <c r="A1079" t="s">
        <v>5760</v>
      </c>
      <c r="B1079" s="114" t="s">
        <v>1844</v>
      </c>
      <c r="C1079" t="s">
        <v>4517</v>
      </c>
      <c r="D1079" s="21" t="s">
        <v>14</v>
      </c>
      <c r="F1079" s="21" t="s">
        <v>18</v>
      </c>
      <c r="G1079" s="105" t="s">
        <v>15</v>
      </c>
    </row>
    <row r="1080" spans="1:7" x14ac:dyDescent="0.25">
      <c r="A1080" t="s">
        <v>5761</v>
      </c>
      <c r="B1080" s="114" t="s">
        <v>1844</v>
      </c>
      <c r="C1080" t="s">
        <v>4517</v>
      </c>
      <c r="D1080" s="21" t="s">
        <v>14</v>
      </c>
      <c r="F1080" s="21" t="s">
        <v>18</v>
      </c>
      <c r="G1080" s="105" t="s">
        <v>15</v>
      </c>
    </row>
    <row r="1081" spans="1:7" x14ac:dyDescent="0.25">
      <c r="A1081" t="s">
        <v>5762</v>
      </c>
      <c r="B1081" s="114" t="s">
        <v>1844</v>
      </c>
      <c r="C1081" t="s">
        <v>4517</v>
      </c>
      <c r="D1081" s="21" t="s">
        <v>14</v>
      </c>
      <c r="F1081" s="21" t="s">
        <v>18</v>
      </c>
      <c r="G1081" s="105" t="s">
        <v>15</v>
      </c>
    </row>
    <row r="1082" spans="1:7" x14ac:dyDescent="0.25">
      <c r="A1082" t="s">
        <v>5763</v>
      </c>
      <c r="B1082" s="114" t="s">
        <v>1844</v>
      </c>
      <c r="C1082" t="s">
        <v>4517</v>
      </c>
      <c r="D1082" s="21" t="s">
        <v>14</v>
      </c>
      <c r="F1082" s="21" t="s">
        <v>18</v>
      </c>
      <c r="G1082" s="105" t="s">
        <v>15</v>
      </c>
    </row>
    <row r="1083" spans="1:7" x14ac:dyDescent="0.25">
      <c r="A1083" t="s">
        <v>5764</v>
      </c>
      <c r="B1083" s="114" t="s">
        <v>1844</v>
      </c>
      <c r="C1083" t="s">
        <v>4517</v>
      </c>
      <c r="D1083" s="21" t="s">
        <v>14</v>
      </c>
      <c r="F1083" s="21" t="s">
        <v>18</v>
      </c>
      <c r="G1083" s="105" t="s">
        <v>15</v>
      </c>
    </row>
    <row r="1084" spans="1:7" x14ac:dyDescent="0.25">
      <c r="A1084" t="s">
        <v>5765</v>
      </c>
      <c r="B1084" s="114" t="s">
        <v>1844</v>
      </c>
      <c r="C1084" t="s">
        <v>4517</v>
      </c>
      <c r="D1084" s="21" t="s">
        <v>14</v>
      </c>
      <c r="F1084" s="21" t="s">
        <v>18</v>
      </c>
      <c r="G1084" s="105" t="s">
        <v>15</v>
      </c>
    </row>
    <row r="1085" spans="1:7" x14ac:dyDescent="0.25">
      <c r="A1085" t="s">
        <v>5766</v>
      </c>
      <c r="B1085" s="114" t="s">
        <v>1844</v>
      </c>
      <c r="C1085" t="s">
        <v>4517</v>
      </c>
      <c r="D1085" s="21" t="s">
        <v>14</v>
      </c>
      <c r="F1085" s="21" t="s">
        <v>18</v>
      </c>
      <c r="G1085" s="105" t="s">
        <v>15</v>
      </c>
    </row>
    <row r="1086" spans="1:7" x14ac:dyDescent="0.25">
      <c r="A1086" t="s">
        <v>5767</v>
      </c>
      <c r="B1086" s="114" t="s">
        <v>1844</v>
      </c>
      <c r="C1086" t="s">
        <v>4517</v>
      </c>
      <c r="D1086" s="21" t="s">
        <v>14</v>
      </c>
      <c r="F1086" s="21" t="s">
        <v>18</v>
      </c>
      <c r="G1086" s="105" t="s">
        <v>15</v>
      </c>
    </row>
    <row r="1087" spans="1:7" x14ac:dyDescent="0.25">
      <c r="A1087" t="s">
        <v>5768</v>
      </c>
      <c r="B1087" s="114" t="s">
        <v>1844</v>
      </c>
      <c r="C1087" t="s">
        <v>4517</v>
      </c>
      <c r="D1087" s="21" t="s">
        <v>14</v>
      </c>
      <c r="F1087" s="21" t="s">
        <v>18</v>
      </c>
      <c r="G1087" s="105" t="s">
        <v>15</v>
      </c>
    </row>
    <row r="1088" spans="1:7" x14ac:dyDescent="0.25">
      <c r="A1088" t="s">
        <v>5769</v>
      </c>
      <c r="B1088" s="114" t="s">
        <v>1844</v>
      </c>
      <c r="C1088" t="s">
        <v>4517</v>
      </c>
      <c r="D1088" s="21" t="s">
        <v>14</v>
      </c>
      <c r="F1088" s="21" t="s">
        <v>18</v>
      </c>
      <c r="G1088" s="105" t="s">
        <v>15</v>
      </c>
    </row>
    <row r="1089" spans="1:7" x14ac:dyDescent="0.25">
      <c r="A1089" t="s">
        <v>5770</v>
      </c>
      <c r="B1089" s="114" t="s">
        <v>1844</v>
      </c>
      <c r="C1089" t="s">
        <v>4517</v>
      </c>
      <c r="D1089" s="21" t="s">
        <v>14</v>
      </c>
      <c r="F1089" s="21" t="s">
        <v>18</v>
      </c>
      <c r="G1089" s="105" t="s">
        <v>15</v>
      </c>
    </row>
    <row r="1090" spans="1:7" x14ac:dyDescent="0.25">
      <c r="A1090" t="s">
        <v>5771</v>
      </c>
      <c r="B1090" s="114" t="s">
        <v>1844</v>
      </c>
      <c r="C1090" t="s">
        <v>4517</v>
      </c>
      <c r="D1090" s="21" t="s">
        <v>14</v>
      </c>
      <c r="F1090" s="21" t="s">
        <v>18</v>
      </c>
      <c r="G1090" s="105" t="s">
        <v>15</v>
      </c>
    </row>
    <row r="1091" spans="1:7" x14ac:dyDescent="0.25">
      <c r="A1091" t="s">
        <v>5772</v>
      </c>
      <c r="B1091" s="114" t="s">
        <v>1844</v>
      </c>
      <c r="C1091" t="s">
        <v>4517</v>
      </c>
      <c r="D1091" s="21" t="s">
        <v>14</v>
      </c>
      <c r="F1091" s="21" t="s">
        <v>18</v>
      </c>
      <c r="G1091" s="105" t="s">
        <v>15</v>
      </c>
    </row>
    <row r="1092" spans="1:7" x14ac:dyDescent="0.25">
      <c r="A1092" t="s">
        <v>5773</v>
      </c>
      <c r="B1092" s="114" t="s">
        <v>1844</v>
      </c>
      <c r="C1092" t="s">
        <v>4517</v>
      </c>
      <c r="D1092" s="21" t="s">
        <v>14</v>
      </c>
      <c r="F1092" s="21" t="s">
        <v>18</v>
      </c>
      <c r="G1092" s="105" t="s">
        <v>15</v>
      </c>
    </row>
    <row r="1093" spans="1:7" x14ac:dyDescent="0.25">
      <c r="A1093" t="s">
        <v>5774</v>
      </c>
      <c r="B1093" s="114" t="s">
        <v>1844</v>
      </c>
      <c r="C1093" t="s">
        <v>4517</v>
      </c>
      <c r="D1093" s="21" t="s">
        <v>14</v>
      </c>
      <c r="F1093" s="21" t="s">
        <v>18</v>
      </c>
      <c r="G1093" s="105" t="s">
        <v>15</v>
      </c>
    </row>
    <row r="1094" spans="1:7" x14ac:dyDescent="0.25">
      <c r="A1094" t="s">
        <v>5775</v>
      </c>
      <c r="B1094" s="114" t="s">
        <v>1844</v>
      </c>
      <c r="C1094" t="s">
        <v>4517</v>
      </c>
      <c r="D1094" s="21" t="s">
        <v>14</v>
      </c>
      <c r="F1094" s="21" t="s">
        <v>18</v>
      </c>
      <c r="G1094" s="105" t="s">
        <v>15</v>
      </c>
    </row>
    <row r="1095" spans="1:7" x14ac:dyDescent="0.25">
      <c r="A1095" t="s">
        <v>4840</v>
      </c>
      <c r="B1095" s="114" t="s">
        <v>1844</v>
      </c>
      <c r="C1095" t="s">
        <v>4868</v>
      </c>
      <c r="D1095" s="21" t="s">
        <v>14</v>
      </c>
      <c r="E1095" s="21" t="s">
        <v>23</v>
      </c>
      <c r="F1095" s="21" t="s">
        <v>18</v>
      </c>
      <c r="G1095" s="105">
        <v>5.17</v>
      </c>
    </row>
    <row r="1096" spans="1:7" x14ac:dyDescent="0.25">
      <c r="A1096" t="s">
        <v>4842</v>
      </c>
      <c r="B1096" s="114" t="s">
        <v>1844</v>
      </c>
      <c r="C1096" t="s">
        <v>4868</v>
      </c>
      <c r="D1096" s="21" t="s">
        <v>14</v>
      </c>
      <c r="E1096" s="21" t="s">
        <v>23</v>
      </c>
      <c r="F1096" s="21" t="s">
        <v>18</v>
      </c>
      <c r="G1096" s="105">
        <v>5.17</v>
      </c>
    </row>
    <row r="1097" spans="1:7" x14ac:dyDescent="0.25">
      <c r="A1097" t="s">
        <v>4843</v>
      </c>
      <c r="B1097" s="114" t="s">
        <v>1844</v>
      </c>
      <c r="C1097" t="s">
        <v>4868</v>
      </c>
      <c r="D1097" s="21" t="s">
        <v>14</v>
      </c>
      <c r="E1097" s="21" t="s">
        <v>23</v>
      </c>
      <c r="F1097" s="21" t="s">
        <v>18</v>
      </c>
      <c r="G1097" s="105">
        <v>5.17</v>
      </c>
    </row>
    <row r="1098" spans="1:7" x14ac:dyDescent="0.25">
      <c r="A1098" t="s">
        <v>4844</v>
      </c>
      <c r="B1098" s="114" t="s">
        <v>1844</v>
      </c>
      <c r="C1098" t="s">
        <v>4868</v>
      </c>
      <c r="D1098" s="21" t="s">
        <v>14</v>
      </c>
      <c r="E1098" s="21" t="s">
        <v>26</v>
      </c>
      <c r="F1098" s="21" t="s">
        <v>18</v>
      </c>
      <c r="G1098" s="105">
        <v>5.17</v>
      </c>
    </row>
    <row r="1099" spans="1:7" x14ac:dyDescent="0.25">
      <c r="A1099" t="s">
        <v>4847</v>
      </c>
      <c r="B1099" s="114" t="s">
        <v>1844</v>
      </c>
      <c r="C1099" t="s">
        <v>4868</v>
      </c>
      <c r="D1099" s="21" t="s">
        <v>14</v>
      </c>
      <c r="E1099" s="21" t="s">
        <v>26</v>
      </c>
      <c r="F1099" s="21" t="s">
        <v>18</v>
      </c>
      <c r="G1099" s="105">
        <v>5.17</v>
      </c>
    </row>
    <row r="1100" spans="1:7" x14ac:dyDescent="0.25">
      <c r="A1100" t="s">
        <v>4848</v>
      </c>
      <c r="B1100" s="114" t="s">
        <v>1844</v>
      </c>
      <c r="C1100" t="s">
        <v>4868</v>
      </c>
      <c r="D1100" s="21" t="s">
        <v>14</v>
      </c>
      <c r="E1100" s="21" t="s">
        <v>26</v>
      </c>
      <c r="F1100" s="21" t="s">
        <v>18</v>
      </c>
      <c r="G1100" s="105">
        <v>5.17</v>
      </c>
    </row>
    <row r="1101" spans="1:7" x14ac:dyDescent="0.25">
      <c r="A1101" t="s">
        <v>4849</v>
      </c>
      <c r="B1101" s="114" t="s">
        <v>1844</v>
      </c>
      <c r="C1101" t="s">
        <v>4868</v>
      </c>
      <c r="D1101" s="21" t="s">
        <v>14</v>
      </c>
      <c r="E1101" s="21" t="s">
        <v>26</v>
      </c>
      <c r="F1101" s="21" t="s">
        <v>18</v>
      </c>
      <c r="G1101" s="105">
        <v>5.17</v>
      </c>
    </row>
    <row r="1102" spans="1:7" x14ac:dyDescent="0.25">
      <c r="A1102" t="s">
        <v>4850</v>
      </c>
      <c r="B1102" s="114" t="s">
        <v>1844</v>
      </c>
      <c r="C1102" t="s">
        <v>4868</v>
      </c>
      <c r="D1102" s="21" t="s">
        <v>14</v>
      </c>
      <c r="E1102" s="106" t="s">
        <v>37</v>
      </c>
      <c r="F1102" s="21" t="s">
        <v>18</v>
      </c>
      <c r="G1102" s="105">
        <v>5.17</v>
      </c>
    </row>
    <row r="1103" spans="1:7" x14ac:dyDescent="0.25">
      <c r="A1103" t="s">
        <v>4851</v>
      </c>
      <c r="B1103" s="114" t="s">
        <v>1844</v>
      </c>
      <c r="C1103" t="s">
        <v>4868</v>
      </c>
      <c r="D1103" s="21" t="s">
        <v>14</v>
      </c>
      <c r="E1103" s="106" t="s">
        <v>37</v>
      </c>
      <c r="F1103" s="21" t="s">
        <v>18</v>
      </c>
      <c r="G1103" s="105">
        <v>5.17</v>
      </c>
    </row>
    <row r="1104" spans="1:7" x14ac:dyDescent="0.25">
      <c r="A1104" t="s">
        <v>4852</v>
      </c>
      <c r="B1104" s="114" t="s">
        <v>1844</v>
      </c>
      <c r="C1104" t="s">
        <v>4868</v>
      </c>
      <c r="D1104" s="21" t="s">
        <v>14</v>
      </c>
      <c r="E1104" s="106" t="s">
        <v>37</v>
      </c>
      <c r="F1104" s="21" t="s">
        <v>18</v>
      </c>
      <c r="G1104" s="105">
        <v>5.17</v>
      </c>
    </row>
    <row r="1105" spans="1:7" x14ac:dyDescent="0.25">
      <c r="A1105" t="s">
        <v>4853</v>
      </c>
      <c r="B1105" s="114" t="s">
        <v>1844</v>
      </c>
      <c r="C1105" t="s">
        <v>4868</v>
      </c>
      <c r="D1105" s="21" t="s">
        <v>14</v>
      </c>
      <c r="E1105" s="106" t="s">
        <v>37</v>
      </c>
      <c r="F1105" s="21" t="s">
        <v>18</v>
      </c>
      <c r="G1105" s="105">
        <v>5.17</v>
      </c>
    </row>
    <row r="1106" spans="1:7" x14ac:dyDescent="0.25">
      <c r="A1106" t="s">
        <v>4854</v>
      </c>
      <c r="B1106" s="114" t="s">
        <v>1844</v>
      </c>
      <c r="C1106" t="s">
        <v>4868</v>
      </c>
      <c r="D1106" s="21" t="s">
        <v>14</v>
      </c>
      <c r="E1106" s="106" t="s">
        <v>37</v>
      </c>
      <c r="F1106" s="21" t="s">
        <v>18</v>
      </c>
      <c r="G1106" s="105">
        <v>5.17</v>
      </c>
    </row>
    <row r="1107" spans="1:7" x14ac:dyDescent="0.25">
      <c r="A1107" t="s">
        <v>4855</v>
      </c>
      <c r="B1107" s="114" t="s">
        <v>1844</v>
      </c>
      <c r="C1107" t="s">
        <v>4868</v>
      </c>
      <c r="D1107" s="21" t="s">
        <v>14</v>
      </c>
      <c r="E1107" s="106" t="s">
        <v>37</v>
      </c>
      <c r="F1107" s="21" t="s">
        <v>18</v>
      </c>
      <c r="G1107" s="105">
        <v>5.17</v>
      </c>
    </row>
    <row r="1108" spans="1:7" x14ac:dyDescent="0.25">
      <c r="A1108" t="s">
        <v>4857</v>
      </c>
      <c r="B1108" s="114" t="s">
        <v>1844</v>
      </c>
      <c r="C1108" t="s">
        <v>4868</v>
      </c>
      <c r="D1108" s="21" t="s">
        <v>14</v>
      </c>
      <c r="E1108" s="106" t="s">
        <v>37</v>
      </c>
      <c r="F1108" s="21" t="s">
        <v>18</v>
      </c>
      <c r="G1108" s="105">
        <v>5.17</v>
      </c>
    </row>
    <row r="1109" spans="1:7" x14ac:dyDescent="0.25">
      <c r="A1109" t="s">
        <v>4859</v>
      </c>
      <c r="B1109" s="114" t="s">
        <v>1844</v>
      </c>
      <c r="C1109" t="s">
        <v>4868</v>
      </c>
      <c r="D1109" s="21" t="s">
        <v>14</v>
      </c>
      <c r="E1109" s="106" t="s">
        <v>37</v>
      </c>
      <c r="F1109" s="21" t="s">
        <v>18</v>
      </c>
      <c r="G1109" s="105">
        <v>5.17</v>
      </c>
    </row>
    <row r="1110" spans="1:7" x14ac:dyDescent="0.25">
      <c r="A1110" t="s">
        <v>4860</v>
      </c>
      <c r="B1110" s="114" t="s">
        <v>1844</v>
      </c>
      <c r="C1110" t="s">
        <v>4868</v>
      </c>
      <c r="D1110" s="21" t="s">
        <v>14</v>
      </c>
      <c r="E1110" s="106" t="s">
        <v>37</v>
      </c>
      <c r="F1110" s="21" t="s">
        <v>18</v>
      </c>
      <c r="G1110" s="105">
        <v>5.17</v>
      </c>
    </row>
    <row r="1111" spans="1:7" x14ac:dyDescent="0.25">
      <c r="A1111" t="s">
        <v>4861</v>
      </c>
      <c r="B1111" s="114" t="s">
        <v>1844</v>
      </c>
      <c r="C1111" t="s">
        <v>4868</v>
      </c>
      <c r="D1111" s="21" t="s">
        <v>14</v>
      </c>
      <c r="E1111" s="106" t="s">
        <v>37</v>
      </c>
      <c r="F1111" s="21" t="s">
        <v>18</v>
      </c>
      <c r="G1111" s="105">
        <v>5.17</v>
      </c>
    </row>
    <row r="1112" spans="1:7" x14ac:dyDescent="0.25">
      <c r="A1112" t="s">
        <v>4862</v>
      </c>
      <c r="B1112" s="114" t="s">
        <v>1844</v>
      </c>
      <c r="C1112" t="s">
        <v>4868</v>
      </c>
      <c r="D1112" s="21" t="s">
        <v>14</v>
      </c>
      <c r="E1112" s="106" t="s">
        <v>37</v>
      </c>
      <c r="F1112" s="21" t="s">
        <v>18</v>
      </c>
      <c r="G1112" s="105">
        <v>5.17</v>
      </c>
    </row>
    <row r="1113" spans="1:7" x14ac:dyDescent="0.25">
      <c r="A1113" t="s">
        <v>4863</v>
      </c>
      <c r="B1113" s="114" t="s">
        <v>1844</v>
      </c>
      <c r="C1113" t="s">
        <v>4868</v>
      </c>
      <c r="D1113" s="21" t="s">
        <v>14</v>
      </c>
      <c r="E1113" s="106" t="s">
        <v>37</v>
      </c>
      <c r="F1113" s="21" t="s">
        <v>18</v>
      </c>
      <c r="G1113" s="105">
        <v>5.17</v>
      </c>
    </row>
    <row r="1114" spans="1:7" x14ac:dyDescent="0.25">
      <c r="A1114" t="s">
        <v>4867</v>
      </c>
      <c r="B1114" s="114" t="s">
        <v>1844</v>
      </c>
      <c r="C1114" t="s">
        <v>4611</v>
      </c>
      <c r="D1114" s="21" t="s">
        <v>14</v>
      </c>
      <c r="E1114" t="s">
        <v>16</v>
      </c>
      <c r="F1114" s="21" t="s">
        <v>18</v>
      </c>
      <c r="G1114" s="105">
        <v>5.17</v>
      </c>
    </row>
    <row r="1115" spans="1:7" x14ac:dyDescent="0.25">
      <c r="A1115" t="s">
        <v>4869</v>
      </c>
      <c r="B1115" s="114" t="s">
        <v>396</v>
      </c>
      <c r="C1115" t="s">
        <v>4951</v>
      </c>
      <c r="D1115" s="21" t="s">
        <v>14</v>
      </c>
      <c r="E1115" t="s">
        <v>62</v>
      </c>
      <c r="F1115" s="106" t="s">
        <v>18</v>
      </c>
      <c r="G1115" s="105">
        <v>5.17</v>
      </c>
    </row>
    <row r="1116" spans="1:7" x14ac:dyDescent="0.25">
      <c r="A1116" t="s">
        <v>4870</v>
      </c>
      <c r="B1116" s="114" t="s">
        <v>396</v>
      </c>
      <c r="C1116" t="s">
        <v>4868</v>
      </c>
      <c r="D1116" s="21" t="s">
        <v>14</v>
      </c>
      <c r="E1116" t="s">
        <v>127</v>
      </c>
      <c r="F1116" s="106" t="s">
        <v>18</v>
      </c>
      <c r="G1116" s="105">
        <v>5.17</v>
      </c>
    </row>
    <row r="1117" spans="1:7" x14ac:dyDescent="0.25">
      <c r="A1117" t="s">
        <v>4871</v>
      </c>
      <c r="B1117" s="114" t="s">
        <v>396</v>
      </c>
      <c r="C1117" t="s">
        <v>4868</v>
      </c>
      <c r="D1117" s="21" t="s">
        <v>14</v>
      </c>
      <c r="E1117" t="s">
        <v>26</v>
      </c>
      <c r="F1117" s="106" t="s">
        <v>18</v>
      </c>
      <c r="G1117" s="105">
        <v>5.17</v>
      </c>
    </row>
    <row r="1118" spans="1:7" x14ac:dyDescent="0.25">
      <c r="A1118" t="s">
        <v>4872</v>
      </c>
      <c r="B1118" s="114" t="s">
        <v>396</v>
      </c>
      <c r="C1118" t="s">
        <v>4868</v>
      </c>
      <c r="D1118" s="21" t="s">
        <v>14</v>
      </c>
      <c r="E1118" s="106" t="s">
        <v>37</v>
      </c>
      <c r="F1118" s="106" t="s">
        <v>18</v>
      </c>
      <c r="G1118" s="105">
        <v>5.17</v>
      </c>
    </row>
    <row r="1119" spans="1:7" x14ac:dyDescent="0.25">
      <c r="A1119" t="s">
        <v>4873</v>
      </c>
      <c r="B1119" s="114" t="s">
        <v>412</v>
      </c>
      <c r="C1119" t="s">
        <v>4951</v>
      </c>
      <c r="D1119" s="21" t="s">
        <v>14</v>
      </c>
      <c r="E1119" t="s">
        <v>62</v>
      </c>
      <c r="F1119" s="106" t="s">
        <v>18</v>
      </c>
      <c r="G1119" s="105">
        <v>5.17</v>
      </c>
    </row>
    <row r="1120" spans="1:7" x14ac:dyDescent="0.25">
      <c r="A1120" t="s">
        <v>4874</v>
      </c>
      <c r="B1120" s="114" t="s">
        <v>412</v>
      </c>
      <c r="C1120" t="s">
        <v>4951</v>
      </c>
      <c r="D1120" s="21" t="s">
        <v>14</v>
      </c>
      <c r="E1120" t="s">
        <v>62</v>
      </c>
      <c r="F1120" s="106" t="s">
        <v>18</v>
      </c>
      <c r="G1120" s="105">
        <v>5.17</v>
      </c>
    </row>
    <row r="1121" spans="1:7" x14ac:dyDescent="0.25">
      <c r="A1121" t="s">
        <v>4875</v>
      </c>
      <c r="B1121" s="114" t="s">
        <v>412</v>
      </c>
      <c r="C1121" t="s">
        <v>4868</v>
      </c>
      <c r="D1121" s="21" t="s">
        <v>14</v>
      </c>
      <c r="E1121" t="s">
        <v>127</v>
      </c>
      <c r="F1121" s="106" t="s">
        <v>18</v>
      </c>
      <c r="G1121" s="105">
        <v>5.17</v>
      </c>
    </row>
    <row r="1122" spans="1:7" x14ac:dyDescent="0.25">
      <c r="A1122" t="s">
        <v>4876</v>
      </c>
      <c r="B1122" s="114" t="s">
        <v>412</v>
      </c>
      <c r="C1122" t="s">
        <v>4868</v>
      </c>
      <c r="D1122" s="21" t="s">
        <v>14</v>
      </c>
      <c r="E1122" t="s">
        <v>26</v>
      </c>
      <c r="F1122" s="106" t="s">
        <v>18</v>
      </c>
      <c r="G1122" s="105">
        <v>5.17</v>
      </c>
    </row>
    <row r="1123" spans="1:7" x14ac:dyDescent="0.25">
      <c r="A1123" t="s">
        <v>4877</v>
      </c>
      <c r="B1123" s="114" t="s">
        <v>412</v>
      </c>
      <c r="C1123" t="s">
        <v>4868</v>
      </c>
      <c r="D1123" s="21" t="s">
        <v>14</v>
      </c>
      <c r="E1123" s="106" t="s">
        <v>37</v>
      </c>
      <c r="F1123" s="106" t="s">
        <v>18</v>
      </c>
      <c r="G1123" s="105">
        <v>5.17</v>
      </c>
    </row>
    <row r="1124" spans="1:7" x14ac:dyDescent="0.25">
      <c r="A1124" t="s">
        <v>4878</v>
      </c>
      <c r="B1124" s="114" t="s">
        <v>2501</v>
      </c>
      <c r="C1124" t="s">
        <v>4951</v>
      </c>
      <c r="D1124" s="21" t="s">
        <v>14</v>
      </c>
      <c r="E1124" t="s">
        <v>62</v>
      </c>
      <c r="F1124" s="21" t="s">
        <v>18</v>
      </c>
      <c r="G1124" s="105">
        <v>5.17</v>
      </c>
    </row>
    <row r="1125" spans="1:7" x14ac:dyDescent="0.25">
      <c r="A1125" t="s">
        <v>4879</v>
      </c>
      <c r="B1125" s="114" t="s">
        <v>2501</v>
      </c>
      <c r="C1125" t="s">
        <v>4951</v>
      </c>
      <c r="D1125" s="21" t="s">
        <v>14</v>
      </c>
      <c r="E1125" t="s">
        <v>62</v>
      </c>
      <c r="F1125" s="21" t="s">
        <v>18</v>
      </c>
      <c r="G1125" s="105">
        <v>5.17</v>
      </c>
    </row>
    <row r="1126" spans="1:7" x14ac:dyDescent="0.25">
      <c r="A1126" t="s">
        <v>4880</v>
      </c>
      <c r="B1126" s="114" t="s">
        <v>2501</v>
      </c>
      <c r="C1126" t="s">
        <v>4868</v>
      </c>
      <c r="D1126" s="21" t="s">
        <v>14</v>
      </c>
      <c r="E1126" t="s">
        <v>127</v>
      </c>
      <c r="F1126" s="21" t="s">
        <v>18</v>
      </c>
      <c r="G1126" s="105">
        <v>5.17</v>
      </c>
    </row>
    <row r="1127" spans="1:7" x14ac:dyDescent="0.25">
      <c r="A1127" t="s">
        <v>4881</v>
      </c>
      <c r="B1127" s="114" t="s">
        <v>2501</v>
      </c>
      <c r="C1127" t="s">
        <v>4868</v>
      </c>
      <c r="D1127" s="21" t="s">
        <v>14</v>
      </c>
      <c r="E1127" t="s">
        <v>26</v>
      </c>
      <c r="F1127" s="21" t="s">
        <v>18</v>
      </c>
      <c r="G1127" s="105">
        <v>5.17</v>
      </c>
    </row>
    <row r="1128" spans="1:7" x14ac:dyDescent="0.25">
      <c r="A1128" t="s">
        <v>4882</v>
      </c>
      <c r="B1128" s="114" t="s">
        <v>2501</v>
      </c>
      <c r="C1128" t="s">
        <v>4868</v>
      </c>
      <c r="D1128" s="21" t="s">
        <v>14</v>
      </c>
      <c r="E1128" s="106" t="s">
        <v>37</v>
      </c>
      <c r="F1128" s="21" t="s">
        <v>18</v>
      </c>
      <c r="G1128" s="105">
        <v>5.17</v>
      </c>
    </row>
    <row r="1129" spans="1:7" x14ac:dyDescent="0.25">
      <c r="A1129" t="s">
        <v>4883</v>
      </c>
      <c r="B1129" s="114" t="s">
        <v>1979</v>
      </c>
      <c r="C1129" t="s">
        <v>4951</v>
      </c>
      <c r="D1129" s="21" t="s">
        <v>14</v>
      </c>
      <c r="E1129" t="s">
        <v>62</v>
      </c>
      <c r="F1129" s="21" t="s">
        <v>18</v>
      </c>
      <c r="G1129" s="105">
        <v>5.17</v>
      </c>
    </row>
    <row r="1130" spans="1:7" x14ac:dyDescent="0.25">
      <c r="A1130" t="s">
        <v>4884</v>
      </c>
      <c r="B1130" s="114" t="s">
        <v>1979</v>
      </c>
      <c r="C1130" t="s">
        <v>4951</v>
      </c>
      <c r="D1130" s="21" t="s">
        <v>14</v>
      </c>
      <c r="E1130" t="s">
        <v>62</v>
      </c>
      <c r="F1130" s="21" t="s">
        <v>18</v>
      </c>
      <c r="G1130" s="105">
        <v>5.17</v>
      </c>
    </row>
    <row r="1131" spans="1:7" x14ac:dyDescent="0.25">
      <c r="A1131" t="s">
        <v>4885</v>
      </c>
      <c r="B1131" s="114" t="s">
        <v>1979</v>
      </c>
      <c r="C1131" t="s">
        <v>4951</v>
      </c>
      <c r="D1131" s="21" t="s">
        <v>14</v>
      </c>
      <c r="E1131" t="s">
        <v>62</v>
      </c>
      <c r="F1131" s="21" t="s">
        <v>18</v>
      </c>
      <c r="G1131" s="105">
        <v>5.17</v>
      </c>
    </row>
    <row r="1132" spans="1:7" x14ac:dyDescent="0.25">
      <c r="A1132" t="s">
        <v>4886</v>
      </c>
      <c r="B1132" s="114" t="s">
        <v>1979</v>
      </c>
      <c r="C1132" t="s">
        <v>4868</v>
      </c>
      <c r="D1132" s="21" t="s">
        <v>14</v>
      </c>
      <c r="E1132" t="s">
        <v>127</v>
      </c>
      <c r="F1132" s="21" t="s">
        <v>18</v>
      </c>
      <c r="G1132" s="105">
        <v>5.17</v>
      </c>
    </row>
    <row r="1133" spans="1:7" x14ac:dyDescent="0.25">
      <c r="A1133" t="s">
        <v>4953</v>
      </c>
      <c r="B1133" s="114" t="s">
        <v>1979</v>
      </c>
      <c r="C1133" t="s">
        <v>4868</v>
      </c>
      <c r="D1133" s="21" t="s">
        <v>14</v>
      </c>
      <c r="E1133" t="s">
        <v>127</v>
      </c>
      <c r="F1133" s="21" t="s">
        <v>18</v>
      </c>
      <c r="G1133" s="105">
        <v>5.17</v>
      </c>
    </row>
    <row r="1134" spans="1:7" x14ac:dyDescent="0.25">
      <c r="A1134" t="s">
        <v>4887</v>
      </c>
      <c r="B1134" s="114" t="s">
        <v>1979</v>
      </c>
      <c r="C1134" t="s">
        <v>4868</v>
      </c>
      <c r="D1134" s="21" t="s">
        <v>14</v>
      </c>
      <c r="E1134" t="s">
        <v>26</v>
      </c>
      <c r="F1134" s="21" t="s">
        <v>18</v>
      </c>
      <c r="G1134" s="105">
        <v>5.17</v>
      </c>
    </row>
    <row r="1135" spans="1:7" x14ac:dyDescent="0.25">
      <c r="A1135" t="s">
        <v>4888</v>
      </c>
      <c r="B1135" s="114" t="s">
        <v>1979</v>
      </c>
      <c r="C1135" t="s">
        <v>4868</v>
      </c>
      <c r="D1135" s="21" t="s">
        <v>14</v>
      </c>
      <c r="E1135" s="106" t="s">
        <v>37</v>
      </c>
      <c r="F1135" s="21" t="s">
        <v>18</v>
      </c>
      <c r="G1135" s="105">
        <v>5.17</v>
      </c>
    </row>
    <row r="1136" spans="1:7" x14ac:dyDescent="0.25">
      <c r="A1136" t="s">
        <v>4889</v>
      </c>
      <c r="B1136" s="114" t="s">
        <v>1979</v>
      </c>
      <c r="C1136" t="s">
        <v>4868</v>
      </c>
      <c r="D1136" s="21" t="s">
        <v>14</v>
      </c>
      <c r="E1136" s="106" t="s">
        <v>37</v>
      </c>
      <c r="F1136" s="21" t="s">
        <v>18</v>
      </c>
      <c r="G1136" s="105">
        <v>5.17</v>
      </c>
    </row>
    <row r="1137" spans="1:7" x14ac:dyDescent="0.25">
      <c r="A1137" t="s">
        <v>4890</v>
      </c>
      <c r="B1137" s="114" t="s">
        <v>2686</v>
      </c>
      <c r="C1137" t="s">
        <v>4951</v>
      </c>
      <c r="D1137" s="21" t="s">
        <v>14</v>
      </c>
      <c r="E1137" t="s">
        <v>62</v>
      </c>
      <c r="F1137" s="21" t="s">
        <v>18</v>
      </c>
      <c r="G1137" s="105">
        <v>5.17</v>
      </c>
    </row>
    <row r="1138" spans="1:7" x14ac:dyDescent="0.25">
      <c r="A1138" t="s">
        <v>4891</v>
      </c>
      <c r="B1138" s="114" t="s">
        <v>2686</v>
      </c>
      <c r="C1138" t="s">
        <v>4868</v>
      </c>
      <c r="D1138" s="21" t="s">
        <v>14</v>
      </c>
      <c r="E1138" t="s">
        <v>26</v>
      </c>
      <c r="F1138" s="21" t="s">
        <v>18</v>
      </c>
      <c r="G1138" s="105">
        <v>5.17</v>
      </c>
    </row>
    <row r="1139" spans="1:7" x14ac:dyDescent="0.25">
      <c r="A1139" t="s">
        <v>4892</v>
      </c>
      <c r="B1139" s="114" t="s">
        <v>2686</v>
      </c>
      <c r="C1139" t="s">
        <v>4868</v>
      </c>
      <c r="D1139" s="21" t="s">
        <v>14</v>
      </c>
      <c r="E1139" s="106" t="s">
        <v>37</v>
      </c>
      <c r="F1139" s="21" t="s">
        <v>18</v>
      </c>
      <c r="G1139" s="105">
        <v>5.17</v>
      </c>
    </row>
    <row r="1140" spans="1:7" x14ac:dyDescent="0.25">
      <c r="A1140" t="s">
        <v>4893</v>
      </c>
      <c r="B1140" s="114" t="s">
        <v>1964</v>
      </c>
      <c r="C1140" t="s">
        <v>4951</v>
      </c>
      <c r="D1140" s="21" t="s">
        <v>14</v>
      </c>
      <c r="E1140" t="s">
        <v>62</v>
      </c>
      <c r="F1140" s="21" t="s">
        <v>18</v>
      </c>
      <c r="G1140" s="105">
        <v>5.17</v>
      </c>
    </row>
    <row r="1141" spans="1:7" x14ac:dyDescent="0.25">
      <c r="A1141" t="s">
        <v>4894</v>
      </c>
      <c r="B1141" s="114" t="s">
        <v>1964</v>
      </c>
      <c r="C1141" t="s">
        <v>4868</v>
      </c>
      <c r="D1141" s="21" t="s">
        <v>14</v>
      </c>
      <c r="E1141" t="s">
        <v>127</v>
      </c>
      <c r="F1141" s="21" t="s">
        <v>18</v>
      </c>
      <c r="G1141" s="105">
        <v>5.17</v>
      </c>
    </row>
    <row r="1142" spans="1:7" x14ac:dyDescent="0.25">
      <c r="A1142" t="s">
        <v>4895</v>
      </c>
      <c r="B1142" s="114" t="s">
        <v>1964</v>
      </c>
      <c r="C1142" t="s">
        <v>4868</v>
      </c>
      <c r="D1142" s="21" t="s">
        <v>14</v>
      </c>
      <c r="E1142" t="s">
        <v>26</v>
      </c>
      <c r="F1142" s="21" t="s">
        <v>18</v>
      </c>
      <c r="G1142" s="105">
        <v>5.17</v>
      </c>
    </row>
    <row r="1143" spans="1:7" x14ac:dyDescent="0.25">
      <c r="A1143" t="s">
        <v>4896</v>
      </c>
      <c r="B1143" s="114" t="s">
        <v>1964</v>
      </c>
      <c r="C1143" t="s">
        <v>4868</v>
      </c>
      <c r="D1143" s="21" t="s">
        <v>14</v>
      </c>
      <c r="E1143" s="106" t="s">
        <v>37</v>
      </c>
      <c r="F1143" s="21" t="s">
        <v>18</v>
      </c>
      <c r="G1143" s="105">
        <v>5.17</v>
      </c>
    </row>
    <row r="1144" spans="1:7" x14ac:dyDescent="0.25">
      <c r="A1144" t="s">
        <v>4897</v>
      </c>
      <c r="B1144" s="114" t="s">
        <v>1087</v>
      </c>
      <c r="C1144" t="s">
        <v>4951</v>
      </c>
      <c r="D1144" s="21" t="s">
        <v>14</v>
      </c>
      <c r="E1144" t="s">
        <v>62</v>
      </c>
      <c r="F1144" s="21" t="s">
        <v>18</v>
      </c>
      <c r="G1144" s="105">
        <v>5.17</v>
      </c>
    </row>
    <row r="1145" spans="1:7" x14ac:dyDescent="0.25">
      <c r="A1145" t="s">
        <v>4898</v>
      </c>
      <c r="B1145" s="114" t="s">
        <v>1087</v>
      </c>
      <c r="C1145" t="s">
        <v>4868</v>
      </c>
      <c r="D1145" s="21" t="s">
        <v>14</v>
      </c>
      <c r="E1145" t="s">
        <v>127</v>
      </c>
      <c r="F1145" s="21" t="s">
        <v>18</v>
      </c>
      <c r="G1145" s="105">
        <v>5.17</v>
      </c>
    </row>
    <row r="1146" spans="1:7" x14ac:dyDescent="0.25">
      <c r="A1146" t="s">
        <v>4899</v>
      </c>
      <c r="B1146" s="114" t="s">
        <v>1087</v>
      </c>
      <c r="C1146" t="s">
        <v>4868</v>
      </c>
      <c r="D1146" s="21" t="s">
        <v>14</v>
      </c>
      <c r="E1146" t="s">
        <v>26</v>
      </c>
      <c r="F1146" s="21" t="s">
        <v>18</v>
      </c>
      <c r="G1146" s="105">
        <v>5.17</v>
      </c>
    </row>
    <row r="1147" spans="1:7" x14ac:dyDescent="0.25">
      <c r="A1147" t="s">
        <v>4900</v>
      </c>
      <c r="B1147" s="114" t="s">
        <v>1087</v>
      </c>
      <c r="C1147" t="s">
        <v>4868</v>
      </c>
      <c r="D1147" s="21" t="s">
        <v>14</v>
      </c>
      <c r="E1147" s="106" t="s">
        <v>37</v>
      </c>
      <c r="F1147" s="21" t="s">
        <v>18</v>
      </c>
      <c r="G1147" s="105">
        <v>5.17</v>
      </c>
    </row>
    <row r="1148" spans="1:7" x14ac:dyDescent="0.25">
      <c r="A1148" t="s">
        <v>4901</v>
      </c>
      <c r="B1148" s="114" t="s">
        <v>2649</v>
      </c>
      <c r="C1148" t="s">
        <v>4868</v>
      </c>
      <c r="D1148" s="21" t="s">
        <v>14</v>
      </c>
      <c r="E1148" t="s">
        <v>127</v>
      </c>
      <c r="F1148" s="21" t="s">
        <v>18</v>
      </c>
      <c r="G1148" s="105">
        <v>5.17</v>
      </c>
    </row>
    <row r="1149" spans="1:7" x14ac:dyDescent="0.25">
      <c r="A1149" t="s">
        <v>4902</v>
      </c>
      <c r="B1149" s="114" t="s">
        <v>2649</v>
      </c>
      <c r="C1149" t="s">
        <v>4868</v>
      </c>
      <c r="D1149" s="21" t="s">
        <v>14</v>
      </c>
      <c r="E1149" t="s">
        <v>26</v>
      </c>
      <c r="F1149" s="21" t="s">
        <v>18</v>
      </c>
      <c r="G1149" s="105">
        <v>5.17</v>
      </c>
    </row>
    <row r="1150" spans="1:7" x14ac:dyDescent="0.25">
      <c r="A1150" t="s">
        <v>4903</v>
      </c>
      <c r="B1150" s="114" t="s">
        <v>2649</v>
      </c>
      <c r="C1150" t="s">
        <v>4868</v>
      </c>
      <c r="D1150" s="21" t="s">
        <v>14</v>
      </c>
      <c r="E1150" s="106" t="s">
        <v>37</v>
      </c>
      <c r="F1150" s="21" t="s">
        <v>18</v>
      </c>
      <c r="G1150" s="105">
        <v>5.17</v>
      </c>
    </row>
    <row r="1151" spans="1:7" x14ac:dyDescent="0.25">
      <c r="A1151" t="s">
        <v>4904</v>
      </c>
      <c r="B1151" s="114" t="s">
        <v>2112</v>
      </c>
      <c r="C1151" t="s">
        <v>4868</v>
      </c>
      <c r="D1151" s="21" t="s">
        <v>14</v>
      </c>
      <c r="E1151" t="s">
        <v>127</v>
      </c>
      <c r="F1151" s="21" t="s">
        <v>18</v>
      </c>
      <c r="G1151" s="105">
        <v>5.17</v>
      </c>
    </row>
    <row r="1152" spans="1:7" x14ac:dyDescent="0.25">
      <c r="A1152" t="s">
        <v>4905</v>
      </c>
      <c r="B1152" s="114" t="s">
        <v>2112</v>
      </c>
      <c r="C1152" t="s">
        <v>4868</v>
      </c>
      <c r="D1152" s="21" t="s">
        <v>14</v>
      </c>
      <c r="E1152" t="s">
        <v>26</v>
      </c>
      <c r="F1152" s="21" t="s">
        <v>18</v>
      </c>
      <c r="G1152" s="105">
        <v>5.17</v>
      </c>
    </row>
    <row r="1153" spans="1:7" x14ac:dyDescent="0.25">
      <c r="A1153" t="s">
        <v>4906</v>
      </c>
      <c r="B1153" s="114" t="s">
        <v>2112</v>
      </c>
      <c r="C1153" t="s">
        <v>4868</v>
      </c>
      <c r="D1153" s="21" t="s">
        <v>14</v>
      </c>
      <c r="E1153" s="106" t="s">
        <v>37</v>
      </c>
      <c r="F1153" s="21" t="s">
        <v>18</v>
      </c>
      <c r="G1153" s="105">
        <v>5.17</v>
      </c>
    </row>
    <row r="1154" spans="1:7" x14ac:dyDescent="0.25">
      <c r="A1154" t="s">
        <v>4907</v>
      </c>
      <c r="B1154" s="114" t="s">
        <v>1512</v>
      </c>
      <c r="C1154" t="s">
        <v>4951</v>
      </c>
      <c r="D1154" s="21" t="s">
        <v>14</v>
      </c>
      <c r="E1154" t="s">
        <v>62</v>
      </c>
      <c r="F1154" s="21" t="s">
        <v>18</v>
      </c>
      <c r="G1154" s="105">
        <v>5.17</v>
      </c>
    </row>
    <row r="1155" spans="1:7" x14ac:dyDescent="0.25">
      <c r="A1155" t="s">
        <v>4908</v>
      </c>
      <c r="B1155" s="114" t="s">
        <v>1512</v>
      </c>
      <c r="C1155" t="s">
        <v>4951</v>
      </c>
      <c r="D1155" s="21" t="s">
        <v>14</v>
      </c>
      <c r="E1155" t="s">
        <v>62</v>
      </c>
      <c r="F1155" s="21" t="s">
        <v>18</v>
      </c>
      <c r="G1155" s="105">
        <v>5.17</v>
      </c>
    </row>
    <row r="1156" spans="1:7" x14ac:dyDescent="0.25">
      <c r="A1156" t="s">
        <v>4909</v>
      </c>
      <c r="B1156" s="114" t="s">
        <v>1512</v>
      </c>
      <c r="C1156" t="s">
        <v>4868</v>
      </c>
      <c r="D1156" s="21" t="s">
        <v>14</v>
      </c>
      <c r="E1156" t="s">
        <v>127</v>
      </c>
      <c r="F1156" s="21" t="s">
        <v>18</v>
      </c>
      <c r="G1156" s="105">
        <v>5.17</v>
      </c>
    </row>
    <row r="1157" spans="1:7" x14ac:dyDescent="0.25">
      <c r="A1157" t="s">
        <v>4910</v>
      </c>
      <c r="B1157" s="114" t="s">
        <v>1512</v>
      </c>
      <c r="C1157" t="s">
        <v>4868</v>
      </c>
      <c r="D1157" s="21" t="s">
        <v>14</v>
      </c>
      <c r="E1157" t="s">
        <v>26</v>
      </c>
      <c r="F1157" s="21" t="s">
        <v>18</v>
      </c>
      <c r="G1157" s="105">
        <v>5.17</v>
      </c>
    </row>
    <row r="1158" spans="1:7" x14ac:dyDescent="0.25">
      <c r="A1158" t="s">
        <v>4911</v>
      </c>
      <c r="B1158" s="114" t="s">
        <v>1512</v>
      </c>
      <c r="C1158" t="s">
        <v>4868</v>
      </c>
      <c r="D1158" s="21" t="s">
        <v>14</v>
      </c>
      <c r="E1158" s="106" t="s">
        <v>37</v>
      </c>
      <c r="F1158" s="21" t="s">
        <v>18</v>
      </c>
      <c r="G1158" s="105">
        <v>5.17</v>
      </c>
    </row>
    <row r="1159" spans="1:7" x14ac:dyDescent="0.25">
      <c r="A1159" t="s">
        <v>4912</v>
      </c>
      <c r="B1159" s="114" t="s">
        <v>1512</v>
      </c>
      <c r="C1159" t="s">
        <v>4868</v>
      </c>
      <c r="D1159" s="21" t="s">
        <v>14</v>
      </c>
      <c r="E1159" s="106" t="s">
        <v>37</v>
      </c>
      <c r="F1159" s="21" t="s">
        <v>18</v>
      </c>
      <c r="G1159" s="105">
        <v>5.17</v>
      </c>
    </row>
    <row r="1160" spans="1:7" x14ac:dyDescent="0.25">
      <c r="A1160" s="221" t="s">
        <v>5937</v>
      </c>
      <c r="B1160" s="114" t="s">
        <v>1266</v>
      </c>
      <c r="C1160" t="s">
        <v>4951</v>
      </c>
      <c r="D1160" s="21" t="s">
        <v>14</v>
      </c>
      <c r="E1160" t="s">
        <v>62</v>
      </c>
      <c r="F1160" s="21" t="s">
        <v>18</v>
      </c>
      <c r="G1160" s="105">
        <v>5.17</v>
      </c>
    </row>
    <row r="1161" spans="1:7" x14ac:dyDescent="0.25">
      <c r="A1161" t="s">
        <v>4913</v>
      </c>
      <c r="B1161" s="114" t="s">
        <v>1266</v>
      </c>
      <c r="C1161" t="s">
        <v>4951</v>
      </c>
      <c r="D1161" s="21" t="s">
        <v>14</v>
      </c>
      <c r="E1161" t="s">
        <v>62</v>
      </c>
      <c r="F1161" s="21" t="s">
        <v>18</v>
      </c>
      <c r="G1161" s="105">
        <v>5.17</v>
      </c>
    </row>
    <row r="1162" spans="1:7" x14ac:dyDescent="0.25">
      <c r="A1162" t="s">
        <v>4914</v>
      </c>
      <c r="B1162" s="114" t="s">
        <v>1266</v>
      </c>
      <c r="C1162" t="s">
        <v>4951</v>
      </c>
      <c r="D1162" s="21" t="s">
        <v>14</v>
      </c>
      <c r="E1162" t="s">
        <v>62</v>
      </c>
      <c r="F1162" s="21" t="s">
        <v>18</v>
      </c>
      <c r="G1162" s="105">
        <v>5.17</v>
      </c>
    </row>
    <row r="1163" spans="1:7" x14ac:dyDescent="0.25">
      <c r="A1163" t="s">
        <v>4915</v>
      </c>
      <c r="B1163" s="114" t="s">
        <v>1266</v>
      </c>
      <c r="C1163" t="s">
        <v>4952</v>
      </c>
      <c r="D1163" s="21" t="s">
        <v>14</v>
      </c>
      <c r="E1163" t="s">
        <v>16</v>
      </c>
      <c r="F1163" s="21" t="s">
        <v>18</v>
      </c>
      <c r="G1163" s="105">
        <v>5.17</v>
      </c>
    </row>
    <row r="1164" spans="1:7" x14ac:dyDescent="0.25">
      <c r="A1164" t="s">
        <v>4916</v>
      </c>
      <c r="B1164" s="114" t="s">
        <v>1266</v>
      </c>
      <c r="C1164" t="s">
        <v>4868</v>
      </c>
      <c r="D1164" s="21" t="s">
        <v>14</v>
      </c>
      <c r="E1164" t="s">
        <v>26</v>
      </c>
      <c r="F1164" s="21" t="s">
        <v>18</v>
      </c>
      <c r="G1164" s="105">
        <v>5.17</v>
      </c>
    </row>
    <row r="1165" spans="1:7" x14ac:dyDescent="0.25">
      <c r="A1165" t="s">
        <v>4917</v>
      </c>
      <c r="B1165" s="114" t="s">
        <v>1266</v>
      </c>
      <c r="C1165" t="s">
        <v>4868</v>
      </c>
      <c r="D1165" s="21" t="s">
        <v>14</v>
      </c>
      <c r="E1165" t="s">
        <v>23</v>
      </c>
      <c r="F1165" s="21" t="s">
        <v>18</v>
      </c>
      <c r="G1165" s="105">
        <v>5.17</v>
      </c>
    </row>
    <row r="1166" spans="1:7" x14ac:dyDescent="0.25">
      <c r="A1166" t="s">
        <v>4918</v>
      </c>
      <c r="B1166" s="114" t="s">
        <v>1266</v>
      </c>
      <c r="C1166" t="s">
        <v>4868</v>
      </c>
      <c r="D1166" s="21" t="s">
        <v>14</v>
      </c>
      <c r="E1166" t="s">
        <v>26</v>
      </c>
      <c r="F1166" s="21" t="s">
        <v>18</v>
      </c>
      <c r="G1166" s="105">
        <v>5.17</v>
      </c>
    </row>
    <row r="1167" spans="1:7" x14ac:dyDescent="0.25">
      <c r="A1167" t="s">
        <v>4919</v>
      </c>
      <c r="B1167" s="114" t="s">
        <v>1266</v>
      </c>
      <c r="C1167" t="s">
        <v>4868</v>
      </c>
      <c r="D1167" s="21" t="s">
        <v>14</v>
      </c>
      <c r="E1167" s="106" t="s">
        <v>37</v>
      </c>
      <c r="F1167" s="21" t="s">
        <v>18</v>
      </c>
      <c r="G1167" s="105">
        <v>5.17</v>
      </c>
    </row>
    <row r="1168" spans="1:7" x14ac:dyDescent="0.25">
      <c r="A1168" t="s">
        <v>4920</v>
      </c>
      <c r="B1168" s="114" t="s">
        <v>1266</v>
      </c>
      <c r="C1168" t="s">
        <v>4868</v>
      </c>
      <c r="D1168" s="21" t="s">
        <v>14</v>
      </c>
      <c r="E1168" s="106" t="s">
        <v>37</v>
      </c>
      <c r="F1168" s="21" t="s">
        <v>18</v>
      </c>
      <c r="G1168" s="105">
        <v>5.17</v>
      </c>
    </row>
    <row r="1169" spans="1:7" x14ac:dyDescent="0.25">
      <c r="A1169" t="s">
        <v>4921</v>
      </c>
      <c r="B1169" s="114" t="s">
        <v>1826</v>
      </c>
      <c r="C1169" t="s">
        <v>4951</v>
      </c>
      <c r="D1169" s="21" t="s">
        <v>14</v>
      </c>
      <c r="E1169" t="s">
        <v>62</v>
      </c>
      <c r="F1169" s="21" t="s">
        <v>18</v>
      </c>
      <c r="G1169" s="105">
        <v>5.17</v>
      </c>
    </row>
    <row r="1170" spans="1:7" x14ac:dyDescent="0.25">
      <c r="A1170" t="s">
        <v>4922</v>
      </c>
      <c r="B1170" s="114" t="s">
        <v>1826</v>
      </c>
      <c r="C1170" t="s">
        <v>4951</v>
      </c>
      <c r="D1170" s="21" t="s">
        <v>14</v>
      </c>
      <c r="E1170" t="s">
        <v>62</v>
      </c>
      <c r="F1170" s="21" t="s">
        <v>18</v>
      </c>
      <c r="G1170" s="105">
        <v>5.17</v>
      </c>
    </row>
    <row r="1171" spans="1:7" x14ac:dyDescent="0.25">
      <c r="A1171" t="s">
        <v>4923</v>
      </c>
      <c r="B1171" s="114" t="s">
        <v>1826</v>
      </c>
      <c r="C1171" t="s">
        <v>4868</v>
      </c>
      <c r="D1171" s="21" t="s">
        <v>14</v>
      </c>
      <c r="E1171" t="s">
        <v>127</v>
      </c>
      <c r="F1171" s="21" t="s">
        <v>18</v>
      </c>
      <c r="G1171" s="105">
        <v>5.17</v>
      </c>
    </row>
    <row r="1172" spans="1:7" x14ac:dyDescent="0.25">
      <c r="A1172" t="s">
        <v>4924</v>
      </c>
      <c r="B1172" s="114" t="s">
        <v>1826</v>
      </c>
      <c r="C1172" t="s">
        <v>4868</v>
      </c>
      <c r="D1172" s="21" t="s">
        <v>14</v>
      </c>
      <c r="E1172" t="s">
        <v>26</v>
      </c>
      <c r="F1172" s="21" t="s">
        <v>18</v>
      </c>
      <c r="G1172" s="105">
        <v>5.17</v>
      </c>
    </row>
    <row r="1173" spans="1:7" x14ac:dyDescent="0.25">
      <c r="A1173" t="s">
        <v>4925</v>
      </c>
      <c r="B1173" s="114" t="s">
        <v>1826</v>
      </c>
      <c r="C1173" t="s">
        <v>4868</v>
      </c>
      <c r="D1173" s="21" t="s">
        <v>14</v>
      </c>
      <c r="E1173" s="106" t="s">
        <v>37</v>
      </c>
      <c r="F1173" s="21" t="s">
        <v>18</v>
      </c>
      <c r="G1173" s="105">
        <v>5.17</v>
      </c>
    </row>
    <row r="1174" spans="1:7" x14ac:dyDescent="0.25">
      <c r="A1174" t="s">
        <v>4926</v>
      </c>
      <c r="B1174" s="114" t="s">
        <v>2669</v>
      </c>
      <c r="C1174" t="s">
        <v>4951</v>
      </c>
      <c r="D1174" s="21" t="s">
        <v>14</v>
      </c>
      <c r="E1174" t="s">
        <v>62</v>
      </c>
      <c r="F1174" s="21" t="s">
        <v>18</v>
      </c>
      <c r="G1174" s="105">
        <v>5.17</v>
      </c>
    </row>
    <row r="1175" spans="1:7" x14ac:dyDescent="0.25">
      <c r="A1175" t="s">
        <v>4927</v>
      </c>
      <c r="B1175" s="114" t="s">
        <v>2669</v>
      </c>
      <c r="C1175" t="s">
        <v>4868</v>
      </c>
      <c r="D1175" s="21" t="s">
        <v>14</v>
      </c>
      <c r="E1175" t="s">
        <v>127</v>
      </c>
      <c r="F1175" s="21" t="s">
        <v>18</v>
      </c>
      <c r="G1175" s="105">
        <v>5.17</v>
      </c>
    </row>
    <row r="1176" spans="1:7" x14ac:dyDescent="0.25">
      <c r="A1176" t="s">
        <v>4928</v>
      </c>
      <c r="B1176" s="114" t="s">
        <v>2669</v>
      </c>
      <c r="C1176" t="s">
        <v>4868</v>
      </c>
      <c r="D1176" s="21" t="s">
        <v>14</v>
      </c>
      <c r="E1176" t="s">
        <v>26</v>
      </c>
      <c r="F1176" s="21" t="s">
        <v>18</v>
      </c>
      <c r="G1176" s="105">
        <v>5.17</v>
      </c>
    </row>
    <row r="1177" spans="1:7" x14ac:dyDescent="0.25">
      <c r="A1177" t="s">
        <v>4929</v>
      </c>
      <c r="B1177" s="114" t="s">
        <v>2669</v>
      </c>
      <c r="C1177" t="s">
        <v>4868</v>
      </c>
      <c r="D1177" s="21" t="s">
        <v>14</v>
      </c>
      <c r="E1177" s="106" t="s">
        <v>37</v>
      </c>
      <c r="F1177" s="21" t="s">
        <v>18</v>
      </c>
      <c r="G1177" s="105">
        <v>5.17</v>
      </c>
    </row>
    <row r="1178" spans="1:7" x14ac:dyDescent="0.25">
      <c r="A1178" t="s">
        <v>4930</v>
      </c>
      <c r="B1178" s="114" t="s">
        <v>2090</v>
      </c>
      <c r="C1178" t="s">
        <v>4951</v>
      </c>
      <c r="D1178" s="21" t="s">
        <v>14</v>
      </c>
      <c r="E1178" t="s">
        <v>62</v>
      </c>
      <c r="F1178" s="21" t="s">
        <v>18</v>
      </c>
      <c r="G1178" s="105">
        <v>5.17</v>
      </c>
    </row>
    <row r="1179" spans="1:7" x14ac:dyDescent="0.25">
      <c r="A1179" t="s">
        <v>4931</v>
      </c>
      <c r="B1179" s="114" t="s">
        <v>2090</v>
      </c>
      <c r="C1179" t="s">
        <v>4951</v>
      </c>
      <c r="D1179" s="21" t="s">
        <v>14</v>
      </c>
      <c r="E1179" t="s">
        <v>62</v>
      </c>
      <c r="F1179" s="21" t="s">
        <v>18</v>
      </c>
      <c r="G1179" s="105">
        <v>5.17</v>
      </c>
    </row>
    <row r="1180" spans="1:7" x14ac:dyDescent="0.25">
      <c r="A1180" t="s">
        <v>4932</v>
      </c>
      <c r="B1180" s="114" t="s">
        <v>2090</v>
      </c>
      <c r="C1180" t="s">
        <v>4952</v>
      </c>
      <c r="D1180" s="21" t="s">
        <v>14</v>
      </c>
      <c r="E1180" t="s">
        <v>16</v>
      </c>
      <c r="F1180" s="21" t="s">
        <v>18</v>
      </c>
      <c r="G1180" s="105">
        <v>5.17</v>
      </c>
    </row>
    <row r="1181" spans="1:7" x14ac:dyDescent="0.25">
      <c r="A1181" t="s">
        <v>4933</v>
      </c>
      <c r="B1181" s="114" t="s">
        <v>2090</v>
      </c>
      <c r="C1181" t="s">
        <v>4868</v>
      </c>
      <c r="D1181" s="21" t="s">
        <v>14</v>
      </c>
      <c r="E1181" t="s">
        <v>26</v>
      </c>
      <c r="F1181" s="21" t="s">
        <v>18</v>
      </c>
      <c r="G1181" s="105">
        <v>5.17</v>
      </c>
    </row>
    <row r="1182" spans="1:7" x14ac:dyDescent="0.25">
      <c r="A1182" t="s">
        <v>4934</v>
      </c>
      <c r="B1182" s="114" t="s">
        <v>2090</v>
      </c>
      <c r="C1182" t="s">
        <v>4868</v>
      </c>
      <c r="D1182" s="21" t="s">
        <v>14</v>
      </c>
      <c r="E1182" t="s">
        <v>23</v>
      </c>
      <c r="F1182" s="21" t="s">
        <v>18</v>
      </c>
      <c r="G1182" s="105">
        <v>5.17</v>
      </c>
    </row>
    <row r="1183" spans="1:7" x14ac:dyDescent="0.25">
      <c r="A1183" t="s">
        <v>4935</v>
      </c>
      <c r="B1183" s="114" t="s">
        <v>2090</v>
      </c>
      <c r="C1183" t="s">
        <v>4868</v>
      </c>
      <c r="D1183" s="21" t="s">
        <v>14</v>
      </c>
      <c r="E1183" s="106" t="s">
        <v>37</v>
      </c>
      <c r="F1183" s="21" t="s">
        <v>18</v>
      </c>
      <c r="G1183" s="105">
        <v>5.17</v>
      </c>
    </row>
    <row r="1184" spans="1:7" x14ac:dyDescent="0.25">
      <c r="A1184" t="s">
        <v>4936</v>
      </c>
      <c r="B1184" s="114" t="s">
        <v>605</v>
      </c>
      <c r="C1184" t="s">
        <v>4868</v>
      </c>
      <c r="D1184" s="21" t="s">
        <v>14</v>
      </c>
      <c r="E1184" t="s">
        <v>127</v>
      </c>
      <c r="F1184" s="21" t="s">
        <v>18</v>
      </c>
      <c r="G1184" s="105">
        <v>5.17</v>
      </c>
    </row>
    <row r="1185" spans="1:7" x14ac:dyDescent="0.25">
      <c r="A1185" t="s">
        <v>4937</v>
      </c>
      <c r="B1185" s="114" t="s">
        <v>605</v>
      </c>
      <c r="C1185" t="s">
        <v>4868</v>
      </c>
      <c r="D1185" s="21" t="s">
        <v>14</v>
      </c>
      <c r="E1185" t="s">
        <v>26</v>
      </c>
      <c r="F1185" s="21" t="s">
        <v>18</v>
      </c>
      <c r="G1185" s="105">
        <v>5.17</v>
      </c>
    </row>
    <row r="1186" spans="1:7" x14ac:dyDescent="0.25">
      <c r="A1186" t="s">
        <v>4938</v>
      </c>
      <c r="B1186" s="114" t="s">
        <v>605</v>
      </c>
      <c r="C1186" t="s">
        <v>4868</v>
      </c>
      <c r="D1186" s="21" t="s">
        <v>14</v>
      </c>
      <c r="E1186" s="106" t="s">
        <v>37</v>
      </c>
      <c r="F1186" s="21" t="s">
        <v>18</v>
      </c>
      <c r="G1186" s="105">
        <v>5.17</v>
      </c>
    </row>
    <row r="1187" spans="1:7" x14ac:dyDescent="0.25">
      <c r="A1187" t="s">
        <v>4939</v>
      </c>
      <c r="B1187" s="114" t="s">
        <v>605</v>
      </c>
      <c r="C1187" t="s">
        <v>4868</v>
      </c>
      <c r="D1187" s="21" t="s">
        <v>14</v>
      </c>
      <c r="E1187" s="106" t="s">
        <v>37</v>
      </c>
      <c r="F1187" s="21" t="s">
        <v>18</v>
      </c>
      <c r="G1187" s="105">
        <v>5.17</v>
      </c>
    </row>
    <row r="1188" spans="1:7" x14ac:dyDescent="0.25">
      <c r="A1188" t="s">
        <v>4940</v>
      </c>
      <c r="B1188" s="114" t="s">
        <v>688</v>
      </c>
      <c r="C1188" t="s">
        <v>4951</v>
      </c>
      <c r="D1188" s="21" t="s">
        <v>14</v>
      </c>
      <c r="E1188" t="s">
        <v>62</v>
      </c>
      <c r="F1188" s="21" t="s">
        <v>18</v>
      </c>
      <c r="G1188" s="105">
        <v>5.17</v>
      </c>
    </row>
    <row r="1189" spans="1:7" x14ac:dyDescent="0.25">
      <c r="A1189" t="s">
        <v>4941</v>
      </c>
      <c r="B1189" s="114" t="s">
        <v>688</v>
      </c>
      <c r="C1189" t="s">
        <v>4868</v>
      </c>
      <c r="D1189" s="21" t="s">
        <v>14</v>
      </c>
      <c r="E1189" t="s">
        <v>127</v>
      </c>
      <c r="F1189" s="21" t="s">
        <v>18</v>
      </c>
      <c r="G1189" s="105">
        <v>5.17</v>
      </c>
    </row>
    <row r="1190" spans="1:7" x14ac:dyDescent="0.25">
      <c r="A1190" t="s">
        <v>4942</v>
      </c>
      <c r="B1190" s="114" t="s">
        <v>688</v>
      </c>
      <c r="C1190" t="s">
        <v>4868</v>
      </c>
      <c r="D1190" s="21" t="s">
        <v>14</v>
      </c>
      <c r="E1190" t="s">
        <v>26</v>
      </c>
      <c r="F1190" s="21" t="s">
        <v>18</v>
      </c>
      <c r="G1190" s="105">
        <v>5.17</v>
      </c>
    </row>
    <row r="1191" spans="1:7" x14ac:dyDescent="0.25">
      <c r="A1191" t="s">
        <v>4943</v>
      </c>
      <c r="B1191" s="114" t="s">
        <v>688</v>
      </c>
      <c r="C1191" t="s">
        <v>4868</v>
      </c>
      <c r="D1191" s="21" t="s">
        <v>14</v>
      </c>
      <c r="E1191" s="106" t="s">
        <v>37</v>
      </c>
      <c r="F1191" s="21" t="s">
        <v>18</v>
      </c>
      <c r="G1191" s="105">
        <v>5.17</v>
      </c>
    </row>
    <row r="1192" spans="1:7" x14ac:dyDescent="0.25">
      <c r="A1192" t="s">
        <v>4944</v>
      </c>
      <c r="B1192" s="114" t="s">
        <v>703</v>
      </c>
      <c r="C1192" t="s">
        <v>4951</v>
      </c>
      <c r="D1192" s="21" t="s">
        <v>14</v>
      </c>
      <c r="E1192" t="s">
        <v>62</v>
      </c>
      <c r="F1192" s="21" t="s">
        <v>18</v>
      </c>
      <c r="G1192" s="105">
        <v>5.17</v>
      </c>
    </row>
    <row r="1193" spans="1:7" x14ac:dyDescent="0.25">
      <c r="A1193" t="s">
        <v>4945</v>
      </c>
      <c r="B1193" s="114" t="s">
        <v>1765</v>
      </c>
      <c r="C1193" t="s">
        <v>4951</v>
      </c>
      <c r="D1193" s="21" t="s">
        <v>14</v>
      </c>
      <c r="E1193" t="s">
        <v>62</v>
      </c>
      <c r="F1193" s="21" t="s">
        <v>18</v>
      </c>
      <c r="G1193" s="105">
        <v>5.17</v>
      </c>
    </row>
    <row r="1194" spans="1:7" x14ac:dyDescent="0.25">
      <c r="A1194" t="s">
        <v>4946</v>
      </c>
      <c r="B1194" s="114" t="s">
        <v>703</v>
      </c>
      <c r="C1194" t="s">
        <v>4868</v>
      </c>
      <c r="D1194" s="21" t="s">
        <v>14</v>
      </c>
      <c r="E1194" t="s">
        <v>127</v>
      </c>
      <c r="F1194" s="21" t="s">
        <v>18</v>
      </c>
      <c r="G1194" s="105">
        <v>5.17</v>
      </c>
    </row>
    <row r="1195" spans="1:7" x14ac:dyDescent="0.25">
      <c r="A1195" t="s">
        <v>4947</v>
      </c>
      <c r="B1195" s="114" t="s">
        <v>703</v>
      </c>
      <c r="C1195" t="s">
        <v>4868</v>
      </c>
      <c r="D1195" s="21" t="s">
        <v>14</v>
      </c>
      <c r="E1195" t="s">
        <v>26</v>
      </c>
      <c r="F1195" s="21" t="s">
        <v>18</v>
      </c>
      <c r="G1195" s="105">
        <v>5.17</v>
      </c>
    </row>
    <row r="1196" spans="1:7" x14ac:dyDescent="0.25">
      <c r="A1196" t="s">
        <v>4948</v>
      </c>
      <c r="B1196" s="114" t="s">
        <v>703</v>
      </c>
      <c r="C1196" t="s">
        <v>4868</v>
      </c>
      <c r="D1196" s="21" t="s">
        <v>14</v>
      </c>
      <c r="E1196" s="106" t="s">
        <v>37</v>
      </c>
      <c r="F1196" s="21" t="s">
        <v>18</v>
      </c>
      <c r="G1196" s="105">
        <v>5.17</v>
      </c>
    </row>
    <row r="1197" spans="1:7" x14ac:dyDescent="0.25">
      <c r="A1197" t="s">
        <v>4949</v>
      </c>
      <c r="B1197" s="114" t="s">
        <v>1949</v>
      </c>
      <c r="C1197" t="s">
        <v>4868</v>
      </c>
      <c r="D1197" s="21" t="s">
        <v>14</v>
      </c>
      <c r="E1197" t="s">
        <v>127</v>
      </c>
      <c r="F1197" s="21" t="s">
        <v>18</v>
      </c>
      <c r="G1197" s="105">
        <v>5.17</v>
      </c>
    </row>
    <row r="1198" spans="1:7" x14ac:dyDescent="0.25">
      <c r="A1198" t="s">
        <v>4950</v>
      </c>
      <c r="B1198" s="114" t="s">
        <v>1949</v>
      </c>
      <c r="C1198" t="s">
        <v>4868</v>
      </c>
      <c r="D1198" s="21" t="s">
        <v>14</v>
      </c>
      <c r="E1198" t="s">
        <v>26</v>
      </c>
      <c r="F1198" s="21" t="s">
        <v>18</v>
      </c>
      <c r="G1198" s="105">
        <v>5.17</v>
      </c>
    </row>
    <row r="1199" spans="1:7" x14ac:dyDescent="0.25">
      <c r="A1199" t="s">
        <v>5949</v>
      </c>
      <c r="B1199" s="114" t="s">
        <v>1949</v>
      </c>
      <c r="C1199" t="s">
        <v>4868</v>
      </c>
      <c r="D1199" s="21" t="s">
        <v>14</v>
      </c>
      <c r="E1199" s="106" t="s">
        <v>37</v>
      </c>
      <c r="F1199" s="21" t="s">
        <v>18</v>
      </c>
      <c r="G1199" s="105">
        <v>5.17</v>
      </c>
    </row>
    <row r="1200" spans="1:7" x14ac:dyDescent="0.25">
      <c r="A1200" t="s">
        <v>5950</v>
      </c>
      <c r="B1200" s="114" t="s">
        <v>1949</v>
      </c>
      <c r="C1200" t="s">
        <v>4868</v>
      </c>
      <c r="D1200" s="21" t="s">
        <v>14</v>
      </c>
      <c r="E1200" s="106" t="s">
        <v>37</v>
      </c>
      <c r="F1200" s="21" t="s">
        <v>18</v>
      </c>
      <c r="G1200" s="105">
        <v>5.17</v>
      </c>
    </row>
    <row r="1201" spans="1:7" x14ac:dyDescent="0.25">
      <c r="A1201" s="21" t="s">
        <v>4954</v>
      </c>
      <c r="B1201" t="s">
        <v>2623</v>
      </c>
      <c r="C1201" t="s">
        <v>4951</v>
      </c>
      <c r="D1201" s="21" t="s">
        <v>14</v>
      </c>
      <c r="E1201" t="s">
        <v>62</v>
      </c>
      <c r="F1201" s="21" t="s">
        <v>18</v>
      </c>
      <c r="G1201" s="105">
        <v>5.17</v>
      </c>
    </row>
    <row r="1202" spans="1:7" x14ac:dyDescent="0.25">
      <c r="A1202" s="21" t="s">
        <v>4955</v>
      </c>
      <c r="B1202" t="s">
        <v>2623</v>
      </c>
      <c r="C1202" t="s">
        <v>4868</v>
      </c>
      <c r="D1202" s="21" t="s">
        <v>14</v>
      </c>
      <c r="E1202" t="s">
        <v>127</v>
      </c>
      <c r="F1202" s="21" t="s">
        <v>18</v>
      </c>
      <c r="G1202" s="105">
        <v>5.17</v>
      </c>
    </row>
    <row r="1203" spans="1:7" x14ac:dyDescent="0.25">
      <c r="A1203" s="21" t="s">
        <v>4956</v>
      </c>
      <c r="B1203" t="s">
        <v>2623</v>
      </c>
      <c r="C1203" t="s">
        <v>4868</v>
      </c>
      <c r="D1203" s="21" t="s">
        <v>14</v>
      </c>
      <c r="E1203" t="s">
        <v>26</v>
      </c>
      <c r="F1203" s="21" t="s">
        <v>18</v>
      </c>
      <c r="G1203" s="105">
        <v>5.17</v>
      </c>
    </row>
    <row r="1204" spans="1:7" x14ac:dyDescent="0.25">
      <c r="A1204" s="21" t="s">
        <v>4957</v>
      </c>
      <c r="B1204" t="s">
        <v>2623</v>
      </c>
      <c r="C1204" t="s">
        <v>4868</v>
      </c>
      <c r="D1204" s="21" t="s">
        <v>14</v>
      </c>
      <c r="E1204" s="106" t="s">
        <v>37</v>
      </c>
      <c r="F1204" s="21" t="s">
        <v>18</v>
      </c>
      <c r="G1204" s="105">
        <v>5.17</v>
      </c>
    </row>
    <row r="1205" spans="1:7" hidden="1" x14ac:dyDescent="0.25">
      <c r="A1205" s="21" t="s">
        <v>4958</v>
      </c>
      <c r="B1205" t="s">
        <v>670</v>
      </c>
      <c r="C1205" t="s">
        <v>4951</v>
      </c>
      <c r="D1205" s="21" t="s">
        <v>14</v>
      </c>
      <c r="E1205" t="s">
        <v>62</v>
      </c>
      <c r="F1205" s="21" t="s">
        <v>223</v>
      </c>
      <c r="G1205" s="105">
        <v>5.17</v>
      </c>
    </row>
    <row r="1206" spans="1:7" x14ac:dyDescent="0.25">
      <c r="A1206" s="21" t="s">
        <v>4959</v>
      </c>
      <c r="B1206" t="s">
        <v>670</v>
      </c>
      <c r="C1206" t="s">
        <v>4868</v>
      </c>
      <c r="D1206" s="21" t="s">
        <v>14</v>
      </c>
      <c r="E1206" t="s">
        <v>127</v>
      </c>
      <c r="F1206" s="21" t="s">
        <v>18</v>
      </c>
      <c r="G1206" s="105">
        <v>5.17</v>
      </c>
    </row>
    <row r="1207" spans="1:7" x14ac:dyDescent="0.25">
      <c r="A1207" s="21" t="s">
        <v>4960</v>
      </c>
      <c r="B1207" t="s">
        <v>670</v>
      </c>
      <c r="C1207" t="s">
        <v>4868</v>
      </c>
      <c r="D1207" s="21" t="s">
        <v>14</v>
      </c>
      <c r="E1207" t="s">
        <v>26</v>
      </c>
      <c r="F1207" s="21" t="s">
        <v>18</v>
      </c>
      <c r="G1207" s="105">
        <v>5.17</v>
      </c>
    </row>
    <row r="1208" spans="1:7" x14ac:dyDescent="0.25">
      <c r="A1208" s="21" t="s">
        <v>4961</v>
      </c>
      <c r="B1208" t="s">
        <v>670</v>
      </c>
      <c r="C1208" t="s">
        <v>4868</v>
      </c>
      <c r="D1208" s="21" t="s">
        <v>14</v>
      </c>
      <c r="E1208" s="106" t="s">
        <v>37</v>
      </c>
      <c r="F1208" s="21" t="s">
        <v>18</v>
      </c>
      <c r="G1208" s="105">
        <v>5.17</v>
      </c>
    </row>
    <row r="1209" spans="1:7" x14ac:dyDescent="0.25">
      <c r="A1209" s="21" t="s">
        <v>4962</v>
      </c>
      <c r="B1209" t="s">
        <v>2403</v>
      </c>
      <c r="C1209" t="s">
        <v>4951</v>
      </c>
      <c r="D1209" s="21" t="s">
        <v>14</v>
      </c>
      <c r="E1209" t="s">
        <v>62</v>
      </c>
      <c r="F1209" s="21" t="s">
        <v>18</v>
      </c>
      <c r="G1209" s="105">
        <v>5.17</v>
      </c>
    </row>
    <row r="1210" spans="1:7" x14ac:dyDescent="0.25">
      <c r="A1210" s="21" t="s">
        <v>4963</v>
      </c>
      <c r="B1210" t="s">
        <v>2403</v>
      </c>
      <c r="C1210" t="s">
        <v>4868</v>
      </c>
      <c r="D1210" s="21" t="s">
        <v>14</v>
      </c>
      <c r="E1210" t="s">
        <v>127</v>
      </c>
      <c r="F1210" s="21" t="s">
        <v>18</v>
      </c>
      <c r="G1210" s="105">
        <v>5.17</v>
      </c>
    </row>
    <row r="1211" spans="1:7" x14ac:dyDescent="0.25">
      <c r="A1211" s="21" t="s">
        <v>4964</v>
      </c>
      <c r="B1211" t="s">
        <v>2403</v>
      </c>
      <c r="C1211" t="s">
        <v>4868</v>
      </c>
      <c r="D1211" s="21" t="s">
        <v>14</v>
      </c>
      <c r="E1211" t="s">
        <v>26</v>
      </c>
      <c r="F1211" s="21" t="s">
        <v>18</v>
      </c>
      <c r="G1211" s="105">
        <v>5.17</v>
      </c>
    </row>
    <row r="1212" spans="1:7" x14ac:dyDescent="0.25">
      <c r="A1212" s="21" t="s">
        <v>4965</v>
      </c>
      <c r="B1212" t="s">
        <v>2403</v>
      </c>
      <c r="C1212" t="s">
        <v>4868</v>
      </c>
      <c r="D1212" s="21" t="s">
        <v>14</v>
      </c>
      <c r="E1212" s="106" t="s">
        <v>37</v>
      </c>
      <c r="F1212" s="21" t="s">
        <v>18</v>
      </c>
      <c r="G1212" s="105">
        <v>5.17</v>
      </c>
    </row>
    <row r="1213" spans="1:7" x14ac:dyDescent="0.25">
      <c r="A1213" s="21" t="s">
        <v>4966</v>
      </c>
      <c r="B1213" t="s">
        <v>1560</v>
      </c>
      <c r="C1213" t="s">
        <v>4868</v>
      </c>
      <c r="D1213" s="21" t="s">
        <v>14</v>
      </c>
      <c r="E1213" t="s">
        <v>127</v>
      </c>
      <c r="F1213" s="21" t="s">
        <v>18</v>
      </c>
      <c r="G1213" s="105">
        <v>5.17</v>
      </c>
    </row>
    <row r="1214" spans="1:7" x14ac:dyDescent="0.25">
      <c r="A1214" s="21" t="s">
        <v>4967</v>
      </c>
      <c r="B1214" t="s">
        <v>1560</v>
      </c>
      <c r="C1214" t="s">
        <v>4868</v>
      </c>
      <c r="D1214" s="21" t="s">
        <v>14</v>
      </c>
      <c r="E1214" t="s">
        <v>26</v>
      </c>
      <c r="F1214" s="21" t="s">
        <v>18</v>
      </c>
      <c r="G1214" s="105">
        <v>5.17</v>
      </c>
    </row>
    <row r="1215" spans="1:7" x14ac:dyDescent="0.25">
      <c r="A1215" s="21" t="s">
        <v>4968</v>
      </c>
      <c r="B1215" t="s">
        <v>1560</v>
      </c>
      <c r="C1215" t="s">
        <v>4868</v>
      </c>
      <c r="D1215" s="21" t="s">
        <v>14</v>
      </c>
      <c r="E1215" s="106" t="s">
        <v>37</v>
      </c>
      <c r="F1215" s="21" t="s">
        <v>18</v>
      </c>
      <c r="G1215" s="105">
        <v>5.17</v>
      </c>
    </row>
    <row r="1216" spans="1:7" x14ac:dyDescent="0.25">
      <c r="A1216" s="150" t="s">
        <v>4969</v>
      </c>
      <c r="B1216" t="s">
        <v>2723</v>
      </c>
      <c r="C1216" t="s">
        <v>4952</v>
      </c>
      <c r="D1216" s="21" t="s">
        <v>14</v>
      </c>
      <c r="E1216" t="s">
        <v>16</v>
      </c>
      <c r="F1216" s="21" t="s">
        <v>18</v>
      </c>
      <c r="G1216" s="105">
        <v>5.17</v>
      </c>
    </row>
    <row r="1217" spans="1:7" x14ac:dyDescent="0.25">
      <c r="A1217" s="150" t="s">
        <v>4970</v>
      </c>
      <c r="B1217" t="s">
        <v>2723</v>
      </c>
      <c r="C1217" t="s">
        <v>4868</v>
      </c>
      <c r="D1217" s="21" t="s">
        <v>14</v>
      </c>
      <c r="E1217" s="21" t="s">
        <v>23</v>
      </c>
      <c r="F1217" s="21" t="s">
        <v>18</v>
      </c>
      <c r="G1217" s="105">
        <v>5.17</v>
      </c>
    </row>
    <row r="1218" spans="1:7" x14ac:dyDescent="0.25">
      <c r="A1218" s="150" t="s">
        <v>4971</v>
      </c>
      <c r="B1218" t="s">
        <v>2723</v>
      </c>
      <c r="C1218" t="s">
        <v>4868</v>
      </c>
      <c r="D1218" s="21" t="s">
        <v>14</v>
      </c>
      <c r="E1218" s="21" t="s">
        <v>26</v>
      </c>
      <c r="F1218" s="21" t="s">
        <v>18</v>
      </c>
      <c r="G1218" s="105">
        <v>5.17</v>
      </c>
    </row>
    <row r="1219" spans="1:7" x14ac:dyDescent="0.25">
      <c r="A1219" s="150" t="s">
        <v>4972</v>
      </c>
      <c r="B1219" t="s">
        <v>2723</v>
      </c>
      <c r="C1219" t="s">
        <v>4976</v>
      </c>
      <c r="D1219" s="21" t="s">
        <v>14</v>
      </c>
      <c r="E1219" s="106" t="s">
        <v>37</v>
      </c>
      <c r="F1219" s="21" t="s">
        <v>18</v>
      </c>
      <c r="G1219" s="105">
        <v>5.17</v>
      </c>
    </row>
    <row r="1220" spans="1:7" x14ac:dyDescent="0.25">
      <c r="A1220" s="21" t="s">
        <v>4973</v>
      </c>
      <c r="B1220" t="s">
        <v>2338</v>
      </c>
      <c r="C1220" t="s">
        <v>4868</v>
      </c>
      <c r="D1220" s="21" t="s">
        <v>14</v>
      </c>
      <c r="E1220" s="21" t="s">
        <v>127</v>
      </c>
      <c r="F1220" s="21" t="s">
        <v>18</v>
      </c>
      <c r="G1220" s="105">
        <v>5.17</v>
      </c>
    </row>
    <row r="1221" spans="1:7" x14ac:dyDescent="0.25">
      <c r="A1221" s="21" t="s">
        <v>4974</v>
      </c>
      <c r="B1221" t="s">
        <v>2338</v>
      </c>
      <c r="C1221" t="s">
        <v>4868</v>
      </c>
      <c r="D1221" s="21" t="s">
        <v>14</v>
      </c>
      <c r="E1221" s="21" t="s">
        <v>26</v>
      </c>
      <c r="F1221" s="21" t="s">
        <v>18</v>
      </c>
      <c r="G1221" s="105">
        <v>5.17</v>
      </c>
    </row>
    <row r="1222" spans="1:7" x14ac:dyDescent="0.25">
      <c r="A1222" s="21" t="s">
        <v>4975</v>
      </c>
      <c r="B1222" t="s">
        <v>2338</v>
      </c>
      <c r="C1222" t="s">
        <v>4976</v>
      </c>
      <c r="D1222" s="21" t="s">
        <v>14</v>
      </c>
      <c r="E1222" s="106" t="s">
        <v>37</v>
      </c>
      <c r="F1222" s="21" t="s">
        <v>18</v>
      </c>
      <c r="G1222" s="105">
        <v>5.17</v>
      </c>
    </row>
    <row r="1223" spans="1:7" x14ac:dyDescent="0.25">
      <c r="A1223" s="21" t="s">
        <v>4977</v>
      </c>
      <c r="B1223" t="s">
        <v>2962</v>
      </c>
      <c r="C1223" t="s">
        <v>4976</v>
      </c>
      <c r="D1223" s="21" t="s">
        <v>14</v>
      </c>
      <c r="E1223" t="s">
        <v>127</v>
      </c>
      <c r="F1223" s="21" t="s">
        <v>18</v>
      </c>
      <c r="G1223" s="105">
        <v>5.17</v>
      </c>
    </row>
    <row r="1224" spans="1:7" x14ac:dyDescent="0.25">
      <c r="A1224" s="21" t="s">
        <v>4978</v>
      </c>
      <c r="B1224" t="s">
        <v>2962</v>
      </c>
      <c r="C1224" t="s">
        <v>4868</v>
      </c>
      <c r="D1224" s="21" t="s">
        <v>14</v>
      </c>
      <c r="E1224" t="s">
        <v>26</v>
      </c>
      <c r="F1224" s="21" t="s">
        <v>18</v>
      </c>
      <c r="G1224" s="105">
        <v>5.17</v>
      </c>
    </row>
    <row r="1225" spans="1:7" x14ac:dyDescent="0.25">
      <c r="A1225" s="21" t="s">
        <v>4979</v>
      </c>
      <c r="B1225" t="s">
        <v>2962</v>
      </c>
      <c r="C1225" t="s">
        <v>4976</v>
      </c>
      <c r="D1225" s="21" t="s">
        <v>14</v>
      </c>
      <c r="E1225" s="106" t="s">
        <v>37</v>
      </c>
      <c r="F1225" s="21" t="s">
        <v>18</v>
      </c>
      <c r="G1225" s="105">
        <v>5.17</v>
      </c>
    </row>
    <row r="1226" spans="1:7" x14ac:dyDescent="0.25">
      <c r="A1226" s="150" t="s">
        <v>4980</v>
      </c>
      <c r="B1226" t="s">
        <v>2747</v>
      </c>
      <c r="D1226" s="21" t="s">
        <v>14</v>
      </c>
      <c r="E1226" t="s">
        <v>26</v>
      </c>
      <c r="F1226" s="21" t="s">
        <v>18</v>
      </c>
      <c r="G1226" s="105">
        <v>5.17</v>
      </c>
    </row>
    <row r="1227" spans="1:7" x14ac:dyDescent="0.25">
      <c r="A1227" s="150" t="s">
        <v>4981</v>
      </c>
      <c r="B1227" t="s">
        <v>2747</v>
      </c>
      <c r="C1227" t="s">
        <v>4951</v>
      </c>
      <c r="D1227" s="21" t="s">
        <v>14</v>
      </c>
      <c r="E1227" t="s">
        <v>62</v>
      </c>
      <c r="F1227" s="21" t="s">
        <v>18</v>
      </c>
      <c r="G1227" s="105">
        <v>5.17</v>
      </c>
    </row>
    <row r="1228" spans="1:7" x14ac:dyDescent="0.25">
      <c r="A1228" s="150" t="s">
        <v>4982</v>
      </c>
      <c r="B1228" t="s">
        <v>2747</v>
      </c>
      <c r="C1228" t="s">
        <v>4951</v>
      </c>
      <c r="D1228" s="21" t="s">
        <v>14</v>
      </c>
      <c r="E1228" t="s">
        <v>62</v>
      </c>
      <c r="F1228" s="21" t="s">
        <v>18</v>
      </c>
      <c r="G1228" s="105">
        <v>5.17</v>
      </c>
    </row>
    <row r="1229" spans="1:7" x14ac:dyDescent="0.25">
      <c r="A1229" s="150" t="s">
        <v>4983</v>
      </c>
      <c r="B1229" t="s">
        <v>2747</v>
      </c>
      <c r="C1229" t="s">
        <v>4951</v>
      </c>
      <c r="D1229" s="21" t="s">
        <v>14</v>
      </c>
      <c r="E1229" t="s">
        <v>62</v>
      </c>
      <c r="F1229" s="21" t="s">
        <v>18</v>
      </c>
      <c r="G1229" s="105">
        <v>5.17</v>
      </c>
    </row>
    <row r="1230" spans="1:7" x14ac:dyDescent="0.25">
      <c r="A1230" s="150" t="s">
        <v>4984</v>
      </c>
      <c r="B1230" t="s">
        <v>2747</v>
      </c>
      <c r="C1230" t="s">
        <v>4951</v>
      </c>
      <c r="D1230" s="21" t="s">
        <v>14</v>
      </c>
      <c r="E1230" t="s">
        <v>62</v>
      </c>
      <c r="F1230" s="21" t="s">
        <v>18</v>
      </c>
      <c r="G1230" s="105">
        <v>5.17</v>
      </c>
    </row>
    <row r="1231" spans="1:7" x14ac:dyDescent="0.25">
      <c r="A1231" s="150" t="s">
        <v>4985</v>
      </c>
      <c r="B1231" t="s">
        <v>2747</v>
      </c>
      <c r="D1231" s="21" t="s">
        <v>14</v>
      </c>
      <c r="E1231" s="106" t="s">
        <v>37</v>
      </c>
      <c r="F1231" s="21" t="s">
        <v>18</v>
      </c>
      <c r="G1231" s="105">
        <v>5.17</v>
      </c>
    </row>
    <row r="1232" spans="1:7" x14ac:dyDescent="0.25">
      <c r="A1232" s="150" t="s">
        <v>4986</v>
      </c>
      <c r="B1232" t="s">
        <v>2747</v>
      </c>
      <c r="D1232" s="21" t="s">
        <v>14</v>
      </c>
      <c r="E1232" s="106" t="s">
        <v>37</v>
      </c>
      <c r="F1232" s="21" t="s">
        <v>18</v>
      </c>
      <c r="G1232" s="105">
        <v>5.17</v>
      </c>
    </row>
    <row r="1233" spans="1:7" x14ac:dyDescent="0.25">
      <c r="A1233" s="150" t="s">
        <v>4987</v>
      </c>
      <c r="B1233" t="s">
        <v>2747</v>
      </c>
      <c r="C1233" t="s">
        <v>4976</v>
      </c>
      <c r="D1233" s="21" t="s">
        <v>14</v>
      </c>
      <c r="E1233" t="s">
        <v>127</v>
      </c>
      <c r="F1233" s="21" t="s">
        <v>18</v>
      </c>
      <c r="G1233" s="105">
        <v>5.17</v>
      </c>
    </row>
    <row r="1234" spans="1:7" x14ac:dyDescent="0.25">
      <c r="A1234" s="21" t="s">
        <v>4988</v>
      </c>
      <c r="B1234" t="s">
        <v>2962</v>
      </c>
      <c r="C1234" t="s">
        <v>4951</v>
      </c>
      <c r="D1234" s="21" t="s">
        <v>14</v>
      </c>
      <c r="E1234" t="s">
        <v>62</v>
      </c>
      <c r="F1234" s="21" t="s">
        <v>18</v>
      </c>
      <c r="G1234" s="105">
        <v>5.17</v>
      </c>
    </row>
    <row r="1235" spans="1:7" x14ac:dyDescent="0.25">
      <c r="A1235" s="21" t="s">
        <v>4989</v>
      </c>
      <c r="B1235" t="s">
        <v>2962</v>
      </c>
      <c r="C1235" t="s">
        <v>4951</v>
      </c>
      <c r="D1235" s="21" t="s">
        <v>14</v>
      </c>
      <c r="E1235" t="s">
        <v>62</v>
      </c>
      <c r="F1235" s="21" t="s">
        <v>18</v>
      </c>
      <c r="G1235" s="105">
        <v>5.17</v>
      </c>
    </row>
    <row r="1236" spans="1:7" hidden="1" x14ac:dyDescent="0.25">
      <c r="A1236" s="21" t="s">
        <v>4990</v>
      </c>
      <c r="B1236" t="s">
        <v>427</v>
      </c>
      <c r="C1236" t="s">
        <v>3814</v>
      </c>
      <c r="D1236" t="s">
        <v>14</v>
      </c>
      <c r="E1236" t="s">
        <v>62</v>
      </c>
      <c r="F1236" t="s">
        <v>223</v>
      </c>
      <c r="G1236" s="108" t="s">
        <v>4991</v>
      </c>
    </row>
    <row r="1237" spans="1:7" x14ac:dyDescent="0.25">
      <c r="A1237" t="s">
        <v>4992</v>
      </c>
      <c r="B1237" s="126" t="s">
        <v>12</v>
      </c>
      <c r="C1237" t="s">
        <v>4816</v>
      </c>
      <c r="D1237" s="106" t="s">
        <v>14</v>
      </c>
      <c r="E1237" s="106" t="s">
        <v>37</v>
      </c>
      <c r="F1237" s="106" t="s">
        <v>18</v>
      </c>
      <c r="G1237" s="108" t="s">
        <v>4991</v>
      </c>
    </row>
    <row r="1238" spans="1:7" x14ac:dyDescent="0.25">
      <c r="A1238" t="s">
        <v>4993</v>
      </c>
      <c r="B1238" s="126" t="s">
        <v>12</v>
      </c>
      <c r="C1238" s="106" t="s">
        <v>22</v>
      </c>
      <c r="D1238" s="106" t="s">
        <v>14</v>
      </c>
      <c r="E1238" s="106" t="s">
        <v>37</v>
      </c>
      <c r="F1238" s="106" t="s">
        <v>18</v>
      </c>
      <c r="G1238" s="108" t="s">
        <v>4991</v>
      </c>
    </row>
    <row r="1239" spans="1:7" x14ac:dyDescent="0.25">
      <c r="A1239" s="115" t="s">
        <v>4996</v>
      </c>
      <c r="B1239" s="114" t="s">
        <v>1979</v>
      </c>
      <c r="C1239" s="115" t="s">
        <v>4835</v>
      </c>
      <c r="D1239" s="21" t="s">
        <v>14</v>
      </c>
      <c r="F1239" s="21" t="s">
        <v>18</v>
      </c>
      <c r="G1239" s="105">
        <v>5.17</v>
      </c>
    </row>
    <row r="1240" spans="1:7" x14ac:dyDescent="0.25">
      <c r="A1240" s="115" t="s">
        <v>4997</v>
      </c>
      <c r="B1240" s="114" t="s">
        <v>1979</v>
      </c>
      <c r="C1240" s="115" t="s">
        <v>4835</v>
      </c>
      <c r="D1240" s="21" t="s">
        <v>14</v>
      </c>
      <c r="F1240" s="21" t="s">
        <v>18</v>
      </c>
      <c r="G1240" s="105">
        <v>5.17</v>
      </c>
    </row>
    <row r="1241" spans="1:7" x14ac:dyDescent="0.25">
      <c r="A1241" s="115" t="s">
        <v>5686</v>
      </c>
      <c r="B1241" s="114" t="s">
        <v>1979</v>
      </c>
      <c r="C1241" s="115" t="s">
        <v>4835</v>
      </c>
      <c r="D1241" s="21" t="s">
        <v>14</v>
      </c>
      <c r="F1241" s="21" t="s">
        <v>18</v>
      </c>
      <c r="G1241" s="105">
        <v>5.17</v>
      </c>
    </row>
    <row r="1242" spans="1:7" x14ac:dyDescent="0.25">
      <c r="A1242" s="115" t="s">
        <v>4998</v>
      </c>
      <c r="B1242" s="114" t="s">
        <v>1979</v>
      </c>
      <c r="C1242" s="115" t="s">
        <v>4835</v>
      </c>
      <c r="D1242" s="21" t="s">
        <v>14</v>
      </c>
      <c r="F1242" s="21" t="s">
        <v>18</v>
      </c>
      <c r="G1242" s="105">
        <v>5.17</v>
      </c>
    </row>
    <row r="1243" spans="1:7" x14ac:dyDescent="0.25">
      <c r="A1243" s="115" t="s">
        <v>4999</v>
      </c>
      <c r="B1243" s="114" t="s">
        <v>1979</v>
      </c>
      <c r="C1243" s="115" t="s">
        <v>4835</v>
      </c>
      <c r="D1243" s="21" t="s">
        <v>14</v>
      </c>
      <c r="F1243" s="21" t="s">
        <v>18</v>
      </c>
      <c r="G1243" s="105">
        <v>5.17</v>
      </c>
    </row>
    <row r="1244" spans="1:7" x14ac:dyDescent="0.25">
      <c r="A1244" s="115" t="s">
        <v>5000</v>
      </c>
      <c r="B1244" s="114" t="s">
        <v>1979</v>
      </c>
      <c r="C1244" s="115" t="s">
        <v>4835</v>
      </c>
      <c r="D1244" s="21" t="s">
        <v>14</v>
      </c>
      <c r="F1244" s="21" t="s">
        <v>18</v>
      </c>
      <c r="G1244" s="105">
        <v>5.17</v>
      </c>
    </row>
    <row r="1245" spans="1:7" x14ac:dyDescent="0.25">
      <c r="A1245" s="127" t="s">
        <v>5001</v>
      </c>
      <c r="B1245" s="114" t="s">
        <v>1979</v>
      </c>
      <c r="C1245" s="128" t="s">
        <v>4517</v>
      </c>
      <c r="D1245" s="21" t="s">
        <v>14</v>
      </c>
      <c r="F1245" s="21" t="s">
        <v>18</v>
      </c>
      <c r="G1245" s="105" t="s">
        <v>15</v>
      </c>
    </row>
    <row r="1246" spans="1:7" x14ac:dyDescent="0.25">
      <c r="A1246" s="127" t="s">
        <v>5002</v>
      </c>
      <c r="B1246" s="114" t="s">
        <v>1979</v>
      </c>
      <c r="C1246" s="128" t="s">
        <v>4517</v>
      </c>
      <c r="D1246" s="21" t="s">
        <v>14</v>
      </c>
      <c r="F1246" s="21" t="s">
        <v>18</v>
      </c>
      <c r="G1246" s="105" t="s">
        <v>15</v>
      </c>
    </row>
    <row r="1247" spans="1:7" x14ac:dyDescent="0.25">
      <c r="A1247" s="21" t="s">
        <v>5003</v>
      </c>
      <c r="B1247" s="114" t="s">
        <v>2804</v>
      </c>
      <c r="C1247" t="s">
        <v>4611</v>
      </c>
      <c r="D1247" s="21" t="s">
        <v>14</v>
      </c>
      <c r="E1247" t="s">
        <v>16</v>
      </c>
      <c r="F1247" s="21" t="s">
        <v>18</v>
      </c>
      <c r="G1247" s="105">
        <v>5.17</v>
      </c>
    </row>
    <row r="1248" spans="1:7" x14ac:dyDescent="0.25">
      <c r="A1248" s="21" t="s">
        <v>5004</v>
      </c>
      <c r="B1248" s="114" t="s">
        <v>2804</v>
      </c>
      <c r="C1248" t="s">
        <v>4816</v>
      </c>
      <c r="D1248" s="21" t="s">
        <v>14</v>
      </c>
      <c r="E1248" s="21" t="s">
        <v>23</v>
      </c>
      <c r="F1248" s="21" t="s">
        <v>18</v>
      </c>
      <c r="G1248" s="105">
        <v>5.17</v>
      </c>
    </row>
    <row r="1249" spans="1:7" x14ac:dyDescent="0.25">
      <c r="A1249" s="21" t="s">
        <v>2806</v>
      </c>
      <c r="B1249" s="114" t="s">
        <v>2804</v>
      </c>
      <c r="C1249" s="21" t="s">
        <v>22</v>
      </c>
      <c r="D1249" s="21" t="s">
        <v>14</v>
      </c>
      <c r="E1249" s="21" t="s">
        <v>23</v>
      </c>
      <c r="F1249" s="21" t="s">
        <v>18</v>
      </c>
      <c r="G1249" s="113" t="s">
        <v>4991</v>
      </c>
    </row>
    <row r="1250" spans="1:7" x14ac:dyDescent="0.25">
      <c r="A1250" s="21" t="s">
        <v>5005</v>
      </c>
      <c r="B1250" s="114" t="s">
        <v>2804</v>
      </c>
      <c r="C1250" t="s">
        <v>4816</v>
      </c>
      <c r="D1250" s="21" t="s">
        <v>14</v>
      </c>
      <c r="E1250" s="21" t="s">
        <v>26</v>
      </c>
      <c r="F1250" s="21" t="s">
        <v>18</v>
      </c>
      <c r="G1250" s="105">
        <v>5.17</v>
      </c>
    </row>
    <row r="1251" spans="1:7" x14ac:dyDescent="0.25">
      <c r="A1251" s="21" t="s">
        <v>5006</v>
      </c>
      <c r="B1251" s="114" t="s">
        <v>2804</v>
      </c>
      <c r="C1251" t="s">
        <v>4816</v>
      </c>
      <c r="D1251" s="21" t="s">
        <v>14</v>
      </c>
      <c r="E1251" s="21" t="s">
        <v>26</v>
      </c>
      <c r="F1251" s="21" t="s">
        <v>18</v>
      </c>
      <c r="G1251" s="105">
        <v>5.17</v>
      </c>
    </row>
    <row r="1252" spans="1:7" x14ac:dyDescent="0.25">
      <c r="A1252" s="21" t="s">
        <v>5007</v>
      </c>
      <c r="B1252" s="114" t="s">
        <v>2804</v>
      </c>
      <c r="C1252" t="s">
        <v>4816</v>
      </c>
      <c r="D1252" s="21" t="s">
        <v>14</v>
      </c>
      <c r="E1252" s="21" t="s">
        <v>26</v>
      </c>
      <c r="F1252" s="21" t="s">
        <v>18</v>
      </c>
      <c r="G1252" s="105">
        <v>5.17</v>
      </c>
    </row>
    <row r="1253" spans="1:7" x14ac:dyDescent="0.25">
      <c r="A1253" s="21" t="s">
        <v>5008</v>
      </c>
      <c r="B1253" s="114" t="s">
        <v>2804</v>
      </c>
      <c r="C1253" t="s">
        <v>4816</v>
      </c>
      <c r="D1253" s="21" t="s">
        <v>14</v>
      </c>
      <c r="E1253" s="21" t="s">
        <v>26</v>
      </c>
      <c r="F1253" s="21" t="s">
        <v>18</v>
      </c>
      <c r="G1253" s="105">
        <v>5.17</v>
      </c>
    </row>
    <row r="1254" spans="1:7" x14ac:dyDescent="0.25">
      <c r="A1254" s="21" t="s">
        <v>5009</v>
      </c>
      <c r="B1254" s="114" t="s">
        <v>2804</v>
      </c>
      <c r="C1254" t="s">
        <v>4816</v>
      </c>
      <c r="D1254" s="21" t="s">
        <v>14</v>
      </c>
      <c r="E1254" s="21" t="s">
        <v>26</v>
      </c>
      <c r="F1254" s="21" t="s">
        <v>18</v>
      </c>
      <c r="G1254" s="105">
        <v>5.17</v>
      </c>
    </row>
    <row r="1255" spans="1:7" x14ac:dyDescent="0.25">
      <c r="A1255" s="21" t="s">
        <v>5010</v>
      </c>
      <c r="B1255" s="114" t="s">
        <v>2804</v>
      </c>
      <c r="C1255" t="s">
        <v>4816</v>
      </c>
      <c r="D1255" s="21" t="s">
        <v>14</v>
      </c>
      <c r="E1255" s="21" t="s">
        <v>26</v>
      </c>
      <c r="F1255" s="21" t="s">
        <v>18</v>
      </c>
      <c r="G1255" s="105">
        <v>5.17</v>
      </c>
    </row>
    <row r="1256" spans="1:7" x14ac:dyDescent="0.25">
      <c r="A1256" s="21" t="s">
        <v>5011</v>
      </c>
      <c r="B1256" s="114" t="s">
        <v>2804</v>
      </c>
      <c r="C1256" t="s">
        <v>4816</v>
      </c>
      <c r="D1256" s="21" t="s">
        <v>14</v>
      </c>
      <c r="E1256" s="21" t="s">
        <v>26</v>
      </c>
      <c r="F1256" s="21" t="s">
        <v>18</v>
      </c>
      <c r="G1256" s="105">
        <v>5.17</v>
      </c>
    </row>
    <row r="1257" spans="1:7" x14ac:dyDescent="0.25">
      <c r="A1257" s="21" t="s">
        <v>5012</v>
      </c>
      <c r="B1257" s="114" t="s">
        <v>2804</v>
      </c>
      <c r="C1257" t="s">
        <v>4816</v>
      </c>
      <c r="D1257" s="21" t="s">
        <v>14</v>
      </c>
      <c r="E1257" s="106" t="s">
        <v>37</v>
      </c>
      <c r="F1257" s="21" t="s">
        <v>18</v>
      </c>
      <c r="G1257" s="105">
        <v>5.17</v>
      </c>
    </row>
    <row r="1258" spans="1:7" x14ac:dyDescent="0.25">
      <c r="A1258" s="21" t="s">
        <v>5018</v>
      </c>
      <c r="B1258" s="114" t="s">
        <v>2804</v>
      </c>
      <c r="C1258" t="s">
        <v>4816</v>
      </c>
      <c r="D1258" s="21" t="s">
        <v>14</v>
      </c>
      <c r="E1258" s="106" t="s">
        <v>37</v>
      </c>
      <c r="F1258" s="21" t="s">
        <v>18</v>
      </c>
      <c r="G1258" s="105">
        <v>5.17</v>
      </c>
    </row>
    <row r="1259" spans="1:7" x14ac:dyDescent="0.25">
      <c r="A1259" s="21" t="s">
        <v>5013</v>
      </c>
      <c r="B1259" s="114" t="s">
        <v>2804</v>
      </c>
      <c r="C1259" t="s">
        <v>4816</v>
      </c>
      <c r="D1259" s="21" t="s">
        <v>14</v>
      </c>
      <c r="E1259" s="106" t="s">
        <v>37</v>
      </c>
      <c r="F1259" s="21" t="s">
        <v>18</v>
      </c>
      <c r="G1259" s="105">
        <v>5.17</v>
      </c>
    </row>
    <row r="1260" spans="1:7" x14ac:dyDescent="0.25">
      <c r="A1260" s="21" t="s">
        <v>5014</v>
      </c>
      <c r="B1260" s="114" t="s">
        <v>2804</v>
      </c>
      <c r="C1260" t="s">
        <v>4816</v>
      </c>
      <c r="D1260" s="21" t="s">
        <v>14</v>
      </c>
      <c r="E1260" s="106" t="s">
        <v>37</v>
      </c>
      <c r="F1260" s="21" t="s">
        <v>18</v>
      </c>
      <c r="G1260" s="105">
        <v>5.17</v>
      </c>
    </row>
    <row r="1261" spans="1:7" x14ac:dyDescent="0.25">
      <c r="A1261" s="21" t="s">
        <v>5015</v>
      </c>
      <c r="B1261" s="114" t="s">
        <v>2804</v>
      </c>
      <c r="C1261" t="s">
        <v>4816</v>
      </c>
      <c r="D1261" s="21" t="s">
        <v>14</v>
      </c>
      <c r="E1261" s="106" t="s">
        <v>37</v>
      </c>
      <c r="F1261" s="21" t="s">
        <v>18</v>
      </c>
      <c r="G1261" s="105">
        <v>5.17</v>
      </c>
    </row>
    <row r="1262" spans="1:7" x14ac:dyDescent="0.25">
      <c r="A1262" s="21" t="s">
        <v>5017</v>
      </c>
      <c r="B1262" s="114" t="s">
        <v>2804</v>
      </c>
      <c r="C1262" t="s">
        <v>4816</v>
      </c>
      <c r="D1262" s="21" t="s">
        <v>14</v>
      </c>
      <c r="E1262" s="106" t="s">
        <v>37</v>
      </c>
      <c r="F1262" s="21" t="s">
        <v>18</v>
      </c>
      <c r="G1262" s="105">
        <v>5.17</v>
      </c>
    </row>
    <row r="1263" spans="1:7" x14ac:dyDescent="0.25">
      <c r="A1263" s="21" t="s">
        <v>5016</v>
      </c>
      <c r="B1263" s="114" t="s">
        <v>2804</v>
      </c>
      <c r="C1263" t="s">
        <v>4816</v>
      </c>
      <c r="D1263" s="21" t="s">
        <v>14</v>
      </c>
      <c r="E1263" s="106" t="s">
        <v>37</v>
      </c>
      <c r="F1263" s="21" t="s">
        <v>18</v>
      </c>
      <c r="G1263" s="105">
        <v>5.17</v>
      </c>
    </row>
    <row r="1264" spans="1:7" x14ac:dyDescent="0.25">
      <c r="A1264" s="129" t="s">
        <v>5019</v>
      </c>
      <c r="B1264" s="114" t="s">
        <v>2112</v>
      </c>
      <c r="C1264" t="s">
        <v>4517</v>
      </c>
      <c r="D1264" s="21" t="s">
        <v>14</v>
      </c>
      <c r="F1264" s="21" t="s">
        <v>18</v>
      </c>
      <c r="G1264" s="105" t="s">
        <v>15</v>
      </c>
    </row>
    <row r="1265" spans="1:7" x14ac:dyDescent="0.25">
      <c r="A1265" s="130" t="s">
        <v>5020</v>
      </c>
      <c r="B1265" s="114" t="s">
        <v>2112</v>
      </c>
      <c r="C1265" s="131" t="s">
        <v>4835</v>
      </c>
      <c r="D1265" s="21" t="s">
        <v>14</v>
      </c>
      <c r="F1265" s="21" t="s">
        <v>18</v>
      </c>
      <c r="G1265" s="105">
        <v>5.17</v>
      </c>
    </row>
    <row r="1266" spans="1:7" x14ac:dyDescent="0.25">
      <c r="A1266" s="130" t="s">
        <v>5021</v>
      </c>
      <c r="B1266" s="114" t="s">
        <v>2112</v>
      </c>
      <c r="C1266" s="131" t="s">
        <v>4835</v>
      </c>
      <c r="D1266" s="21" t="s">
        <v>14</v>
      </c>
      <c r="F1266" s="21" t="s">
        <v>18</v>
      </c>
      <c r="G1266" s="105">
        <v>5.17</v>
      </c>
    </row>
    <row r="1267" spans="1:7" x14ac:dyDescent="0.25">
      <c r="A1267" s="130" t="s">
        <v>5022</v>
      </c>
      <c r="B1267" s="114" t="s">
        <v>2112</v>
      </c>
      <c r="C1267" s="131" t="s">
        <v>4835</v>
      </c>
      <c r="D1267" s="21" t="s">
        <v>14</v>
      </c>
      <c r="F1267" s="21" t="s">
        <v>18</v>
      </c>
      <c r="G1267" s="105">
        <v>5.17</v>
      </c>
    </row>
    <row r="1268" spans="1:7" x14ac:dyDescent="0.25">
      <c r="A1268" s="130" t="s">
        <v>5023</v>
      </c>
      <c r="B1268" s="114" t="s">
        <v>2112</v>
      </c>
      <c r="C1268" s="131" t="s">
        <v>4835</v>
      </c>
      <c r="D1268" s="21" t="s">
        <v>14</v>
      </c>
      <c r="F1268" s="21" t="s">
        <v>18</v>
      </c>
      <c r="G1268" s="105">
        <v>5.17</v>
      </c>
    </row>
    <row r="1269" spans="1:7" x14ac:dyDescent="0.25">
      <c r="A1269" s="130" t="s">
        <v>5024</v>
      </c>
      <c r="B1269" s="114" t="s">
        <v>2112</v>
      </c>
      <c r="C1269" s="131" t="s">
        <v>4835</v>
      </c>
      <c r="D1269" s="21" t="s">
        <v>14</v>
      </c>
      <c r="F1269" s="21" t="s">
        <v>18</v>
      </c>
      <c r="G1269" s="105">
        <v>5.17</v>
      </c>
    </row>
    <row r="1270" spans="1:7" x14ac:dyDescent="0.25">
      <c r="A1270" s="130" t="s">
        <v>5025</v>
      </c>
      <c r="B1270" s="114" t="s">
        <v>2112</v>
      </c>
      <c r="C1270" s="131" t="s">
        <v>4835</v>
      </c>
      <c r="D1270" s="21" t="s">
        <v>14</v>
      </c>
      <c r="F1270" s="21" t="s">
        <v>18</v>
      </c>
      <c r="G1270" s="105">
        <v>5.17</v>
      </c>
    </row>
    <row r="1271" spans="1:7" x14ac:dyDescent="0.25">
      <c r="A1271" s="130" t="s">
        <v>5026</v>
      </c>
      <c r="B1271" s="114" t="s">
        <v>2112</v>
      </c>
      <c r="C1271" s="131" t="s">
        <v>4835</v>
      </c>
      <c r="D1271" s="21" t="s">
        <v>14</v>
      </c>
      <c r="F1271" s="21" t="s">
        <v>18</v>
      </c>
      <c r="G1271" s="105">
        <v>5.17</v>
      </c>
    </row>
    <row r="1272" spans="1:7" x14ac:dyDescent="0.25">
      <c r="A1272" s="130" t="s">
        <v>5027</v>
      </c>
      <c r="B1272" s="114" t="s">
        <v>2112</v>
      </c>
      <c r="C1272" s="131" t="s">
        <v>4835</v>
      </c>
      <c r="D1272" s="21" t="s">
        <v>14</v>
      </c>
      <c r="F1272" s="21" t="s">
        <v>18</v>
      </c>
      <c r="G1272" s="105">
        <v>5.17</v>
      </c>
    </row>
    <row r="1273" spans="1:7" x14ac:dyDescent="0.25">
      <c r="A1273" s="130" t="s">
        <v>5028</v>
      </c>
      <c r="B1273" s="114" t="s">
        <v>2112</v>
      </c>
      <c r="C1273" s="131" t="s">
        <v>4835</v>
      </c>
      <c r="D1273" s="21" t="s">
        <v>14</v>
      </c>
      <c r="F1273" s="21" t="s">
        <v>18</v>
      </c>
      <c r="G1273" s="105">
        <v>5.17</v>
      </c>
    </row>
    <row r="1274" spans="1:7" x14ac:dyDescent="0.25">
      <c r="A1274" s="130" t="s">
        <v>5029</v>
      </c>
      <c r="B1274" s="114" t="s">
        <v>2112</v>
      </c>
      <c r="C1274" s="131" t="s">
        <v>4835</v>
      </c>
      <c r="D1274" s="21" t="s">
        <v>14</v>
      </c>
      <c r="F1274" s="21" t="s">
        <v>18</v>
      </c>
      <c r="G1274" s="105">
        <v>5.17</v>
      </c>
    </row>
    <row r="1275" spans="1:7" x14ac:dyDescent="0.25">
      <c r="A1275" s="21" t="s">
        <v>2118</v>
      </c>
      <c r="B1275" s="114" t="s">
        <v>2112</v>
      </c>
      <c r="C1275" s="21" t="s">
        <v>132</v>
      </c>
      <c r="D1275" s="21" t="s">
        <v>14</v>
      </c>
      <c r="E1275" s="106" t="s">
        <v>37</v>
      </c>
      <c r="F1275" s="21" t="s">
        <v>18</v>
      </c>
      <c r="G1275" s="113" t="s">
        <v>4991</v>
      </c>
    </row>
    <row r="1276" spans="1:7" x14ac:dyDescent="0.25">
      <c r="A1276" s="21" t="s">
        <v>5030</v>
      </c>
      <c r="B1276" s="109" t="s">
        <v>380</v>
      </c>
      <c r="C1276" s="109" t="s">
        <v>4839</v>
      </c>
      <c r="D1276" s="109" t="s">
        <v>14</v>
      </c>
      <c r="E1276" t="s">
        <v>127</v>
      </c>
      <c r="F1276" s="109" t="s">
        <v>18</v>
      </c>
      <c r="G1276" s="105">
        <v>5.17</v>
      </c>
    </row>
    <row r="1277" spans="1:7" x14ac:dyDescent="0.25">
      <c r="A1277" s="146" t="s">
        <v>5237</v>
      </c>
      <c r="B1277" s="109" t="s">
        <v>380</v>
      </c>
      <c r="C1277" s="109" t="s">
        <v>4839</v>
      </c>
      <c r="D1277" s="109" t="s">
        <v>14</v>
      </c>
      <c r="E1277" s="109" t="s">
        <v>26</v>
      </c>
      <c r="F1277" s="109" t="s">
        <v>18</v>
      </c>
      <c r="G1277" s="105">
        <v>5.17</v>
      </c>
    </row>
    <row r="1278" spans="1:7" x14ac:dyDescent="0.25">
      <c r="A1278" s="21" t="s">
        <v>5031</v>
      </c>
      <c r="B1278" s="114" t="s">
        <v>2518</v>
      </c>
      <c r="C1278" s="21" t="s">
        <v>4868</v>
      </c>
      <c r="D1278" s="109" t="s">
        <v>14</v>
      </c>
      <c r="E1278" s="106" t="s">
        <v>37</v>
      </c>
      <c r="F1278" s="21" t="s">
        <v>18</v>
      </c>
      <c r="G1278" s="105">
        <v>5.17</v>
      </c>
    </row>
    <row r="1279" spans="1:7" x14ac:dyDescent="0.25">
      <c r="A1279" s="21" t="s">
        <v>5032</v>
      </c>
      <c r="B1279" s="114" t="s">
        <v>2518</v>
      </c>
      <c r="C1279" s="21" t="s">
        <v>4868</v>
      </c>
      <c r="D1279" s="109" t="s">
        <v>14</v>
      </c>
      <c r="E1279" s="21" t="s">
        <v>26</v>
      </c>
      <c r="F1279" s="21" t="s">
        <v>18</v>
      </c>
      <c r="G1279" s="105">
        <v>5.17</v>
      </c>
    </row>
    <row r="1280" spans="1:7" x14ac:dyDescent="0.25">
      <c r="A1280" s="21" t="s">
        <v>5033</v>
      </c>
      <c r="B1280" s="114" t="s">
        <v>2518</v>
      </c>
      <c r="C1280" s="21" t="s">
        <v>4868</v>
      </c>
      <c r="D1280" s="109" t="s">
        <v>14</v>
      </c>
      <c r="E1280" s="21" t="s">
        <v>26</v>
      </c>
      <c r="F1280" s="21" t="s">
        <v>18</v>
      </c>
      <c r="G1280" s="105">
        <v>5.17</v>
      </c>
    </row>
    <row r="1281" spans="1:7" x14ac:dyDescent="0.25">
      <c r="A1281" s="21" t="s">
        <v>5034</v>
      </c>
      <c r="B1281" s="114" t="s">
        <v>2518</v>
      </c>
      <c r="C1281" s="21" t="s">
        <v>4868</v>
      </c>
      <c r="D1281" s="109" t="s">
        <v>14</v>
      </c>
      <c r="E1281" s="21" t="s">
        <v>23</v>
      </c>
      <c r="F1281" s="21" t="s">
        <v>18</v>
      </c>
      <c r="G1281" s="105">
        <v>5.17</v>
      </c>
    </row>
    <row r="1282" spans="1:7" x14ac:dyDescent="0.25">
      <c r="A1282" s="21" t="s">
        <v>5035</v>
      </c>
      <c r="B1282" s="114" t="s">
        <v>2518</v>
      </c>
      <c r="C1282" s="21" t="s">
        <v>4868</v>
      </c>
      <c r="D1282" s="109" t="s">
        <v>14</v>
      </c>
      <c r="E1282" s="106" t="s">
        <v>37</v>
      </c>
      <c r="F1282" s="21" t="s">
        <v>18</v>
      </c>
      <c r="G1282" s="105">
        <v>5.17</v>
      </c>
    </row>
    <row r="1283" spans="1:7" x14ac:dyDescent="0.25">
      <c r="A1283" s="21" t="s">
        <v>5036</v>
      </c>
      <c r="B1283" s="114" t="s">
        <v>2518</v>
      </c>
      <c r="C1283" s="21" t="s">
        <v>4868</v>
      </c>
      <c r="D1283" s="109" t="s">
        <v>14</v>
      </c>
      <c r="E1283" s="106" t="s">
        <v>37</v>
      </c>
      <c r="F1283" s="21" t="s">
        <v>18</v>
      </c>
      <c r="G1283" s="105">
        <v>5.17</v>
      </c>
    </row>
    <row r="1284" spans="1:7" x14ac:dyDescent="0.25">
      <c r="A1284" s="21" t="s">
        <v>5037</v>
      </c>
      <c r="B1284" s="114" t="s">
        <v>2518</v>
      </c>
      <c r="C1284" s="21" t="s">
        <v>4868</v>
      </c>
      <c r="D1284" s="109" t="s">
        <v>14</v>
      </c>
      <c r="E1284" s="106" t="s">
        <v>37</v>
      </c>
      <c r="F1284" s="21" t="s">
        <v>18</v>
      </c>
      <c r="G1284" s="105">
        <v>5.17</v>
      </c>
    </row>
    <row r="1285" spans="1:7" x14ac:dyDescent="0.25">
      <c r="A1285" s="21" t="s">
        <v>5038</v>
      </c>
      <c r="B1285" s="114" t="s">
        <v>2518</v>
      </c>
      <c r="C1285" s="21" t="s">
        <v>4951</v>
      </c>
      <c r="D1285" s="109" t="s">
        <v>14</v>
      </c>
      <c r="E1285" s="21" t="s">
        <v>62</v>
      </c>
      <c r="F1285" s="21" t="s">
        <v>18</v>
      </c>
      <c r="G1285" s="105">
        <v>5.17</v>
      </c>
    </row>
    <row r="1286" spans="1:7" x14ac:dyDescent="0.25">
      <c r="A1286" s="21" t="s">
        <v>5039</v>
      </c>
      <c r="B1286" s="114" t="s">
        <v>2518</v>
      </c>
      <c r="C1286" s="21" t="s">
        <v>4951</v>
      </c>
      <c r="D1286" s="109" t="s">
        <v>14</v>
      </c>
      <c r="E1286" s="21" t="s">
        <v>62</v>
      </c>
      <c r="F1286" s="21" t="s">
        <v>18</v>
      </c>
      <c r="G1286" s="105">
        <v>5.17</v>
      </c>
    </row>
    <row r="1287" spans="1:7" x14ac:dyDescent="0.25">
      <c r="A1287" s="21" t="s">
        <v>5040</v>
      </c>
      <c r="B1287" s="114" t="s">
        <v>2518</v>
      </c>
      <c r="C1287" s="21" t="s">
        <v>4951</v>
      </c>
      <c r="D1287" s="109" t="s">
        <v>14</v>
      </c>
      <c r="E1287" s="21" t="s">
        <v>62</v>
      </c>
      <c r="F1287" s="21" t="s">
        <v>18</v>
      </c>
      <c r="G1287" s="105">
        <v>5.17</v>
      </c>
    </row>
    <row r="1288" spans="1:7" x14ac:dyDescent="0.25">
      <c r="A1288" s="21" t="s">
        <v>5041</v>
      </c>
      <c r="B1288" s="114" t="s">
        <v>2518</v>
      </c>
      <c r="C1288" s="21" t="s">
        <v>4951</v>
      </c>
      <c r="D1288" s="109" t="s">
        <v>14</v>
      </c>
      <c r="E1288" s="21" t="s">
        <v>62</v>
      </c>
      <c r="F1288" s="21" t="s">
        <v>18</v>
      </c>
      <c r="G1288" s="105">
        <v>5.17</v>
      </c>
    </row>
    <row r="1289" spans="1:7" x14ac:dyDescent="0.25">
      <c r="A1289" s="21" t="s">
        <v>5042</v>
      </c>
      <c r="B1289" s="114" t="s">
        <v>2518</v>
      </c>
      <c r="C1289" s="21" t="s">
        <v>4951</v>
      </c>
      <c r="D1289" s="109" t="s">
        <v>14</v>
      </c>
      <c r="E1289" s="21" t="s">
        <v>62</v>
      </c>
      <c r="F1289" s="21" t="s">
        <v>18</v>
      </c>
      <c r="G1289" s="105">
        <v>5.17</v>
      </c>
    </row>
    <row r="1290" spans="1:7" x14ac:dyDescent="0.25">
      <c r="A1290" s="21" t="s">
        <v>5043</v>
      </c>
      <c r="B1290" s="114" t="s">
        <v>2518</v>
      </c>
      <c r="C1290" s="21" t="s">
        <v>4951</v>
      </c>
      <c r="D1290" s="109" t="s">
        <v>14</v>
      </c>
      <c r="E1290" s="21" t="s">
        <v>62</v>
      </c>
      <c r="F1290" s="21" t="s">
        <v>18</v>
      </c>
      <c r="G1290" s="105">
        <v>5.17</v>
      </c>
    </row>
    <row r="1291" spans="1:7" x14ac:dyDescent="0.25">
      <c r="A1291" s="21" t="s">
        <v>5044</v>
      </c>
      <c r="B1291" s="114" t="s">
        <v>2518</v>
      </c>
      <c r="C1291" s="21" t="s">
        <v>4611</v>
      </c>
      <c r="D1291" s="21" t="s">
        <v>14</v>
      </c>
      <c r="E1291" s="21" t="s">
        <v>16</v>
      </c>
      <c r="F1291" s="21" t="s">
        <v>18</v>
      </c>
      <c r="G1291" s="112" t="s">
        <v>4991</v>
      </c>
    </row>
    <row r="1292" spans="1:7" x14ac:dyDescent="0.25">
      <c r="A1292" s="132" t="s">
        <v>5045</v>
      </c>
      <c r="B1292" s="114" t="s">
        <v>1512</v>
      </c>
      <c r="C1292" t="s">
        <v>4517</v>
      </c>
      <c r="D1292" s="21" t="s">
        <v>14</v>
      </c>
      <c r="F1292" s="21" t="s">
        <v>18</v>
      </c>
      <c r="G1292" s="105" t="s">
        <v>15</v>
      </c>
    </row>
    <row r="1293" spans="1:7" x14ac:dyDescent="0.25">
      <c r="A1293" s="133" t="s">
        <v>5046</v>
      </c>
      <c r="B1293" s="114" t="s">
        <v>1512</v>
      </c>
      <c r="C1293" t="s">
        <v>4517</v>
      </c>
      <c r="D1293" s="21" t="s">
        <v>14</v>
      </c>
      <c r="F1293" s="21" t="s">
        <v>18</v>
      </c>
      <c r="G1293" s="105" t="s">
        <v>15</v>
      </c>
    </row>
    <row r="1294" spans="1:7" x14ac:dyDescent="0.25">
      <c r="A1294" s="134" t="s">
        <v>5047</v>
      </c>
      <c r="B1294" s="114" t="s">
        <v>1512</v>
      </c>
      <c r="C1294" t="s">
        <v>4835</v>
      </c>
      <c r="D1294" s="21" t="s">
        <v>14</v>
      </c>
      <c r="F1294" s="21" t="s">
        <v>18</v>
      </c>
      <c r="G1294" s="105" t="s">
        <v>15</v>
      </c>
    </row>
    <row r="1295" spans="1:7" x14ac:dyDescent="0.25">
      <c r="A1295" s="135" t="s">
        <v>5048</v>
      </c>
      <c r="B1295" s="114" t="s">
        <v>1512</v>
      </c>
      <c r="C1295" t="s">
        <v>4835</v>
      </c>
      <c r="D1295" s="21" t="s">
        <v>14</v>
      </c>
      <c r="F1295" s="21" t="s">
        <v>18</v>
      </c>
      <c r="G1295" s="105" t="s">
        <v>15</v>
      </c>
    </row>
    <row r="1296" spans="1:7" x14ac:dyDescent="0.25">
      <c r="A1296" s="136" t="s">
        <v>5049</v>
      </c>
      <c r="B1296" s="114" t="s">
        <v>1512</v>
      </c>
      <c r="C1296" t="s">
        <v>4835</v>
      </c>
      <c r="D1296" s="21" t="s">
        <v>14</v>
      </c>
      <c r="F1296" s="21" t="s">
        <v>18</v>
      </c>
      <c r="G1296" s="105" t="s">
        <v>15</v>
      </c>
    </row>
    <row r="1297" spans="1:7" x14ac:dyDescent="0.25">
      <c r="A1297" s="137" t="s">
        <v>5050</v>
      </c>
      <c r="B1297" s="114" t="s">
        <v>1512</v>
      </c>
      <c r="C1297" t="s">
        <v>4835</v>
      </c>
      <c r="D1297" s="21" t="s">
        <v>14</v>
      </c>
      <c r="F1297" s="21" t="s">
        <v>18</v>
      </c>
      <c r="G1297" s="105" t="s">
        <v>15</v>
      </c>
    </row>
    <row r="1298" spans="1:7" x14ac:dyDescent="0.25">
      <c r="A1298" s="138" t="s">
        <v>5051</v>
      </c>
      <c r="B1298" s="114" t="s">
        <v>1512</v>
      </c>
      <c r="C1298" t="s">
        <v>4835</v>
      </c>
      <c r="D1298" s="21" t="s">
        <v>14</v>
      </c>
      <c r="F1298" s="21" t="s">
        <v>18</v>
      </c>
      <c r="G1298" s="105" t="s">
        <v>15</v>
      </c>
    </row>
    <row r="1299" spans="1:7" x14ac:dyDescent="0.25">
      <c r="A1299" s="21" t="s">
        <v>1526</v>
      </c>
      <c r="B1299" s="114" t="s">
        <v>1512</v>
      </c>
      <c r="C1299" s="21" t="s">
        <v>61</v>
      </c>
      <c r="D1299" s="21" t="s">
        <v>14</v>
      </c>
      <c r="E1299" s="21" t="s">
        <v>62</v>
      </c>
      <c r="F1299" s="21" t="s">
        <v>18</v>
      </c>
      <c r="G1299" s="113" t="s">
        <v>4991</v>
      </c>
    </row>
    <row r="1300" spans="1:7" x14ac:dyDescent="0.25">
      <c r="A1300" s="21" t="s">
        <v>1524</v>
      </c>
      <c r="B1300" s="114" t="s">
        <v>1512</v>
      </c>
      <c r="C1300" s="21" t="s">
        <v>61</v>
      </c>
      <c r="D1300" s="21" t="s">
        <v>14</v>
      </c>
      <c r="E1300" s="21" t="s">
        <v>62</v>
      </c>
      <c r="F1300" s="21" t="s">
        <v>18</v>
      </c>
      <c r="G1300" s="113" t="s">
        <v>4991</v>
      </c>
    </row>
    <row r="1301" spans="1:7" x14ac:dyDescent="0.25">
      <c r="A1301" s="21" t="s">
        <v>5052</v>
      </c>
      <c r="B1301" s="114" t="s">
        <v>1783</v>
      </c>
      <c r="C1301" s="114" t="s">
        <v>4868</v>
      </c>
      <c r="D1301" s="114" t="s">
        <v>14</v>
      </c>
      <c r="E1301" s="114" t="s">
        <v>23</v>
      </c>
      <c r="F1301" s="111" t="s">
        <v>18</v>
      </c>
      <c r="G1301" s="105">
        <v>5.17</v>
      </c>
    </row>
    <row r="1302" spans="1:7" x14ac:dyDescent="0.25">
      <c r="A1302" s="21" t="s">
        <v>5053</v>
      </c>
      <c r="B1302" s="114" t="s">
        <v>1783</v>
      </c>
      <c r="C1302" s="114" t="s">
        <v>4611</v>
      </c>
      <c r="D1302" s="114" t="s">
        <v>14</v>
      </c>
      <c r="E1302" s="21" t="s">
        <v>16</v>
      </c>
      <c r="F1302" s="111" t="s">
        <v>18</v>
      </c>
      <c r="G1302" s="105">
        <v>5.17</v>
      </c>
    </row>
    <row r="1303" spans="1:7" x14ac:dyDescent="0.25">
      <c r="A1303" s="21" t="s">
        <v>5054</v>
      </c>
      <c r="B1303" s="114" t="s">
        <v>1783</v>
      </c>
      <c r="C1303" t="s">
        <v>4868</v>
      </c>
      <c r="D1303" t="s">
        <v>14</v>
      </c>
      <c r="E1303" t="s">
        <v>26</v>
      </c>
      <c r="F1303" s="111" t="s">
        <v>18</v>
      </c>
      <c r="G1303" s="105">
        <v>5.17</v>
      </c>
    </row>
    <row r="1304" spans="1:7" x14ac:dyDescent="0.25">
      <c r="A1304" s="21" t="s">
        <v>5055</v>
      </c>
      <c r="B1304" s="114" t="s">
        <v>1783</v>
      </c>
      <c r="C1304" t="s">
        <v>4868</v>
      </c>
      <c r="D1304" t="s">
        <v>14</v>
      </c>
      <c r="E1304" t="s">
        <v>26</v>
      </c>
      <c r="F1304" s="111" t="s">
        <v>18</v>
      </c>
      <c r="G1304" s="105">
        <v>5.17</v>
      </c>
    </row>
    <row r="1305" spans="1:7" x14ac:dyDescent="0.25">
      <c r="A1305" s="21" t="s">
        <v>5056</v>
      </c>
      <c r="B1305" s="114" t="s">
        <v>1783</v>
      </c>
      <c r="C1305" t="s">
        <v>4868</v>
      </c>
      <c r="D1305" t="s">
        <v>14</v>
      </c>
      <c r="E1305" s="106" t="s">
        <v>37</v>
      </c>
      <c r="F1305" s="111" t="s">
        <v>18</v>
      </c>
      <c r="G1305" s="105">
        <v>5.17</v>
      </c>
    </row>
    <row r="1306" spans="1:7" x14ac:dyDescent="0.25">
      <c r="A1306" s="21" t="s">
        <v>5057</v>
      </c>
      <c r="B1306" s="114" t="s">
        <v>1783</v>
      </c>
      <c r="C1306" t="s">
        <v>4868</v>
      </c>
      <c r="D1306" t="s">
        <v>14</v>
      </c>
      <c r="E1306" s="106" t="s">
        <v>37</v>
      </c>
      <c r="F1306" s="111" t="s">
        <v>18</v>
      </c>
      <c r="G1306" s="105">
        <v>5.17</v>
      </c>
    </row>
    <row r="1307" spans="1:7" x14ac:dyDescent="0.25">
      <c r="A1307" s="21" t="s">
        <v>5058</v>
      </c>
      <c r="B1307" s="114" t="s">
        <v>1783</v>
      </c>
      <c r="C1307" t="s">
        <v>4951</v>
      </c>
      <c r="D1307" t="s">
        <v>14</v>
      </c>
      <c r="E1307" t="s">
        <v>62</v>
      </c>
      <c r="F1307" s="111" t="s">
        <v>18</v>
      </c>
      <c r="G1307" s="105">
        <v>5.17</v>
      </c>
    </row>
    <row r="1308" spans="1:7" x14ac:dyDescent="0.25">
      <c r="A1308" s="21" t="s">
        <v>5059</v>
      </c>
      <c r="B1308" s="114" t="s">
        <v>1783</v>
      </c>
      <c r="C1308" t="s">
        <v>4951</v>
      </c>
      <c r="D1308" t="s">
        <v>14</v>
      </c>
      <c r="E1308" t="s">
        <v>62</v>
      </c>
      <c r="F1308" s="111" t="s">
        <v>18</v>
      </c>
      <c r="G1308" s="105">
        <v>5.17</v>
      </c>
    </row>
    <row r="1309" spans="1:7" x14ac:dyDescent="0.25">
      <c r="A1309" s="21" t="s">
        <v>5060</v>
      </c>
      <c r="B1309" s="114" t="s">
        <v>1783</v>
      </c>
      <c r="C1309" t="s">
        <v>4951</v>
      </c>
      <c r="D1309" t="s">
        <v>14</v>
      </c>
      <c r="E1309" t="s">
        <v>62</v>
      </c>
      <c r="F1309" s="111" t="s">
        <v>18</v>
      </c>
      <c r="G1309" s="105">
        <v>5.17</v>
      </c>
    </row>
    <row r="1310" spans="1:7" x14ac:dyDescent="0.25">
      <c r="A1310" s="21" t="s">
        <v>5061</v>
      </c>
      <c r="B1310" s="114" t="s">
        <v>1783</v>
      </c>
      <c r="C1310" t="s">
        <v>4951</v>
      </c>
      <c r="D1310" t="s">
        <v>14</v>
      </c>
      <c r="E1310" t="s">
        <v>62</v>
      </c>
      <c r="F1310" s="111" t="s">
        <v>18</v>
      </c>
      <c r="G1310" s="105">
        <v>5.17</v>
      </c>
    </row>
    <row r="1311" spans="1:7" x14ac:dyDescent="0.25">
      <c r="A1311" t="s">
        <v>5062</v>
      </c>
      <c r="B1311" s="114" t="s">
        <v>1783</v>
      </c>
      <c r="C1311" t="s">
        <v>4835</v>
      </c>
      <c r="D1311" t="s">
        <v>14</v>
      </c>
      <c r="F1311" s="111" t="s">
        <v>18</v>
      </c>
      <c r="G1311" s="105">
        <v>5.17</v>
      </c>
    </row>
    <row r="1312" spans="1:7" x14ac:dyDescent="0.25">
      <c r="A1312" t="s">
        <v>5063</v>
      </c>
      <c r="B1312" s="114" t="s">
        <v>1783</v>
      </c>
      <c r="C1312" t="s">
        <v>4835</v>
      </c>
      <c r="D1312" t="s">
        <v>14</v>
      </c>
      <c r="F1312" s="111" t="s">
        <v>18</v>
      </c>
      <c r="G1312" s="105">
        <v>5.17</v>
      </c>
    </row>
    <row r="1313" spans="1:7" x14ac:dyDescent="0.25">
      <c r="A1313" t="s">
        <v>5064</v>
      </c>
      <c r="B1313" s="114" t="s">
        <v>1783</v>
      </c>
      <c r="C1313" t="s">
        <v>4835</v>
      </c>
      <c r="D1313" t="s">
        <v>14</v>
      </c>
      <c r="F1313" s="111" t="s">
        <v>18</v>
      </c>
      <c r="G1313" s="105">
        <v>5.17</v>
      </c>
    </row>
    <row r="1314" spans="1:7" x14ac:dyDescent="0.25">
      <c r="A1314" t="s">
        <v>5065</v>
      </c>
      <c r="B1314" s="114" t="s">
        <v>1783</v>
      </c>
      <c r="C1314" t="s">
        <v>4835</v>
      </c>
      <c r="D1314" t="s">
        <v>14</v>
      </c>
      <c r="F1314" s="111" t="s">
        <v>18</v>
      </c>
      <c r="G1314" s="105">
        <v>5.17</v>
      </c>
    </row>
    <row r="1315" spans="1:7" x14ac:dyDescent="0.25">
      <c r="A1315" t="s">
        <v>5066</v>
      </c>
      <c r="B1315" s="114" t="s">
        <v>1783</v>
      </c>
      <c r="C1315" t="s">
        <v>4835</v>
      </c>
      <c r="D1315" t="s">
        <v>14</v>
      </c>
      <c r="F1315" s="111" t="s">
        <v>18</v>
      </c>
      <c r="G1315" s="105">
        <v>5.17</v>
      </c>
    </row>
    <row r="1316" spans="1:7" x14ac:dyDescent="0.25">
      <c r="A1316" t="s">
        <v>5067</v>
      </c>
      <c r="B1316" s="114" t="s">
        <v>1783</v>
      </c>
      <c r="C1316" t="s">
        <v>4835</v>
      </c>
      <c r="D1316" t="s">
        <v>14</v>
      </c>
      <c r="F1316" s="111" t="s">
        <v>18</v>
      </c>
      <c r="G1316" s="105">
        <v>5.17</v>
      </c>
    </row>
    <row r="1317" spans="1:7" x14ac:dyDescent="0.25">
      <c r="A1317" t="s">
        <v>5068</v>
      </c>
      <c r="B1317" s="114" t="s">
        <v>1783</v>
      </c>
      <c r="C1317" t="s">
        <v>4835</v>
      </c>
      <c r="D1317" t="s">
        <v>14</v>
      </c>
      <c r="F1317" s="111" t="s">
        <v>18</v>
      </c>
      <c r="G1317" s="105">
        <v>5.17</v>
      </c>
    </row>
    <row r="1318" spans="1:7" x14ac:dyDescent="0.25">
      <c r="A1318" t="s">
        <v>5069</v>
      </c>
      <c r="B1318" s="114" t="s">
        <v>1783</v>
      </c>
      <c r="C1318" t="s">
        <v>4835</v>
      </c>
      <c r="D1318" t="s">
        <v>14</v>
      </c>
      <c r="F1318" s="111" t="s">
        <v>18</v>
      </c>
      <c r="G1318" s="105">
        <v>5.17</v>
      </c>
    </row>
    <row r="1319" spans="1:7" x14ac:dyDescent="0.25">
      <c r="A1319" t="s">
        <v>5070</v>
      </c>
      <c r="B1319" s="114" t="s">
        <v>1783</v>
      </c>
      <c r="C1319" t="s">
        <v>4835</v>
      </c>
      <c r="D1319" t="s">
        <v>14</v>
      </c>
      <c r="F1319" s="111" t="s">
        <v>18</v>
      </c>
      <c r="G1319" s="105">
        <v>5.17</v>
      </c>
    </row>
    <row r="1320" spans="1:7" x14ac:dyDescent="0.25">
      <c r="A1320" t="s">
        <v>5071</v>
      </c>
      <c r="B1320" s="114" t="s">
        <v>1783</v>
      </c>
      <c r="C1320" t="s">
        <v>4835</v>
      </c>
      <c r="D1320" t="s">
        <v>14</v>
      </c>
      <c r="F1320" s="111" t="s">
        <v>18</v>
      </c>
      <c r="G1320" s="105">
        <v>5.17</v>
      </c>
    </row>
    <row r="1321" spans="1:7" x14ac:dyDescent="0.25">
      <c r="A1321" t="s">
        <v>5072</v>
      </c>
      <c r="B1321" s="114" t="s">
        <v>1783</v>
      </c>
      <c r="C1321" t="s">
        <v>4835</v>
      </c>
      <c r="D1321" t="s">
        <v>14</v>
      </c>
      <c r="F1321" s="111" t="s">
        <v>18</v>
      </c>
      <c r="G1321" s="105">
        <v>5.17</v>
      </c>
    </row>
    <row r="1322" spans="1:7" x14ac:dyDescent="0.25">
      <c r="A1322" t="s">
        <v>5073</v>
      </c>
      <c r="B1322" s="114" t="s">
        <v>1783</v>
      </c>
      <c r="C1322" t="s">
        <v>4835</v>
      </c>
      <c r="D1322" t="s">
        <v>14</v>
      </c>
      <c r="F1322" s="111" t="s">
        <v>18</v>
      </c>
      <c r="G1322" s="105">
        <v>5.17</v>
      </c>
    </row>
    <row r="1323" spans="1:7" x14ac:dyDescent="0.25">
      <c r="A1323" t="s">
        <v>5074</v>
      </c>
      <c r="B1323" s="114" t="s">
        <v>1783</v>
      </c>
      <c r="C1323" t="s">
        <v>4835</v>
      </c>
      <c r="D1323" t="s">
        <v>14</v>
      </c>
      <c r="F1323" s="111" t="s">
        <v>18</v>
      </c>
      <c r="G1323" s="105">
        <v>5.17</v>
      </c>
    </row>
    <row r="1324" spans="1:7" x14ac:dyDescent="0.25">
      <c r="A1324" t="s">
        <v>5075</v>
      </c>
      <c r="B1324" s="114" t="s">
        <v>1783</v>
      </c>
      <c r="C1324" t="s">
        <v>4835</v>
      </c>
      <c r="D1324" t="s">
        <v>14</v>
      </c>
      <c r="F1324" s="111" t="s">
        <v>18</v>
      </c>
      <c r="G1324" s="105">
        <v>5.17</v>
      </c>
    </row>
    <row r="1325" spans="1:7" x14ac:dyDescent="0.25">
      <c r="A1325" t="s">
        <v>5076</v>
      </c>
      <c r="B1325" s="114" t="s">
        <v>1783</v>
      </c>
      <c r="C1325" t="s">
        <v>4835</v>
      </c>
      <c r="D1325" t="s">
        <v>14</v>
      </c>
      <c r="F1325" s="111" t="s">
        <v>18</v>
      </c>
      <c r="G1325" s="105">
        <v>5.17</v>
      </c>
    </row>
    <row r="1326" spans="1:7" x14ac:dyDescent="0.25">
      <c r="A1326" t="s">
        <v>5077</v>
      </c>
      <c r="B1326" s="114" t="s">
        <v>1783</v>
      </c>
      <c r="C1326" t="s">
        <v>4835</v>
      </c>
      <c r="D1326" t="s">
        <v>14</v>
      </c>
      <c r="F1326" s="111" t="s">
        <v>18</v>
      </c>
      <c r="G1326" s="105">
        <v>5.17</v>
      </c>
    </row>
    <row r="1327" spans="1:7" x14ac:dyDescent="0.25">
      <c r="A1327" t="s">
        <v>5078</v>
      </c>
      <c r="B1327" s="114" t="s">
        <v>1783</v>
      </c>
      <c r="C1327" t="s">
        <v>4835</v>
      </c>
      <c r="D1327" t="s">
        <v>14</v>
      </c>
      <c r="F1327" s="111" t="s">
        <v>18</v>
      </c>
      <c r="G1327" s="105">
        <v>5.17</v>
      </c>
    </row>
    <row r="1328" spans="1:7" x14ac:dyDescent="0.25">
      <c r="A1328" t="s">
        <v>5079</v>
      </c>
      <c r="B1328" s="114" t="s">
        <v>1783</v>
      </c>
      <c r="C1328" t="s">
        <v>4835</v>
      </c>
      <c r="D1328" t="s">
        <v>14</v>
      </c>
      <c r="F1328" s="111" t="s">
        <v>18</v>
      </c>
      <c r="G1328" s="105">
        <v>5.17</v>
      </c>
    </row>
    <row r="1329" spans="1:7" x14ac:dyDescent="0.25">
      <c r="A1329" s="139" t="s">
        <v>5080</v>
      </c>
      <c r="B1329" t="s">
        <v>2403</v>
      </c>
      <c r="C1329" t="s">
        <v>4517</v>
      </c>
      <c r="D1329" s="21" t="s">
        <v>14</v>
      </c>
      <c r="F1329" s="21" t="s">
        <v>18</v>
      </c>
      <c r="G1329" s="105" t="s">
        <v>15</v>
      </c>
    </row>
    <row r="1330" spans="1:7" x14ac:dyDescent="0.25">
      <c r="A1330" s="140" t="s">
        <v>5081</v>
      </c>
      <c r="B1330" t="s">
        <v>2403</v>
      </c>
      <c r="C1330" t="s">
        <v>4835</v>
      </c>
      <c r="D1330" s="21" t="s">
        <v>14</v>
      </c>
      <c r="F1330" s="21" t="s">
        <v>18</v>
      </c>
      <c r="G1330" s="105">
        <v>5.17</v>
      </c>
    </row>
    <row r="1331" spans="1:7" x14ac:dyDescent="0.25">
      <c r="A1331" s="140" t="s">
        <v>5082</v>
      </c>
      <c r="B1331" t="s">
        <v>2403</v>
      </c>
      <c r="C1331" t="s">
        <v>4835</v>
      </c>
      <c r="D1331" s="21" t="s">
        <v>14</v>
      </c>
      <c r="F1331" s="21" t="s">
        <v>18</v>
      </c>
      <c r="G1331" s="105">
        <v>5.17</v>
      </c>
    </row>
    <row r="1332" spans="1:7" x14ac:dyDescent="0.25">
      <c r="A1332" s="141" t="s">
        <v>5083</v>
      </c>
      <c r="B1332" s="114" t="s">
        <v>2686</v>
      </c>
      <c r="C1332" t="s">
        <v>4835</v>
      </c>
      <c r="D1332" s="21" t="s">
        <v>14</v>
      </c>
      <c r="F1332" s="21" t="s">
        <v>18</v>
      </c>
      <c r="G1332" s="105">
        <v>5.17</v>
      </c>
    </row>
    <row r="1333" spans="1:7" x14ac:dyDescent="0.25">
      <c r="A1333" s="142" t="s">
        <v>5084</v>
      </c>
      <c r="B1333" s="114" t="s">
        <v>2686</v>
      </c>
      <c r="C1333" t="s">
        <v>4835</v>
      </c>
      <c r="D1333" s="21" t="s">
        <v>14</v>
      </c>
      <c r="F1333" s="21" t="s">
        <v>18</v>
      </c>
      <c r="G1333" s="105">
        <v>5.17</v>
      </c>
    </row>
    <row r="1334" spans="1:7" x14ac:dyDescent="0.25">
      <c r="A1334" s="143" t="s">
        <v>5085</v>
      </c>
      <c r="B1334" s="114" t="s">
        <v>2686</v>
      </c>
      <c r="C1334" s="21" t="s">
        <v>138</v>
      </c>
      <c r="D1334" s="21" t="s">
        <v>14</v>
      </c>
      <c r="E1334" s="21" t="s">
        <v>54</v>
      </c>
      <c r="F1334" s="21" t="s">
        <v>18</v>
      </c>
      <c r="G1334" s="113" t="s">
        <v>15</v>
      </c>
    </row>
    <row r="1335" spans="1:7" x14ac:dyDescent="0.25">
      <c r="A1335" s="144" t="s">
        <v>5086</v>
      </c>
      <c r="B1335" s="114" t="s">
        <v>2686</v>
      </c>
      <c r="C1335" t="s">
        <v>4517</v>
      </c>
      <c r="D1335" s="21" t="s">
        <v>14</v>
      </c>
      <c r="F1335" s="21" t="s">
        <v>18</v>
      </c>
      <c r="G1335" s="105" t="s">
        <v>15</v>
      </c>
    </row>
    <row r="1336" spans="1:7" x14ac:dyDescent="0.25">
      <c r="A1336" s="21" t="s">
        <v>5087</v>
      </c>
      <c r="B1336" s="114" t="s">
        <v>146</v>
      </c>
      <c r="C1336" t="s">
        <v>4839</v>
      </c>
      <c r="D1336" s="21" t="s">
        <v>14</v>
      </c>
      <c r="E1336" s="106" t="s">
        <v>37</v>
      </c>
      <c r="F1336" s="21" t="s">
        <v>18</v>
      </c>
      <c r="G1336" s="105">
        <v>5.17</v>
      </c>
    </row>
    <row r="1337" spans="1:7" x14ac:dyDescent="0.25">
      <c r="A1337" s="21" t="s">
        <v>5088</v>
      </c>
      <c r="B1337" s="114" t="s">
        <v>146</v>
      </c>
      <c r="C1337" t="s">
        <v>4839</v>
      </c>
      <c r="D1337" s="21" t="s">
        <v>14</v>
      </c>
      <c r="E1337" s="106" t="s">
        <v>37</v>
      </c>
      <c r="F1337" s="21" t="s">
        <v>18</v>
      </c>
      <c r="G1337" s="105">
        <v>5.17</v>
      </c>
    </row>
    <row r="1338" spans="1:7" x14ac:dyDescent="0.25">
      <c r="A1338" s="21" t="s">
        <v>5089</v>
      </c>
      <c r="B1338" s="114" t="s">
        <v>146</v>
      </c>
      <c r="C1338" t="s">
        <v>4839</v>
      </c>
      <c r="D1338" s="21" t="s">
        <v>14</v>
      </c>
      <c r="E1338" s="106" t="s">
        <v>37</v>
      </c>
      <c r="F1338" s="21" t="s">
        <v>18</v>
      </c>
      <c r="G1338" s="105">
        <v>5.17</v>
      </c>
    </row>
    <row r="1339" spans="1:7" x14ac:dyDescent="0.25">
      <c r="A1339" s="21" t="s">
        <v>5090</v>
      </c>
      <c r="B1339" s="114" t="s">
        <v>146</v>
      </c>
      <c r="C1339" t="s">
        <v>4839</v>
      </c>
      <c r="D1339" s="21" t="s">
        <v>14</v>
      </c>
      <c r="E1339" s="106" t="s">
        <v>37</v>
      </c>
      <c r="F1339" s="21" t="s">
        <v>18</v>
      </c>
      <c r="G1339" s="105">
        <v>5.17</v>
      </c>
    </row>
    <row r="1340" spans="1:7" x14ac:dyDescent="0.25">
      <c r="A1340" s="21" t="s">
        <v>5091</v>
      </c>
      <c r="B1340" s="114" t="s">
        <v>146</v>
      </c>
      <c r="C1340" t="s">
        <v>4839</v>
      </c>
      <c r="D1340" s="21" t="s">
        <v>14</v>
      </c>
      <c r="E1340" s="106" t="s">
        <v>37</v>
      </c>
      <c r="F1340" s="21" t="s">
        <v>18</v>
      </c>
      <c r="G1340" s="105">
        <v>5.17</v>
      </c>
    </row>
    <row r="1341" spans="1:7" x14ac:dyDescent="0.25">
      <c r="A1341" s="21" t="s">
        <v>5092</v>
      </c>
      <c r="B1341" s="114" t="s">
        <v>146</v>
      </c>
      <c r="C1341" t="s">
        <v>4839</v>
      </c>
      <c r="D1341" s="21" t="s">
        <v>14</v>
      </c>
      <c r="E1341" s="106" t="s">
        <v>37</v>
      </c>
      <c r="F1341" s="21" t="s">
        <v>18</v>
      </c>
      <c r="G1341" s="105">
        <v>5.17</v>
      </c>
    </row>
    <row r="1342" spans="1:7" x14ac:dyDescent="0.25">
      <c r="A1342" s="21" t="s">
        <v>5093</v>
      </c>
      <c r="B1342" s="114" t="s">
        <v>146</v>
      </c>
      <c r="C1342" t="s">
        <v>4839</v>
      </c>
      <c r="D1342" s="21" t="s">
        <v>14</v>
      </c>
      <c r="E1342" s="106" t="s">
        <v>37</v>
      </c>
      <c r="F1342" s="21" t="s">
        <v>18</v>
      </c>
      <c r="G1342" s="105">
        <v>5.17</v>
      </c>
    </row>
    <row r="1343" spans="1:7" x14ac:dyDescent="0.25">
      <c r="A1343" s="21" t="s">
        <v>5094</v>
      </c>
      <c r="B1343" s="114" t="s">
        <v>146</v>
      </c>
      <c r="C1343" t="s">
        <v>4839</v>
      </c>
      <c r="D1343" s="21" t="s">
        <v>14</v>
      </c>
      <c r="E1343" s="106" t="s">
        <v>37</v>
      </c>
      <c r="F1343" s="21" t="s">
        <v>18</v>
      </c>
      <c r="G1343" s="105">
        <v>5.17</v>
      </c>
    </row>
    <row r="1344" spans="1:7" x14ac:dyDescent="0.25">
      <c r="A1344" s="21" t="s">
        <v>5095</v>
      </c>
      <c r="B1344" s="114" t="s">
        <v>146</v>
      </c>
      <c r="C1344" t="s">
        <v>4839</v>
      </c>
      <c r="D1344" s="21" t="s">
        <v>14</v>
      </c>
      <c r="E1344" s="106" t="s">
        <v>37</v>
      </c>
      <c r="F1344" s="21" t="s">
        <v>18</v>
      </c>
      <c r="G1344" s="105">
        <v>5.17</v>
      </c>
    </row>
    <row r="1345" spans="1:7" x14ac:dyDescent="0.25">
      <c r="A1345" s="21" t="s">
        <v>5096</v>
      </c>
      <c r="B1345" s="114" t="s">
        <v>146</v>
      </c>
      <c r="C1345" t="s">
        <v>4839</v>
      </c>
      <c r="D1345" s="21" t="s">
        <v>14</v>
      </c>
      <c r="E1345" s="106" t="s">
        <v>37</v>
      </c>
      <c r="F1345" s="21" t="s">
        <v>18</v>
      </c>
      <c r="G1345" s="105">
        <v>5.17</v>
      </c>
    </row>
    <row r="1346" spans="1:7" x14ac:dyDescent="0.25">
      <c r="A1346" s="21" t="s">
        <v>5097</v>
      </c>
      <c r="B1346" s="114" t="s">
        <v>146</v>
      </c>
      <c r="C1346" t="s">
        <v>4839</v>
      </c>
      <c r="D1346" s="21" t="s">
        <v>14</v>
      </c>
      <c r="E1346" s="21" t="s">
        <v>26</v>
      </c>
      <c r="F1346" s="21" t="s">
        <v>18</v>
      </c>
      <c r="G1346" s="105">
        <v>5.17</v>
      </c>
    </row>
    <row r="1347" spans="1:7" x14ac:dyDescent="0.25">
      <c r="A1347" s="21" t="s">
        <v>5098</v>
      </c>
      <c r="B1347" s="114" t="s">
        <v>146</v>
      </c>
      <c r="C1347" t="s">
        <v>4839</v>
      </c>
      <c r="D1347" s="21" t="s">
        <v>14</v>
      </c>
      <c r="E1347" s="21" t="s">
        <v>26</v>
      </c>
      <c r="F1347" s="21" t="s">
        <v>18</v>
      </c>
      <c r="G1347" s="105">
        <v>5.17</v>
      </c>
    </row>
    <row r="1348" spans="1:7" x14ac:dyDescent="0.25">
      <c r="A1348" s="21" t="s">
        <v>5099</v>
      </c>
      <c r="B1348" s="114" t="s">
        <v>146</v>
      </c>
      <c r="C1348" t="s">
        <v>4839</v>
      </c>
      <c r="D1348" s="21" t="s">
        <v>14</v>
      </c>
      <c r="E1348" s="21" t="s">
        <v>26</v>
      </c>
      <c r="F1348" s="21" t="s">
        <v>18</v>
      </c>
      <c r="G1348" s="105">
        <v>5.17</v>
      </c>
    </row>
    <row r="1349" spans="1:7" x14ac:dyDescent="0.25">
      <c r="A1349" s="21" t="s">
        <v>5100</v>
      </c>
      <c r="B1349" s="114" t="s">
        <v>146</v>
      </c>
      <c r="C1349" t="s">
        <v>4839</v>
      </c>
      <c r="D1349" s="21" t="s">
        <v>14</v>
      </c>
      <c r="E1349" s="21" t="s">
        <v>26</v>
      </c>
      <c r="F1349" s="21" t="s">
        <v>18</v>
      </c>
      <c r="G1349" s="105">
        <v>5.17</v>
      </c>
    </row>
    <row r="1350" spans="1:7" x14ac:dyDescent="0.25">
      <c r="A1350" s="21" t="s">
        <v>5101</v>
      </c>
      <c r="B1350" s="114" t="s">
        <v>146</v>
      </c>
      <c r="C1350" t="s">
        <v>4952</v>
      </c>
      <c r="D1350" s="21" t="s">
        <v>14</v>
      </c>
      <c r="E1350" s="21" t="s">
        <v>16</v>
      </c>
      <c r="F1350" s="21" t="s">
        <v>18</v>
      </c>
      <c r="G1350" s="105">
        <v>5.17</v>
      </c>
    </row>
    <row r="1351" spans="1:7" x14ac:dyDescent="0.25">
      <c r="A1351" s="21" t="s">
        <v>5102</v>
      </c>
      <c r="B1351" s="114" t="s">
        <v>146</v>
      </c>
      <c r="C1351" t="s">
        <v>4952</v>
      </c>
      <c r="D1351" s="21" t="s">
        <v>14</v>
      </c>
      <c r="E1351" s="21" t="s">
        <v>16</v>
      </c>
      <c r="F1351" s="21" t="s">
        <v>18</v>
      </c>
      <c r="G1351" s="105">
        <v>5.17</v>
      </c>
    </row>
    <row r="1352" spans="1:7" x14ac:dyDescent="0.25">
      <c r="A1352" s="21" t="s">
        <v>5103</v>
      </c>
      <c r="B1352" s="114" t="s">
        <v>146</v>
      </c>
      <c r="C1352" t="s">
        <v>4839</v>
      </c>
      <c r="D1352" s="21" t="s">
        <v>14</v>
      </c>
      <c r="E1352" s="21" t="s">
        <v>23</v>
      </c>
      <c r="F1352" s="21" t="s">
        <v>18</v>
      </c>
      <c r="G1352" s="105">
        <v>5.17</v>
      </c>
    </row>
    <row r="1353" spans="1:7" x14ac:dyDescent="0.25">
      <c r="A1353" s="21" t="s">
        <v>5104</v>
      </c>
      <c r="B1353" s="114" t="s">
        <v>146</v>
      </c>
      <c r="C1353" t="s">
        <v>4839</v>
      </c>
      <c r="D1353" s="21" t="s">
        <v>14</v>
      </c>
      <c r="E1353" s="21" t="s">
        <v>23</v>
      </c>
      <c r="F1353" s="21" t="s">
        <v>18</v>
      </c>
      <c r="G1353" s="105">
        <v>5.17</v>
      </c>
    </row>
    <row r="1354" spans="1:7" x14ac:dyDescent="0.25">
      <c r="A1354" s="68" t="s">
        <v>5105</v>
      </c>
      <c r="B1354" s="114" t="s">
        <v>146</v>
      </c>
      <c r="C1354" t="s">
        <v>4835</v>
      </c>
      <c r="D1354" s="21" t="s">
        <v>14</v>
      </c>
      <c r="F1354" s="21" t="s">
        <v>18</v>
      </c>
      <c r="G1354" s="105">
        <v>5.17</v>
      </c>
    </row>
    <row r="1355" spans="1:7" x14ac:dyDescent="0.25">
      <c r="A1355" s="21" t="s">
        <v>5106</v>
      </c>
      <c r="B1355" s="114" t="s">
        <v>146</v>
      </c>
      <c r="C1355" t="s">
        <v>4835</v>
      </c>
      <c r="D1355" s="21" t="s">
        <v>14</v>
      </c>
      <c r="F1355" s="21" t="s">
        <v>18</v>
      </c>
      <c r="G1355" s="105">
        <v>5.17</v>
      </c>
    </row>
    <row r="1356" spans="1:7" x14ac:dyDescent="0.25">
      <c r="A1356" s="21" t="s">
        <v>5107</v>
      </c>
      <c r="B1356" s="114" t="s">
        <v>146</v>
      </c>
      <c r="C1356" t="s">
        <v>4835</v>
      </c>
      <c r="D1356" s="21" t="s">
        <v>14</v>
      </c>
      <c r="F1356" s="21" t="s">
        <v>18</v>
      </c>
      <c r="G1356" s="105">
        <v>5.17</v>
      </c>
    </row>
    <row r="1357" spans="1:7" x14ac:dyDescent="0.25">
      <c r="A1357" s="21" t="s">
        <v>5108</v>
      </c>
      <c r="B1357" s="114" t="s">
        <v>146</v>
      </c>
      <c r="C1357" t="s">
        <v>4835</v>
      </c>
      <c r="D1357" s="21" t="s">
        <v>14</v>
      </c>
      <c r="F1357" s="21" t="s">
        <v>18</v>
      </c>
      <c r="G1357" s="105">
        <v>5.17</v>
      </c>
    </row>
    <row r="1358" spans="1:7" x14ac:dyDescent="0.25">
      <c r="A1358" s="21" t="s">
        <v>5109</v>
      </c>
      <c r="B1358" s="114" t="s">
        <v>146</v>
      </c>
      <c r="C1358" t="s">
        <v>4835</v>
      </c>
      <c r="D1358" s="21" t="s">
        <v>14</v>
      </c>
      <c r="F1358" s="21" t="s">
        <v>18</v>
      </c>
      <c r="G1358" s="105">
        <v>5.17</v>
      </c>
    </row>
    <row r="1359" spans="1:7" x14ac:dyDescent="0.25">
      <c r="A1359" s="21" t="s">
        <v>5110</v>
      </c>
      <c r="B1359" s="114" t="s">
        <v>146</v>
      </c>
      <c r="C1359" t="s">
        <v>4835</v>
      </c>
      <c r="D1359" s="21" t="s">
        <v>14</v>
      </c>
      <c r="F1359" s="21" t="s">
        <v>18</v>
      </c>
      <c r="G1359" s="105">
        <v>5.17</v>
      </c>
    </row>
    <row r="1360" spans="1:7" x14ac:dyDescent="0.25">
      <c r="A1360" s="21" t="s">
        <v>5111</v>
      </c>
      <c r="B1360" s="114" t="s">
        <v>146</v>
      </c>
      <c r="C1360" t="s">
        <v>4835</v>
      </c>
      <c r="D1360" s="21" t="s">
        <v>14</v>
      </c>
      <c r="F1360" s="21" t="s">
        <v>18</v>
      </c>
      <c r="G1360" s="105">
        <v>5.17</v>
      </c>
    </row>
    <row r="1361" spans="1:7" x14ac:dyDescent="0.25">
      <c r="A1361" s="21" t="s">
        <v>5112</v>
      </c>
      <c r="B1361" s="114" t="s">
        <v>146</v>
      </c>
      <c r="C1361" t="s">
        <v>4835</v>
      </c>
      <c r="D1361" s="21" t="s">
        <v>14</v>
      </c>
      <c r="F1361" s="21" t="s">
        <v>18</v>
      </c>
      <c r="G1361" s="105">
        <v>5.17</v>
      </c>
    </row>
    <row r="1362" spans="1:7" x14ac:dyDescent="0.25">
      <c r="A1362" s="21" t="s">
        <v>5113</v>
      </c>
      <c r="B1362" s="114" t="s">
        <v>146</v>
      </c>
      <c r="C1362" t="s">
        <v>4835</v>
      </c>
      <c r="D1362" s="21" t="s">
        <v>14</v>
      </c>
      <c r="F1362" s="21" t="s">
        <v>18</v>
      </c>
      <c r="G1362" s="105">
        <v>5.17</v>
      </c>
    </row>
    <row r="1363" spans="1:7" x14ac:dyDescent="0.25">
      <c r="A1363" s="21" t="s">
        <v>5114</v>
      </c>
      <c r="B1363" s="114" t="s">
        <v>146</v>
      </c>
      <c r="C1363" t="s">
        <v>4835</v>
      </c>
      <c r="D1363" s="21" t="s">
        <v>14</v>
      </c>
      <c r="F1363" s="21" t="s">
        <v>18</v>
      </c>
      <c r="G1363" s="105">
        <v>5.17</v>
      </c>
    </row>
    <row r="1364" spans="1:7" x14ac:dyDescent="0.25">
      <c r="A1364" s="21" t="s">
        <v>5115</v>
      </c>
      <c r="B1364" s="114" t="s">
        <v>146</v>
      </c>
      <c r="C1364" t="s">
        <v>4835</v>
      </c>
      <c r="D1364" s="21" t="s">
        <v>14</v>
      </c>
      <c r="F1364" s="21" t="s">
        <v>18</v>
      </c>
      <c r="G1364" s="105">
        <v>5.17</v>
      </c>
    </row>
    <row r="1365" spans="1:7" x14ac:dyDescent="0.25">
      <c r="A1365" s="21" t="s">
        <v>5116</v>
      </c>
      <c r="B1365" s="114" t="s">
        <v>146</v>
      </c>
      <c r="C1365" t="s">
        <v>4835</v>
      </c>
      <c r="D1365" s="21" t="s">
        <v>14</v>
      </c>
      <c r="F1365" s="21" t="s">
        <v>18</v>
      </c>
      <c r="G1365" s="105">
        <v>5.17</v>
      </c>
    </row>
    <row r="1366" spans="1:7" x14ac:dyDescent="0.25">
      <c r="A1366" s="21" t="s">
        <v>5117</v>
      </c>
      <c r="B1366" s="114" t="s">
        <v>146</v>
      </c>
      <c r="C1366" t="s">
        <v>4835</v>
      </c>
      <c r="D1366" s="21" t="s">
        <v>14</v>
      </c>
      <c r="F1366" s="21" t="s">
        <v>18</v>
      </c>
      <c r="G1366" s="105">
        <v>5.17</v>
      </c>
    </row>
    <row r="1367" spans="1:7" x14ac:dyDescent="0.25">
      <c r="A1367" s="21" t="s">
        <v>5118</v>
      </c>
      <c r="B1367" s="114" t="s">
        <v>146</v>
      </c>
      <c r="C1367" t="s">
        <v>4835</v>
      </c>
      <c r="D1367" s="21" t="s">
        <v>14</v>
      </c>
      <c r="F1367" s="21" t="s">
        <v>18</v>
      </c>
      <c r="G1367" s="105">
        <v>5.17</v>
      </c>
    </row>
    <row r="1368" spans="1:7" x14ac:dyDescent="0.25">
      <c r="A1368" s="21" t="s">
        <v>5119</v>
      </c>
      <c r="B1368" s="114" t="s">
        <v>146</v>
      </c>
      <c r="C1368" t="s">
        <v>4835</v>
      </c>
      <c r="D1368" s="21" t="s">
        <v>14</v>
      </c>
      <c r="F1368" s="21" t="s">
        <v>18</v>
      </c>
      <c r="G1368" s="105">
        <v>5.17</v>
      </c>
    </row>
    <row r="1369" spans="1:7" x14ac:dyDescent="0.25">
      <c r="A1369" s="21" t="s">
        <v>5120</v>
      </c>
      <c r="B1369" s="114" t="s">
        <v>146</v>
      </c>
      <c r="C1369" t="s">
        <v>4835</v>
      </c>
      <c r="D1369" s="21" t="s">
        <v>14</v>
      </c>
      <c r="F1369" s="21" t="s">
        <v>18</v>
      </c>
      <c r="G1369" s="105">
        <v>5.17</v>
      </c>
    </row>
    <row r="1370" spans="1:7" x14ac:dyDescent="0.25">
      <c r="A1370" s="21" t="s">
        <v>5121</v>
      </c>
      <c r="B1370" s="114" t="s">
        <v>146</v>
      </c>
      <c r="C1370" t="s">
        <v>4835</v>
      </c>
      <c r="D1370" s="21" t="s">
        <v>14</v>
      </c>
      <c r="F1370" s="21" t="s">
        <v>18</v>
      </c>
      <c r="G1370" s="105">
        <v>5.17</v>
      </c>
    </row>
    <row r="1371" spans="1:7" x14ac:dyDescent="0.25">
      <c r="A1371" s="21" t="s">
        <v>5122</v>
      </c>
      <c r="B1371" s="114" t="s">
        <v>146</v>
      </c>
      <c r="C1371" t="s">
        <v>4835</v>
      </c>
      <c r="D1371" s="21" t="s">
        <v>14</v>
      </c>
      <c r="F1371" s="21" t="s">
        <v>18</v>
      </c>
      <c r="G1371" s="105">
        <v>5.17</v>
      </c>
    </row>
    <row r="1372" spans="1:7" x14ac:dyDescent="0.25">
      <c r="A1372" s="21" t="s">
        <v>5123</v>
      </c>
      <c r="B1372" s="114" t="s">
        <v>146</v>
      </c>
      <c r="C1372" t="s">
        <v>4835</v>
      </c>
      <c r="D1372" s="21" t="s">
        <v>14</v>
      </c>
      <c r="F1372" s="21" t="s">
        <v>18</v>
      </c>
      <c r="G1372" s="105">
        <v>5.17</v>
      </c>
    </row>
    <row r="1373" spans="1:7" x14ac:dyDescent="0.25">
      <c r="A1373" s="21" t="s">
        <v>5124</v>
      </c>
      <c r="B1373" s="114" t="s">
        <v>146</v>
      </c>
      <c r="C1373" t="s">
        <v>4835</v>
      </c>
      <c r="D1373" s="21" t="s">
        <v>14</v>
      </c>
      <c r="F1373" s="21" t="s">
        <v>18</v>
      </c>
      <c r="G1373" s="105">
        <v>5.17</v>
      </c>
    </row>
    <row r="1374" spans="1:7" x14ac:dyDescent="0.25">
      <c r="A1374" s="21" t="s">
        <v>5125</v>
      </c>
      <c r="B1374" s="114" t="s">
        <v>146</v>
      </c>
      <c r="C1374" t="s">
        <v>4835</v>
      </c>
      <c r="D1374" s="21" t="s">
        <v>14</v>
      </c>
      <c r="F1374" s="21" t="s">
        <v>18</v>
      </c>
      <c r="G1374" s="105">
        <v>5.17</v>
      </c>
    </row>
    <row r="1375" spans="1:7" x14ac:dyDescent="0.25">
      <c r="A1375" s="21" t="s">
        <v>5126</v>
      </c>
      <c r="B1375" s="114" t="s">
        <v>146</v>
      </c>
      <c r="C1375" t="s">
        <v>4835</v>
      </c>
      <c r="D1375" s="21" t="s">
        <v>14</v>
      </c>
      <c r="F1375" s="21" t="s">
        <v>18</v>
      </c>
      <c r="G1375" s="105">
        <v>5.17</v>
      </c>
    </row>
    <row r="1376" spans="1:7" x14ac:dyDescent="0.25">
      <c r="A1376" s="21" t="s">
        <v>5127</v>
      </c>
      <c r="B1376" s="114" t="s">
        <v>146</v>
      </c>
      <c r="C1376" t="s">
        <v>4835</v>
      </c>
      <c r="D1376" s="21" t="s">
        <v>14</v>
      </c>
      <c r="F1376" s="21" t="s">
        <v>18</v>
      </c>
      <c r="G1376" s="105">
        <v>5.17</v>
      </c>
    </row>
    <row r="1377" spans="1:7" x14ac:dyDescent="0.25">
      <c r="A1377" s="21" t="s">
        <v>5128</v>
      </c>
      <c r="B1377" s="114" t="s">
        <v>146</v>
      </c>
      <c r="C1377" t="s">
        <v>4835</v>
      </c>
      <c r="D1377" s="21" t="s">
        <v>14</v>
      </c>
      <c r="F1377" s="21" t="s">
        <v>18</v>
      </c>
      <c r="G1377" s="105">
        <v>5.17</v>
      </c>
    </row>
    <row r="1378" spans="1:7" x14ac:dyDescent="0.25">
      <c r="A1378" s="21" t="s">
        <v>5129</v>
      </c>
      <c r="B1378" s="114" t="s">
        <v>146</v>
      </c>
      <c r="C1378" t="s">
        <v>4835</v>
      </c>
      <c r="D1378" s="21" t="s">
        <v>14</v>
      </c>
      <c r="F1378" s="21" t="s">
        <v>18</v>
      </c>
      <c r="G1378" s="105">
        <v>5.17</v>
      </c>
    </row>
    <row r="1379" spans="1:7" x14ac:dyDescent="0.25">
      <c r="A1379" s="21" t="s">
        <v>5130</v>
      </c>
      <c r="B1379" s="114" t="s">
        <v>146</v>
      </c>
      <c r="C1379" t="s">
        <v>4835</v>
      </c>
      <c r="D1379" s="21" t="s">
        <v>14</v>
      </c>
      <c r="F1379" s="21" t="s">
        <v>18</v>
      </c>
      <c r="G1379" s="105">
        <v>5.17</v>
      </c>
    </row>
    <row r="1380" spans="1:7" x14ac:dyDescent="0.25">
      <c r="A1380" s="21" t="s">
        <v>5131</v>
      </c>
      <c r="B1380" s="114" t="s">
        <v>146</v>
      </c>
      <c r="C1380" t="s">
        <v>4835</v>
      </c>
      <c r="D1380" s="21" t="s">
        <v>14</v>
      </c>
      <c r="F1380" s="21" t="s">
        <v>18</v>
      </c>
      <c r="G1380" s="105">
        <v>5.17</v>
      </c>
    </row>
    <row r="1381" spans="1:7" x14ac:dyDescent="0.25">
      <c r="A1381" s="21" t="s">
        <v>5132</v>
      </c>
      <c r="B1381" s="114" t="s">
        <v>146</v>
      </c>
      <c r="C1381" t="s">
        <v>4835</v>
      </c>
      <c r="D1381" s="21" t="s">
        <v>14</v>
      </c>
      <c r="F1381" s="21" t="s">
        <v>18</v>
      </c>
      <c r="G1381" s="105">
        <v>5.17</v>
      </c>
    </row>
    <row r="1382" spans="1:7" x14ac:dyDescent="0.25">
      <c r="A1382" s="21" t="s">
        <v>5133</v>
      </c>
      <c r="B1382" s="114" t="s">
        <v>146</v>
      </c>
      <c r="C1382" t="s">
        <v>4835</v>
      </c>
      <c r="D1382" s="21" t="s">
        <v>14</v>
      </c>
      <c r="F1382" s="21" t="s">
        <v>18</v>
      </c>
      <c r="G1382" s="105">
        <v>5.17</v>
      </c>
    </row>
    <row r="1383" spans="1:7" x14ac:dyDescent="0.25">
      <c r="A1383" s="21" t="s">
        <v>5134</v>
      </c>
      <c r="B1383" s="114" t="s">
        <v>146</v>
      </c>
      <c r="C1383" t="s">
        <v>4835</v>
      </c>
      <c r="D1383" s="21" t="s">
        <v>14</v>
      </c>
      <c r="F1383" s="21" t="s">
        <v>18</v>
      </c>
      <c r="G1383" s="105">
        <v>5.17</v>
      </c>
    </row>
    <row r="1384" spans="1:7" x14ac:dyDescent="0.25">
      <c r="A1384" s="21" t="s">
        <v>5135</v>
      </c>
      <c r="B1384" s="114" t="s">
        <v>146</v>
      </c>
      <c r="C1384" t="s">
        <v>4835</v>
      </c>
      <c r="D1384" s="21" t="s">
        <v>14</v>
      </c>
      <c r="F1384" s="21" t="s">
        <v>18</v>
      </c>
      <c r="G1384" s="105">
        <v>5.17</v>
      </c>
    </row>
    <row r="1385" spans="1:7" x14ac:dyDescent="0.25">
      <c r="A1385" s="21" t="s">
        <v>5136</v>
      </c>
      <c r="B1385" s="114" t="s">
        <v>146</v>
      </c>
      <c r="C1385" t="s">
        <v>4835</v>
      </c>
      <c r="D1385" s="21" t="s">
        <v>14</v>
      </c>
      <c r="F1385" s="21" t="s">
        <v>18</v>
      </c>
      <c r="G1385" s="105">
        <v>5.17</v>
      </c>
    </row>
    <row r="1386" spans="1:7" x14ac:dyDescent="0.25">
      <c r="A1386" s="21" t="s">
        <v>5137</v>
      </c>
      <c r="B1386" s="114" t="s">
        <v>146</v>
      </c>
      <c r="C1386" t="s">
        <v>4835</v>
      </c>
      <c r="D1386" s="21" t="s">
        <v>14</v>
      </c>
      <c r="F1386" s="21" t="s">
        <v>18</v>
      </c>
      <c r="G1386" s="105">
        <v>5.17</v>
      </c>
    </row>
    <row r="1387" spans="1:7" x14ac:dyDescent="0.25">
      <c r="A1387" s="21" t="s">
        <v>5138</v>
      </c>
      <c r="B1387" s="114" t="s">
        <v>146</v>
      </c>
      <c r="C1387" t="s">
        <v>4835</v>
      </c>
      <c r="D1387" s="21" t="s">
        <v>14</v>
      </c>
      <c r="F1387" s="21" t="s">
        <v>18</v>
      </c>
      <c r="G1387" s="105">
        <v>5.17</v>
      </c>
    </row>
    <row r="1388" spans="1:7" x14ac:dyDescent="0.25">
      <c r="A1388" s="21" t="s">
        <v>5139</v>
      </c>
      <c r="B1388" s="114" t="s">
        <v>146</v>
      </c>
      <c r="C1388" t="s">
        <v>4835</v>
      </c>
      <c r="D1388" s="21" t="s">
        <v>14</v>
      </c>
      <c r="F1388" s="21" t="s">
        <v>18</v>
      </c>
      <c r="G1388" s="105">
        <v>5.17</v>
      </c>
    </row>
    <row r="1389" spans="1:7" x14ac:dyDescent="0.25">
      <c r="A1389" s="21" t="s">
        <v>5140</v>
      </c>
      <c r="B1389" s="114" t="s">
        <v>146</v>
      </c>
      <c r="C1389" t="s">
        <v>4835</v>
      </c>
      <c r="D1389" s="21" t="s">
        <v>14</v>
      </c>
      <c r="F1389" s="21" t="s">
        <v>18</v>
      </c>
      <c r="G1389" s="105">
        <v>5.17</v>
      </c>
    </row>
    <row r="1390" spans="1:7" x14ac:dyDescent="0.25">
      <c r="A1390" s="21" t="s">
        <v>5141</v>
      </c>
      <c r="B1390" s="114" t="s">
        <v>146</v>
      </c>
      <c r="C1390" t="s">
        <v>4835</v>
      </c>
      <c r="D1390" s="21" t="s">
        <v>14</v>
      </c>
      <c r="F1390" s="21" t="s">
        <v>18</v>
      </c>
      <c r="G1390" s="105">
        <v>5.17</v>
      </c>
    </row>
    <row r="1391" spans="1:7" x14ac:dyDescent="0.25">
      <c r="A1391" s="21" t="s">
        <v>5142</v>
      </c>
      <c r="B1391" s="114" t="s">
        <v>146</v>
      </c>
      <c r="C1391" t="s">
        <v>4835</v>
      </c>
      <c r="D1391" s="21" t="s">
        <v>14</v>
      </c>
      <c r="F1391" s="21" t="s">
        <v>18</v>
      </c>
      <c r="G1391" s="105">
        <v>5.17</v>
      </c>
    </row>
    <row r="1392" spans="1:7" x14ac:dyDescent="0.25">
      <c r="A1392" s="21" t="s">
        <v>5143</v>
      </c>
      <c r="B1392" s="114" t="s">
        <v>146</v>
      </c>
      <c r="C1392" t="s">
        <v>4835</v>
      </c>
      <c r="D1392" s="21" t="s">
        <v>14</v>
      </c>
      <c r="F1392" s="21" t="s">
        <v>18</v>
      </c>
      <c r="G1392" s="105">
        <v>5.17</v>
      </c>
    </row>
    <row r="1393" spans="1:7" x14ac:dyDescent="0.25">
      <c r="A1393" s="21" t="s">
        <v>5144</v>
      </c>
      <c r="B1393" s="114" t="s">
        <v>146</v>
      </c>
      <c r="C1393" t="s">
        <v>4835</v>
      </c>
      <c r="D1393" s="21" t="s">
        <v>14</v>
      </c>
      <c r="F1393" s="21" t="s">
        <v>18</v>
      </c>
      <c r="G1393" s="105">
        <v>5.17</v>
      </c>
    </row>
    <row r="1394" spans="1:7" x14ac:dyDescent="0.25">
      <c r="A1394" s="21" t="s">
        <v>5145</v>
      </c>
      <c r="B1394" s="114" t="s">
        <v>146</v>
      </c>
      <c r="C1394" t="s">
        <v>4835</v>
      </c>
      <c r="D1394" s="21" t="s">
        <v>14</v>
      </c>
      <c r="F1394" s="21" t="s">
        <v>18</v>
      </c>
      <c r="G1394" s="105">
        <v>5.17</v>
      </c>
    </row>
    <row r="1395" spans="1:7" x14ac:dyDescent="0.25">
      <c r="A1395" s="21" t="s">
        <v>5146</v>
      </c>
      <c r="B1395" s="114" t="s">
        <v>146</v>
      </c>
      <c r="C1395" t="s">
        <v>4835</v>
      </c>
      <c r="D1395" s="21" t="s">
        <v>14</v>
      </c>
      <c r="F1395" s="21" t="s">
        <v>18</v>
      </c>
      <c r="G1395" s="105">
        <v>5.17</v>
      </c>
    </row>
    <row r="1396" spans="1:7" x14ac:dyDescent="0.25">
      <c r="A1396" s="21" t="s">
        <v>5147</v>
      </c>
      <c r="B1396" s="114" t="s">
        <v>146</v>
      </c>
      <c r="C1396" t="s">
        <v>4835</v>
      </c>
      <c r="D1396" s="21" t="s">
        <v>14</v>
      </c>
      <c r="F1396" s="21" t="s">
        <v>18</v>
      </c>
      <c r="G1396" s="105">
        <v>5.17</v>
      </c>
    </row>
    <row r="1397" spans="1:7" x14ac:dyDescent="0.25">
      <c r="A1397" s="21" t="s">
        <v>5148</v>
      </c>
      <c r="B1397" s="114" t="s">
        <v>146</v>
      </c>
      <c r="C1397" t="s">
        <v>4835</v>
      </c>
      <c r="D1397" s="21" t="s">
        <v>14</v>
      </c>
      <c r="F1397" s="21" t="s">
        <v>18</v>
      </c>
      <c r="G1397" s="105">
        <v>5.17</v>
      </c>
    </row>
    <row r="1398" spans="1:7" x14ac:dyDescent="0.25">
      <c r="A1398" s="21" t="s">
        <v>5149</v>
      </c>
      <c r="B1398" s="114" t="s">
        <v>146</v>
      </c>
      <c r="C1398" t="s">
        <v>4835</v>
      </c>
      <c r="D1398" s="21" t="s">
        <v>14</v>
      </c>
      <c r="F1398" s="21" t="s">
        <v>18</v>
      </c>
      <c r="G1398" s="105">
        <v>5.17</v>
      </c>
    </row>
    <row r="1399" spans="1:7" x14ac:dyDescent="0.25">
      <c r="A1399" s="21" t="s">
        <v>5150</v>
      </c>
      <c r="B1399" s="114" t="s">
        <v>146</v>
      </c>
      <c r="C1399" t="s">
        <v>4835</v>
      </c>
      <c r="D1399" s="21" t="s">
        <v>14</v>
      </c>
      <c r="F1399" s="21" t="s">
        <v>18</v>
      </c>
      <c r="G1399" s="105">
        <v>5.17</v>
      </c>
    </row>
    <row r="1400" spans="1:7" x14ac:dyDescent="0.25">
      <c r="A1400" s="21" t="s">
        <v>5151</v>
      </c>
      <c r="B1400" s="114" t="s">
        <v>146</v>
      </c>
      <c r="C1400" t="s">
        <v>4835</v>
      </c>
      <c r="D1400" s="21" t="s">
        <v>14</v>
      </c>
      <c r="F1400" s="21" t="s">
        <v>18</v>
      </c>
      <c r="G1400" s="105">
        <v>5.17</v>
      </c>
    </row>
    <row r="1401" spans="1:7" x14ac:dyDescent="0.25">
      <c r="A1401" s="21" t="s">
        <v>5152</v>
      </c>
      <c r="B1401" s="114" t="s">
        <v>146</v>
      </c>
      <c r="C1401" t="s">
        <v>4835</v>
      </c>
      <c r="D1401" s="21" t="s">
        <v>14</v>
      </c>
      <c r="F1401" s="21" t="s">
        <v>18</v>
      </c>
      <c r="G1401" s="105">
        <v>5.17</v>
      </c>
    </row>
    <row r="1402" spans="1:7" x14ac:dyDescent="0.25">
      <c r="A1402" s="21" t="s">
        <v>5153</v>
      </c>
      <c r="B1402" s="114" t="s">
        <v>146</v>
      </c>
      <c r="C1402" t="s">
        <v>4835</v>
      </c>
      <c r="D1402" s="21" t="s">
        <v>14</v>
      </c>
      <c r="F1402" s="21" t="s">
        <v>18</v>
      </c>
      <c r="G1402" s="105">
        <v>5.17</v>
      </c>
    </row>
    <row r="1403" spans="1:7" x14ac:dyDescent="0.25">
      <c r="A1403" s="21" t="s">
        <v>5154</v>
      </c>
      <c r="B1403" s="114" t="s">
        <v>146</v>
      </c>
      <c r="C1403" t="s">
        <v>4835</v>
      </c>
      <c r="D1403" s="21" t="s">
        <v>14</v>
      </c>
      <c r="F1403" s="21" t="s">
        <v>18</v>
      </c>
      <c r="G1403" s="105">
        <v>5.17</v>
      </c>
    </row>
    <row r="1404" spans="1:7" x14ac:dyDescent="0.25">
      <c r="A1404" s="21" t="s">
        <v>5155</v>
      </c>
      <c r="B1404" s="114" t="s">
        <v>146</v>
      </c>
      <c r="C1404" t="s">
        <v>4835</v>
      </c>
      <c r="D1404" s="21" t="s">
        <v>14</v>
      </c>
      <c r="F1404" s="21" t="s">
        <v>18</v>
      </c>
      <c r="G1404" s="105">
        <v>5.17</v>
      </c>
    </row>
    <row r="1405" spans="1:7" x14ac:dyDescent="0.25">
      <c r="A1405" s="21" t="s">
        <v>5156</v>
      </c>
      <c r="B1405" s="114" t="s">
        <v>146</v>
      </c>
      <c r="C1405" t="s">
        <v>4835</v>
      </c>
      <c r="D1405" s="21" t="s">
        <v>14</v>
      </c>
      <c r="F1405" s="21" t="s">
        <v>18</v>
      </c>
      <c r="G1405" s="105">
        <v>5.17</v>
      </c>
    </row>
    <row r="1406" spans="1:7" x14ac:dyDescent="0.25">
      <c r="A1406" s="21" t="s">
        <v>5157</v>
      </c>
      <c r="B1406" s="114" t="s">
        <v>146</v>
      </c>
      <c r="C1406" t="s">
        <v>4835</v>
      </c>
      <c r="D1406" s="21" t="s">
        <v>14</v>
      </c>
      <c r="F1406" s="21" t="s">
        <v>18</v>
      </c>
      <c r="G1406" s="105">
        <v>5.17</v>
      </c>
    </row>
    <row r="1407" spans="1:7" x14ac:dyDescent="0.25">
      <c r="A1407" s="21" t="s">
        <v>5158</v>
      </c>
      <c r="B1407" s="114" t="s">
        <v>146</v>
      </c>
      <c r="C1407" t="s">
        <v>4835</v>
      </c>
      <c r="D1407" s="21" t="s">
        <v>14</v>
      </c>
      <c r="F1407" s="21" t="s">
        <v>18</v>
      </c>
      <c r="G1407" s="105">
        <v>5.17</v>
      </c>
    </row>
    <row r="1408" spans="1:7" x14ac:dyDescent="0.25">
      <c r="A1408" s="21" t="s">
        <v>5159</v>
      </c>
      <c r="B1408" s="114" t="s">
        <v>146</v>
      </c>
      <c r="C1408" t="s">
        <v>4835</v>
      </c>
      <c r="D1408" s="21" t="s">
        <v>14</v>
      </c>
      <c r="F1408" s="21" t="s">
        <v>18</v>
      </c>
      <c r="G1408" s="105">
        <v>5.17</v>
      </c>
    </row>
    <row r="1409" spans="1:7" x14ac:dyDescent="0.25">
      <c r="A1409" s="21" t="s">
        <v>5160</v>
      </c>
      <c r="B1409" s="114" t="s">
        <v>146</v>
      </c>
      <c r="C1409" t="s">
        <v>4835</v>
      </c>
      <c r="D1409" s="21" t="s">
        <v>14</v>
      </c>
      <c r="F1409" s="21" t="s">
        <v>18</v>
      </c>
      <c r="G1409" s="105">
        <v>5.17</v>
      </c>
    </row>
    <row r="1410" spans="1:7" x14ac:dyDescent="0.25">
      <c r="A1410" s="21" t="s">
        <v>5161</v>
      </c>
      <c r="B1410" s="114" t="s">
        <v>146</v>
      </c>
      <c r="C1410" t="s">
        <v>4835</v>
      </c>
      <c r="D1410" s="21" t="s">
        <v>14</v>
      </c>
      <c r="F1410" s="21" t="s">
        <v>18</v>
      </c>
      <c r="G1410" s="105">
        <v>5.17</v>
      </c>
    </row>
    <row r="1411" spans="1:7" x14ac:dyDescent="0.25">
      <c r="A1411" s="21" t="s">
        <v>5162</v>
      </c>
      <c r="B1411" s="114" t="s">
        <v>146</v>
      </c>
      <c r="C1411" t="s">
        <v>4835</v>
      </c>
      <c r="D1411" s="21" t="s">
        <v>14</v>
      </c>
      <c r="F1411" s="21" t="s">
        <v>18</v>
      </c>
      <c r="G1411" s="105">
        <v>5.17</v>
      </c>
    </row>
    <row r="1412" spans="1:7" x14ac:dyDescent="0.25">
      <c r="A1412" s="21" t="s">
        <v>5163</v>
      </c>
      <c r="B1412" s="114" t="s">
        <v>146</v>
      </c>
      <c r="C1412" t="s">
        <v>4835</v>
      </c>
      <c r="D1412" s="21" t="s">
        <v>14</v>
      </c>
      <c r="F1412" s="21" t="s">
        <v>18</v>
      </c>
      <c r="G1412" s="105">
        <v>5.17</v>
      </c>
    </row>
    <row r="1413" spans="1:7" x14ac:dyDescent="0.25">
      <c r="A1413" s="21" t="s">
        <v>5164</v>
      </c>
      <c r="B1413" s="114" t="s">
        <v>146</v>
      </c>
      <c r="C1413" t="s">
        <v>4835</v>
      </c>
      <c r="D1413" s="21" t="s">
        <v>14</v>
      </c>
      <c r="F1413" s="21" t="s">
        <v>18</v>
      </c>
      <c r="G1413" s="105">
        <v>5.17</v>
      </c>
    </row>
    <row r="1414" spans="1:7" x14ac:dyDescent="0.25">
      <c r="A1414" s="21" t="s">
        <v>5165</v>
      </c>
      <c r="B1414" s="114" t="s">
        <v>146</v>
      </c>
      <c r="C1414" t="s">
        <v>4835</v>
      </c>
      <c r="D1414" s="21" t="s">
        <v>14</v>
      </c>
      <c r="F1414" s="21" t="s">
        <v>18</v>
      </c>
      <c r="G1414" s="105">
        <v>5.17</v>
      </c>
    </row>
    <row r="1415" spans="1:7" x14ac:dyDescent="0.25">
      <c r="A1415" s="21" t="s">
        <v>5166</v>
      </c>
      <c r="B1415" s="114" t="s">
        <v>146</v>
      </c>
      <c r="C1415" t="s">
        <v>4835</v>
      </c>
      <c r="D1415" s="21" t="s">
        <v>14</v>
      </c>
      <c r="F1415" s="21" t="s">
        <v>18</v>
      </c>
      <c r="G1415" s="105">
        <v>5.17</v>
      </c>
    </row>
    <row r="1416" spans="1:7" x14ac:dyDescent="0.25">
      <c r="A1416" s="21" t="s">
        <v>5167</v>
      </c>
      <c r="B1416" s="114" t="s">
        <v>146</v>
      </c>
      <c r="C1416" t="s">
        <v>4835</v>
      </c>
      <c r="D1416" s="21" t="s">
        <v>14</v>
      </c>
      <c r="F1416" s="21" t="s">
        <v>18</v>
      </c>
      <c r="G1416" s="105">
        <v>5.17</v>
      </c>
    </row>
    <row r="1417" spans="1:7" x14ac:dyDescent="0.25">
      <c r="A1417" s="21" t="s">
        <v>5168</v>
      </c>
      <c r="B1417" s="114" t="s">
        <v>146</v>
      </c>
      <c r="C1417" t="s">
        <v>4835</v>
      </c>
      <c r="D1417" s="21" t="s">
        <v>14</v>
      </c>
      <c r="F1417" s="21" t="s">
        <v>18</v>
      </c>
      <c r="G1417" s="105">
        <v>5.17</v>
      </c>
    </row>
    <row r="1418" spans="1:7" x14ac:dyDescent="0.25">
      <c r="A1418" s="21" t="s">
        <v>5169</v>
      </c>
      <c r="B1418" s="114" t="s">
        <v>146</v>
      </c>
      <c r="C1418" t="s">
        <v>4835</v>
      </c>
      <c r="D1418" s="21" t="s">
        <v>14</v>
      </c>
      <c r="F1418" s="21" t="s">
        <v>18</v>
      </c>
      <c r="G1418" s="105">
        <v>5.17</v>
      </c>
    </row>
    <row r="1419" spans="1:7" x14ac:dyDescent="0.25">
      <c r="A1419" s="21" t="s">
        <v>5170</v>
      </c>
      <c r="B1419" s="114" t="s">
        <v>146</v>
      </c>
      <c r="C1419" t="s">
        <v>4835</v>
      </c>
      <c r="D1419" s="21" t="s">
        <v>14</v>
      </c>
      <c r="F1419" s="21" t="s">
        <v>18</v>
      </c>
      <c r="G1419" s="105">
        <v>5.17</v>
      </c>
    </row>
    <row r="1420" spans="1:7" x14ac:dyDescent="0.25">
      <c r="A1420" s="21" t="s">
        <v>5171</v>
      </c>
      <c r="B1420" s="114" t="s">
        <v>146</v>
      </c>
      <c r="C1420" t="s">
        <v>4835</v>
      </c>
      <c r="D1420" s="21" t="s">
        <v>14</v>
      </c>
      <c r="F1420" s="21" t="s">
        <v>18</v>
      </c>
      <c r="G1420" s="105">
        <v>5.17</v>
      </c>
    </row>
    <row r="1421" spans="1:7" x14ac:dyDescent="0.25">
      <c r="A1421" s="21" t="s">
        <v>5172</v>
      </c>
      <c r="B1421" s="114" t="s">
        <v>146</v>
      </c>
      <c r="C1421" t="s">
        <v>4835</v>
      </c>
      <c r="D1421" s="21" t="s">
        <v>14</v>
      </c>
      <c r="F1421" s="21" t="s">
        <v>18</v>
      </c>
      <c r="G1421" s="105">
        <v>5.17</v>
      </c>
    </row>
    <row r="1422" spans="1:7" x14ac:dyDescent="0.25">
      <c r="A1422" s="21" t="s">
        <v>5173</v>
      </c>
      <c r="B1422" s="114" t="s">
        <v>146</v>
      </c>
      <c r="C1422" t="s">
        <v>4835</v>
      </c>
      <c r="D1422" s="21" t="s">
        <v>14</v>
      </c>
      <c r="F1422" s="21" t="s">
        <v>18</v>
      </c>
      <c r="G1422" s="105">
        <v>5.17</v>
      </c>
    </row>
    <row r="1423" spans="1:7" x14ac:dyDescent="0.25">
      <c r="A1423" s="21" t="s">
        <v>5174</v>
      </c>
      <c r="B1423" s="114" t="s">
        <v>146</v>
      </c>
      <c r="C1423" t="s">
        <v>4835</v>
      </c>
      <c r="D1423" s="21" t="s">
        <v>14</v>
      </c>
      <c r="F1423" s="21" t="s">
        <v>18</v>
      </c>
      <c r="G1423" s="105">
        <v>5.17</v>
      </c>
    </row>
    <row r="1424" spans="1:7" x14ac:dyDescent="0.25">
      <c r="A1424" s="21" t="s">
        <v>5175</v>
      </c>
      <c r="B1424" s="114" t="s">
        <v>146</v>
      </c>
      <c r="C1424" t="s">
        <v>4835</v>
      </c>
      <c r="D1424" s="21" t="s">
        <v>14</v>
      </c>
      <c r="F1424" s="21" t="s">
        <v>18</v>
      </c>
      <c r="G1424" s="105">
        <v>5.17</v>
      </c>
    </row>
    <row r="1425" spans="1:7" x14ac:dyDescent="0.25">
      <c r="A1425" s="21" t="s">
        <v>5176</v>
      </c>
      <c r="B1425" s="114" t="s">
        <v>146</v>
      </c>
      <c r="C1425" t="s">
        <v>4835</v>
      </c>
      <c r="D1425" s="21" t="s">
        <v>14</v>
      </c>
      <c r="F1425" s="21" t="s">
        <v>18</v>
      </c>
      <c r="G1425" s="105">
        <v>5.17</v>
      </c>
    </row>
    <row r="1426" spans="1:7" x14ac:dyDescent="0.25">
      <c r="A1426" s="21" t="s">
        <v>5177</v>
      </c>
      <c r="B1426" s="114" t="s">
        <v>146</v>
      </c>
      <c r="C1426" t="s">
        <v>4835</v>
      </c>
      <c r="D1426" s="21" t="s">
        <v>14</v>
      </c>
      <c r="F1426" s="21" t="s">
        <v>18</v>
      </c>
      <c r="G1426" s="105">
        <v>5.17</v>
      </c>
    </row>
    <row r="1427" spans="1:7" x14ac:dyDescent="0.25">
      <c r="A1427" s="21" t="s">
        <v>5178</v>
      </c>
      <c r="B1427" s="114" t="s">
        <v>146</v>
      </c>
      <c r="C1427" t="s">
        <v>4835</v>
      </c>
      <c r="D1427" s="21" t="s">
        <v>14</v>
      </c>
      <c r="F1427" s="21" t="s">
        <v>18</v>
      </c>
      <c r="G1427" s="105">
        <v>5.17</v>
      </c>
    </row>
    <row r="1428" spans="1:7" x14ac:dyDescent="0.25">
      <c r="A1428" s="21" t="s">
        <v>5179</v>
      </c>
      <c r="B1428" s="114" t="s">
        <v>146</v>
      </c>
      <c r="C1428" t="s">
        <v>4835</v>
      </c>
      <c r="D1428" s="21" t="s">
        <v>14</v>
      </c>
      <c r="F1428" s="21" t="s">
        <v>18</v>
      </c>
      <c r="G1428" s="105">
        <v>5.17</v>
      </c>
    </row>
    <row r="1429" spans="1:7" x14ac:dyDescent="0.25">
      <c r="A1429" s="21" t="s">
        <v>5180</v>
      </c>
      <c r="B1429" s="114" t="s">
        <v>146</v>
      </c>
      <c r="C1429" t="s">
        <v>4835</v>
      </c>
      <c r="D1429" s="21" t="s">
        <v>14</v>
      </c>
      <c r="F1429" s="21" t="s">
        <v>18</v>
      </c>
      <c r="G1429" s="105">
        <v>5.17</v>
      </c>
    </row>
    <row r="1430" spans="1:7" x14ac:dyDescent="0.25">
      <c r="A1430" s="21" t="s">
        <v>5181</v>
      </c>
      <c r="B1430" s="114" t="s">
        <v>146</v>
      </c>
      <c r="C1430" t="s">
        <v>4835</v>
      </c>
      <c r="D1430" s="21" t="s">
        <v>14</v>
      </c>
      <c r="F1430" s="21" t="s">
        <v>18</v>
      </c>
      <c r="G1430" s="105">
        <v>5.17</v>
      </c>
    </row>
    <row r="1431" spans="1:7" x14ac:dyDescent="0.25">
      <c r="A1431" s="21" t="s">
        <v>5182</v>
      </c>
      <c r="B1431" s="114" t="s">
        <v>146</v>
      </c>
      <c r="C1431" t="s">
        <v>4835</v>
      </c>
      <c r="D1431" s="21" t="s">
        <v>14</v>
      </c>
      <c r="F1431" s="21" t="s">
        <v>18</v>
      </c>
      <c r="G1431" s="105">
        <v>5.17</v>
      </c>
    </row>
    <row r="1432" spans="1:7" x14ac:dyDescent="0.25">
      <c r="A1432" s="21" t="s">
        <v>5183</v>
      </c>
      <c r="B1432" s="114" t="s">
        <v>146</v>
      </c>
      <c r="C1432" t="s">
        <v>4835</v>
      </c>
      <c r="D1432" s="21" t="s">
        <v>14</v>
      </c>
      <c r="F1432" s="21" t="s">
        <v>18</v>
      </c>
      <c r="G1432" s="105">
        <v>5.17</v>
      </c>
    </row>
    <row r="1433" spans="1:7" x14ac:dyDescent="0.25">
      <c r="A1433" s="21" t="s">
        <v>5184</v>
      </c>
      <c r="B1433" s="114" t="s">
        <v>146</v>
      </c>
      <c r="C1433" t="s">
        <v>4835</v>
      </c>
      <c r="D1433" s="21" t="s">
        <v>14</v>
      </c>
      <c r="F1433" s="21" t="s">
        <v>18</v>
      </c>
      <c r="G1433" s="105">
        <v>5.17</v>
      </c>
    </row>
    <row r="1434" spans="1:7" x14ac:dyDescent="0.25">
      <c r="A1434" s="21" t="s">
        <v>5185</v>
      </c>
      <c r="B1434" s="114" t="s">
        <v>146</v>
      </c>
      <c r="C1434" t="s">
        <v>4835</v>
      </c>
      <c r="D1434" s="21" t="s">
        <v>14</v>
      </c>
      <c r="F1434" s="21" t="s">
        <v>18</v>
      </c>
      <c r="G1434" s="105">
        <v>5.17</v>
      </c>
    </row>
    <row r="1435" spans="1:7" x14ac:dyDescent="0.25">
      <c r="A1435" s="21" t="s">
        <v>5186</v>
      </c>
      <c r="B1435" s="114" t="s">
        <v>146</v>
      </c>
      <c r="C1435" t="s">
        <v>4835</v>
      </c>
      <c r="D1435" s="21" t="s">
        <v>14</v>
      </c>
      <c r="F1435" s="21" t="s">
        <v>18</v>
      </c>
      <c r="G1435" s="105">
        <v>5.17</v>
      </c>
    </row>
    <row r="1436" spans="1:7" x14ac:dyDescent="0.25">
      <c r="A1436" s="21" t="s">
        <v>5187</v>
      </c>
      <c r="B1436" s="114" t="s">
        <v>146</v>
      </c>
      <c r="C1436" t="s">
        <v>4835</v>
      </c>
      <c r="D1436" s="21" t="s">
        <v>14</v>
      </c>
      <c r="F1436" s="21" t="s">
        <v>18</v>
      </c>
      <c r="G1436" s="105">
        <v>5.17</v>
      </c>
    </row>
    <row r="1437" spans="1:7" x14ac:dyDescent="0.25">
      <c r="A1437" s="21" t="s">
        <v>5188</v>
      </c>
      <c r="B1437" s="114" t="s">
        <v>146</v>
      </c>
      <c r="C1437" t="s">
        <v>4835</v>
      </c>
      <c r="D1437" s="21" t="s">
        <v>14</v>
      </c>
      <c r="F1437" s="21" t="s">
        <v>18</v>
      </c>
      <c r="G1437" s="105">
        <v>5.17</v>
      </c>
    </row>
    <row r="1438" spans="1:7" x14ac:dyDescent="0.25">
      <c r="A1438" s="21" t="s">
        <v>5189</v>
      </c>
      <c r="B1438" s="114" t="s">
        <v>146</v>
      </c>
      <c r="C1438" t="s">
        <v>4835</v>
      </c>
      <c r="D1438" s="21" t="s">
        <v>14</v>
      </c>
      <c r="F1438" s="21" t="s">
        <v>18</v>
      </c>
      <c r="G1438" s="105">
        <v>5.17</v>
      </c>
    </row>
    <row r="1439" spans="1:7" x14ac:dyDescent="0.25">
      <c r="A1439" s="21" t="s">
        <v>5190</v>
      </c>
      <c r="B1439" s="114" t="s">
        <v>146</v>
      </c>
      <c r="C1439" t="s">
        <v>4835</v>
      </c>
      <c r="D1439" s="21" t="s">
        <v>14</v>
      </c>
      <c r="F1439" s="21" t="s">
        <v>18</v>
      </c>
      <c r="G1439" s="105">
        <v>5.17</v>
      </c>
    </row>
    <row r="1440" spans="1:7" x14ac:dyDescent="0.25">
      <c r="A1440" s="21" t="s">
        <v>5191</v>
      </c>
      <c r="B1440" s="114" t="s">
        <v>146</v>
      </c>
      <c r="C1440" t="s">
        <v>4835</v>
      </c>
      <c r="D1440" s="21" t="s">
        <v>14</v>
      </c>
      <c r="F1440" s="21" t="s">
        <v>18</v>
      </c>
      <c r="G1440" s="105">
        <v>5.17</v>
      </c>
    </row>
    <row r="1441" spans="1:7" x14ac:dyDescent="0.25">
      <c r="A1441" s="21" t="s">
        <v>5192</v>
      </c>
      <c r="B1441" s="114" t="s">
        <v>146</v>
      </c>
      <c r="C1441" t="s">
        <v>4835</v>
      </c>
      <c r="D1441" s="21" t="s">
        <v>14</v>
      </c>
      <c r="F1441" s="21" t="s">
        <v>18</v>
      </c>
      <c r="G1441" s="105">
        <v>5.17</v>
      </c>
    </row>
    <row r="1442" spans="1:7" x14ac:dyDescent="0.25">
      <c r="A1442" s="21" t="s">
        <v>5193</v>
      </c>
      <c r="B1442" s="114" t="s">
        <v>146</v>
      </c>
      <c r="C1442" t="s">
        <v>4835</v>
      </c>
      <c r="D1442" s="21" t="s">
        <v>14</v>
      </c>
      <c r="F1442" s="21" t="s">
        <v>18</v>
      </c>
      <c r="G1442" s="105">
        <v>5.17</v>
      </c>
    </row>
    <row r="1443" spans="1:7" x14ac:dyDescent="0.25">
      <c r="A1443" s="21" t="s">
        <v>5194</v>
      </c>
      <c r="B1443" s="114" t="s">
        <v>146</v>
      </c>
      <c r="C1443" t="s">
        <v>4835</v>
      </c>
      <c r="D1443" s="21" t="s">
        <v>14</v>
      </c>
      <c r="F1443" s="21" t="s">
        <v>18</v>
      </c>
      <c r="G1443" s="105">
        <v>5.17</v>
      </c>
    </row>
    <row r="1444" spans="1:7" x14ac:dyDescent="0.25">
      <c r="A1444" s="21" t="s">
        <v>5195</v>
      </c>
      <c r="B1444" s="114" t="s">
        <v>146</v>
      </c>
      <c r="C1444" t="s">
        <v>4835</v>
      </c>
      <c r="D1444" s="21" t="s">
        <v>14</v>
      </c>
      <c r="F1444" s="21" t="s">
        <v>18</v>
      </c>
      <c r="G1444" s="105">
        <v>5.17</v>
      </c>
    </row>
    <row r="1445" spans="1:7" x14ac:dyDescent="0.25">
      <c r="A1445" s="21" t="s">
        <v>5196</v>
      </c>
      <c r="B1445" s="114" t="s">
        <v>146</v>
      </c>
      <c r="C1445" t="s">
        <v>4835</v>
      </c>
      <c r="D1445" s="21" t="s">
        <v>14</v>
      </c>
      <c r="F1445" s="21" t="s">
        <v>18</v>
      </c>
      <c r="G1445" s="105">
        <v>5.17</v>
      </c>
    </row>
    <row r="1446" spans="1:7" x14ac:dyDescent="0.25">
      <c r="A1446" s="21" t="s">
        <v>5197</v>
      </c>
      <c r="B1446" s="114" t="s">
        <v>146</v>
      </c>
      <c r="C1446" t="s">
        <v>4835</v>
      </c>
      <c r="D1446" s="21" t="s">
        <v>14</v>
      </c>
      <c r="F1446" s="21" t="s">
        <v>18</v>
      </c>
      <c r="G1446" s="105">
        <v>5.17</v>
      </c>
    </row>
    <row r="1447" spans="1:7" x14ac:dyDescent="0.25">
      <c r="A1447" s="21" t="s">
        <v>5198</v>
      </c>
      <c r="B1447" s="114" t="s">
        <v>146</v>
      </c>
      <c r="C1447" t="s">
        <v>4835</v>
      </c>
      <c r="D1447" s="21" t="s">
        <v>14</v>
      </c>
      <c r="F1447" s="21" t="s">
        <v>18</v>
      </c>
      <c r="G1447" s="105">
        <v>5.17</v>
      </c>
    </row>
    <row r="1448" spans="1:7" x14ac:dyDescent="0.25">
      <c r="A1448" s="21" t="s">
        <v>5199</v>
      </c>
      <c r="B1448" s="114" t="s">
        <v>146</v>
      </c>
      <c r="C1448" t="s">
        <v>4835</v>
      </c>
      <c r="D1448" s="21" t="s">
        <v>14</v>
      </c>
      <c r="F1448" s="21" t="s">
        <v>18</v>
      </c>
      <c r="G1448" s="105">
        <v>5.17</v>
      </c>
    </row>
    <row r="1449" spans="1:7" x14ac:dyDescent="0.25">
      <c r="A1449" s="21" t="s">
        <v>5200</v>
      </c>
      <c r="B1449" s="114" t="s">
        <v>146</v>
      </c>
      <c r="C1449" t="s">
        <v>4835</v>
      </c>
      <c r="D1449" s="21" t="s">
        <v>14</v>
      </c>
      <c r="F1449" s="21" t="s">
        <v>18</v>
      </c>
      <c r="G1449" s="105">
        <v>5.17</v>
      </c>
    </row>
    <row r="1450" spans="1:7" x14ac:dyDescent="0.25">
      <c r="A1450" s="21" t="s">
        <v>5201</v>
      </c>
      <c r="B1450" s="114" t="s">
        <v>146</v>
      </c>
      <c r="C1450" t="s">
        <v>4835</v>
      </c>
      <c r="D1450" s="21" t="s">
        <v>14</v>
      </c>
      <c r="F1450" s="21" t="s">
        <v>18</v>
      </c>
      <c r="G1450" s="105">
        <v>5.17</v>
      </c>
    </row>
    <row r="1451" spans="1:7" x14ac:dyDescent="0.25">
      <c r="A1451" s="21" t="s">
        <v>5202</v>
      </c>
      <c r="B1451" s="114" t="s">
        <v>146</v>
      </c>
      <c r="C1451" t="s">
        <v>4835</v>
      </c>
      <c r="D1451" s="21" t="s">
        <v>14</v>
      </c>
      <c r="F1451" s="21" t="s">
        <v>18</v>
      </c>
      <c r="G1451" s="105">
        <v>5.17</v>
      </c>
    </row>
    <row r="1452" spans="1:7" x14ac:dyDescent="0.25">
      <c r="A1452" s="21" t="s">
        <v>5203</v>
      </c>
      <c r="B1452" s="114" t="s">
        <v>146</v>
      </c>
      <c r="C1452" t="s">
        <v>4835</v>
      </c>
      <c r="D1452" s="21" t="s">
        <v>14</v>
      </c>
      <c r="F1452" s="21" t="s">
        <v>18</v>
      </c>
      <c r="G1452" s="105">
        <v>5.17</v>
      </c>
    </row>
    <row r="1453" spans="1:7" x14ac:dyDescent="0.25">
      <c r="A1453" s="21" t="s">
        <v>5204</v>
      </c>
      <c r="B1453" s="114" t="s">
        <v>146</v>
      </c>
      <c r="C1453" t="s">
        <v>4835</v>
      </c>
      <c r="D1453" s="21" t="s">
        <v>14</v>
      </c>
      <c r="F1453" s="21" t="s">
        <v>18</v>
      </c>
      <c r="G1453" s="105">
        <v>5.17</v>
      </c>
    </row>
    <row r="1454" spans="1:7" x14ac:dyDescent="0.25">
      <c r="A1454" s="21" t="s">
        <v>5205</v>
      </c>
      <c r="B1454" s="114" t="s">
        <v>146</v>
      </c>
      <c r="C1454" t="s">
        <v>4835</v>
      </c>
      <c r="D1454" s="21" t="s">
        <v>14</v>
      </c>
      <c r="F1454" s="21" t="s">
        <v>18</v>
      </c>
      <c r="G1454" s="105">
        <v>5.17</v>
      </c>
    </row>
    <row r="1455" spans="1:7" x14ac:dyDescent="0.25">
      <c r="A1455" s="21" t="s">
        <v>5206</v>
      </c>
      <c r="B1455" s="114" t="s">
        <v>146</v>
      </c>
      <c r="C1455" t="s">
        <v>4835</v>
      </c>
      <c r="D1455" s="21" t="s">
        <v>14</v>
      </c>
      <c r="F1455" s="21" t="s">
        <v>18</v>
      </c>
      <c r="G1455" s="105">
        <v>5.17</v>
      </c>
    </row>
    <row r="1456" spans="1:7" x14ac:dyDescent="0.25">
      <c r="A1456" s="21" t="s">
        <v>5207</v>
      </c>
      <c r="B1456" s="114" t="s">
        <v>146</v>
      </c>
      <c r="C1456" t="s">
        <v>4835</v>
      </c>
      <c r="D1456" s="21" t="s">
        <v>14</v>
      </c>
      <c r="F1456" s="21" t="s">
        <v>18</v>
      </c>
      <c r="G1456" s="105">
        <v>5.17</v>
      </c>
    </row>
    <row r="1457" spans="1:7" x14ac:dyDescent="0.25">
      <c r="A1457" s="21" t="s">
        <v>5208</v>
      </c>
      <c r="B1457" s="114" t="s">
        <v>146</v>
      </c>
      <c r="C1457" t="s">
        <v>4835</v>
      </c>
      <c r="D1457" s="21" t="s">
        <v>14</v>
      </c>
      <c r="F1457" s="21" t="s">
        <v>18</v>
      </c>
      <c r="G1457" s="105">
        <v>5.17</v>
      </c>
    </row>
    <row r="1458" spans="1:7" x14ac:dyDescent="0.25">
      <c r="A1458" s="21" t="s">
        <v>5209</v>
      </c>
      <c r="B1458" s="114" t="s">
        <v>146</v>
      </c>
      <c r="C1458" t="s">
        <v>4835</v>
      </c>
      <c r="D1458" s="21" t="s">
        <v>14</v>
      </c>
      <c r="F1458" s="21" t="s">
        <v>18</v>
      </c>
      <c r="G1458" s="105">
        <v>5.17</v>
      </c>
    </row>
    <row r="1459" spans="1:7" x14ac:dyDescent="0.25">
      <c r="A1459" s="21" t="s">
        <v>5210</v>
      </c>
      <c r="B1459" s="114" t="s">
        <v>146</v>
      </c>
      <c r="C1459" t="s">
        <v>4835</v>
      </c>
      <c r="D1459" s="21" t="s">
        <v>14</v>
      </c>
      <c r="F1459" s="21" t="s">
        <v>18</v>
      </c>
      <c r="G1459" s="105">
        <v>5.17</v>
      </c>
    </row>
    <row r="1460" spans="1:7" x14ac:dyDescent="0.25">
      <c r="A1460" s="21" t="s">
        <v>5211</v>
      </c>
      <c r="B1460" s="114" t="s">
        <v>146</v>
      </c>
      <c r="C1460" t="s">
        <v>4835</v>
      </c>
      <c r="D1460" s="21" t="s">
        <v>14</v>
      </c>
      <c r="F1460" s="21" t="s">
        <v>18</v>
      </c>
      <c r="G1460" s="105">
        <v>5.17</v>
      </c>
    </row>
    <row r="1461" spans="1:7" x14ac:dyDescent="0.25">
      <c r="A1461" s="21" t="s">
        <v>5212</v>
      </c>
      <c r="B1461" s="114" t="s">
        <v>146</v>
      </c>
      <c r="C1461" t="s">
        <v>4835</v>
      </c>
      <c r="D1461" s="21" t="s">
        <v>14</v>
      </c>
      <c r="F1461" s="21" t="s">
        <v>18</v>
      </c>
      <c r="G1461" s="105">
        <v>5.17</v>
      </c>
    </row>
    <row r="1462" spans="1:7" x14ac:dyDescent="0.25">
      <c r="A1462" s="21" t="s">
        <v>5213</v>
      </c>
      <c r="B1462" s="114" t="s">
        <v>146</v>
      </c>
      <c r="C1462" t="s">
        <v>4835</v>
      </c>
      <c r="D1462" s="21" t="s">
        <v>14</v>
      </c>
      <c r="F1462" s="21" t="s">
        <v>18</v>
      </c>
      <c r="G1462" s="105">
        <v>5.17</v>
      </c>
    </row>
    <row r="1463" spans="1:7" x14ac:dyDescent="0.25">
      <c r="A1463" s="21" t="s">
        <v>5214</v>
      </c>
      <c r="B1463" s="114" t="s">
        <v>146</v>
      </c>
      <c r="C1463" t="s">
        <v>4835</v>
      </c>
      <c r="D1463" s="21" t="s">
        <v>14</v>
      </c>
      <c r="F1463" s="21" t="s">
        <v>18</v>
      </c>
      <c r="G1463" s="105">
        <v>5.17</v>
      </c>
    </row>
    <row r="1464" spans="1:7" x14ac:dyDescent="0.25">
      <c r="A1464" s="21" t="s">
        <v>5215</v>
      </c>
      <c r="B1464" s="114" t="s">
        <v>146</v>
      </c>
      <c r="C1464" t="s">
        <v>4835</v>
      </c>
      <c r="D1464" s="21" t="s">
        <v>14</v>
      </c>
      <c r="F1464" s="21" t="s">
        <v>18</v>
      </c>
      <c r="G1464" s="105">
        <v>5.17</v>
      </c>
    </row>
    <row r="1465" spans="1:7" x14ac:dyDescent="0.25">
      <c r="A1465" s="21" t="s">
        <v>5216</v>
      </c>
      <c r="B1465" s="114" t="s">
        <v>146</v>
      </c>
      <c r="C1465" t="s">
        <v>4835</v>
      </c>
      <c r="D1465" s="21" t="s">
        <v>14</v>
      </c>
      <c r="F1465" s="21" t="s">
        <v>18</v>
      </c>
      <c r="G1465" s="105">
        <v>5.17</v>
      </c>
    </row>
    <row r="1466" spans="1:7" x14ac:dyDescent="0.25">
      <c r="A1466" s="21" t="s">
        <v>5217</v>
      </c>
      <c r="B1466" s="114" t="s">
        <v>146</v>
      </c>
      <c r="C1466" t="s">
        <v>4835</v>
      </c>
      <c r="D1466" s="21" t="s">
        <v>14</v>
      </c>
      <c r="F1466" s="21" t="s">
        <v>18</v>
      </c>
      <c r="G1466" s="105">
        <v>5.17</v>
      </c>
    </row>
    <row r="1467" spans="1:7" x14ac:dyDescent="0.25">
      <c r="A1467" s="21" t="s">
        <v>5218</v>
      </c>
      <c r="B1467" s="114" t="s">
        <v>146</v>
      </c>
      <c r="C1467" t="s">
        <v>4835</v>
      </c>
      <c r="D1467" s="21" t="s">
        <v>14</v>
      </c>
      <c r="F1467" s="21" t="s">
        <v>18</v>
      </c>
      <c r="G1467" s="105">
        <v>5.17</v>
      </c>
    </row>
    <row r="1468" spans="1:7" x14ac:dyDescent="0.25">
      <c r="A1468" s="21" t="s">
        <v>5219</v>
      </c>
      <c r="B1468" s="114" t="s">
        <v>146</v>
      </c>
      <c r="C1468" t="s">
        <v>4835</v>
      </c>
      <c r="D1468" s="21" t="s">
        <v>14</v>
      </c>
      <c r="F1468" s="21" t="s">
        <v>18</v>
      </c>
      <c r="G1468" s="105">
        <v>5.17</v>
      </c>
    </row>
    <row r="1469" spans="1:7" x14ac:dyDescent="0.25">
      <c r="A1469" s="21" t="s">
        <v>5220</v>
      </c>
      <c r="B1469" s="114" t="s">
        <v>146</v>
      </c>
      <c r="C1469" t="s">
        <v>4835</v>
      </c>
      <c r="D1469" s="21" t="s">
        <v>14</v>
      </c>
      <c r="F1469" s="21" t="s">
        <v>18</v>
      </c>
      <c r="G1469" s="105">
        <v>5.17</v>
      </c>
    </row>
    <row r="1470" spans="1:7" x14ac:dyDescent="0.25">
      <c r="A1470" s="21" t="s">
        <v>5221</v>
      </c>
      <c r="B1470" s="114" t="s">
        <v>146</v>
      </c>
      <c r="C1470" t="s">
        <v>4835</v>
      </c>
      <c r="D1470" s="21" t="s">
        <v>14</v>
      </c>
      <c r="F1470" s="21" t="s">
        <v>18</v>
      </c>
      <c r="G1470" s="105">
        <v>5.17</v>
      </c>
    </row>
    <row r="1471" spans="1:7" x14ac:dyDescent="0.25">
      <c r="A1471" s="21" t="s">
        <v>5222</v>
      </c>
      <c r="B1471" s="114" t="s">
        <v>146</v>
      </c>
      <c r="C1471" t="s">
        <v>4835</v>
      </c>
      <c r="D1471" s="21" t="s">
        <v>14</v>
      </c>
      <c r="F1471" s="21" t="s">
        <v>18</v>
      </c>
      <c r="G1471" s="105">
        <v>5.17</v>
      </c>
    </row>
    <row r="1472" spans="1:7" x14ac:dyDescent="0.25">
      <c r="A1472" s="21" t="s">
        <v>5223</v>
      </c>
      <c r="B1472" s="114" t="s">
        <v>146</v>
      </c>
      <c r="C1472" t="s">
        <v>4835</v>
      </c>
      <c r="D1472" s="21" t="s">
        <v>14</v>
      </c>
      <c r="F1472" s="21" t="s">
        <v>18</v>
      </c>
      <c r="G1472" s="105">
        <v>5.17</v>
      </c>
    </row>
    <row r="1473" spans="1:7" x14ac:dyDescent="0.25">
      <c r="A1473" s="21" t="s">
        <v>5224</v>
      </c>
      <c r="B1473" s="114" t="s">
        <v>146</v>
      </c>
      <c r="C1473" t="s">
        <v>4835</v>
      </c>
      <c r="D1473" s="21" t="s">
        <v>14</v>
      </c>
      <c r="F1473" s="21" t="s">
        <v>18</v>
      </c>
      <c r="G1473" s="105">
        <v>5.17</v>
      </c>
    </row>
    <row r="1474" spans="1:7" x14ac:dyDescent="0.25">
      <c r="A1474" s="21" t="s">
        <v>5225</v>
      </c>
      <c r="B1474" s="114" t="s">
        <v>146</v>
      </c>
      <c r="C1474" t="s">
        <v>4835</v>
      </c>
      <c r="D1474" s="21" t="s">
        <v>14</v>
      </c>
      <c r="F1474" s="21" t="s">
        <v>18</v>
      </c>
      <c r="G1474" s="105">
        <v>5.17</v>
      </c>
    </row>
    <row r="1475" spans="1:7" x14ac:dyDescent="0.25">
      <c r="A1475" s="21" t="s">
        <v>5226</v>
      </c>
      <c r="B1475" s="114" t="s">
        <v>146</v>
      </c>
      <c r="C1475" t="s">
        <v>4835</v>
      </c>
      <c r="D1475" s="21" t="s">
        <v>14</v>
      </c>
      <c r="F1475" s="21" t="s">
        <v>18</v>
      </c>
      <c r="G1475" s="105">
        <v>5.17</v>
      </c>
    </row>
    <row r="1476" spans="1:7" x14ac:dyDescent="0.25">
      <c r="A1476" s="21" t="s">
        <v>5227</v>
      </c>
      <c r="B1476" s="114" t="s">
        <v>146</v>
      </c>
      <c r="C1476" t="s">
        <v>4835</v>
      </c>
      <c r="D1476" s="21" t="s">
        <v>14</v>
      </c>
      <c r="F1476" s="21" t="s">
        <v>18</v>
      </c>
      <c r="G1476" s="105">
        <v>5.17</v>
      </c>
    </row>
    <row r="1477" spans="1:7" x14ac:dyDescent="0.25">
      <c r="A1477" s="21" t="s">
        <v>5228</v>
      </c>
      <c r="B1477" s="114" t="s">
        <v>146</v>
      </c>
      <c r="C1477" t="s">
        <v>4835</v>
      </c>
      <c r="D1477" s="21" t="s">
        <v>14</v>
      </c>
      <c r="F1477" s="21" t="s">
        <v>18</v>
      </c>
      <c r="G1477" s="105">
        <v>5.17</v>
      </c>
    </row>
    <row r="1478" spans="1:7" x14ac:dyDescent="0.25">
      <c r="A1478" s="21" t="s">
        <v>5229</v>
      </c>
      <c r="B1478" s="114" t="s">
        <v>146</v>
      </c>
      <c r="C1478" t="s">
        <v>4835</v>
      </c>
      <c r="D1478" s="21" t="s">
        <v>14</v>
      </c>
      <c r="F1478" s="21" t="s">
        <v>18</v>
      </c>
      <c r="G1478" s="105">
        <v>5.17</v>
      </c>
    </row>
    <row r="1479" spans="1:7" x14ac:dyDescent="0.25">
      <c r="A1479" s="21" t="s">
        <v>5230</v>
      </c>
      <c r="B1479" s="114" t="s">
        <v>146</v>
      </c>
      <c r="C1479" t="s">
        <v>4835</v>
      </c>
      <c r="D1479" s="21" t="s">
        <v>14</v>
      </c>
      <c r="F1479" s="21" t="s">
        <v>18</v>
      </c>
      <c r="G1479" s="105">
        <v>5.17</v>
      </c>
    </row>
    <row r="1480" spans="1:7" x14ac:dyDescent="0.25">
      <c r="A1480" s="21" t="s">
        <v>5231</v>
      </c>
      <c r="B1480" s="114" t="s">
        <v>146</v>
      </c>
      <c r="C1480" t="s">
        <v>4835</v>
      </c>
      <c r="D1480" s="21" t="s">
        <v>14</v>
      </c>
      <c r="F1480" s="21" t="s">
        <v>18</v>
      </c>
      <c r="G1480" s="105">
        <v>5.17</v>
      </c>
    </row>
    <row r="1481" spans="1:7" x14ac:dyDescent="0.25">
      <c r="A1481" s="21" t="s">
        <v>5232</v>
      </c>
      <c r="B1481" s="114" t="s">
        <v>146</v>
      </c>
      <c r="C1481" t="s">
        <v>4835</v>
      </c>
      <c r="D1481" s="21" t="s">
        <v>14</v>
      </c>
      <c r="F1481" s="21" t="s">
        <v>18</v>
      </c>
      <c r="G1481" s="105">
        <v>5.17</v>
      </c>
    </row>
    <row r="1482" spans="1:7" x14ac:dyDescent="0.25">
      <c r="A1482" s="21" t="s">
        <v>5671</v>
      </c>
      <c r="B1482" s="109" t="s">
        <v>1102</v>
      </c>
      <c r="C1482" s="21" t="s">
        <v>4835</v>
      </c>
      <c r="D1482" s="21" t="s">
        <v>14</v>
      </c>
      <c r="F1482" s="21" t="s">
        <v>18</v>
      </c>
      <c r="G1482" s="105">
        <v>5.17</v>
      </c>
    </row>
    <row r="1483" spans="1:7" x14ac:dyDescent="0.25">
      <c r="A1483" s="21" t="s">
        <v>5672</v>
      </c>
      <c r="B1483" s="109" t="s">
        <v>1102</v>
      </c>
      <c r="C1483" s="21" t="s">
        <v>4835</v>
      </c>
      <c r="D1483" s="21" t="s">
        <v>14</v>
      </c>
      <c r="F1483" s="21" t="s">
        <v>18</v>
      </c>
      <c r="G1483" s="105">
        <v>5.17</v>
      </c>
    </row>
    <row r="1484" spans="1:7" x14ac:dyDescent="0.25">
      <c r="A1484" s="21" t="s">
        <v>5673</v>
      </c>
      <c r="B1484" s="109" t="s">
        <v>1102</v>
      </c>
      <c r="C1484" s="21" t="s">
        <v>4835</v>
      </c>
      <c r="D1484" s="21" t="s">
        <v>14</v>
      </c>
      <c r="F1484" s="21" t="s">
        <v>18</v>
      </c>
      <c r="G1484" s="105">
        <v>5.17</v>
      </c>
    </row>
    <row r="1485" spans="1:7" x14ac:dyDescent="0.25">
      <c r="A1485" s="21" t="s">
        <v>5674</v>
      </c>
      <c r="B1485" s="109" t="s">
        <v>1102</v>
      </c>
      <c r="C1485" s="21" t="s">
        <v>4835</v>
      </c>
      <c r="D1485" s="21" t="s">
        <v>14</v>
      </c>
      <c r="F1485" s="21" t="s">
        <v>18</v>
      </c>
      <c r="G1485" s="105">
        <v>5.17</v>
      </c>
    </row>
    <row r="1486" spans="1:7" x14ac:dyDescent="0.25">
      <c r="A1486" s="21" t="s">
        <v>5675</v>
      </c>
      <c r="B1486" s="109" t="s">
        <v>1102</v>
      </c>
      <c r="C1486" s="21" t="s">
        <v>4835</v>
      </c>
      <c r="D1486" s="21" t="s">
        <v>14</v>
      </c>
      <c r="F1486" s="21" t="s">
        <v>18</v>
      </c>
      <c r="G1486" s="105">
        <v>5.17</v>
      </c>
    </row>
    <row r="1487" spans="1:7" x14ac:dyDescent="0.25">
      <c r="A1487" s="21" t="s">
        <v>5676</v>
      </c>
      <c r="B1487" s="109" t="s">
        <v>1102</v>
      </c>
      <c r="C1487" s="21" t="s">
        <v>4835</v>
      </c>
      <c r="D1487" s="21" t="s">
        <v>14</v>
      </c>
      <c r="F1487" s="21" t="s">
        <v>18</v>
      </c>
      <c r="G1487" s="105">
        <v>5.17</v>
      </c>
    </row>
    <row r="1488" spans="1:7" x14ac:dyDescent="0.25">
      <c r="A1488" s="21" t="s">
        <v>5677</v>
      </c>
      <c r="B1488" s="109" t="s">
        <v>1102</v>
      </c>
      <c r="C1488" s="21" t="s">
        <v>4835</v>
      </c>
      <c r="D1488" s="21" t="s">
        <v>14</v>
      </c>
      <c r="F1488" s="21" t="s">
        <v>18</v>
      </c>
      <c r="G1488" s="105">
        <v>5.17</v>
      </c>
    </row>
    <row r="1489" spans="1:7" x14ac:dyDescent="0.25">
      <c r="A1489" s="21" t="s">
        <v>5678</v>
      </c>
      <c r="B1489" s="109" t="s">
        <v>1102</v>
      </c>
      <c r="C1489" s="21" t="s">
        <v>4835</v>
      </c>
      <c r="D1489" s="21" t="s">
        <v>14</v>
      </c>
      <c r="F1489" s="21" t="s">
        <v>18</v>
      </c>
      <c r="G1489" s="105">
        <v>5.17</v>
      </c>
    </row>
    <row r="1490" spans="1:7" x14ac:dyDescent="0.25">
      <c r="A1490" s="21" t="s">
        <v>5679</v>
      </c>
      <c r="B1490" s="109" t="s">
        <v>1102</v>
      </c>
      <c r="C1490" s="21" t="s">
        <v>4835</v>
      </c>
      <c r="D1490" s="21" t="s">
        <v>14</v>
      </c>
      <c r="F1490" s="21" t="s">
        <v>18</v>
      </c>
      <c r="G1490" s="105">
        <v>5.17</v>
      </c>
    </row>
    <row r="1491" spans="1:7" x14ac:dyDescent="0.25">
      <c r="A1491" s="21" t="s">
        <v>5680</v>
      </c>
      <c r="B1491" s="109" t="s">
        <v>1102</v>
      </c>
      <c r="C1491" s="21" t="s">
        <v>4835</v>
      </c>
      <c r="D1491" s="21" t="s">
        <v>14</v>
      </c>
      <c r="F1491" s="21" t="s">
        <v>18</v>
      </c>
      <c r="G1491" s="105">
        <v>5.17</v>
      </c>
    </row>
    <row r="1492" spans="1:7" x14ac:dyDescent="0.25">
      <c r="A1492" s="21" t="s">
        <v>5681</v>
      </c>
      <c r="B1492" s="109" t="s">
        <v>1102</v>
      </c>
      <c r="C1492" s="21" t="s">
        <v>4835</v>
      </c>
      <c r="D1492" s="21" t="s">
        <v>14</v>
      </c>
      <c r="F1492" s="21" t="s">
        <v>18</v>
      </c>
      <c r="G1492" s="105">
        <v>5.17</v>
      </c>
    </row>
    <row r="1493" spans="1:7" x14ac:dyDescent="0.25">
      <c r="A1493" s="21" t="s">
        <v>5682</v>
      </c>
      <c r="B1493" s="109" t="s">
        <v>1102</v>
      </c>
      <c r="C1493" s="21" t="s">
        <v>4835</v>
      </c>
      <c r="D1493" s="21" t="s">
        <v>14</v>
      </c>
      <c r="F1493" s="21" t="s">
        <v>18</v>
      </c>
      <c r="G1493" s="105">
        <v>5.17</v>
      </c>
    </row>
    <row r="1494" spans="1:7" x14ac:dyDescent="0.25">
      <c r="A1494" s="21" t="s">
        <v>5683</v>
      </c>
      <c r="B1494" s="109" t="s">
        <v>1102</v>
      </c>
      <c r="C1494" s="21" t="s">
        <v>4835</v>
      </c>
      <c r="D1494" s="21" t="s">
        <v>14</v>
      </c>
      <c r="F1494" s="21" t="s">
        <v>18</v>
      </c>
      <c r="G1494" s="105">
        <v>5.17</v>
      </c>
    </row>
    <row r="1495" spans="1:7" x14ac:dyDescent="0.25">
      <c r="A1495" s="21" t="s">
        <v>5684</v>
      </c>
      <c r="B1495" s="109" t="s">
        <v>1102</v>
      </c>
      <c r="C1495" s="21" t="s">
        <v>4835</v>
      </c>
      <c r="D1495" s="21" t="s">
        <v>14</v>
      </c>
      <c r="F1495" s="21" t="s">
        <v>18</v>
      </c>
      <c r="G1495" s="105">
        <v>5.17</v>
      </c>
    </row>
    <row r="1496" spans="1:7" x14ac:dyDescent="0.25">
      <c r="A1496" s="21" t="s">
        <v>5685</v>
      </c>
      <c r="B1496" s="109" t="s">
        <v>1102</v>
      </c>
      <c r="C1496" s="21" t="s">
        <v>4835</v>
      </c>
      <c r="D1496" s="21" t="s">
        <v>14</v>
      </c>
      <c r="F1496" s="21" t="s">
        <v>18</v>
      </c>
      <c r="G1496" s="105">
        <v>5.17</v>
      </c>
    </row>
    <row r="1497" spans="1:7" x14ac:dyDescent="0.25">
      <c r="A1497" s="145" t="s">
        <v>5233</v>
      </c>
      <c r="B1497" s="109" t="s">
        <v>380</v>
      </c>
      <c r="C1497" s="109" t="s">
        <v>4835</v>
      </c>
      <c r="D1497" s="109" t="s">
        <v>14</v>
      </c>
      <c r="F1497" s="109" t="s">
        <v>18</v>
      </c>
      <c r="G1497" s="105">
        <v>5.17</v>
      </c>
    </row>
    <row r="1498" spans="1:7" x14ac:dyDescent="0.25">
      <c r="A1498" s="145" t="s">
        <v>5234</v>
      </c>
      <c r="B1498" s="109" t="s">
        <v>380</v>
      </c>
      <c r="C1498" s="109" t="s">
        <v>4835</v>
      </c>
      <c r="D1498" s="109" t="s">
        <v>14</v>
      </c>
      <c r="F1498" s="109" t="s">
        <v>18</v>
      </c>
      <c r="G1498" s="105">
        <v>5.17</v>
      </c>
    </row>
    <row r="1499" spans="1:7" x14ac:dyDescent="0.25">
      <c r="A1499" s="145" t="s">
        <v>5235</v>
      </c>
      <c r="B1499" s="109" t="s">
        <v>380</v>
      </c>
      <c r="C1499" s="109" t="s">
        <v>4835</v>
      </c>
      <c r="D1499" s="109" t="s">
        <v>14</v>
      </c>
      <c r="F1499" s="109" t="s">
        <v>18</v>
      </c>
      <c r="G1499" s="105">
        <v>5.17</v>
      </c>
    </row>
    <row r="1500" spans="1:7" x14ac:dyDescent="0.25">
      <c r="A1500" s="145" t="s">
        <v>5236</v>
      </c>
      <c r="B1500" s="109" t="s">
        <v>380</v>
      </c>
      <c r="C1500" s="109" t="s">
        <v>4835</v>
      </c>
      <c r="D1500" s="109" t="s">
        <v>14</v>
      </c>
      <c r="F1500" s="109" t="s">
        <v>18</v>
      </c>
      <c r="G1500" s="105">
        <v>5.17</v>
      </c>
    </row>
    <row r="1501" spans="1:7" x14ac:dyDescent="0.25">
      <c r="A1501" s="147" t="s">
        <v>5238</v>
      </c>
      <c r="B1501" s="114" t="s">
        <v>2090</v>
      </c>
      <c r="C1501" t="s">
        <v>4835</v>
      </c>
      <c r="D1501" s="21" t="s">
        <v>14</v>
      </c>
      <c r="F1501" s="21" t="s">
        <v>18</v>
      </c>
      <c r="G1501" s="105">
        <v>5.17</v>
      </c>
    </row>
    <row r="1502" spans="1:7" x14ac:dyDescent="0.25">
      <c r="A1502" s="147" t="s">
        <v>5239</v>
      </c>
      <c r="B1502" s="114" t="s">
        <v>2090</v>
      </c>
      <c r="C1502" t="s">
        <v>4835</v>
      </c>
      <c r="D1502" s="21" t="s">
        <v>14</v>
      </c>
      <c r="F1502" s="21" t="s">
        <v>18</v>
      </c>
      <c r="G1502" s="105">
        <v>5.17</v>
      </c>
    </row>
    <row r="1503" spans="1:7" x14ac:dyDescent="0.25">
      <c r="A1503" s="147" t="s">
        <v>5240</v>
      </c>
      <c r="B1503" s="114" t="s">
        <v>2090</v>
      </c>
      <c r="C1503" t="s">
        <v>4835</v>
      </c>
      <c r="D1503" s="21" t="s">
        <v>14</v>
      </c>
      <c r="F1503" s="21" t="s">
        <v>18</v>
      </c>
      <c r="G1503" s="105">
        <v>5.17</v>
      </c>
    </row>
    <row r="1504" spans="1:7" x14ac:dyDescent="0.25">
      <c r="A1504" s="147" t="s">
        <v>5241</v>
      </c>
      <c r="B1504" s="114" t="s">
        <v>2090</v>
      </c>
      <c r="C1504" t="s">
        <v>4835</v>
      </c>
      <c r="D1504" s="21" t="s">
        <v>14</v>
      </c>
      <c r="F1504" s="21" t="s">
        <v>18</v>
      </c>
      <c r="G1504" s="105">
        <v>5.17</v>
      </c>
    </row>
    <row r="1505" spans="1:7" x14ac:dyDescent="0.25">
      <c r="A1505" s="147" t="s">
        <v>5242</v>
      </c>
      <c r="B1505" s="114" t="s">
        <v>2090</v>
      </c>
      <c r="C1505" t="s">
        <v>4835</v>
      </c>
      <c r="D1505" s="21" t="s">
        <v>14</v>
      </c>
      <c r="F1505" s="21" t="s">
        <v>18</v>
      </c>
      <c r="G1505" s="105">
        <v>5.17</v>
      </c>
    </row>
    <row r="1506" spans="1:7" x14ac:dyDescent="0.25">
      <c r="A1506" s="147" t="s">
        <v>5243</v>
      </c>
      <c r="B1506" s="114" t="s">
        <v>2090</v>
      </c>
      <c r="C1506" t="s">
        <v>4835</v>
      </c>
      <c r="D1506" s="21" t="s">
        <v>14</v>
      </c>
      <c r="F1506" s="21" t="s">
        <v>18</v>
      </c>
      <c r="G1506" s="105">
        <v>5.17</v>
      </c>
    </row>
    <row r="1507" spans="1:7" x14ac:dyDescent="0.25">
      <c r="A1507" s="147" t="s">
        <v>5244</v>
      </c>
      <c r="B1507" s="114" t="s">
        <v>2090</v>
      </c>
      <c r="C1507" t="s">
        <v>4835</v>
      </c>
      <c r="D1507" s="21" t="s">
        <v>14</v>
      </c>
      <c r="F1507" s="21" t="s">
        <v>18</v>
      </c>
      <c r="G1507" s="105">
        <v>5.17</v>
      </c>
    </row>
    <row r="1508" spans="1:7" x14ac:dyDescent="0.25">
      <c r="A1508" s="148" t="s">
        <v>5245</v>
      </c>
      <c r="B1508" s="114" t="s">
        <v>1964</v>
      </c>
      <c r="C1508" t="s">
        <v>4835</v>
      </c>
      <c r="D1508" s="21" t="s">
        <v>14</v>
      </c>
      <c r="F1508" s="21" t="s">
        <v>18</v>
      </c>
      <c r="G1508" s="105">
        <v>5.17</v>
      </c>
    </row>
    <row r="1509" spans="1:7" x14ac:dyDescent="0.25">
      <c r="A1509" s="148" t="s">
        <v>5246</v>
      </c>
      <c r="B1509" s="114" t="s">
        <v>1964</v>
      </c>
      <c r="C1509" t="s">
        <v>4835</v>
      </c>
      <c r="D1509" s="21" t="s">
        <v>14</v>
      </c>
      <c r="F1509" s="21" t="s">
        <v>18</v>
      </c>
      <c r="G1509" s="105">
        <v>5.17</v>
      </c>
    </row>
    <row r="1510" spans="1:7" x14ac:dyDescent="0.25">
      <c r="A1510" s="149" t="s">
        <v>5247</v>
      </c>
      <c r="B1510" s="114" t="s">
        <v>2804</v>
      </c>
      <c r="C1510" t="s">
        <v>4835</v>
      </c>
      <c r="D1510" s="21" t="s">
        <v>14</v>
      </c>
      <c r="E1510" s="106" t="s">
        <v>37</v>
      </c>
      <c r="F1510" s="21" t="s">
        <v>18</v>
      </c>
      <c r="G1510" s="105">
        <v>5.17</v>
      </c>
    </row>
    <row r="1511" spans="1:7" x14ac:dyDescent="0.25">
      <c r="A1511" s="149" t="s">
        <v>5248</v>
      </c>
      <c r="B1511" s="114" t="s">
        <v>2804</v>
      </c>
      <c r="C1511" t="s">
        <v>4835</v>
      </c>
      <c r="D1511" s="21" t="s">
        <v>14</v>
      </c>
      <c r="E1511" s="106" t="s">
        <v>37</v>
      </c>
      <c r="F1511" s="21" t="s">
        <v>18</v>
      </c>
      <c r="G1511" s="105">
        <v>5.17</v>
      </c>
    </row>
    <row r="1512" spans="1:7" x14ac:dyDescent="0.25">
      <c r="A1512" s="149" t="s">
        <v>5249</v>
      </c>
      <c r="B1512" s="114" t="s">
        <v>2804</v>
      </c>
      <c r="C1512" t="s">
        <v>4835</v>
      </c>
      <c r="D1512" s="21" t="s">
        <v>14</v>
      </c>
      <c r="E1512" s="106" t="s">
        <v>37</v>
      </c>
      <c r="F1512" s="21" t="s">
        <v>18</v>
      </c>
      <c r="G1512" s="105">
        <v>5.17</v>
      </c>
    </row>
    <row r="1513" spans="1:7" x14ac:dyDescent="0.25">
      <c r="A1513" s="149" t="s">
        <v>5250</v>
      </c>
      <c r="B1513" s="114" t="s">
        <v>2804</v>
      </c>
      <c r="C1513" t="s">
        <v>4835</v>
      </c>
      <c r="D1513" s="21" t="s">
        <v>14</v>
      </c>
      <c r="E1513" s="106" t="s">
        <v>37</v>
      </c>
      <c r="F1513" s="21" t="s">
        <v>18</v>
      </c>
      <c r="G1513" s="105">
        <v>5.17</v>
      </c>
    </row>
    <row r="1514" spans="1:7" x14ac:dyDescent="0.25">
      <c r="A1514" s="149" t="s">
        <v>5251</v>
      </c>
      <c r="B1514" s="114" t="s">
        <v>2804</v>
      </c>
      <c r="C1514" t="s">
        <v>4835</v>
      </c>
      <c r="D1514" s="21" t="s">
        <v>14</v>
      </c>
      <c r="E1514" s="106" t="s">
        <v>37</v>
      </c>
      <c r="F1514" s="21" t="s">
        <v>18</v>
      </c>
      <c r="G1514" s="105">
        <v>5.17</v>
      </c>
    </row>
    <row r="1515" spans="1:7" x14ac:dyDescent="0.25">
      <c r="A1515" s="149" t="s">
        <v>5252</v>
      </c>
      <c r="B1515" s="114" t="s">
        <v>2804</v>
      </c>
      <c r="C1515" t="s">
        <v>4835</v>
      </c>
      <c r="D1515" s="21" t="s">
        <v>14</v>
      </c>
      <c r="E1515" s="106" t="s">
        <v>37</v>
      </c>
      <c r="F1515" s="21" t="s">
        <v>18</v>
      </c>
      <c r="G1515" s="105">
        <v>5.17</v>
      </c>
    </row>
    <row r="1516" spans="1:7" x14ac:dyDescent="0.25">
      <c r="A1516" s="149" t="s">
        <v>5253</v>
      </c>
      <c r="B1516" s="114" t="s">
        <v>2804</v>
      </c>
      <c r="C1516" t="s">
        <v>4835</v>
      </c>
      <c r="D1516" s="21" t="s">
        <v>14</v>
      </c>
      <c r="E1516" s="106" t="s">
        <v>37</v>
      </c>
      <c r="F1516" s="21" t="s">
        <v>18</v>
      </c>
      <c r="G1516" s="105">
        <v>5.17</v>
      </c>
    </row>
    <row r="1517" spans="1:7" x14ac:dyDescent="0.25">
      <c r="A1517" s="149" t="s">
        <v>5254</v>
      </c>
      <c r="B1517" s="114" t="s">
        <v>2804</v>
      </c>
      <c r="C1517" t="s">
        <v>4835</v>
      </c>
      <c r="D1517" s="21" t="s">
        <v>14</v>
      </c>
      <c r="E1517" s="106" t="s">
        <v>37</v>
      </c>
      <c r="F1517" s="21" t="s">
        <v>18</v>
      </c>
      <c r="G1517" s="105">
        <v>5.17</v>
      </c>
    </row>
    <row r="1518" spans="1:7" x14ac:dyDescent="0.25">
      <c r="A1518" s="149" t="s">
        <v>5255</v>
      </c>
      <c r="B1518" s="114" t="s">
        <v>2804</v>
      </c>
      <c r="C1518" t="s">
        <v>4835</v>
      </c>
      <c r="D1518" s="21" t="s">
        <v>14</v>
      </c>
      <c r="E1518" s="106" t="s">
        <v>37</v>
      </c>
      <c r="F1518" s="21" t="s">
        <v>18</v>
      </c>
      <c r="G1518" s="105">
        <v>5.17</v>
      </c>
    </row>
    <row r="1519" spans="1:7" x14ac:dyDescent="0.25">
      <c r="A1519" s="149" t="s">
        <v>5256</v>
      </c>
      <c r="B1519" s="114" t="s">
        <v>2804</v>
      </c>
      <c r="C1519" t="s">
        <v>4835</v>
      </c>
      <c r="D1519" s="21" t="s">
        <v>14</v>
      </c>
      <c r="E1519" s="106" t="s">
        <v>37</v>
      </c>
      <c r="F1519" s="21" t="s">
        <v>18</v>
      </c>
      <c r="G1519" s="105">
        <v>5.17</v>
      </c>
    </row>
    <row r="1520" spans="1:7" x14ac:dyDescent="0.25">
      <c r="A1520" s="149" t="s">
        <v>5257</v>
      </c>
      <c r="B1520" s="114" t="s">
        <v>2804</v>
      </c>
      <c r="C1520" t="s">
        <v>4835</v>
      </c>
      <c r="D1520" s="21" t="s">
        <v>14</v>
      </c>
      <c r="E1520" s="106" t="s">
        <v>37</v>
      </c>
      <c r="F1520" s="21" t="s">
        <v>18</v>
      </c>
      <c r="G1520" s="105">
        <v>5.17</v>
      </c>
    </row>
    <row r="1521" spans="1:7" x14ac:dyDescent="0.25">
      <c r="A1521" s="149" t="s">
        <v>5258</v>
      </c>
      <c r="B1521" s="114" t="s">
        <v>2804</v>
      </c>
      <c r="C1521" t="s">
        <v>4835</v>
      </c>
      <c r="D1521" s="21" t="s">
        <v>14</v>
      </c>
      <c r="E1521" s="106" t="s">
        <v>37</v>
      </c>
      <c r="F1521" s="21" t="s">
        <v>18</v>
      </c>
      <c r="G1521" s="105">
        <v>5.17</v>
      </c>
    </row>
    <row r="1522" spans="1:7" x14ac:dyDescent="0.25">
      <c r="A1522" s="149" t="s">
        <v>5259</v>
      </c>
      <c r="B1522" s="114" t="s">
        <v>2804</v>
      </c>
      <c r="C1522" t="s">
        <v>4835</v>
      </c>
      <c r="D1522" s="21" t="s">
        <v>14</v>
      </c>
      <c r="E1522" s="106" t="s">
        <v>37</v>
      </c>
      <c r="F1522" s="21" t="s">
        <v>18</v>
      </c>
      <c r="G1522" s="105">
        <v>5.17</v>
      </c>
    </row>
    <row r="1523" spans="1:7" x14ac:dyDescent="0.25">
      <c r="A1523" s="149" t="s">
        <v>5260</v>
      </c>
      <c r="B1523" s="114" t="s">
        <v>2804</v>
      </c>
      <c r="C1523" t="s">
        <v>4835</v>
      </c>
      <c r="D1523" s="21" t="s">
        <v>14</v>
      </c>
      <c r="E1523" s="106" t="s">
        <v>37</v>
      </c>
      <c r="F1523" s="21" t="s">
        <v>18</v>
      </c>
      <c r="G1523" s="105">
        <v>5.17</v>
      </c>
    </row>
    <row r="1524" spans="1:7" x14ac:dyDescent="0.25">
      <c r="A1524" s="149" t="s">
        <v>5261</v>
      </c>
      <c r="B1524" s="114" t="s">
        <v>2804</v>
      </c>
      <c r="C1524" t="s">
        <v>4835</v>
      </c>
      <c r="D1524" s="21" t="s">
        <v>14</v>
      </c>
      <c r="E1524" s="106" t="s">
        <v>37</v>
      </c>
      <c r="F1524" s="21" t="s">
        <v>18</v>
      </c>
      <c r="G1524" s="105">
        <v>5.17</v>
      </c>
    </row>
    <row r="1525" spans="1:7" x14ac:dyDescent="0.25">
      <c r="A1525" s="149" t="s">
        <v>5262</v>
      </c>
      <c r="B1525" s="114" t="s">
        <v>2804</v>
      </c>
      <c r="C1525" t="s">
        <v>4835</v>
      </c>
      <c r="D1525" s="21" t="s">
        <v>14</v>
      </c>
      <c r="E1525" s="106" t="s">
        <v>37</v>
      </c>
      <c r="F1525" s="21" t="s">
        <v>18</v>
      </c>
      <c r="G1525" s="105">
        <v>5.17</v>
      </c>
    </row>
    <row r="1526" spans="1:7" x14ac:dyDescent="0.25">
      <c r="A1526" s="149" t="s">
        <v>5263</v>
      </c>
      <c r="B1526" s="114" t="s">
        <v>2804</v>
      </c>
      <c r="C1526" t="s">
        <v>4835</v>
      </c>
      <c r="D1526" s="21" t="s">
        <v>14</v>
      </c>
      <c r="E1526" s="106" t="s">
        <v>37</v>
      </c>
      <c r="F1526" s="21" t="s">
        <v>18</v>
      </c>
      <c r="G1526" s="105">
        <v>5.17</v>
      </c>
    </row>
    <row r="1527" spans="1:7" x14ac:dyDescent="0.25">
      <c r="A1527" s="149" t="s">
        <v>5264</v>
      </c>
      <c r="B1527" s="114" t="s">
        <v>2804</v>
      </c>
      <c r="C1527" t="s">
        <v>4835</v>
      </c>
      <c r="D1527" s="21" t="s">
        <v>14</v>
      </c>
      <c r="E1527" s="106" t="s">
        <v>37</v>
      </c>
      <c r="F1527" s="21" t="s">
        <v>18</v>
      </c>
      <c r="G1527" s="105">
        <v>5.17</v>
      </c>
    </row>
    <row r="1528" spans="1:7" x14ac:dyDescent="0.25">
      <c r="A1528" s="149" t="s">
        <v>5265</v>
      </c>
      <c r="B1528" s="114" t="s">
        <v>2804</v>
      </c>
      <c r="C1528" t="s">
        <v>4835</v>
      </c>
      <c r="D1528" s="21" t="s">
        <v>14</v>
      </c>
      <c r="E1528" s="106" t="s">
        <v>37</v>
      </c>
      <c r="F1528" s="21" t="s">
        <v>18</v>
      </c>
      <c r="G1528" s="105">
        <v>5.17</v>
      </c>
    </row>
    <row r="1529" spans="1:7" x14ac:dyDescent="0.25">
      <c r="A1529" s="149" t="s">
        <v>5266</v>
      </c>
      <c r="B1529" s="114" t="s">
        <v>2804</v>
      </c>
      <c r="C1529" t="s">
        <v>4835</v>
      </c>
      <c r="D1529" s="21" t="s">
        <v>14</v>
      </c>
      <c r="E1529" s="106" t="s">
        <v>37</v>
      </c>
      <c r="F1529" s="21" t="s">
        <v>18</v>
      </c>
      <c r="G1529" s="105">
        <v>5.17</v>
      </c>
    </row>
    <row r="1530" spans="1:7" x14ac:dyDescent="0.25">
      <c r="A1530" s="149" t="s">
        <v>5267</v>
      </c>
      <c r="B1530" s="114" t="s">
        <v>2804</v>
      </c>
      <c r="C1530" t="s">
        <v>4835</v>
      </c>
      <c r="D1530" s="21" t="s">
        <v>14</v>
      </c>
      <c r="E1530" s="106" t="s">
        <v>37</v>
      </c>
      <c r="F1530" s="21" t="s">
        <v>18</v>
      </c>
      <c r="G1530" s="105">
        <v>5.17</v>
      </c>
    </row>
    <row r="1531" spans="1:7" x14ac:dyDescent="0.25">
      <c r="A1531" s="149" t="s">
        <v>5268</v>
      </c>
      <c r="B1531" s="114" t="s">
        <v>2804</v>
      </c>
      <c r="C1531" t="s">
        <v>4835</v>
      </c>
      <c r="D1531" s="21" t="s">
        <v>14</v>
      </c>
      <c r="E1531" s="106" t="s">
        <v>37</v>
      </c>
      <c r="F1531" s="21" t="s">
        <v>18</v>
      </c>
      <c r="G1531" s="105">
        <v>5.17</v>
      </c>
    </row>
    <row r="1532" spans="1:7" x14ac:dyDescent="0.25">
      <c r="A1532" s="149" t="s">
        <v>5269</v>
      </c>
      <c r="B1532" s="114" t="s">
        <v>2804</v>
      </c>
      <c r="C1532" t="s">
        <v>4835</v>
      </c>
      <c r="D1532" s="21" t="s">
        <v>14</v>
      </c>
      <c r="E1532" s="106" t="s">
        <v>37</v>
      </c>
      <c r="F1532" s="21" t="s">
        <v>18</v>
      </c>
      <c r="G1532" s="105">
        <v>5.17</v>
      </c>
    </row>
    <row r="1533" spans="1:7" x14ac:dyDescent="0.25">
      <c r="A1533" s="149" t="s">
        <v>5270</v>
      </c>
      <c r="B1533" s="114" t="s">
        <v>2804</v>
      </c>
      <c r="C1533" t="s">
        <v>4835</v>
      </c>
      <c r="D1533" s="21" t="s">
        <v>14</v>
      </c>
      <c r="E1533" s="106" t="s">
        <v>37</v>
      </c>
      <c r="F1533" s="21" t="s">
        <v>18</v>
      </c>
      <c r="G1533" s="105">
        <v>5.17</v>
      </c>
    </row>
    <row r="1534" spans="1:7" x14ac:dyDescent="0.25">
      <c r="A1534" s="149" t="s">
        <v>5271</v>
      </c>
      <c r="B1534" s="114" t="s">
        <v>2804</v>
      </c>
      <c r="C1534" t="s">
        <v>4835</v>
      </c>
      <c r="D1534" s="21" t="s">
        <v>14</v>
      </c>
      <c r="E1534" s="106" t="s">
        <v>37</v>
      </c>
      <c r="F1534" s="21" t="s">
        <v>18</v>
      </c>
      <c r="G1534" s="105">
        <v>5.17</v>
      </c>
    </row>
    <row r="1535" spans="1:7" x14ac:dyDescent="0.25">
      <c r="A1535" s="149" t="s">
        <v>5272</v>
      </c>
      <c r="B1535" s="114" t="s">
        <v>2804</v>
      </c>
      <c r="C1535" t="s">
        <v>4835</v>
      </c>
      <c r="D1535" s="21" t="s">
        <v>14</v>
      </c>
      <c r="E1535" s="106" t="s">
        <v>37</v>
      </c>
      <c r="F1535" s="21" t="s">
        <v>18</v>
      </c>
      <c r="G1535" s="105">
        <v>5.17</v>
      </c>
    </row>
    <row r="1536" spans="1:7" x14ac:dyDescent="0.25">
      <c r="A1536" s="149" t="s">
        <v>5273</v>
      </c>
      <c r="B1536" s="114" t="s">
        <v>2804</v>
      </c>
      <c r="C1536" t="s">
        <v>4835</v>
      </c>
      <c r="D1536" s="21" t="s">
        <v>14</v>
      </c>
      <c r="E1536" s="106" t="s">
        <v>37</v>
      </c>
      <c r="F1536" s="21" t="s">
        <v>18</v>
      </c>
      <c r="G1536" s="105">
        <v>5.17</v>
      </c>
    </row>
    <row r="1537" spans="1:7" x14ac:dyDescent="0.25">
      <c r="A1537" s="149" t="s">
        <v>5274</v>
      </c>
      <c r="B1537" s="114" t="s">
        <v>2804</v>
      </c>
      <c r="C1537" t="s">
        <v>4835</v>
      </c>
      <c r="D1537" s="21" t="s">
        <v>14</v>
      </c>
      <c r="E1537" s="106" t="s">
        <v>37</v>
      </c>
      <c r="F1537" s="21" t="s">
        <v>18</v>
      </c>
      <c r="G1537" s="105">
        <v>5.17</v>
      </c>
    </row>
    <row r="1538" spans="1:7" x14ac:dyDescent="0.25">
      <c r="A1538" s="149" t="s">
        <v>5275</v>
      </c>
      <c r="B1538" s="114" t="s">
        <v>2804</v>
      </c>
      <c r="C1538" t="s">
        <v>4835</v>
      </c>
      <c r="D1538" s="21" t="s">
        <v>14</v>
      </c>
      <c r="E1538" s="106" t="s">
        <v>37</v>
      </c>
      <c r="F1538" s="21" t="s">
        <v>18</v>
      </c>
      <c r="G1538" s="105">
        <v>5.17</v>
      </c>
    </row>
    <row r="1539" spans="1:7" x14ac:dyDescent="0.25">
      <c r="A1539" s="149" t="s">
        <v>5276</v>
      </c>
      <c r="B1539" s="114" t="s">
        <v>2804</v>
      </c>
      <c r="C1539" t="s">
        <v>4835</v>
      </c>
      <c r="D1539" s="21" t="s">
        <v>14</v>
      </c>
      <c r="E1539" s="106" t="s">
        <v>37</v>
      </c>
      <c r="F1539" s="21" t="s">
        <v>18</v>
      </c>
      <c r="G1539" s="105">
        <v>5.17</v>
      </c>
    </row>
    <row r="1540" spans="1:7" x14ac:dyDescent="0.25">
      <c r="A1540" s="149" t="s">
        <v>5277</v>
      </c>
      <c r="B1540" s="114" t="s">
        <v>2804</v>
      </c>
      <c r="C1540" t="s">
        <v>4835</v>
      </c>
      <c r="D1540" s="21" t="s">
        <v>14</v>
      </c>
      <c r="E1540" s="106" t="s">
        <v>37</v>
      </c>
      <c r="F1540" s="21" t="s">
        <v>18</v>
      </c>
      <c r="G1540" s="105">
        <v>5.17</v>
      </c>
    </row>
    <row r="1541" spans="1:7" x14ac:dyDescent="0.25">
      <c r="A1541" s="149" t="s">
        <v>5278</v>
      </c>
      <c r="B1541" s="114" t="s">
        <v>2804</v>
      </c>
      <c r="C1541" t="s">
        <v>4835</v>
      </c>
      <c r="D1541" s="21" t="s">
        <v>14</v>
      </c>
      <c r="E1541" s="106" t="s">
        <v>37</v>
      </c>
      <c r="F1541" s="21" t="s">
        <v>18</v>
      </c>
      <c r="G1541" s="105">
        <v>5.17</v>
      </c>
    </row>
    <row r="1542" spans="1:7" x14ac:dyDescent="0.25">
      <c r="A1542" s="149" t="s">
        <v>5279</v>
      </c>
      <c r="B1542" s="114" t="s">
        <v>2804</v>
      </c>
      <c r="C1542" t="s">
        <v>4835</v>
      </c>
      <c r="D1542" s="21" t="s">
        <v>14</v>
      </c>
      <c r="E1542" s="106" t="s">
        <v>37</v>
      </c>
      <c r="F1542" s="21" t="s">
        <v>18</v>
      </c>
      <c r="G1542" s="105">
        <v>5.17</v>
      </c>
    </row>
    <row r="1543" spans="1:7" x14ac:dyDescent="0.25">
      <c r="A1543" s="149" t="s">
        <v>5280</v>
      </c>
      <c r="B1543" s="114" t="s">
        <v>2804</v>
      </c>
      <c r="C1543" t="s">
        <v>4835</v>
      </c>
      <c r="D1543" s="21" t="s">
        <v>14</v>
      </c>
      <c r="E1543" s="106" t="s">
        <v>37</v>
      </c>
      <c r="F1543" s="21" t="s">
        <v>18</v>
      </c>
      <c r="G1543" s="105">
        <v>5.17</v>
      </c>
    </row>
    <row r="1544" spans="1:7" x14ac:dyDescent="0.25">
      <c r="A1544" s="149" t="s">
        <v>5281</v>
      </c>
      <c r="B1544" s="114" t="s">
        <v>2804</v>
      </c>
      <c r="C1544" t="s">
        <v>4835</v>
      </c>
      <c r="D1544" s="21" t="s">
        <v>14</v>
      </c>
      <c r="E1544" s="106" t="s">
        <v>37</v>
      </c>
      <c r="F1544" s="21" t="s">
        <v>18</v>
      </c>
      <c r="G1544" s="105">
        <v>5.17</v>
      </c>
    </row>
    <row r="1545" spans="1:7" x14ac:dyDescent="0.25">
      <c r="A1545" s="149" t="s">
        <v>5282</v>
      </c>
      <c r="B1545" s="114" t="s">
        <v>2804</v>
      </c>
      <c r="C1545" t="s">
        <v>4835</v>
      </c>
      <c r="D1545" s="21" t="s">
        <v>14</v>
      </c>
      <c r="E1545" s="106" t="s">
        <v>37</v>
      </c>
      <c r="F1545" s="21" t="s">
        <v>18</v>
      </c>
      <c r="G1545" s="105">
        <v>5.17</v>
      </c>
    </row>
    <row r="1546" spans="1:7" x14ac:dyDescent="0.25">
      <c r="A1546" s="149" t="s">
        <v>5283</v>
      </c>
      <c r="B1546" s="114" t="s">
        <v>2804</v>
      </c>
      <c r="C1546" t="s">
        <v>4835</v>
      </c>
      <c r="D1546" s="21" t="s">
        <v>14</v>
      </c>
      <c r="E1546" s="106" t="s">
        <v>37</v>
      </c>
      <c r="F1546" s="21" t="s">
        <v>18</v>
      </c>
      <c r="G1546" s="105">
        <v>5.17</v>
      </c>
    </row>
    <row r="1547" spans="1:7" x14ac:dyDescent="0.25">
      <c r="A1547" s="149" t="s">
        <v>5284</v>
      </c>
      <c r="B1547" s="114" t="s">
        <v>2804</v>
      </c>
      <c r="C1547" t="s">
        <v>4835</v>
      </c>
      <c r="D1547" s="21" t="s">
        <v>14</v>
      </c>
      <c r="E1547" s="106" t="s">
        <v>37</v>
      </c>
      <c r="F1547" s="21" t="s">
        <v>18</v>
      </c>
      <c r="G1547" s="105">
        <v>5.17</v>
      </c>
    </row>
    <row r="1548" spans="1:7" x14ac:dyDescent="0.25">
      <c r="A1548" s="149" t="s">
        <v>5285</v>
      </c>
      <c r="B1548" s="114" t="s">
        <v>2804</v>
      </c>
      <c r="C1548" t="s">
        <v>4835</v>
      </c>
      <c r="D1548" s="21" t="s">
        <v>14</v>
      </c>
      <c r="E1548" s="106" t="s">
        <v>37</v>
      </c>
      <c r="F1548" s="21" t="s">
        <v>18</v>
      </c>
      <c r="G1548" s="105">
        <v>5.17</v>
      </c>
    </row>
    <row r="1549" spans="1:7" x14ac:dyDescent="0.25">
      <c r="A1549" s="149" t="s">
        <v>5286</v>
      </c>
      <c r="B1549" s="114" t="s">
        <v>2804</v>
      </c>
      <c r="C1549" t="s">
        <v>4835</v>
      </c>
      <c r="D1549" s="21" t="s">
        <v>14</v>
      </c>
      <c r="E1549" s="106" t="s">
        <v>37</v>
      </c>
      <c r="F1549" s="21" t="s">
        <v>18</v>
      </c>
      <c r="G1549" s="105">
        <v>5.17</v>
      </c>
    </row>
    <row r="1550" spans="1:7" x14ac:dyDescent="0.25">
      <c r="A1550" s="149" t="s">
        <v>5287</v>
      </c>
      <c r="B1550" s="114" t="s">
        <v>2804</v>
      </c>
      <c r="C1550" t="s">
        <v>4835</v>
      </c>
      <c r="D1550" s="21" t="s">
        <v>14</v>
      </c>
      <c r="E1550" s="106" t="s">
        <v>37</v>
      </c>
      <c r="F1550" s="21" t="s">
        <v>18</v>
      </c>
      <c r="G1550" s="105">
        <v>5.17</v>
      </c>
    </row>
    <row r="1551" spans="1:7" x14ac:dyDescent="0.25">
      <c r="A1551" s="149" t="s">
        <v>5288</v>
      </c>
      <c r="B1551" s="114" t="s">
        <v>2804</v>
      </c>
      <c r="C1551" t="s">
        <v>4835</v>
      </c>
      <c r="D1551" s="21" t="s">
        <v>14</v>
      </c>
      <c r="E1551" s="106" t="s">
        <v>37</v>
      </c>
      <c r="F1551" s="21" t="s">
        <v>18</v>
      </c>
      <c r="G1551" s="105">
        <v>5.17</v>
      </c>
    </row>
    <row r="1552" spans="1:7" x14ac:dyDescent="0.25">
      <c r="A1552" s="149" t="s">
        <v>5289</v>
      </c>
      <c r="B1552" s="114" t="s">
        <v>2804</v>
      </c>
      <c r="C1552" t="s">
        <v>4835</v>
      </c>
      <c r="D1552" s="21" t="s">
        <v>14</v>
      </c>
      <c r="E1552" s="106" t="s">
        <v>37</v>
      </c>
      <c r="F1552" s="21" t="s">
        <v>18</v>
      </c>
      <c r="G1552" s="105">
        <v>5.17</v>
      </c>
    </row>
    <row r="1553" spans="1:7" x14ac:dyDescent="0.25">
      <c r="A1553" s="149" t="s">
        <v>5290</v>
      </c>
      <c r="B1553" s="114" t="s">
        <v>2804</v>
      </c>
      <c r="C1553" t="s">
        <v>4835</v>
      </c>
      <c r="D1553" s="21" t="s">
        <v>14</v>
      </c>
      <c r="E1553" s="106" t="s">
        <v>37</v>
      </c>
      <c r="F1553" s="21" t="s">
        <v>18</v>
      </c>
      <c r="G1553" s="105">
        <v>5.17</v>
      </c>
    </row>
    <row r="1554" spans="1:7" x14ac:dyDescent="0.25">
      <c r="A1554" s="149" t="s">
        <v>5291</v>
      </c>
      <c r="B1554" s="114" t="s">
        <v>2804</v>
      </c>
      <c r="C1554" t="s">
        <v>4835</v>
      </c>
      <c r="D1554" s="21" t="s">
        <v>14</v>
      </c>
      <c r="E1554" s="106" t="s">
        <v>37</v>
      </c>
      <c r="F1554" s="21" t="s">
        <v>18</v>
      </c>
      <c r="G1554" s="105">
        <v>5.17</v>
      </c>
    </row>
    <row r="1555" spans="1:7" x14ac:dyDescent="0.25">
      <c r="A1555" s="149" t="s">
        <v>5292</v>
      </c>
      <c r="B1555" s="114" t="s">
        <v>2804</v>
      </c>
      <c r="C1555" t="s">
        <v>4835</v>
      </c>
      <c r="D1555" s="21" t="s">
        <v>14</v>
      </c>
      <c r="E1555" s="106" t="s">
        <v>37</v>
      </c>
      <c r="F1555" s="21" t="s">
        <v>18</v>
      </c>
      <c r="G1555" s="105">
        <v>5.17</v>
      </c>
    </row>
    <row r="1556" spans="1:7" x14ac:dyDescent="0.25">
      <c r="A1556" s="149" t="s">
        <v>5293</v>
      </c>
      <c r="B1556" s="114" t="s">
        <v>2804</v>
      </c>
      <c r="C1556" t="s">
        <v>4835</v>
      </c>
      <c r="D1556" s="21" t="s">
        <v>14</v>
      </c>
      <c r="E1556" s="106" t="s">
        <v>37</v>
      </c>
      <c r="F1556" s="21" t="s">
        <v>18</v>
      </c>
      <c r="G1556" s="105">
        <v>5.17</v>
      </c>
    </row>
    <row r="1557" spans="1:7" x14ac:dyDescent="0.25">
      <c r="A1557" s="149" t="s">
        <v>5294</v>
      </c>
      <c r="B1557" s="114" t="s">
        <v>2804</v>
      </c>
      <c r="C1557" t="s">
        <v>4835</v>
      </c>
      <c r="D1557" s="21" t="s">
        <v>14</v>
      </c>
      <c r="E1557" s="106" t="s">
        <v>37</v>
      </c>
      <c r="F1557" s="21" t="s">
        <v>18</v>
      </c>
      <c r="G1557" s="105">
        <v>5.17</v>
      </c>
    </row>
    <row r="1558" spans="1:7" x14ac:dyDescent="0.25">
      <c r="A1558" s="149" t="s">
        <v>5295</v>
      </c>
      <c r="B1558" s="114" t="s">
        <v>2804</v>
      </c>
      <c r="C1558" t="s">
        <v>4835</v>
      </c>
      <c r="D1558" s="21" t="s">
        <v>14</v>
      </c>
      <c r="E1558" s="106" t="s">
        <v>37</v>
      </c>
      <c r="F1558" s="21" t="s">
        <v>18</v>
      </c>
      <c r="G1558" s="105">
        <v>5.17</v>
      </c>
    </row>
    <row r="1559" spans="1:7" x14ac:dyDescent="0.25">
      <c r="A1559" s="149" t="s">
        <v>5296</v>
      </c>
      <c r="B1559" s="114" t="s">
        <v>2804</v>
      </c>
      <c r="C1559" t="s">
        <v>4835</v>
      </c>
      <c r="D1559" s="21" t="s">
        <v>14</v>
      </c>
      <c r="E1559" s="106" t="s">
        <v>37</v>
      </c>
      <c r="F1559" s="21" t="s">
        <v>18</v>
      </c>
      <c r="G1559" s="105">
        <v>5.17</v>
      </c>
    </row>
    <row r="1560" spans="1:7" x14ac:dyDescent="0.25">
      <c r="A1560" s="149" t="s">
        <v>5297</v>
      </c>
      <c r="B1560" s="114" t="s">
        <v>2804</v>
      </c>
      <c r="C1560" t="s">
        <v>4835</v>
      </c>
      <c r="D1560" s="21" t="s">
        <v>14</v>
      </c>
      <c r="E1560" s="106" t="s">
        <v>37</v>
      </c>
      <c r="F1560" s="21" t="s">
        <v>18</v>
      </c>
      <c r="G1560" s="105">
        <v>5.17</v>
      </c>
    </row>
    <row r="1561" spans="1:7" x14ac:dyDescent="0.25">
      <c r="A1561" s="149" t="s">
        <v>5298</v>
      </c>
      <c r="B1561" s="114" t="s">
        <v>2804</v>
      </c>
      <c r="C1561" t="s">
        <v>4835</v>
      </c>
      <c r="D1561" s="21" t="s">
        <v>14</v>
      </c>
      <c r="E1561" s="106" t="s">
        <v>37</v>
      </c>
      <c r="F1561" s="21" t="s">
        <v>18</v>
      </c>
      <c r="G1561" s="105">
        <v>5.17</v>
      </c>
    </row>
    <row r="1562" spans="1:7" x14ac:dyDescent="0.25">
      <c r="A1562" s="149" t="s">
        <v>5299</v>
      </c>
      <c r="B1562" s="114" t="s">
        <v>2804</v>
      </c>
      <c r="C1562" t="s">
        <v>4835</v>
      </c>
      <c r="D1562" s="21" t="s">
        <v>14</v>
      </c>
      <c r="E1562" s="106" t="s">
        <v>37</v>
      </c>
      <c r="F1562" s="21" t="s">
        <v>18</v>
      </c>
      <c r="G1562" s="105">
        <v>5.17</v>
      </c>
    </row>
    <row r="1563" spans="1:7" x14ac:dyDescent="0.25">
      <c r="A1563" s="149" t="s">
        <v>5300</v>
      </c>
      <c r="B1563" s="114" t="s">
        <v>2804</v>
      </c>
      <c r="C1563" t="s">
        <v>4835</v>
      </c>
      <c r="D1563" s="21" t="s">
        <v>14</v>
      </c>
      <c r="E1563" s="106" t="s">
        <v>37</v>
      </c>
      <c r="F1563" s="21" t="s">
        <v>18</v>
      </c>
      <c r="G1563" s="105">
        <v>5.17</v>
      </c>
    </row>
    <row r="1564" spans="1:7" x14ac:dyDescent="0.25">
      <c r="A1564" s="149" t="s">
        <v>5301</v>
      </c>
      <c r="B1564" s="114" t="s">
        <v>2804</v>
      </c>
      <c r="C1564" t="s">
        <v>4835</v>
      </c>
      <c r="D1564" s="21" t="s">
        <v>14</v>
      </c>
      <c r="E1564" s="106" t="s">
        <v>37</v>
      </c>
      <c r="F1564" s="21" t="s">
        <v>18</v>
      </c>
      <c r="G1564" s="105">
        <v>5.17</v>
      </c>
    </row>
    <row r="1565" spans="1:7" x14ac:dyDescent="0.25">
      <c r="A1565" s="149" t="s">
        <v>5302</v>
      </c>
      <c r="B1565" s="114" t="s">
        <v>2804</v>
      </c>
      <c r="C1565" t="s">
        <v>4835</v>
      </c>
      <c r="D1565" s="21" t="s">
        <v>14</v>
      </c>
      <c r="E1565" s="106" t="s">
        <v>37</v>
      </c>
      <c r="F1565" s="21" t="s">
        <v>18</v>
      </c>
      <c r="G1565" s="105">
        <v>5.17</v>
      </c>
    </row>
    <row r="1566" spans="1:7" x14ac:dyDescent="0.25">
      <c r="A1566" s="149" t="s">
        <v>5303</v>
      </c>
      <c r="B1566" s="114" t="s">
        <v>2804</v>
      </c>
      <c r="C1566" t="s">
        <v>4835</v>
      </c>
      <c r="D1566" s="21" t="s">
        <v>14</v>
      </c>
      <c r="E1566" s="106" t="s">
        <v>37</v>
      </c>
      <c r="F1566" s="21" t="s">
        <v>18</v>
      </c>
      <c r="G1566" s="105">
        <v>5.17</v>
      </c>
    </row>
    <row r="1567" spans="1:7" x14ac:dyDescent="0.25">
      <c r="A1567" s="149" t="s">
        <v>5304</v>
      </c>
      <c r="B1567" s="114" t="s">
        <v>2804</v>
      </c>
      <c r="C1567" t="s">
        <v>4835</v>
      </c>
      <c r="D1567" s="21" t="s">
        <v>14</v>
      </c>
      <c r="E1567" s="106" t="s">
        <v>37</v>
      </c>
      <c r="F1567" s="21" t="s">
        <v>18</v>
      </c>
      <c r="G1567" s="105">
        <v>5.17</v>
      </c>
    </row>
    <row r="1568" spans="1:7" x14ac:dyDescent="0.25">
      <c r="A1568" s="149" t="s">
        <v>5305</v>
      </c>
      <c r="B1568" s="114" t="s">
        <v>2804</v>
      </c>
      <c r="C1568" t="s">
        <v>4835</v>
      </c>
      <c r="D1568" s="21" t="s">
        <v>14</v>
      </c>
      <c r="E1568" s="106" t="s">
        <v>37</v>
      </c>
      <c r="F1568" s="21" t="s">
        <v>18</v>
      </c>
      <c r="G1568" s="105">
        <v>5.17</v>
      </c>
    </row>
    <row r="1569" spans="1:7" x14ac:dyDescent="0.25">
      <c r="A1569" s="149" t="s">
        <v>5306</v>
      </c>
      <c r="B1569" s="114" t="s">
        <v>2804</v>
      </c>
      <c r="C1569" t="s">
        <v>4835</v>
      </c>
      <c r="D1569" s="21" t="s">
        <v>14</v>
      </c>
      <c r="E1569" s="106" t="s">
        <v>37</v>
      </c>
      <c r="F1569" s="21" t="s">
        <v>18</v>
      </c>
      <c r="G1569" s="105">
        <v>5.17</v>
      </c>
    </row>
    <row r="1570" spans="1:7" x14ac:dyDescent="0.25">
      <c r="A1570" s="149" t="s">
        <v>5307</v>
      </c>
      <c r="B1570" s="114" t="s">
        <v>2804</v>
      </c>
      <c r="C1570" t="s">
        <v>4835</v>
      </c>
      <c r="D1570" s="21" t="s">
        <v>14</v>
      </c>
      <c r="E1570" s="106" t="s">
        <v>37</v>
      </c>
      <c r="F1570" s="21" t="s">
        <v>18</v>
      </c>
      <c r="G1570" s="105">
        <v>5.17</v>
      </c>
    </row>
    <row r="1571" spans="1:7" x14ac:dyDescent="0.25">
      <c r="A1571" s="149" t="s">
        <v>5308</v>
      </c>
      <c r="B1571" s="114" t="s">
        <v>2804</v>
      </c>
      <c r="C1571" t="s">
        <v>4835</v>
      </c>
      <c r="D1571" s="21" t="s">
        <v>14</v>
      </c>
      <c r="E1571" s="106" t="s">
        <v>37</v>
      </c>
      <c r="F1571" s="21" t="s">
        <v>18</v>
      </c>
      <c r="G1571" s="105">
        <v>5.17</v>
      </c>
    </row>
    <row r="1572" spans="1:7" x14ac:dyDescent="0.25">
      <c r="A1572" s="149" t="s">
        <v>5309</v>
      </c>
      <c r="B1572" s="114" t="s">
        <v>2804</v>
      </c>
      <c r="C1572" t="s">
        <v>4835</v>
      </c>
      <c r="D1572" s="21" t="s">
        <v>14</v>
      </c>
      <c r="E1572" s="106" t="s">
        <v>37</v>
      </c>
      <c r="F1572" s="21" t="s">
        <v>18</v>
      </c>
      <c r="G1572" s="105">
        <v>5.17</v>
      </c>
    </row>
    <row r="1573" spans="1:7" x14ac:dyDescent="0.25">
      <c r="A1573" s="149" t="s">
        <v>5310</v>
      </c>
      <c r="B1573" s="114" t="s">
        <v>2804</v>
      </c>
      <c r="C1573" t="s">
        <v>4835</v>
      </c>
      <c r="D1573" s="21" t="s">
        <v>14</v>
      </c>
      <c r="E1573" s="106" t="s">
        <v>37</v>
      </c>
      <c r="F1573" s="21" t="s">
        <v>18</v>
      </c>
      <c r="G1573" s="105">
        <v>5.17</v>
      </c>
    </row>
    <row r="1574" spans="1:7" x14ac:dyDescent="0.25">
      <c r="A1574" s="149" t="s">
        <v>5311</v>
      </c>
      <c r="B1574" s="114" t="s">
        <v>2804</v>
      </c>
      <c r="C1574" t="s">
        <v>4835</v>
      </c>
      <c r="D1574" s="21" t="s">
        <v>14</v>
      </c>
      <c r="E1574" s="106" t="s">
        <v>37</v>
      </c>
      <c r="F1574" s="21" t="s">
        <v>18</v>
      </c>
      <c r="G1574" s="105">
        <v>5.17</v>
      </c>
    </row>
    <row r="1575" spans="1:7" x14ac:dyDescent="0.25">
      <c r="A1575" s="149" t="s">
        <v>5312</v>
      </c>
      <c r="B1575" s="114" t="s">
        <v>2804</v>
      </c>
      <c r="C1575" t="s">
        <v>4835</v>
      </c>
      <c r="D1575" s="21" t="s">
        <v>14</v>
      </c>
      <c r="E1575" s="106" t="s">
        <v>37</v>
      </c>
      <c r="F1575" s="21" t="s">
        <v>18</v>
      </c>
      <c r="G1575" s="105">
        <v>5.17</v>
      </c>
    </row>
    <row r="1576" spans="1:7" x14ac:dyDescent="0.25">
      <c r="A1576" s="149" t="s">
        <v>5313</v>
      </c>
      <c r="B1576" s="114" t="s">
        <v>2804</v>
      </c>
      <c r="C1576" t="s">
        <v>4835</v>
      </c>
      <c r="D1576" s="21" t="s">
        <v>14</v>
      </c>
      <c r="E1576" s="106" t="s">
        <v>37</v>
      </c>
      <c r="F1576" s="21" t="s">
        <v>18</v>
      </c>
      <c r="G1576" s="105">
        <v>5.17</v>
      </c>
    </row>
    <row r="1577" spans="1:7" x14ac:dyDescent="0.25">
      <c r="A1577" s="149" t="s">
        <v>5314</v>
      </c>
      <c r="B1577" s="114" t="s">
        <v>2804</v>
      </c>
      <c r="C1577" t="s">
        <v>4835</v>
      </c>
      <c r="D1577" s="21" t="s">
        <v>14</v>
      </c>
      <c r="E1577" s="106" t="s">
        <v>37</v>
      </c>
      <c r="F1577" s="21" t="s">
        <v>18</v>
      </c>
      <c r="G1577" s="105">
        <v>5.17</v>
      </c>
    </row>
    <row r="1578" spans="1:7" x14ac:dyDescent="0.25">
      <c r="A1578" s="149" t="s">
        <v>5315</v>
      </c>
      <c r="B1578" s="114" t="s">
        <v>2804</v>
      </c>
      <c r="C1578" t="s">
        <v>4835</v>
      </c>
      <c r="D1578" s="21" t="s">
        <v>14</v>
      </c>
      <c r="E1578" s="106" t="s">
        <v>37</v>
      </c>
      <c r="F1578" s="21" t="s">
        <v>18</v>
      </c>
      <c r="G1578" s="105">
        <v>5.17</v>
      </c>
    </row>
    <row r="1579" spans="1:7" x14ac:dyDescent="0.25">
      <c r="A1579" s="149" t="s">
        <v>5316</v>
      </c>
      <c r="B1579" s="114" t="s">
        <v>2804</v>
      </c>
      <c r="C1579" t="s">
        <v>4835</v>
      </c>
      <c r="D1579" s="21" t="s">
        <v>14</v>
      </c>
      <c r="E1579" s="106" t="s">
        <v>37</v>
      </c>
      <c r="F1579" s="21" t="s">
        <v>18</v>
      </c>
      <c r="G1579" s="105">
        <v>5.17</v>
      </c>
    </row>
    <row r="1580" spans="1:7" x14ac:dyDescent="0.25">
      <c r="A1580" s="149" t="s">
        <v>5317</v>
      </c>
      <c r="B1580" s="114" t="s">
        <v>2804</v>
      </c>
      <c r="C1580" t="s">
        <v>4835</v>
      </c>
      <c r="D1580" s="21" t="s">
        <v>14</v>
      </c>
      <c r="E1580" s="106" t="s">
        <v>37</v>
      </c>
      <c r="F1580" s="21" t="s">
        <v>18</v>
      </c>
      <c r="G1580" s="105">
        <v>5.17</v>
      </c>
    </row>
    <row r="1581" spans="1:7" x14ac:dyDescent="0.25">
      <c r="A1581" s="149" t="s">
        <v>5318</v>
      </c>
      <c r="B1581" s="114" t="s">
        <v>2804</v>
      </c>
      <c r="C1581" t="s">
        <v>4835</v>
      </c>
      <c r="D1581" s="21" t="s">
        <v>14</v>
      </c>
      <c r="E1581" s="106" t="s">
        <v>37</v>
      </c>
      <c r="F1581" s="21" t="s">
        <v>18</v>
      </c>
      <c r="G1581" s="105">
        <v>5.17</v>
      </c>
    </row>
    <row r="1582" spans="1:7" x14ac:dyDescent="0.25">
      <c r="A1582" s="149" t="s">
        <v>5319</v>
      </c>
      <c r="B1582" s="114" t="s">
        <v>2804</v>
      </c>
      <c r="C1582" t="s">
        <v>4835</v>
      </c>
      <c r="D1582" s="21" t="s">
        <v>14</v>
      </c>
      <c r="E1582" s="106" t="s">
        <v>37</v>
      </c>
      <c r="F1582" s="21" t="s">
        <v>18</v>
      </c>
      <c r="G1582" s="105">
        <v>5.17</v>
      </c>
    </row>
    <row r="1583" spans="1:7" x14ac:dyDescent="0.25">
      <c r="A1583" s="149" t="s">
        <v>5320</v>
      </c>
      <c r="B1583" s="114" t="s">
        <v>2804</v>
      </c>
      <c r="C1583" t="s">
        <v>4835</v>
      </c>
      <c r="D1583" s="21" t="s">
        <v>14</v>
      </c>
      <c r="E1583" s="106" t="s">
        <v>37</v>
      </c>
      <c r="F1583" s="21" t="s">
        <v>18</v>
      </c>
      <c r="G1583" s="105">
        <v>5.17</v>
      </c>
    </row>
    <row r="1584" spans="1:7" x14ac:dyDescent="0.25">
      <c r="A1584" s="149" t="s">
        <v>5321</v>
      </c>
      <c r="B1584" s="114" t="s">
        <v>2804</v>
      </c>
      <c r="C1584" t="s">
        <v>4835</v>
      </c>
      <c r="D1584" s="21" t="s">
        <v>14</v>
      </c>
      <c r="E1584" s="106" t="s">
        <v>37</v>
      </c>
      <c r="F1584" s="21" t="s">
        <v>18</v>
      </c>
      <c r="G1584" s="105">
        <v>5.17</v>
      </c>
    </row>
    <row r="1585" spans="1:7" x14ac:dyDescent="0.25">
      <c r="A1585" s="149" t="s">
        <v>5322</v>
      </c>
      <c r="B1585" s="114" t="s">
        <v>2804</v>
      </c>
      <c r="C1585" t="s">
        <v>4835</v>
      </c>
      <c r="D1585" s="21" t="s">
        <v>14</v>
      </c>
      <c r="E1585" s="106" t="s">
        <v>37</v>
      </c>
      <c r="F1585" s="21" t="s">
        <v>18</v>
      </c>
      <c r="G1585" s="105">
        <v>5.17</v>
      </c>
    </row>
    <row r="1586" spans="1:7" x14ac:dyDescent="0.25">
      <c r="A1586" s="149" t="s">
        <v>5323</v>
      </c>
      <c r="B1586" s="114" t="s">
        <v>2804</v>
      </c>
      <c r="C1586" t="s">
        <v>4835</v>
      </c>
      <c r="D1586" s="21" t="s">
        <v>14</v>
      </c>
      <c r="E1586" s="106" t="s">
        <v>37</v>
      </c>
      <c r="F1586" s="21" t="s">
        <v>18</v>
      </c>
      <c r="G1586" s="105">
        <v>5.17</v>
      </c>
    </row>
    <row r="1587" spans="1:7" x14ac:dyDescent="0.25">
      <c r="A1587" s="149" t="s">
        <v>5324</v>
      </c>
      <c r="B1587" s="114" t="s">
        <v>2804</v>
      </c>
      <c r="C1587" t="s">
        <v>4835</v>
      </c>
      <c r="D1587" s="21" t="s">
        <v>14</v>
      </c>
      <c r="E1587" s="106" t="s">
        <v>37</v>
      </c>
      <c r="F1587" s="21" t="s">
        <v>18</v>
      </c>
      <c r="G1587" s="105">
        <v>5.17</v>
      </c>
    </row>
    <row r="1588" spans="1:7" x14ac:dyDescent="0.25">
      <c r="A1588" s="149" t="s">
        <v>5325</v>
      </c>
      <c r="B1588" s="114" t="s">
        <v>2804</v>
      </c>
      <c r="C1588" t="s">
        <v>4835</v>
      </c>
      <c r="D1588" s="21" t="s">
        <v>14</v>
      </c>
      <c r="E1588" s="106" t="s">
        <v>37</v>
      </c>
      <c r="F1588" s="21" t="s">
        <v>18</v>
      </c>
      <c r="G1588" s="105">
        <v>5.17</v>
      </c>
    </row>
    <row r="1589" spans="1:7" x14ac:dyDescent="0.25">
      <c r="A1589" s="149" t="s">
        <v>5326</v>
      </c>
      <c r="B1589" s="114" t="s">
        <v>2804</v>
      </c>
      <c r="C1589" t="s">
        <v>4835</v>
      </c>
      <c r="D1589" s="21" t="s">
        <v>14</v>
      </c>
      <c r="E1589" s="106" t="s">
        <v>37</v>
      </c>
      <c r="F1589" s="21" t="s">
        <v>18</v>
      </c>
      <c r="G1589" s="105">
        <v>5.17</v>
      </c>
    </row>
    <row r="1590" spans="1:7" x14ac:dyDescent="0.25">
      <c r="A1590" s="149" t="s">
        <v>5327</v>
      </c>
      <c r="B1590" s="114" t="s">
        <v>2804</v>
      </c>
      <c r="C1590" t="s">
        <v>4835</v>
      </c>
      <c r="D1590" s="21" t="s">
        <v>14</v>
      </c>
      <c r="E1590" s="106" t="s">
        <v>37</v>
      </c>
      <c r="F1590" s="21" t="s">
        <v>18</v>
      </c>
      <c r="G1590" s="105">
        <v>5.17</v>
      </c>
    </row>
    <row r="1591" spans="1:7" x14ac:dyDescent="0.25">
      <c r="A1591" s="149" t="s">
        <v>5328</v>
      </c>
      <c r="B1591" s="114" t="s">
        <v>2804</v>
      </c>
      <c r="C1591" t="s">
        <v>4835</v>
      </c>
      <c r="D1591" s="21" t="s">
        <v>14</v>
      </c>
      <c r="E1591" s="106" t="s">
        <v>37</v>
      </c>
      <c r="F1591" s="21" t="s">
        <v>18</v>
      </c>
      <c r="G1591" s="105">
        <v>5.17</v>
      </c>
    </row>
    <row r="1592" spans="1:7" x14ac:dyDescent="0.25">
      <c r="A1592" s="149" t="s">
        <v>5329</v>
      </c>
      <c r="B1592" s="114" t="s">
        <v>2804</v>
      </c>
      <c r="C1592" t="s">
        <v>4835</v>
      </c>
      <c r="D1592" s="21" t="s">
        <v>14</v>
      </c>
      <c r="E1592" s="106" t="s">
        <v>37</v>
      </c>
      <c r="F1592" s="21" t="s">
        <v>18</v>
      </c>
      <c r="G1592" s="105">
        <v>5.17</v>
      </c>
    </row>
    <row r="1593" spans="1:7" x14ac:dyDescent="0.25">
      <c r="A1593" s="149" t="s">
        <v>5330</v>
      </c>
      <c r="B1593" s="114" t="s">
        <v>2804</v>
      </c>
      <c r="C1593" t="s">
        <v>4835</v>
      </c>
      <c r="D1593" s="21" t="s">
        <v>14</v>
      </c>
      <c r="E1593" s="106" t="s">
        <v>37</v>
      </c>
      <c r="F1593" s="21" t="s">
        <v>18</v>
      </c>
      <c r="G1593" s="105">
        <v>5.17</v>
      </c>
    </row>
    <row r="1594" spans="1:7" x14ac:dyDescent="0.25">
      <c r="A1594" s="149" t="s">
        <v>5331</v>
      </c>
      <c r="B1594" s="114" t="s">
        <v>2804</v>
      </c>
      <c r="C1594" t="s">
        <v>4835</v>
      </c>
      <c r="D1594" s="21" t="s">
        <v>14</v>
      </c>
      <c r="E1594" s="106" t="s">
        <v>37</v>
      </c>
      <c r="F1594" s="21" t="s">
        <v>18</v>
      </c>
      <c r="G1594" s="105">
        <v>5.17</v>
      </c>
    </row>
    <row r="1595" spans="1:7" x14ac:dyDescent="0.25">
      <c r="A1595" s="149" t="s">
        <v>5332</v>
      </c>
      <c r="B1595" s="114" t="s">
        <v>2804</v>
      </c>
      <c r="C1595" t="s">
        <v>4835</v>
      </c>
      <c r="D1595" s="21" t="s">
        <v>14</v>
      </c>
      <c r="E1595" s="106" t="s">
        <v>37</v>
      </c>
      <c r="F1595" s="21" t="s">
        <v>18</v>
      </c>
      <c r="G1595" s="105">
        <v>5.17</v>
      </c>
    </row>
    <row r="1596" spans="1:7" x14ac:dyDescent="0.25">
      <c r="A1596" s="149" t="s">
        <v>5333</v>
      </c>
      <c r="B1596" s="114" t="s">
        <v>2804</v>
      </c>
      <c r="C1596" t="s">
        <v>4835</v>
      </c>
      <c r="D1596" s="21" t="s">
        <v>14</v>
      </c>
      <c r="E1596" s="106" t="s">
        <v>37</v>
      </c>
      <c r="F1596" s="21" t="s">
        <v>18</v>
      </c>
      <c r="G1596" s="105">
        <v>5.17</v>
      </c>
    </row>
    <row r="1597" spans="1:7" x14ac:dyDescent="0.25">
      <c r="A1597" s="149" t="s">
        <v>5334</v>
      </c>
      <c r="B1597" s="114" t="s">
        <v>2804</v>
      </c>
      <c r="C1597" t="s">
        <v>4835</v>
      </c>
      <c r="D1597" s="21" t="s">
        <v>14</v>
      </c>
      <c r="E1597" s="106" t="s">
        <v>37</v>
      </c>
      <c r="F1597" s="21" t="s">
        <v>18</v>
      </c>
      <c r="G1597" s="105">
        <v>5.17</v>
      </c>
    </row>
    <row r="1598" spans="1:7" x14ac:dyDescent="0.25">
      <c r="A1598" s="149" t="s">
        <v>5335</v>
      </c>
      <c r="B1598" s="114" t="s">
        <v>2804</v>
      </c>
      <c r="C1598" t="s">
        <v>4835</v>
      </c>
      <c r="D1598" s="21" t="s">
        <v>14</v>
      </c>
      <c r="E1598" s="106" t="s">
        <v>37</v>
      </c>
      <c r="F1598" s="21" t="s">
        <v>18</v>
      </c>
      <c r="G1598" s="105">
        <v>5.17</v>
      </c>
    </row>
    <row r="1599" spans="1:7" x14ac:dyDescent="0.25">
      <c r="A1599" s="149" t="s">
        <v>5336</v>
      </c>
      <c r="B1599" s="114" t="s">
        <v>2804</v>
      </c>
      <c r="C1599" t="s">
        <v>4835</v>
      </c>
      <c r="D1599" s="21" t="s">
        <v>14</v>
      </c>
      <c r="E1599" s="106" t="s">
        <v>37</v>
      </c>
      <c r="F1599" s="21" t="s">
        <v>18</v>
      </c>
      <c r="G1599" s="105">
        <v>5.17</v>
      </c>
    </row>
    <row r="1600" spans="1:7" x14ac:dyDescent="0.25">
      <c r="A1600" s="149" t="s">
        <v>5337</v>
      </c>
      <c r="B1600" s="114" t="s">
        <v>2804</v>
      </c>
      <c r="C1600" t="s">
        <v>4835</v>
      </c>
      <c r="D1600" s="21" t="s">
        <v>14</v>
      </c>
      <c r="E1600" s="106" t="s">
        <v>37</v>
      </c>
      <c r="F1600" s="21" t="s">
        <v>18</v>
      </c>
      <c r="G1600" s="105">
        <v>5.17</v>
      </c>
    </row>
    <row r="1601" spans="1:7" x14ac:dyDescent="0.25">
      <c r="A1601" s="149" t="s">
        <v>5338</v>
      </c>
      <c r="B1601" s="114" t="s">
        <v>2804</v>
      </c>
      <c r="C1601" t="s">
        <v>4835</v>
      </c>
      <c r="D1601" s="21" t="s">
        <v>14</v>
      </c>
      <c r="E1601" s="106" t="s">
        <v>37</v>
      </c>
      <c r="F1601" s="21" t="s">
        <v>18</v>
      </c>
      <c r="G1601" s="105">
        <v>5.17</v>
      </c>
    </row>
    <row r="1602" spans="1:7" x14ac:dyDescent="0.25">
      <c r="A1602" s="149" t="s">
        <v>5339</v>
      </c>
      <c r="B1602" s="114" t="s">
        <v>2804</v>
      </c>
      <c r="C1602" t="s">
        <v>4835</v>
      </c>
      <c r="D1602" s="21" t="s">
        <v>14</v>
      </c>
      <c r="E1602" s="106" t="s">
        <v>37</v>
      </c>
      <c r="F1602" s="21" t="s">
        <v>18</v>
      </c>
      <c r="G1602" s="105">
        <v>5.17</v>
      </c>
    </row>
    <row r="1603" spans="1:7" x14ac:dyDescent="0.25">
      <c r="A1603" s="149" t="s">
        <v>5340</v>
      </c>
      <c r="B1603" s="114" t="s">
        <v>2804</v>
      </c>
      <c r="C1603" t="s">
        <v>4835</v>
      </c>
      <c r="D1603" s="21" t="s">
        <v>14</v>
      </c>
      <c r="E1603" s="106" t="s">
        <v>37</v>
      </c>
      <c r="F1603" s="21" t="s">
        <v>18</v>
      </c>
      <c r="G1603" s="105">
        <v>5.17</v>
      </c>
    </row>
    <row r="1604" spans="1:7" x14ac:dyDescent="0.25">
      <c r="A1604" s="149" t="s">
        <v>5341</v>
      </c>
      <c r="B1604" s="114" t="s">
        <v>2804</v>
      </c>
      <c r="C1604" t="s">
        <v>4835</v>
      </c>
      <c r="D1604" s="21" t="s">
        <v>14</v>
      </c>
      <c r="E1604" s="106" t="s">
        <v>37</v>
      </c>
      <c r="F1604" s="21" t="s">
        <v>18</v>
      </c>
      <c r="G1604" s="105">
        <v>5.17</v>
      </c>
    </row>
    <row r="1605" spans="1:7" x14ac:dyDescent="0.25">
      <c r="A1605" s="149" t="s">
        <v>5342</v>
      </c>
      <c r="B1605" s="114" t="s">
        <v>2804</v>
      </c>
      <c r="C1605" t="s">
        <v>4835</v>
      </c>
      <c r="D1605" s="21" t="s">
        <v>14</v>
      </c>
      <c r="E1605" s="106" t="s">
        <v>37</v>
      </c>
      <c r="F1605" s="21" t="s">
        <v>18</v>
      </c>
      <c r="G1605" s="105">
        <v>5.17</v>
      </c>
    </row>
    <row r="1606" spans="1:7" x14ac:dyDescent="0.25">
      <c r="A1606" s="149" t="s">
        <v>5343</v>
      </c>
      <c r="B1606" s="114" t="s">
        <v>2804</v>
      </c>
      <c r="C1606" t="s">
        <v>4835</v>
      </c>
      <c r="D1606" s="21" t="s">
        <v>14</v>
      </c>
      <c r="E1606" s="106" t="s">
        <v>37</v>
      </c>
      <c r="F1606" s="21" t="s">
        <v>18</v>
      </c>
      <c r="G1606" s="105">
        <v>5.17</v>
      </c>
    </row>
    <row r="1607" spans="1:7" x14ac:dyDescent="0.25">
      <c r="A1607" s="149" t="s">
        <v>5344</v>
      </c>
      <c r="B1607" s="114" t="s">
        <v>2804</v>
      </c>
      <c r="C1607" t="s">
        <v>4835</v>
      </c>
      <c r="D1607" s="21" t="s">
        <v>14</v>
      </c>
      <c r="E1607" s="106" t="s">
        <v>37</v>
      </c>
      <c r="F1607" s="21" t="s">
        <v>18</v>
      </c>
      <c r="G1607" s="105">
        <v>5.17</v>
      </c>
    </row>
    <row r="1608" spans="1:7" x14ac:dyDescent="0.25">
      <c r="A1608" s="149" t="s">
        <v>5345</v>
      </c>
      <c r="B1608" s="114" t="s">
        <v>2804</v>
      </c>
      <c r="C1608" t="s">
        <v>4835</v>
      </c>
      <c r="D1608" s="21" t="s">
        <v>14</v>
      </c>
      <c r="E1608" s="106" t="s">
        <v>37</v>
      </c>
      <c r="F1608" s="21" t="s">
        <v>18</v>
      </c>
      <c r="G1608" s="105">
        <v>5.17</v>
      </c>
    </row>
    <row r="1609" spans="1:7" x14ac:dyDescent="0.25">
      <c r="A1609" s="149" t="s">
        <v>5346</v>
      </c>
      <c r="B1609" s="114" t="s">
        <v>2804</v>
      </c>
      <c r="C1609" t="s">
        <v>4835</v>
      </c>
      <c r="D1609" s="21" t="s">
        <v>14</v>
      </c>
      <c r="E1609" s="106" t="s">
        <v>37</v>
      </c>
      <c r="F1609" s="21" t="s">
        <v>18</v>
      </c>
      <c r="G1609" s="105">
        <v>5.17</v>
      </c>
    </row>
    <row r="1610" spans="1:7" x14ac:dyDescent="0.25">
      <c r="A1610" s="149" t="s">
        <v>5347</v>
      </c>
      <c r="B1610" s="114" t="s">
        <v>2804</v>
      </c>
      <c r="C1610" t="s">
        <v>4835</v>
      </c>
      <c r="D1610" s="21" t="s">
        <v>14</v>
      </c>
      <c r="E1610" s="106" t="s">
        <v>37</v>
      </c>
      <c r="F1610" s="21" t="s">
        <v>18</v>
      </c>
      <c r="G1610" s="105">
        <v>5.17</v>
      </c>
    </row>
    <row r="1611" spans="1:7" x14ac:dyDescent="0.25">
      <c r="A1611" s="149" t="s">
        <v>5348</v>
      </c>
      <c r="B1611" s="114" t="s">
        <v>2804</v>
      </c>
      <c r="C1611" t="s">
        <v>4835</v>
      </c>
      <c r="D1611" s="21" t="s">
        <v>14</v>
      </c>
      <c r="E1611" s="106" t="s">
        <v>37</v>
      </c>
      <c r="F1611" s="21" t="s">
        <v>18</v>
      </c>
      <c r="G1611" s="105">
        <v>5.17</v>
      </c>
    </row>
    <row r="1612" spans="1:7" x14ac:dyDescent="0.25">
      <c r="A1612" s="149" t="s">
        <v>5349</v>
      </c>
      <c r="B1612" s="114" t="s">
        <v>2804</v>
      </c>
      <c r="C1612" t="s">
        <v>4835</v>
      </c>
      <c r="D1612" s="21" t="s">
        <v>14</v>
      </c>
      <c r="E1612" s="106" t="s">
        <v>37</v>
      </c>
      <c r="F1612" s="21" t="s">
        <v>18</v>
      </c>
      <c r="G1612" s="105">
        <v>5.17</v>
      </c>
    </row>
    <row r="1613" spans="1:7" x14ac:dyDescent="0.25">
      <c r="A1613" s="149" t="s">
        <v>5350</v>
      </c>
      <c r="B1613" s="114" t="s">
        <v>2804</v>
      </c>
      <c r="C1613" t="s">
        <v>4835</v>
      </c>
      <c r="D1613" s="21" t="s">
        <v>14</v>
      </c>
      <c r="E1613" s="106" t="s">
        <v>37</v>
      </c>
      <c r="F1613" s="21" t="s">
        <v>18</v>
      </c>
      <c r="G1613" s="105">
        <v>5.17</v>
      </c>
    </row>
    <row r="1614" spans="1:7" x14ac:dyDescent="0.25">
      <c r="A1614" s="149" t="s">
        <v>5351</v>
      </c>
      <c r="B1614" s="114" t="s">
        <v>2804</v>
      </c>
      <c r="C1614" t="s">
        <v>4835</v>
      </c>
      <c r="D1614" s="21" t="s">
        <v>14</v>
      </c>
      <c r="E1614" s="106" t="s">
        <v>37</v>
      </c>
      <c r="F1614" s="21" t="s">
        <v>18</v>
      </c>
      <c r="G1614" s="105">
        <v>5.17</v>
      </c>
    </row>
    <row r="1615" spans="1:7" x14ac:dyDescent="0.25">
      <c r="A1615" s="149" t="s">
        <v>5352</v>
      </c>
      <c r="B1615" s="114" t="s">
        <v>2804</v>
      </c>
      <c r="C1615" t="s">
        <v>4835</v>
      </c>
      <c r="D1615" s="21" t="s">
        <v>14</v>
      </c>
      <c r="E1615" s="106" t="s">
        <v>37</v>
      </c>
      <c r="F1615" s="21" t="s">
        <v>18</v>
      </c>
      <c r="G1615" s="105">
        <v>5.17</v>
      </c>
    </row>
    <row r="1616" spans="1:7" x14ac:dyDescent="0.25">
      <c r="A1616" s="149" t="s">
        <v>5353</v>
      </c>
      <c r="B1616" s="114" t="s">
        <v>2804</v>
      </c>
      <c r="C1616" t="s">
        <v>4835</v>
      </c>
      <c r="D1616" s="21" t="s">
        <v>14</v>
      </c>
      <c r="E1616" s="106" t="s">
        <v>37</v>
      </c>
      <c r="F1616" s="21" t="s">
        <v>18</v>
      </c>
      <c r="G1616" s="105">
        <v>5.17</v>
      </c>
    </row>
    <row r="1617" spans="1:7" x14ac:dyDescent="0.25">
      <c r="A1617" s="149" t="s">
        <v>5354</v>
      </c>
      <c r="B1617" s="114" t="s">
        <v>2804</v>
      </c>
      <c r="C1617" t="s">
        <v>4835</v>
      </c>
      <c r="D1617" s="21" t="s">
        <v>14</v>
      </c>
      <c r="E1617" s="106" t="s">
        <v>37</v>
      </c>
      <c r="F1617" s="21" t="s">
        <v>18</v>
      </c>
      <c r="G1617" s="105">
        <v>5.17</v>
      </c>
    </row>
    <row r="1618" spans="1:7" x14ac:dyDescent="0.25">
      <c r="A1618" s="149" t="s">
        <v>5355</v>
      </c>
      <c r="B1618" s="114" t="s">
        <v>2804</v>
      </c>
      <c r="C1618" t="s">
        <v>4835</v>
      </c>
      <c r="D1618" s="21" t="s">
        <v>14</v>
      </c>
      <c r="E1618" s="106" t="s">
        <v>37</v>
      </c>
      <c r="F1618" s="21" t="s">
        <v>18</v>
      </c>
      <c r="G1618" s="105">
        <v>5.17</v>
      </c>
    </row>
    <row r="1619" spans="1:7" x14ac:dyDescent="0.25">
      <c r="A1619" s="149" t="s">
        <v>5356</v>
      </c>
      <c r="B1619" s="114" t="s">
        <v>2804</v>
      </c>
      <c r="C1619" t="s">
        <v>4835</v>
      </c>
      <c r="D1619" s="21" t="s">
        <v>14</v>
      </c>
      <c r="E1619" s="106" t="s">
        <v>37</v>
      </c>
      <c r="F1619" s="21" t="s">
        <v>18</v>
      </c>
      <c r="G1619" s="105">
        <v>5.17</v>
      </c>
    </row>
    <row r="1620" spans="1:7" x14ac:dyDescent="0.25">
      <c r="A1620" s="149" t="s">
        <v>5357</v>
      </c>
      <c r="B1620" s="114" t="s">
        <v>2804</v>
      </c>
      <c r="C1620" t="s">
        <v>4835</v>
      </c>
      <c r="D1620" s="21" t="s">
        <v>14</v>
      </c>
      <c r="E1620" s="106" t="s">
        <v>37</v>
      </c>
      <c r="F1620" s="21" t="s">
        <v>18</v>
      </c>
      <c r="G1620" s="105">
        <v>5.17</v>
      </c>
    </row>
    <row r="1621" spans="1:7" x14ac:dyDescent="0.25">
      <c r="A1621" s="149" t="s">
        <v>5358</v>
      </c>
      <c r="B1621" s="114" t="s">
        <v>2804</v>
      </c>
      <c r="C1621" t="s">
        <v>4835</v>
      </c>
      <c r="D1621" s="21" t="s">
        <v>14</v>
      </c>
      <c r="E1621" s="106" t="s">
        <v>37</v>
      </c>
      <c r="F1621" s="21" t="s">
        <v>18</v>
      </c>
      <c r="G1621" s="105">
        <v>5.17</v>
      </c>
    </row>
    <row r="1622" spans="1:7" x14ac:dyDescent="0.25">
      <c r="A1622" s="149" t="s">
        <v>5359</v>
      </c>
      <c r="B1622" s="114" t="s">
        <v>2804</v>
      </c>
      <c r="C1622" t="s">
        <v>4835</v>
      </c>
      <c r="D1622" s="21" t="s">
        <v>14</v>
      </c>
      <c r="E1622" s="106" t="s">
        <v>37</v>
      </c>
      <c r="F1622" s="21" t="s">
        <v>18</v>
      </c>
      <c r="G1622" s="105">
        <v>5.17</v>
      </c>
    </row>
    <row r="1623" spans="1:7" x14ac:dyDescent="0.25">
      <c r="A1623" s="149" t="s">
        <v>5360</v>
      </c>
      <c r="B1623" s="114" t="s">
        <v>2804</v>
      </c>
      <c r="C1623" t="s">
        <v>4835</v>
      </c>
      <c r="D1623" s="21" t="s">
        <v>14</v>
      </c>
      <c r="E1623" s="106" t="s">
        <v>37</v>
      </c>
      <c r="F1623" s="21" t="s">
        <v>18</v>
      </c>
      <c r="G1623" s="105">
        <v>5.17</v>
      </c>
    </row>
    <row r="1624" spans="1:7" x14ac:dyDescent="0.25">
      <c r="A1624" s="149" t="s">
        <v>5361</v>
      </c>
      <c r="B1624" s="114" t="s">
        <v>2804</v>
      </c>
      <c r="C1624" t="s">
        <v>4835</v>
      </c>
      <c r="D1624" s="21" t="s">
        <v>14</v>
      </c>
      <c r="E1624" s="106" t="s">
        <v>37</v>
      </c>
      <c r="F1624" s="21" t="s">
        <v>18</v>
      </c>
      <c r="G1624" s="105">
        <v>5.17</v>
      </c>
    </row>
    <row r="1625" spans="1:7" x14ac:dyDescent="0.25">
      <c r="A1625" s="149" t="s">
        <v>5362</v>
      </c>
      <c r="B1625" s="114" t="s">
        <v>2804</v>
      </c>
      <c r="C1625" t="s">
        <v>4835</v>
      </c>
      <c r="D1625" s="21" t="s">
        <v>14</v>
      </c>
      <c r="E1625" s="106" t="s">
        <v>37</v>
      </c>
      <c r="F1625" s="21" t="s">
        <v>18</v>
      </c>
      <c r="G1625" s="105">
        <v>5.17</v>
      </c>
    </row>
    <row r="1626" spans="1:7" x14ac:dyDescent="0.25">
      <c r="A1626" s="149" t="s">
        <v>5363</v>
      </c>
      <c r="B1626" s="114" t="s">
        <v>2804</v>
      </c>
      <c r="C1626" t="s">
        <v>4835</v>
      </c>
      <c r="D1626" s="21" t="s">
        <v>14</v>
      </c>
      <c r="E1626" s="106" t="s">
        <v>37</v>
      </c>
      <c r="F1626" s="21" t="s">
        <v>18</v>
      </c>
      <c r="G1626" s="105">
        <v>5.17</v>
      </c>
    </row>
    <row r="1627" spans="1:7" x14ac:dyDescent="0.25">
      <c r="A1627" s="149" t="s">
        <v>5364</v>
      </c>
      <c r="B1627" s="114" t="s">
        <v>2804</v>
      </c>
      <c r="C1627" t="s">
        <v>4835</v>
      </c>
      <c r="D1627" s="21" t="s">
        <v>14</v>
      </c>
      <c r="E1627" s="106" t="s">
        <v>37</v>
      </c>
      <c r="F1627" s="21" t="s">
        <v>18</v>
      </c>
      <c r="G1627" s="105">
        <v>5.17</v>
      </c>
    </row>
    <row r="1628" spans="1:7" x14ac:dyDescent="0.25">
      <c r="A1628" s="149" t="s">
        <v>5365</v>
      </c>
      <c r="B1628" s="114" t="s">
        <v>2804</v>
      </c>
      <c r="C1628" t="s">
        <v>4835</v>
      </c>
      <c r="D1628" s="21" t="s">
        <v>14</v>
      </c>
      <c r="E1628" s="106" t="s">
        <v>37</v>
      </c>
      <c r="F1628" s="21" t="s">
        <v>18</v>
      </c>
      <c r="G1628" s="105">
        <v>5.17</v>
      </c>
    </row>
    <row r="1629" spans="1:7" x14ac:dyDescent="0.25">
      <c r="A1629" s="149" t="s">
        <v>5366</v>
      </c>
      <c r="B1629" s="114" t="s">
        <v>2804</v>
      </c>
      <c r="C1629" t="s">
        <v>4835</v>
      </c>
      <c r="D1629" s="21" t="s">
        <v>14</v>
      </c>
      <c r="E1629" s="106" t="s">
        <v>37</v>
      </c>
      <c r="F1629" s="21" t="s">
        <v>18</v>
      </c>
      <c r="G1629" s="105">
        <v>5.17</v>
      </c>
    </row>
    <row r="1630" spans="1:7" x14ac:dyDescent="0.25">
      <c r="A1630" s="149" t="s">
        <v>5367</v>
      </c>
      <c r="B1630" s="114" t="s">
        <v>2804</v>
      </c>
      <c r="C1630" t="s">
        <v>4835</v>
      </c>
      <c r="D1630" s="21" t="s">
        <v>14</v>
      </c>
      <c r="E1630" s="106" t="s">
        <v>37</v>
      </c>
      <c r="F1630" s="21" t="s">
        <v>18</v>
      </c>
      <c r="G1630" s="105">
        <v>5.17</v>
      </c>
    </row>
    <row r="1631" spans="1:7" x14ac:dyDescent="0.25">
      <c r="A1631" s="149" t="s">
        <v>5368</v>
      </c>
      <c r="B1631" s="114" t="s">
        <v>2804</v>
      </c>
      <c r="C1631" t="s">
        <v>4835</v>
      </c>
      <c r="D1631" s="21" t="s">
        <v>14</v>
      </c>
      <c r="E1631" s="106" t="s">
        <v>37</v>
      </c>
      <c r="F1631" s="21" t="s">
        <v>18</v>
      </c>
      <c r="G1631" s="105">
        <v>5.17</v>
      </c>
    </row>
    <row r="1632" spans="1:7" x14ac:dyDescent="0.25">
      <c r="A1632" s="149" t="s">
        <v>5369</v>
      </c>
      <c r="B1632" s="114" t="s">
        <v>2804</v>
      </c>
      <c r="C1632" t="s">
        <v>4835</v>
      </c>
      <c r="D1632" s="21" t="s">
        <v>14</v>
      </c>
      <c r="E1632" s="106" t="s">
        <v>37</v>
      </c>
      <c r="F1632" s="21" t="s">
        <v>18</v>
      </c>
      <c r="G1632" s="105">
        <v>5.17</v>
      </c>
    </row>
    <row r="1633" spans="1:7" x14ac:dyDescent="0.25">
      <c r="A1633" s="149" t="s">
        <v>5370</v>
      </c>
      <c r="B1633" s="114" t="s">
        <v>2804</v>
      </c>
      <c r="C1633" t="s">
        <v>4835</v>
      </c>
      <c r="D1633" s="21" t="s">
        <v>14</v>
      </c>
      <c r="E1633" s="106" t="s">
        <v>37</v>
      </c>
      <c r="F1633" s="21" t="s">
        <v>18</v>
      </c>
      <c r="G1633" s="105">
        <v>5.17</v>
      </c>
    </row>
    <row r="1634" spans="1:7" x14ac:dyDescent="0.25">
      <c r="A1634" s="149" t="s">
        <v>5371</v>
      </c>
      <c r="B1634" s="114" t="s">
        <v>2804</v>
      </c>
      <c r="C1634" t="s">
        <v>4835</v>
      </c>
      <c r="D1634" s="21" t="s">
        <v>14</v>
      </c>
      <c r="E1634" s="106" t="s">
        <v>37</v>
      </c>
      <c r="F1634" s="21" t="s">
        <v>18</v>
      </c>
      <c r="G1634" s="105">
        <v>5.17</v>
      </c>
    </row>
    <row r="1635" spans="1:7" x14ac:dyDescent="0.25">
      <c r="A1635" s="149" t="s">
        <v>5372</v>
      </c>
      <c r="B1635" s="114" t="s">
        <v>2804</v>
      </c>
      <c r="C1635" t="s">
        <v>4835</v>
      </c>
      <c r="D1635" s="21" t="s">
        <v>14</v>
      </c>
      <c r="E1635" s="106" t="s">
        <v>37</v>
      </c>
      <c r="F1635" s="21" t="s">
        <v>18</v>
      </c>
      <c r="G1635" s="105">
        <v>5.17</v>
      </c>
    </row>
    <row r="1636" spans="1:7" x14ac:dyDescent="0.25">
      <c r="A1636" s="149" t="s">
        <v>5373</v>
      </c>
      <c r="B1636" s="114" t="s">
        <v>2804</v>
      </c>
      <c r="C1636" t="s">
        <v>4835</v>
      </c>
      <c r="D1636" s="21" t="s">
        <v>14</v>
      </c>
      <c r="E1636" s="106" t="s">
        <v>37</v>
      </c>
      <c r="F1636" s="21" t="s">
        <v>18</v>
      </c>
      <c r="G1636" s="105">
        <v>5.17</v>
      </c>
    </row>
    <row r="1637" spans="1:7" x14ac:dyDescent="0.25">
      <c r="A1637" s="149" t="s">
        <v>5374</v>
      </c>
      <c r="B1637" s="114" t="s">
        <v>2804</v>
      </c>
      <c r="C1637" t="s">
        <v>4835</v>
      </c>
      <c r="D1637" s="21" t="s">
        <v>14</v>
      </c>
      <c r="E1637" s="106" t="s">
        <v>37</v>
      </c>
      <c r="F1637" s="21" t="s">
        <v>18</v>
      </c>
      <c r="G1637" s="105">
        <v>5.17</v>
      </c>
    </row>
    <row r="1638" spans="1:7" x14ac:dyDescent="0.25">
      <c r="A1638" s="149" t="s">
        <v>5375</v>
      </c>
      <c r="B1638" s="114" t="s">
        <v>2804</v>
      </c>
      <c r="C1638" t="s">
        <v>4835</v>
      </c>
      <c r="D1638" s="21" t="s">
        <v>14</v>
      </c>
      <c r="E1638" s="106" t="s">
        <v>37</v>
      </c>
      <c r="F1638" s="21" t="s">
        <v>18</v>
      </c>
      <c r="G1638" s="105">
        <v>5.17</v>
      </c>
    </row>
    <row r="1639" spans="1:7" x14ac:dyDescent="0.25">
      <c r="A1639" s="149" t="s">
        <v>5376</v>
      </c>
      <c r="B1639" s="114" t="s">
        <v>2804</v>
      </c>
      <c r="C1639" t="s">
        <v>4835</v>
      </c>
      <c r="D1639" s="21" t="s">
        <v>14</v>
      </c>
      <c r="E1639" s="106" t="s">
        <v>37</v>
      </c>
      <c r="F1639" s="21" t="s">
        <v>18</v>
      </c>
      <c r="G1639" s="105">
        <v>5.17</v>
      </c>
    </row>
    <row r="1640" spans="1:7" x14ac:dyDescent="0.25">
      <c r="A1640" s="149" t="s">
        <v>5377</v>
      </c>
      <c r="B1640" s="114" t="s">
        <v>2804</v>
      </c>
      <c r="C1640" t="s">
        <v>4835</v>
      </c>
      <c r="D1640" s="21" t="s">
        <v>14</v>
      </c>
      <c r="E1640" s="106" t="s">
        <v>37</v>
      </c>
      <c r="F1640" s="21" t="s">
        <v>18</v>
      </c>
      <c r="G1640" s="105">
        <v>5.17</v>
      </c>
    </row>
    <row r="1641" spans="1:7" x14ac:dyDescent="0.25">
      <c r="A1641" s="149" t="s">
        <v>5378</v>
      </c>
      <c r="B1641" s="114" t="s">
        <v>2804</v>
      </c>
      <c r="C1641" t="s">
        <v>4835</v>
      </c>
      <c r="D1641" s="21" t="s">
        <v>14</v>
      </c>
      <c r="E1641" s="106" t="s">
        <v>37</v>
      </c>
      <c r="F1641" s="21" t="s">
        <v>18</v>
      </c>
      <c r="G1641" s="105">
        <v>5.17</v>
      </c>
    </row>
    <row r="1642" spans="1:7" x14ac:dyDescent="0.25">
      <c r="A1642" s="149" t="s">
        <v>5379</v>
      </c>
      <c r="B1642" s="114" t="s">
        <v>2804</v>
      </c>
      <c r="C1642" t="s">
        <v>4835</v>
      </c>
      <c r="D1642" s="21" t="s">
        <v>14</v>
      </c>
      <c r="E1642" s="106" t="s">
        <v>37</v>
      </c>
      <c r="F1642" s="21" t="s">
        <v>18</v>
      </c>
      <c r="G1642" s="105">
        <v>5.17</v>
      </c>
    </row>
    <row r="1643" spans="1:7" x14ac:dyDescent="0.25">
      <c r="A1643" s="149" t="s">
        <v>5380</v>
      </c>
      <c r="B1643" s="114" t="s">
        <v>2804</v>
      </c>
      <c r="C1643" t="s">
        <v>4835</v>
      </c>
      <c r="D1643" s="21" t="s">
        <v>14</v>
      </c>
      <c r="E1643" s="106" t="s">
        <v>37</v>
      </c>
      <c r="F1643" s="21" t="s">
        <v>18</v>
      </c>
      <c r="G1643" s="105">
        <v>5.17</v>
      </c>
    </row>
    <row r="1644" spans="1:7" x14ac:dyDescent="0.25">
      <c r="A1644" s="149" t="s">
        <v>5381</v>
      </c>
      <c r="B1644" s="114" t="s">
        <v>2804</v>
      </c>
      <c r="C1644" t="s">
        <v>4835</v>
      </c>
      <c r="D1644" s="21" t="s">
        <v>14</v>
      </c>
      <c r="E1644" s="106" t="s">
        <v>37</v>
      </c>
      <c r="F1644" s="21" t="s">
        <v>18</v>
      </c>
      <c r="G1644" s="105">
        <v>5.17</v>
      </c>
    </row>
    <row r="1645" spans="1:7" x14ac:dyDescent="0.25">
      <c r="A1645" s="149" t="s">
        <v>5382</v>
      </c>
      <c r="B1645" s="114" t="s">
        <v>2804</v>
      </c>
      <c r="C1645" t="s">
        <v>4835</v>
      </c>
      <c r="D1645" s="21" t="s">
        <v>14</v>
      </c>
      <c r="E1645" s="106" t="s">
        <v>37</v>
      </c>
      <c r="F1645" s="21" t="s">
        <v>18</v>
      </c>
      <c r="G1645" s="105">
        <v>5.17</v>
      </c>
    </row>
    <row r="1646" spans="1:7" x14ac:dyDescent="0.25">
      <c r="A1646" s="149" t="s">
        <v>5383</v>
      </c>
      <c r="B1646" s="114" t="s">
        <v>2804</v>
      </c>
      <c r="C1646" t="s">
        <v>4835</v>
      </c>
      <c r="D1646" s="21" t="s">
        <v>14</v>
      </c>
      <c r="E1646" s="106" t="s">
        <v>37</v>
      </c>
      <c r="F1646" s="21" t="s">
        <v>18</v>
      </c>
      <c r="G1646" s="105">
        <v>5.17</v>
      </c>
    </row>
    <row r="1647" spans="1:7" x14ac:dyDescent="0.25">
      <c r="A1647" s="149" t="s">
        <v>5384</v>
      </c>
      <c r="B1647" s="114" t="s">
        <v>2804</v>
      </c>
      <c r="C1647" t="s">
        <v>4835</v>
      </c>
      <c r="D1647" s="21" t="s">
        <v>14</v>
      </c>
      <c r="E1647" s="106" t="s">
        <v>37</v>
      </c>
      <c r="F1647" s="21" t="s">
        <v>18</v>
      </c>
      <c r="G1647" s="105">
        <v>5.17</v>
      </c>
    </row>
    <row r="1648" spans="1:7" x14ac:dyDescent="0.25">
      <c r="A1648" s="149" t="s">
        <v>5385</v>
      </c>
      <c r="B1648" s="114" t="s">
        <v>2804</v>
      </c>
      <c r="C1648" t="s">
        <v>4835</v>
      </c>
      <c r="D1648" s="21" t="s">
        <v>14</v>
      </c>
      <c r="E1648" s="106" t="s">
        <v>37</v>
      </c>
      <c r="F1648" s="21" t="s">
        <v>18</v>
      </c>
      <c r="G1648" s="105">
        <v>5.17</v>
      </c>
    </row>
    <row r="1649" spans="1:7" x14ac:dyDescent="0.25">
      <c r="A1649" s="149" t="s">
        <v>5386</v>
      </c>
      <c r="B1649" s="114" t="s">
        <v>2804</v>
      </c>
      <c r="C1649" t="s">
        <v>4835</v>
      </c>
      <c r="D1649" s="21" t="s">
        <v>14</v>
      </c>
      <c r="E1649" s="106" t="s">
        <v>37</v>
      </c>
      <c r="F1649" s="21" t="s">
        <v>18</v>
      </c>
      <c r="G1649" s="105">
        <v>5.17</v>
      </c>
    </row>
    <row r="1650" spans="1:7" x14ac:dyDescent="0.25">
      <c r="A1650" s="149" t="s">
        <v>5387</v>
      </c>
      <c r="B1650" s="114" t="s">
        <v>2804</v>
      </c>
      <c r="C1650" t="s">
        <v>4835</v>
      </c>
      <c r="D1650" s="21" t="s">
        <v>14</v>
      </c>
      <c r="E1650" s="106" t="s">
        <v>37</v>
      </c>
      <c r="F1650" s="21" t="s">
        <v>18</v>
      </c>
      <c r="G1650" s="105">
        <v>5.17</v>
      </c>
    </row>
    <row r="1651" spans="1:7" x14ac:dyDescent="0.25">
      <c r="A1651" s="149" t="s">
        <v>5388</v>
      </c>
      <c r="B1651" s="114" t="s">
        <v>2804</v>
      </c>
      <c r="C1651" t="s">
        <v>4835</v>
      </c>
      <c r="D1651" s="21" t="s">
        <v>14</v>
      </c>
      <c r="E1651" s="106" t="s">
        <v>37</v>
      </c>
      <c r="F1651" s="21" t="s">
        <v>18</v>
      </c>
      <c r="G1651" s="105">
        <v>5.17</v>
      </c>
    </row>
    <row r="1652" spans="1:7" x14ac:dyDescent="0.25">
      <c r="A1652" s="149" t="s">
        <v>5389</v>
      </c>
      <c r="B1652" s="114" t="s">
        <v>2804</v>
      </c>
      <c r="C1652" t="s">
        <v>4835</v>
      </c>
      <c r="D1652" s="21" t="s">
        <v>14</v>
      </c>
      <c r="E1652" s="106" t="s">
        <v>37</v>
      </c>
      <c r="F1652" s="21" t="s">
        <v>18</v>
      </c>
      <c r="G1652" s="105">
        <v>5.17</v>
      </c>
    </row>
    <row r="1653" spans="1:7" x14ac:dyDescent="0.25">
      <c r="A1653" s="149" t="s">
        <v>5390</v>
      </c>
      <c r="B1653" s="114" t="s">
        <v>2804</v>
      </c>
      <c r="C1653" t="s">
        <v>4835</v>
      </c>
      <c r="D1653" s="21" t="s">
        <v>14</v>
      </c>
      <c r="E1653" s="106" t="s">
        <v>37</v>
      </c>
      <c r="F1653" s="21" t="s">
        <v>18</v>
      </c>
      <c r="G1653" s="105">
        <v>5.17</v>
      </c>
    </row>
    <row r="1654" spans="1:7" x14ac:dyDescent="0.25">
      <c r="A1654" s="149" t="s">
        <v>5391</v>
      </c>
      <c r="B1654" s="114" t="s">
        <v>2804</v>
      </c>
      <c r="C1654" t="s">
        <v>4835</v>
      </c>
      <c r="D1654" s="21" t="s">
        <v>14</v>
      </c>
      <c r="E1654" s="106" t="s">
        <v>37</v>
      </c>
      <c r="F1654" s="21" t="s">
        <v>18</v>
      </c>
      <c r="G1654" s="105">
        <v>5.17</v>
      </c>
    </row>
    <row r="1655" spans="1:7" x14ac:dyDescent="0.25">
      <c r="A1655" s="149" t="s">
        <v>5392</v>
      </c>
      <c r="B1655" s="114" t="s">
        <v>2804</v>
      </c>
      <c r="C1655" t="s">
        <v>4835</v>
      </c>
      <c r="D1655" s="21" t="s">
        <v>14</v>
      </c>
      <c r="E1655" s="106" t="s">
        <v>37</v>
      </c>
      <c r="F1655" s="21" t="s">
        <v>18</v>
      </c>
      <c r="G1655" s="105">
        <v>5.17</v>
      </c>
    </row>
    <row r="1656" spans="1:7" x14ac:dyDescent="0.25">
      <c r="A1656" s="149" t="s">
        <v>5393</v>
      </c>
      <c r="B1656" s="114" t="s">
        <v>2804</v>
      </c>
      <c r="C1656" t="s">
        <v>4835</v>
      </c>
      <c r="D1656" s="21" t="s">
        <v>14</v>
      </c>
      <c r="E1656" s="106" t="s">
        <v>37</v>
      </c>
      <c r="F1656" s="21" t="s">
        <v>18</v>
      </c>
      <c r="G1656" s="105">
        <v>5.17</v>
      </c>
    </row>
    <row r="1657" spans="1:7" x14ac:dyDescent="0.25">
      <c r="A1657" s="149" t="s">
        <v>5394</v>
      </c>
      <c r="B1657" s="114" t="s">
        <v>2804</v>
      </c>
      <c r="C1657" t="s">
        <v>4835</v>
      </c>
      <c r="D1657" s="21" t="s">
        <v>14</v>
      </c>
      <c r="E1657" s="106" t="s">
        <v>37</v>
      </c>
      <c r="F1657" s="21" t="s">
        <v>18</v>
      </c>
      <c r="G1657" s="105">
        <v>5.17</v>
      </c>
    </row>
    <row r="1658" spans="1:7" x14ac:dyDescent="0.25">
      <c r="A1658" s="149" t="s">
        <v>5395</v>
      </c>
      <c r="B1658" s="114" t="s">
        <v>2804</v>
      </c>
      <c r="C1658" t="s">
        <v>4835</v>
      </c>
      <c r="D1658" s="21" t="s">
        <v>14</v>
      </c>
      <c r="E1658" s="106" t="s">
        <v>37</v>
      </c>
      <c r="F1658" s="21" t="s">
        <v>18</v>
      </c>
      <c r="G1658" s="105">
        <v>5.17</v>
      </c>
    </row>
    <row r="1659" spans="1:7" x14ac:dyDescent="0.25">
      <c r="A1659" s="149" t="s">
        <v>5396</v>
      </c>
      <c r="B1659" s="114" t="s">
        <v>2804</v>
      </c>
      <c r="C1659" t="s">
        <v>4835</v>
      </c>
      <c r="D1659" s="21" t="s">
        <v>14</v>
      </c>
      <c r="E1659" s="106" t="s">
        <v>37</v>
      </c>
      <c r="F1659" s="21" t="s">
        <v>18</v>
      </c>
      <c r="G1659" s="105">
        <v>5.17</v>
      </c>
    </row>
    <row r="1660" spans="1:7" x14ac:dyDescent="0.25">
      <c r="A1660" s="149" t="s">
        <v>5397</v>
      </c>
      <c r="B1660" s="114" t="s">
        <v>2804</v>
      </c>
      <c r="C1660" t="s">
        <v>4835</v>
      </c>
      <c r="D1660" s="21" t="s">
        <v>14</v>
      </c>
      <c r="E1660" s="106" t="s">
        <v>37</v>
      </c>
      <c r="F1660" s="21" t="s">
        <v>18</v>
      </c>
      <c r="G1660" s="105">
        <v>5.17</v>
      </c>
    </row>
    <row r="1661" spans="1:7" x14ac:dyDescent="0.25">
      <c r="A1661" s="149" t="s">
        <v>5398</v>
      </c>
      <c r="B1661" s="114" t="s">
        <v>2804</v>
      </c>
      <c r="C1661" t="s">
        <v>4835</v>
      </c>
      <c r="D1661" s="21" t="s">
        <v>14</v>
      </c>
      <c r="E1661" s="106" t="s">
        <v>37</v>
      </c>
      <c r="F1661" s="21" t="s">
        <v>18</v>
      </c>
      <c r="G1661" s="105">
        <v>5.17</v>
      </c>
    </row>
    <row r="1662" spans="1:7" x14ac:dyDescent="0.25">
      <c r="A1662" s="149" t="s">
        <v>5399</v>
      </c>
      <c r="B1662" s="114" t="s">
        <v>2804</v>
      </c>
      <c r="C1662" t="s">
        <v>4835</v>
      </c>
      <c r="D1662" s="21" t="s">
        <v>14</v>
      </c>
      <c r="E1662" s="106" t="s">
        <v>37</v>
      </c>
      <c r="F1662" s="21" t="s">
        <v>18</v>
      </c>
      <c r="G1662" s="105">
        <v>5.17</v>
      </c>
    </row>
    <row r="1663" spans="1:7" x14ac:dyDescent="0.25">
      <c r="A1663" s="149" t="s">
        <v>5400</v>
      </c>
      <c r="B1663" s="114" t="s">
        <v>2804</v>
      </c>
      <c r="C1663" t="s">
        <v>4835</v>
      </c>
      <c r="D1663" s="21" t="s">
        <v>14</v>
      </c>
      <c r="E1663" s="106" t="s">
        <v>37</v>
      </c>
      <c r="F1663" s="21" t="s">
        <v>18</v>
      </c>
      <c r="G1663" s="105">
        <v>5.17</v>
      </c>
    </row>
    <row r="1664" spans="1:7" x14ac:dyDescent="0.25">
      <c r="A1664" s="149" t="s">
        <v>5401</v>
      </c>
      <c r="B1664" s="114" t="s">
        <v>2804</v>
      </c>
      <c r="C1664" t="s">
        <v>4835</v>
      </c>
      <c r="D1664" s="21" t="s">
        <v>14</v>
      </c>
      <c r="E1664" s="106" t="s">
        <v>37</v>
      </c>
      <c r="F1664" s="21" t="s">
        <v>18</v>
      </c>
      <c r="G1664" s="105">
        <v>5.17</v>
      </c>
    </row>
    <row r="1665" spans="1:7" x14ac:dyDescent="0.25">
      <c r="A1665" s="149" t="s">
        <v>5402</v>
      </c>
      <c r="B1665" s="114" t="s">
        <v>2804</v>
      </c>
      <c r="C1665" t="s">
        <v>4835</v>
      </c>
      <c r="D1665" s="21" t="s">
        <v>14</v>
      </c>
      <c r="E1665" s="106" t="s">
        <v>37</v>
      </c>
      <c r="F1665" s="21" t="s">
        <v>18</v>
      </c>
      <c r="G1665" s="105">
        <v>5.17</v>
      </c>
    </row>
    <row r="1666" spans="1:7" x14ac:dyDescent="0.25">
      <c r="A1666" s="149" t="s">
        <v>5403</v>
      </c>
      <c r="B1666" s="114" t="s">
        <v>2804</v>
      </c>
      <c r="C1666" t="s">
        <v>4835</v>
      </c>
      <c r="D1666" s="21" t="s">
        <v>14</v>
      </c>
      <c r="E1666" s="106" t="s">
        <v>37</v>
      </c>
      <c r="F1666" s="21" t="s">
        <v>18</v>
      </c>
      <c r="G1666" s="105">
        <v>5.17</v>
      </c>
    </row>
    <row r="1667" spans="1:7" x14ac:dyDescent="0.25">
      <c r="A1667" s="149" t="s">
        <v>5404</v>
      </c>
      <c r="B1667" s="114" t="s">
        <v>2804</v>
      </c>
      <c r="C1667" t="s">
        <v>4835</v>
      </c>
      <c r="D1667" s="21" t="s">
        <v>14</v>
      </c>
      <c r="E1667" s="106" t="s">
        <v>37</v>
      </c>
      <c r="F1667" s="21" t="s">
        <v>18</v>
      </c>
      <c r="G1667" s="105">
        <v>5.17</v>
      </c>
    </row>
    <row r="1668" spans="1:7" x14ac:dyDescent="0.25">
      <c r="A1668" s="149" t="s">
        <v>5405</v>
      </c>
      <c r="B1668" s="114" t="s">
        <v>2804</v>
      </c>
      <c r="C1668" t="s">
        <v>4835</v>
      </c>
      <c r="D1668" s="21" t="s">
        <v>14</v>
      </c>
      <c r="E1668" s="106" t="s">
        <v>37</v>
      </c>
      <c r="F1668" s="21" t="s">
        <v>18</v>
      </c>
      <c r="G1668" s="105">
        <v>5.17</v>
      </c>
    </row>
    <row r="1669" spans="1:7" x14ac:dyDescent="0.25">
      <c r="A1669" s="149" t="s">
        <v>5406</v>
      </c>
      <c r="B1669" s="114" t="s">
        <v>2804</v>
      </c>
      <c r="C1669" t="s">
        <v>4835</v>
      </c>
      <c r="D1669" s="21" t="s">
        <v>14</v>
      </c>
      <c r="E1669" s="106" t="s">
        <v>37</v>
      </c>
      <c r="F1669" s="21" t="s">
        <v>18</v>
      </c>
      <c r="G1669" s="105">
        <v>5.17</v>
      </c>
    </row>
    <row r="1670" spans="1:7" x14ac:dyDescent="0.25">
      <c r="A1670" s="149" t="s">
        <v>5407</v>
      </c>
      <c r="B1670" s="114" t="s">
        <v>2804</v>
      </c>
      <c r="C1670" t="s">
        <v>4835</v>
      </c>
      <c r="D1670" s="21" t="s">
        <v>14</v>
      </c>
      <c r="E1670" s="106" t="s">
        <v>37</v>
      </c>
      <c r="F1670" s="21" t="s">
        <v>18</v>
      </c>
      <c r="G1670" s="105">
        <v>5.17</v>
      </c>
    </row>
    <row r="1671" spans="1:7" x14ac:dyDescent="0.25">
      <c r="A1671" s="149" t="s">
        <v>5408</v>
      </c>
      <c r="B1671" s="114" t="s">
        <v>2804</v>
      </c>
      <c r="C1671" t="s">
        <v>4835</v>
      </c>
      <c r="D1671" s="21" t="s">
        <v>14</v>
      </c>
      <c r="E1671" s="106" t="s">
        <v>37</v>
      </c>
      <c r="F1671" s="21" t="s">
        <v>18</v>
      </c>
      <c r="G1671" s="105">
        <v>5.17</v>
      </c>
    </row>
    <row r="1672" spans="1:7" x14ac:dyDescent="0.25">
      <c r="A1672" s="149" t="s">
        <v>5409</v>
      </c>
      <c r="B1672" s="114" t="s">
        <v>2804</v>
      </c>
      <c r="C1672" t="s">
        <v>4835</v>
      </c>
      <c r="D1672" s="21" t="s">
        <v>14</v>
      </c>
      <c r="E1672" s="106" t="s">
        <v>37</v>
      </c>
      <c r="F1672" s="21" t="s">
        <v>18</v>
      </c>
      <c r="G1672" s="105">
        <v>5.17</v>
      </c>
    </row>
    <row r="1673" spans="1:7" x14ac:dyDescent="0.25">
      <c r="A1673" s="149" t="s">
        <v>5410</v>
      </c>
      <c r="B1673" s="114" t="s">
        <v>2804</v>
      </c>
      <c r="C1673" t="s">
        <v>4835</v>
      </c>
      <c r="D1673" s="21" t="s">
        <v>14</v>
      </c>
      <c r="E1673" s="106" t="s">
        <v>37</v>
      </c>
      <c r="F1673" s="21" t="s">
        <v>18</v>
      </c>
      <c r="G1673" s="105">
        <v>5.17</v>
      </c>
    </row>
    <row r="1674" spans="1:7" x14ac:dyDescent="0.25">
      <c r="A1674" s="149" t="s">
        <v>5411</v>
      </c>
      <c r="B1674" s="114" t="s">
        <v>2804</v>
      </c>
      <c r="C1674" t="s">
        <v>4835</v>
      </c>
      <c r="D1674" s="21" t="s">
        <v>14</v>
      </c>
      <c r="E1674" s="106" t="s">
        <v>37</v>
      </c>
      <c r="F1674" s="21" t="s">
        <v>18</v>
      </c>
      <c r="G1674" s="105">
        <v>5.17</v>
      </c>
    </row>
    <row r="1675" spans="1:7" x14ac:dyDescent="0.25">
      <c r="A1675" s="149" t="s">
        <v>5412</v>
      </c>
      <c r="B1675" s="114" t="s">
        <v>2804</v>
      </c>
      <c r="C1675" t="s">
        <v>4835</v>
      </c>
      <c r="D1675" s="21" t="s">
        <v>14</v>
      </c>
      <c r="E1675" s="106" t="s">
        <v>37</v>
      </c>
      <c r="F1675" s="21" t="s">
        <v>18</v>
      </c>
      <c r="G1675" s="105">
        <v>5.17</v>
      </c>
    </row>
    <row r="1676" spans="1:7" x14ac:dyDescent="0.25">
      <c r="A1676" s="149" t="s">
        <v>5413</v>
      </c>
      <c r="B1676" s="114" t="s">
        <v>2804</v>
      </c>
      <c r="C1676" t="s">
        <v>4835</v>
      </c>
      <c r="D1676" s="21" t="s">
        <v>14</v>
      </c>
      <c r="E1676" s="106" t="s">
        <v>37</v>
      </c>
      <c r="F1676" s="21" t="s">
        <v>18</v>
      </c>
      <c r="G1676" s="105">
        <v>5.17</v>
      </c>
    </row>
    <row r="1677" spans="1:7" x14ac:dyDescent="0.25">
      <c r="A1677" s="149" t="s">
        <v>5414</v>
      </c>
      <c r="B1677" s="114" t="s">
        <v>2804</v>
      </c>
      <c r="C1677" t="s">
        <v>4835</v>
      </c>
      <c r="D1677" s="21" t="s">
        <v>14</v>
      </c>
      <c r="E1677" s="106" t="s">
        <v>37</v>
      </c>
      <c r="F1677" s="21" t="s">
        <v>18</v>
      </c>
      <c r="G1677" s="105">
        <v>5.17</v>
      </c>
    </row>
    <row r="1678" spans="1:7" x14ac:dyDescent="0.25">
      <c r="A1678" s="149" t="s">
        <v>5415</v>
      </c>
      <c r="B1678" s="114" t="s">
        <v>2804</v>
      </c>
      <c r="C1678" t="s">
        <v>4835</v>
      </c>
      <c r="D1678" s="21" t="s">
        <v>14</v>
      </c>
      <c r="E1678" s="106" t="s">
        <v>37</v>
      </c>
      <c r="F1678" s="21" t="s">
        <v>18</v>
      </c>
      <c r="G1678" s="105">
        <v>5.17</v>
      </c>
    </row>
    <row r="1679" spans="1:7" x14ac:dyDescent="0.25">
      <c r="A1679" s="149" t="s">
        <v>5416</v>
      </c>
      <c r="B1679" s="114" t="s">
        <v>2804</v>
      </c>
      <c r="C1679" t="s">
        <v>4835</v>
      </c>
      <c r="D1679" s="21" t="s">
        <v>14</v>
      </c>
      <c r="E1679" s="106" t="s">
        <v>37</v>
      </c>
      <c r="F1679" s="21" t="s">
        <v>18</v>
      </c>
      <c r="G1679" s="105">
        <v>5.17</v>
      </c>
    </row>
    <row r="1680" spans="1:7" x14ac:dyDescent="0.25">
      <c r="A1680" s="149" t="s">
        <v>5417</v>
      </c>
      <c r="B1680" s="114" t="s">
        <v>2804</v>
      </c>
      <c r="C1680" t="s">
        <v>4835</v>
      </c>
      <c r="D1680" s="21" t="s">
        <v>14</v>
      </c>
      <c r="E1680" s="106" t="s">
        <v>37</v>
      </c>
      <c r="F1680" s="21" t="s">
        <v>18</v>
      </c>
      <c r="G1680" s="105">
        <v>5.17</v>
      </c>
    </row>
    <row r="1681" spans="1:7" x14ac:dyDescent="0.25">
      <c r="A1681" s="149" t="s">
        <v>5418</v>
      </c>
      <c r="B1681" s="114" t="s">
        <v>2804</v>
      </c>
      <c r="C1681" t="s">
        <v>4835</v>
      </c>
      <c r="D1681" s="21" t="s">
        <v>14</v>
      </c>
      <c r="E1681" s="106" t="s">
        <v>37</v>
      </c>
      <c r="F1681" s="21" t="s">
        <v>18</v>
      </c>
      <c r="G1681" s="105">
        <v>5.17</v>
      </c>
    </row>
    <row r="1682" spans="1:7" x14ac:dyDescent="0.25">
      <c r="A1682" s="149" t="s">
        <v>5419</v>
      </c>
      <c r="B1682" s="114" t="s">
        <v>2804</v>
      </c>
      <c r="C1682" t="s">
        <v>4835</v>
      </c>
      <c r="D1682" s="21" t="s">
        <v>14</v>
      </c>
      <c r="E1682" s="106" t="s">
        <v>37</v>
      </c>
      <c r="F1682" s="21" t="s">
        <v>18</v>
      </c>
      <c r="G1682" s="105">
        <v>5.17</v>
      </c>
    </row>
    <row r="1683" spans="1:7" x14ac:dyDescent="0.25">
      <c r="A1683" s="151" t="s">
        <v>5420</v>
      </c>
      <c r="B1683" s="114" t="s">
        <v>2804</v>
      </c>
      <c r="C1683" t="s">
        <v>4517</v>
      </c>
      <c r="D1683" s="21" t="s">
        <v>14</v>
      </c>
      <c r="F1683" s="21" t="s">
        <v>18</v>
      </c>
      <c r="G1683" s="105" t="s">
        <v>15</v>
      </c>
    </row>
    <row r="1684" spans="1:7" x14ac:dyDescent="0.25">
      <c r="A1684" s="151" t="s">
        <v>5421</v>
      </c>
      <c r="B1684" s="114" t="s">
        <v>2804</v>
      </c>
      <c r="C1684" t="s">
        <v>4517</v>
      </c>
      <c r="D1684" s="21" t="s">
        <v>14</v>
      </c>
      <c r="F1684" s="21" t="s">
        <v>18</v>
      </c>
      <c r="G1684" s="105" t="s">
        <v>15</v>
      </c>
    </row>
    <row r="1685" spans="1:7" x14ac:dyDescent="0.25">
      <c r="A1685" s="151" t="s">
        <v>5422</v>
      </c>
      <c r="B1685" s="114" t="s">
        <v>2804</v>
      </c>
      <c r="C1685" t="s">
        <v>4517</v>
      </c>
      <c r="D1685" s="21" t="s">
        <v>14</v>
      </c>
      <c r="F1685" s="21" t="s">
        <v>18</v>
      </c>
      <c r="G1685" s="105" t="s">
        <v>15</v>
      </c>
    </row>
    <row r="1686" spans="1:7" x14ac:dyDescent="0.25">
      <c r="A1686" s="151" t="s">
        <v>5423</v>
      </c>
      <c r="B1686" s="114" t="s">
        <v>2804</v>
      </c>
      <c r="C1686" t="s">
        <v>4517</v>
      </c>
      <c r="D1686" s="21" t="s">
        <v>14</v>
      </c>
      <c r="F1686" s="21" t="s">
        <v>18</v>
      </c>
      <c r="G1686" s="105" t="s">
        <v>15</v>
      </c>
    </row>
    <row r="1687" spans="1:7" x14ac:dyDescent="0.25">
      <c r="A1687" s="151" t="s">
        <v>5424</v>
      </c>
      <c r="B1687" s="114" t="s">
        <v>2804</v>
      </c>
      <c r="C1687" t="s">
        <v>4517</v>
      </c>
      <c r="D1687" s="21" t="s">
        <v>14</v>
      </c>
      <c r="F1687" s="21" t="s">
        <v>18</v>
      </c>
      <c r="G1687" s="105" t="s">
        <v>15</v>
      </c>
    </row>
    <row r="1688" spans="1:7" x14ac:dyDescent="0.25">
      <c r="A1688" s="151" t="s">
        <v>5425</v>
      </c>
      <c r="B1688" s="114" t="s">
        <v>2804</v>
      </c>
      <c r="C1688" t="s">
        <v>4517</v>
      </c>
      <c r="D1688" s="21" t="s">
        <v>14</v>
      </c>
      <c r="F1688" s="21" t="s">
        <v>18</v>
      </c>
      <c r="G1688" s="105" t="s">
        <v>15</v>
      </c>
    </row>
    <row r="1689" spans="1:7" x14ac:dyDescent="0.25">
      <c r="A1689" s="209" t="s">
        <v>5426</v>
      </c>
      <c r="B1689" s="114" t="s">
        <v>1826</v>
      </c>
      <c r="C1689" t="s">
        <v>4835</v>
      </c>
      <c r="D1689" s="21" t="s">
        <v>14</v>
      </c>
      <c r="F1689" s="21" t="s">
        <v>18</v>
      </c>
      <c r="G1689" s="105">
        <v>5.17</v>
      </c>
    </row>
    <row r="1690" spans="1:7" x14ac:dyDescent="0.25">
      <c r="A1690" s="209" t="s">
        <v>5427</v>
      </c>
      <c r="B1690" s="114" t="s">
        <v>1826</v>
      </c>
      <c r="C1690" t="s">
        <v>4835</v>
      </c>
      <c r="D1690" s="21" t="s">
        <v>14</v>
      </c>
      <c r="F1690" s="21" t="s">
        <v>18</v>
      </c>
      <c r="G1690" s="105">
        <v>5.17</v>
      </c>
    </row>
    <row r="1691" spans="1:7" x14ac:dyDescent="0.25">
      <c r="A1691" s="210" t="s">
        <v>5428</v>
      </c>
      <c r="B1691" s="114" t="s">
        <v>1826</v>
      </c>
      <c r="C1691" t="s">
        <v>4835</v>
      </c>
      <c r="D1691" s="21" t="s">
        <v>14</v>
      </c>
      <c r="F1691" s="21" t="s">
        <v>18</v>
      </c>
      <c r="G1691" s="105">
        <v>5.17</v>
      </c>
    </row>
    <row r="1692" spans="1:7" x14ac:dyDescent="0.25">
      <c r="A1692" s="152" t="s">
        <v>5429</v>
      </c>
      <c r="B1692" s="114" t="s">
        <v>688</v>
      </c>
      <c r="C1692" t="s">
        <v>4517</v>
      </c>
      <c r="D1692" s="21" t="s">
        <v>14</v>
      </c>
      <c r="F1692" s="21" t="s">
        <v>18</v>
      </c>
      <c r="G1692" s="108" t="s">
        <v>15</v>
      </c>
    </row>
    <row r="1693" spans="1:7" x14ac:dyDescent="0.25">
      <c r="A1693" s="153" t="s">
        <v>5430</v>
      </c>
      <c r="B1693" s="114" t="s">
        <v>688</v>
      </c>
      <c r="C1693" t="s">
        <v>4835</v>
      </c>
      <c r="D1693" s="21" t="s">
        <v>14</v>
      </c>
      <c r="F1693" s="21" t="s">
        <v>18</v>
      </c>
      <c r="G1693" s="105">
        <v>5.17</v>
      </c>
    </row>
    <row r="1694" spans="1:7" x14ac:dyDescent="0.25">
      <c r="A1694" s="153" t="s">
        <v>5431</v>
      </c>
      <c r="B1694" s="114" t="s">
        <v>688</v>
      </c>
      <c r="C1694" t="s">
        <v>4835</v>
      </c>
      <c r="D1694" s="21" t="s">
        <v>14</v>
      </c>
      <c r="F1694" s="21" t="s">
        <v>18</v>
      </c>
      <c r="G1694" s="105">
        <v>5.17</v>
      </c>
    </row>
    <row r="1695" spans="1:7" x14ac:dyDescent="0.25">
      <c r="A1695" s="154" t="s">
        <v>5432</v>
      </c>
      <c r="B1695" s="114" t="s">
        <v>688</v>
      </c>
      <c r="C1695" s="111" t="s">
        <v>138</v>
      </c>
      <c r="D1695" s="21" t="s">
        <v>14</v>
      </c>
      <c r="F1695" s="21" t="s">
        <v>18</v>
      </c>
      <c r="G1695" s="105">
        <v>5.17</v>
      </c>
    </row>
    <row r="1696" spans="1:7" x14ac:dyDescent="0.25">
      <c r="A1696" s="21" t="s">
        <v>5434</v>
      </c>
      <c r="B1696" s="109" t="s">
        <v>739</v>
      </c>
      <c r="C1696" s="21" t="s">
        <v>4868</v>
      </c>
      <c r="D1696" s="21" t="s">
        <v>14</v>
      </c>
      <c r="E1696" s="106" t="s">
        <v>37</v>
      </c>
      <c r="F1696" s="21" t="s">
        <v>18</v>
      </c>
      <c r="G1696" s="105">
        <v>5.17</v>
      </c>
    </row>
    <row r="1697" spans="1:7" x14ac:dyDescent="0.25">
      <c r="A1697" s="21" t="s">
        <v>5435</v>
      </c>
      <c r="B1697" s="109" t="s">
        <v>739</v>
      </c>
      <c r="C1697" s="21" t="s">
        <v>4868</v>
      </c>
      <c r="D1697" s="21" t="s">
        <v>14</v>
      </c>
      <c r="E1697" s="106" t="s">
        <v>37</v>
      </c>
      <c r="F1697" s="21" t="s">
        <v>18</v>
      </c>
      <c r="G1697" s="105">
        <v>5.17</v>
      </c>
    </row>
    <row r="1698" spans="1:7" x14ac:dyDescent="0.25">
      <c r="A1698" s="21" t="s">
        <v>5433</v>
      </c>
      <c r="B1698" s="109" t="s">
        <v>739</v>
      </c>
      <c r="C1698" s="21" t="s">
        <v>4611</v>
      </c>
      <c r="D1698" s="21" t="s">
        <v>14</v>
      </c>
      <c r="E1698" s="21" t="s">
        <v>16</v>
      </c>
      <c r="F1698" s="21" t="s">
        <v>18</v>
      </c>
      <c r="G1698" s="105">
        <v>5.17</v>
      </c>
    </row>
    <row r="1699" spans="1:7" x14ac:dyDescent="0.25">
      <c r="A1699" s="21" t="s">
        <v>5441</v>
      </c>
      <c r="B1699" s="109" t="s">
        <v>739</v>
      </c>
      <c r="C1699" s="21" t="s">
        <v>4868</v>
      </c>
      <c r="D1699" s="21" t="s">
        <v>14</v>
      </c>
      <c r="E1699" s="21" t="s">
        <v>23</v>
      </c>
      <c r="F1699" s="21" t="s">
        <v>18</v>
      </c>
      <c r="G1699" s="105">
        <v>5.17</v>
      </c>
    </row>
    <row r="1700" spans="1:7" x14ac:dyDescent="0.25">
      <c r="A1700" s="21" t="s">
        <v>5507</v>
      </c>
      <c r="B1700" s="109" t="s">
        <v>739</v>
      </c>
      <c r="C1700" s="21" t="s">
        <v>4868</v>
      </c>
      <c r="D1700" s="21" t="s">
        <v>14</v>
      </c>
      <c r="E1700" s="21" t="s">
        <v>26</v>
      </c>
      <c r="F1700" s="21" t="s">
        <v>18</v>
      </c>
      <c r="G1700" s="105">
        <v>5.17</v>
      </c>
    </row>
    <row r="1701" spans="1:7" x14ac:dyDescent="0.25">
      <c r="A1701" s="21" t="s">
        <v>5436</v>
      </c>
      <c r="B1701" s="109" t="s">
        <v>739</v>
      </c>
      <c r="C1701" s="21" t="s">
        <v>4951</v>
      </c>
      <c r="D1701" s="21" t="s">
        <v>14</v>
      </c>
      <c r="E1701" s="21" t="s">
        <v>62</v>
      </c>
      <c r="F1701" s="21" t="s">
        <v>18</v>
      </c>
      <c r="G1701" s="105">
        <v>5.17</v>
      </c>
    </row>
    <row r="1702" spans="1:7" x14ac:dyDescent="0.25">
      <c r="A1702" s="21" t="s">
        <v>5437</v>
      </c>
      <c r="B1702" s="109" t="s">
        <v>739</v>
      </c>
      <c r="C1702" s="21" t="s">
        <v>4951</v>
      </c>
      <c r="D1702" s="21" t="s">
        <v>14</v>
      </c>
      <c r="E1702" s="21" t="s">
        <v>62</v>
      </c>
      <c r="F1702" s="21" t="s">
        <v>18</v>
      </c>
      <c r="G1702" s="105">
        <v>5.17</v>
      </c>
    </row>
    <row r="1703" spans="1:7" x14ac:dyDescent="0.25">
      <c r="A1703" s="21" t="s">
        <v>5438</v>
      </c>
      <c r="B1703" s="109" t="s">
        <v>739</v>
      </c>
      <c r="C1703" s="21" t="s">
        <v>4951</v>
      </c>
      <c r="D1703" s="21" t="s">
        <v>14</v>
      </c>
      <c r="E1703" s="21" t="s">
        <v>62</v>
      </c>
      <c r="F1703" s="21" t="s">
        <v>18</v>
      </c>
      <c r="G1703" s="105">
        <v>5.17</v>
      </c>
    </row>
    <row r="1704" spans="1:7" x14ac:dyDescent="0.25">
      <c r="A1704" s="21" t="s">
        <v>5439</v>
      </c>
      <c r="B1704" s="109" t="s">
        <v>739</v>
      </c>
      <c r="C1704" s="21" t="s">
        <v>4951</v>
      </c>
      <c r="D1704" s="21" t="s">
        <v>14</v>
      </c>
      <c r="E1704" s="21" t="s">
        <v>62</v>
      </c>
      <c r="F1704" s="21" t="s">
        <v>18</v>
      </c>
      <c r="G1704" s="105">
        <v>5.17</v>
      </c>
    </row>
    <row r="1705" spans="1:7" x14ac:dyDescent="0.25">
      <c r="A1705" s="21" t="s">
        <v>5440</v>
      </c>
      <c r="B1705" s="109" t="s">
        <v>739</v>
      </c>
      <c r="C1705" s="21" t="s">
        <v>4951</v>
      </c>
      <c r="D1705" s="21" t="s">
        <v>14</v>
      </c>
      <c r="E1705" s="21" t="s">
        <v>62</v>
      </c>
      <c r="F1705" s="21" t="s">
        <v>18</v>
      </c>
      <c r="G1705" s="105">
        <v>5.17</v>
      </c>
    </row>
    <row r="1706" spans="1:7" x14ac:dyDescent="0.25">
      <c r="A1706" s="155" t="s">
        <v>5442</v>
      </c>
      <c r="B1706" s="114" t="s">
        <v>1949</v>
      </c>
      <c r="C1706" s="156" t="s">
        <v>4517</v>
      </c>
      <c r="D1706" s="21" t="s">
        <v>14</v>
      </c>
      <c r="F1706" s="21" t="s">
        <v>18</v>
      </c>
      <c r="G1706" s="105" t="s">
        <v>15</v>
      </c>
    </row>
    <row r="1707" spans="1:7" x14ac:dyDescent="0.25">
      <c r="A1707" s="155" t="s">
        <v>5443</v>
      </c>
      <c r="B1707" s="114" t="s">
        <v>1949</v>
      </c>
      <c r="C1707" s="156" t="s">
        <v>4517</v>
      </c>
      <c r="D1707" s="21" t="s">
        <v>14</v>
      </c>
      <c r="F1707" s="21" t="s">
        <v>18</v>
      </c>
      <c r="G1707" s="105" t="s">
        <v>15</v>
      </c>
    </row>
    <row r="1708" spans="1:7" x14ac:dyDescent="0.25">
      <c r="A1708" s="157" t="s">
        <v>5444</v>
      </c>
      <c r="B1708" s="114" t="s">
        <v>1949</v>
      </c>
      <c r="C1708" s="158" t="s">
        <v>4835</v>
      </c>
      <c r="D1708" s="21" t="s">
        <v>14</v>
      </c>
      <c r="F1708" s="21" t="s">
        <v>18</v>
      </c>
      <c r="G1708" s="105">
        <v>5.17</v>
      </c>
    </row>
    <row r="1709" spans="1:7" x14ac:dyDescent="0.25">
      <c r="A1709" s="157" t="s">
        <v>5445</v>
      </c>
      <c r="B1709" s="114" t="s">
        <v>1949</v>
      </c>
      <c r="C1709" s="158" t="s">
        <v>4835</v>
      </c>
      <c r="D1709" s="21" t="s">
        <v>14</v>
      </c>
      <c r="F1709" s="21" t="s">
        <v>18</v>
      </c>
      <c r="G1709" s="105">
        <v>5.17</v>
      </c>
    </row>
    <row r="1710" spans="1:7" x14ac:dyDescent="0.25">
      <c r="A1710" s="157" t="s">
        <v>5446</v>
      </c>
      <c r="B1710" s="114" t="s">
        <v>1949</v>
      </c>
      <c r="C1710" s="158" t="s">
        <v>4835</v>
      </c>
      <c r="D1710" s="21" t="s">
        <v>14</v>
      </c>
      <c r="F1710" s="21" t="s">
        <v>18</v>
      </c>
      <c r="G1710" s="105">
        <v>5.17</v>
      </c>
    </row>
    <row r="1711" spans="1:7" x14ac:dyDescent="0.25">
      <c r="A1711" s="21" t="s">
        <v>692</v>
      </c>
      <c r="B1711" s="114" t="s">
        <v>688</v>
      </c>
      <c r="C1711" t="s">
        <v>132</v>
      </c>
      <c r="D1711" s="21" t="s">
        <v>14</v>
      </c>
      <c r="E1711" s="106" t="s">
        <v>37</v>
      </c>
      <c r="F1711" s="21" t="s">
        <v>18</v>
      </c>
      <c r="G1711" s="105">
        <v>5.17</v>
      </c>
    </row>
    <row r="1712" spans="1:7" x14ac:dyDescent="0.25">
      <c r="A1712" t="s">
        <v>5447</v>
      </c>
      <c r="B1712" s="114" t="s">
        <v>2501</v>
      </c>
      <c r="C1712" t="s">
        <v>4835</v>
      </c>
      <c r="D1712" s="21" t="s">
        <v>14</v>
      </c>
      <c r="F1712" s="21" t="s">
        <v>18</v>
      </c>
      <c r="G1712" s="105">
        <v>5.17</v>
      </c>
    </row>
    <row r="1713" spans="1:7" x14ac:dyDescent="0.25">
      <c r="A1713" t="s">
        <v>5448</v>
      </c>
      <c r="B1713" s="114" t="s">
        <v>2501</v>
      </c>
      <c r="C1713" t="s">
        <v>4835</v>
      </c>
      <c r="D1713" s="21" t="s">
        <v>14</v>
      </c>
      <c r="F1713" s="21" t="s">
        <v>18</v>
      </c>
      <c r="G1713" s="105">
        <v>5.17</v>
      </c>
    </row>
    <row r="1714" spans="1:7" x14ac:dyDescent="0.25">
      <c r="A1714" t="s">
        <v>5449</v>
      </c>
      <c r="B1714" s="114" t="s">
        <v>2501</v>
      </c>
      <c r="C1714" t="s">
        <v>4517</v>
      </c>
      <c r="D1714" s="21" t="s">
        <v>14</v>
      </c>
      <c r="F1714" s="21" t="s">
        <v>18</v>
      </c>
      <c r="G1714" s="105" t="s">
        <v>15</v>
      </c>
    </row>
    <row r="1715" spans="1:7" x14ac:dyDescent="0.25">
      <c r="A1715" s="159" t="s">
        <v>5450</v>
      </c>
      <c r="B1715" s="114" t="s">
        <v>1964</v>
      </c>
      <c r="C1715" t="s">
        <v>4517</v>
      </c>
      <c r="D1715" s="21" t="s">
        <v>14</v>
      </c>
      <c r="F1715" s="21" t="s">
        <v>18</v>
      </c>
      <c r="G1715" s="108" t="s">
        <v>15</v>
      </c>
    </row>
    <row r="1716" spans="1:7" x14ac:dyDescent="0.25">
      <c r="A1716" s="21" t="s">
        <v>5451</v>
      </c>
      <c r="B1716" s="109" t="s">
        <v>739</v>
      </c>
      <c r="C1716" s="21" t="s">
        <v>4835</v>
      </c>
      <c r="D1716" s="21" t="s">
        <v>14</v>
      </c>
      <c r="F1716" s="21" t="s">
        <v>18</v>
      </c>
      <c r="G1716" s="105">
        <v>5.17</v>
      </c>
    </row>
    <row r="1717" spans="1:7" x14ac:dyDescent="0.25">
      <c r="A1717" s="21" t="s">
        <v>5452</v>
      </c>
      <c r="B1717" s="109" t="s">
        <v>739</v>
      </c>
      <c r="C1717" s="21" t="s">
        <v>4835</v>
      </c>
      <c r="D1717" s="21" t="s">
        <v>14</v>
      </c>
      <c r="F1717" s="21" t="s">
        <v>18</v>
      </c>
      <c r="G1717" s="105">
        <v>5.17</v>
      </c>
    </row>
    <row r="1718" spans="1:7" x14ac:dyDescent="0.25">
      <c r="A1718" s="21" t="s">
        <v>5453</v>
      </c>
      <c r="B1718" s="109" t="s">
        <v>739</v>
      </c>
      <c r="C1718" s="21" t="s">
        <v>4835</v>
      </c>
      <c r="D1718" s="21" t="s">
        <v>14</v>
      </c>
      <c r="F1718" s="21" t="s">
        <v>18</v>
      </c>
      <c r="G1718" s="105">
        <v>5.17</v>
      </c>
    </row>
    <row r="1719" spans="1:7" x14ac:dyDescent="0.25">
      <c r="A1719" s="21" t="s">
        <v>5454</v>
      </c>
      <c r="B1719" s="109" t="s">
        <v>739</v>
      </c>
      <c r="C1719" s="21" t="s">
        <v>4835</v>
      </c>
      <c r="D1719" s="21" t="s">
        <v>14</v>
      </c>
      <c r="F1719" s="21" t="s">
        <v>18</v>
      </c>
      <c r="G1719" s="105">
        <v>5.17</v>
      </c>
    </row>
    <row r="1720" spans="1:7" x14ac:dyDescent="0.25">
      <c r="A1720" s="21" t="s">
        <v>5455</v>
      </c>
      <c r="B1720" s="109" t="s">
        <v>739</v>
      </c>
      <c r="C1720" s="21" t="s">
        <v>4835</v>
      </c>
      <c r="D1720" s="21" t="s">
        <v>14</v>
      </c>
      <c r="F1720" s="21" t="s">
        <v>18</v>
      </c>
      <c r="G1720" s="105">
        <v>5.17</v>
      </c>
    </row>
    <row r="1721" spans="1:7" x14ac:dyDescent="0.25">
      <c r="A1721" s="21" t="s">
        <v>5456</v>
      </c>
      <c r="B1721" s="109" t="s">
        <v>739</v>
      </c>
      <c r="C1721" s="21" t="s">
        <v>4835</v>
      </c>
      <c r="D1721" s="21" t="s">
        <v>14</v>
      </c>
      <c r="F1721" s="21" t="s">
        <v>18</v>
      </c>
      <c r="G1721" s="105">
        <v>5.17</v>
      </c>
    </row>
    <row r="1722" spans="1:7" x14ac:dyDescent="0.25">
      <c r="A1722" s="21" t="s">
        <v>5457</v>
      </c>
      <c r="B1722" s="109" t="s">
        <v>739</v>
      </c>
      <c r="C1722" s="21" t="s">
        <v>4835</v>
      </c>
      <c r="D1722" s="21" t="s">
        <v>14</v>
      </c>
      <c r="F1722" s="21" t="s">
        <v>18</v>
      </c>
      <c r="G1722" s="105">
        <v>5.17</v>
      </c>
    </row>
    <row r="1723" spans="1:7" x14ac:dyDescent="0.25">
      <c r="A1723" s="21" t="s">
        <v>5458</v>
      </c>
      <c r="B1723" s="109" t="s">
        <v>739</v>
      </c>
      <c r="C1723" s="21" t="s">
        <v>4835</v>
      </c>
      <c r="D1723" s="21" t="s">
        <v>14</v>
      </c>
      <c r="F1723" s="21" t="s">
        <v>18</v>
      </c>
      <c r="G1723" s="105">
        <v>5.17</v>
      </c>
    </row>
    <row r="1724" spans="1:7" x14ac:dyDescent="0.25">
      <c r="A1724" s="21" t="s">
        <v>5459</v>
      </c>
      <c r="B1724" s="109" t="s">
        <v>739</v>
      </c>
      <c r="C1724" s="21" t="s">
        <v>4835</v>
      </c>
      <c r="D1724" s="21" t="s">
        <v>14</v>
      </c>
      <c r="F1724" s="21" t="s">
        <v>18</v>
      </c>
      <c r="G1724" s="105">
        <v>5.17</v>
      </c>
    </row>
    <row r="1725" spans="1:7" x14ac:dyDescent="0.25">
      <c r="A1725" s="21" t="s">
        <v>5460</v>
      </c>
      <c r="B1725" s="109" t="s">
        <v>739</v>
      </c>
      <c r="C1725" s="21" t="s">
        <v>4835</v>
      </c>
      <c r="D1725" s="21" t="s">
        <v>14</v>
      </c>
      <c r="F1725" s="21" t="s">
        <v>18</v>
      </c>
      <c r="G1725" s="105">
        <v>5.17</v>
      </c>
    </row>
    <row r="1726" spans="1:7" x14ac:dyDescent="0.25">
      <c r="A1726" s="21" t="s">
        <v>5461</v>
      </c>
      <c r="B1726" s="109" t="s">
        <v>739</v>
      </c>
      <c r="C1726" s="21" t="s">
        <v>4835</v>
      </c>
      <c r="D1726" s="21" t="s">
        <v>14</v>
      </c>
      <c r="F1726" s="21" t="s">
        <v>18</v>
      </c>
      <c r="G1726" s="105">
        <v>5.17</v>
      </c>
    </row>
    <row r="1727" spans="1:7" x14ac:dyDescent="0.25">
      <c r="A1727" s="21" t="s">
        <v>5462</v>
      </c>
      <c r="B1727" s="109" t="s">
        <v>739</v>
      </c>
      <c r="C1727" s="21" t="s">
        <v>4835</v>
      </c>
      <c r="D1727" s="21" t="s">
        <v>14</v>
      </c>
      <c r="F1727" s="21" t="s">
        <v>18</v>
      </c>
      <c r="G1727" s="105">
        <v>5.17</v>
      </c>
    </row>
    <row r="1728" spans="1:7" x14ac:dyDescent="0.25">
      <c r="A1728" s="21" t="s">
        <v>5463</v>
      </c>
      <c r="B1728" s="109" t="s">
        <v>739</v>
      </c>
      <c r="C1728" s="21" t="s">
        <v>4517</v>
      </c>
      <c r="D1728" s="21" t="s">
        <v>14</v>
      </c>
      <c r="F1728" s="21" t="s">
        <v>18</v>
      </c>
      <c r="G1728" s="105" t="s">
        <v>15</v>
      </c>
    </row>
    <row r="1729" spans="1:7" x14ac:dyDescent="0.25">
      <c r="A1729" s="21" t="s">
        <v>5464</v>
      </c>
      <c r="B1729" s="109" t="s">
        <v>739</v>
      </c>
      <c r="C1729" s="21" t="s">
        <v>4517</v>
      </c>
      <c r="D1729" s="21" t="s">
        <v>14</v>
      </c>
      <c r="F1729" s="21" t="s">
        <v>18</v>
      </c>
      <c r="G1729" s="105" t="s">
        <v>15</v>
      </c>
    </row>
    <row r="1730" spans="1:7" x14ac:dyDescent="0.25">
      <c r="A1730" s="160" t="s">
        <v>5465</v>
      </c>
      <c r="B1730" t="s">
        <v>2623</v>
      </c>
      <c r="C1730" t="s">
        <v>4517</v>
      </c>
      <c r="D1730" s="21" t="s">
        <v>14</v>
      </c>
      <c r="F1730" s="21" t="s">
        <v>18</v>
      </c>
      <c r="G1730" s="105" t="s">
        <v>15</v>
      </c>
    </row>
    <row r="1731" spans="1:7" x14ac:dyDescent="0.25">
      <c r="A1731" s="161" t="s">
        <v>5466</v>
      </c>
      <c r="B1731" t="s">
        <v>2623</v>
      </c>
      <c r="C1731" t="s">
        <v>4835</v>
      </c>
      <c r="D1731" s="21" t="s">
        <v>14</v>
      </c>
      <c r="F1731" s="21" t="s">
        <v>18</v>
      </c>
      <c r="G1731" s="105">
        <v>5.17</v>
      </c>
    </row>
    <row r="1732" spans="1:7" x14ac:dyDescent="0.25">
      <c r="A1732" s="162" t="s">
        <v>5467</v>
      </c>
      <c r="B1732" t="s">
        <v>2623</v>
      </c>
      <c r="C1732" t="s">
        <v>4835</v>
      </c>
      <c r="D1732" s="21" t="s">
        <v>14</v>
      </c>
      <c r="F1732" s="21" t="s">
        <v>18</v>
      </c>
      <c r="G1732" s="105">
        <v>5.17</v>
      </c>
    </row>
    <row r="1733" spans="1:7" x14ac:dyDescent="0.25">
      <c r="A1733" s="163" t="s">
        <v>5468</v>
      </c>
      <c r="B1733" t="s">
        <v>2338</v>
      </c>
      <c r="C1733" t="s">
        <v>4835</v>
      </c>
      <c r="D1733" s="21" t="s">
        <v>14</v>
      </c>
      <c r="F1733" s="21" t="s">
        <v>18</v>
      </c>
      <c r="G1733" s="105">
        <v>5.17</v>
      </c>
    </row>
    <row r="1734" spans="1:7" x14ac:dyDescent="0.25">
      <c r="A1734" s="163" t="s">
        <v>5469</v>
      </c>
      <c r="B1734" t="s">
        <v>2338</v>
      </c>
      <c r="C1734" t="s">
        <v>4835</v>
      </c>
      <c r="D1734" s="21" t="s">
        <v>14</v>
      </c>
      <c r="F1734" s="21" t="s">
        <v>18</v>
      </c>
      <c r="G1734" s="105">
        <v>5.17</v>
      </c>
    </row>
    <row r="1735" spans="1:7" x14ac:dyDescent="0.25">
      <c r="A1735" s="163" t="s">
        <v>5470</v>
      </c>
      <c r="B1735" t="s">
        <v>2338</v>
      </c>
      <c r="C1735" t="s">
        <v>4835</v>
      </c>
      <c r="D1735" s="21" t="s">
        <v>14</v>
      </c>
      <c r="F1735" s="21" t="s">
        <v>18</v>
      </c>
      <c r="G1735" s="105">
        <v>5.17</v>
      </c>
    </row>
    <row r="1736" spans="1:7" x14ac:dyDescent="0.25">
      <c r="A1736" s="163" t="s">
        <v>5471</v>
      </c>
      <c r="B1736" t="s">
        <v>2338</v>
      </c>
      <c r="C1736" t="s">
        <v>4835</v>
      </c>
      <c r="D1736" s="21" t="s">
        <v>14</v>
      </c>
      <c r="F1736" s="21" t="s">
        <v>18</v>
      </c>
      <c r="G1736" s="105">
        <v>5.17</v>
      </c>
    </row>
    <row r="1737" spans="1:7" x14ac:dyDescent="0.25">
      <c r="A1737" s="163" t="s">
        <v>5472</v>
      </c>
      <c r="B1737" t="s">
        <v>2338</v>
      </c>
      <c r="C1737" t="s">
        <v>4835</v>
      </c>
      <c r="D1737" s="21" t="s">
        <v>14</v>
      </c>
      <c r="F1737" s="21" t="s">
        <v>18</v>
      </c>
      <c r="G1737" s="105">
        <v>5.17</v>
      </c>
    </row>
    <row r="1738" spans="1:7" x14ac:dyDescent="0.25">
      <c r="A1738" s="163" t="s">
        <v>5473</v>
      </c>
      <c r="B1738" t="s">
        <v>2338</v>
      </c>
      <c r="C1738" t="s">
        <v>4835</v>
      </c>
      <c r="D1738" s="21" t="s">
        <v>14</v>
      </c>
      <c r="F1738" s="21" t="s">
        <v>18</v>
      </c>
      <c r="G1738" s="105">
        <v>5.17</v>
      </c>
    </row>
    <row r="1739" spans="1:7" x14ac:dyDescent="0.25">
      <c r="A1739" s="163" t="s">
        <v>5474</v>
      </c>
      <c r="B1739" t="s">
        <v>2338</v>
      </c>
      <c r="C1739" t="s">
        <v>4835</v>
      </c>
      <c r="D1739" s="21" t="s">
        <v>14</v>
      </c>
      <c r="F1739" s="21" t="s">
        <v>18</v>
      </c>
      <c r="G1739" s="105">
        <v>5.17</v>
      </c>
    </row>
    <row r="1740" spans="1:7" x14ac:dyDescent="0.25">
      <c r="A1740" s="163" t="s">
        <v>5475</v>
      </c>
      <c r="B1740" t="s">
        <v>2338</v>
      </c>
      <c r="C1740" t="s">
        <v>4835</v>
      </c>
      <c r="D1740" s="21" t="s">
        <v>14</v>
      </c>
      <c r="F1740" s="21" t="s">
        <v>18</v>
      </c>
      <c r="G1740" s="105">
        <v>5.17</v>
      </c>
    </row>
    <row r="1741" spans="1:7" x14ac:dyDescent="0.25">
      <c r="A1741" s="163" t="s">
        <v>5476</v>
      </c>
      <c r="B1741" t="s">
        <v>2338</v>
      </c>
      <c r="C1741" t="s">
        <v>4835</v>
      </c>
      <c r="D1741" s="21" t="s">
        <v>14</v>
      </c>
      <c r="F1741" s="21" t="s">
        <v>18</v>
      </c>
      <c r="G1741" s="105">
        <v>5.17</v>
      </c>
    </row>
    <row r="1742" spans="1:7" x14ac:dyDescent="0.25">
      <c r="A1742" s="163" t="s">
        <v>5477</v>
      </c>
      <c r="B1742" t="s">
        <v>2338</v>
      </c>
      <c r="C1742" t="s">
        <v>4835</v>
      </c>
      <c r="D1742" s="21" t="s">
        <v>14</v>
      </c>
      <c r="F1742" s="21" t="s">
        <v>18</v>
      </c>
      <c r="G1742" s="105">
        <v>5.17</v>
      </c>
    </row>
    <row r="1743" spans="1:7" x14ac:dyDescent="0.25">
      <c r="A1743" s="163" t="s">
        <v>5478</v>
      </c>
      <c r="B1743" t="s">
        <v>2338</v>
      </c>
      <c r="C1743" t="s">
        <v>4835</v>
      </c>
      <c r="D1743" s="21" t="s">
        <v>14</v>
      </c>
      <c r="F1743" s="21" t="s">
        <v>18</v>
      </c>
      <c r="G1743" s="105">
        <v>5.17</v>
      </c>
    </row>
    <row r="1744" spans="1:7" x14ac:dyDescent="0.25">
      <c r="A1744" s="163" t="s">
        <v>5479</v>
      </c>
      <c r="B1744" t="s">
        <v>2338</v>
      </c>
      <c r="C1744" t="s">
        <v>4835</v>
      </c>
      <c r="D1744" s="21" t="s">
        <v>14</v>
      </c>
      <c r="F1744" s="21" t="s">
        <v>18</v>
      </c>
      <c r="G1744" s="105">
        <v>5.17</v>
      </c>
    </row>
    <row r="1745" spans="1:7" x14ac:dyDescent="0.25">
      <c r="A1745" s="164" t="s">
        <v>5480</v>
      </c>
      <c r="B1745" s="114" t="s">
        <v>2518</v>
      </c>
      <c r="C1745" s="120" t="s">
        <v>4835</v>
      </c>
      <c r="D1745" s="21" t="s">
        <v>14</v>
      </c>
      <c r="F1745" s="21" t="s">
        <v>18</v>
      </c>
      <c r="G1745" s="112" t="s">
        <v>4991</v>
      </c>
    </row>
    <row r="1746" spans="1:7" x14ac:dyDescent="0.25">
      <c r="A1746" s="164" t="s">
        <v>5481</v>
      </c>
      <c r="B1746" s="114" t="s">
        <v>2518</v>
      </c>
      <c r="C1746" s="120" t="s">
        <v>4835</v>
      </c>
      <c r="D1746" s="21" t="s">
        <v>14</v>
      </c>
      <c r="F1746" s="21" t="s">
        <v>18</v>
      </c>
      <c r="G1746" s="112" t="s">
        <v>4991</v>
      </c>
    </row>
    <row r="1747" spans="1:7" x14ac:dyDescent="0.25">
      <c r="A1747" s="164" t="s">
        <v>5482</v>
      </c>
      <c r="B1747" s="114" t="s">
        <v>2518</v>
      </c>
      <c r="C1747" s="120" t="s">
        <v>4835</v>
      </c>
      <c r="D1747" s="21" t="s">
        <v>14</v>
      </c>
      <c r="F1747" s="21" t="s">
        <v>18</v>
      </c>
      <c r="G1747" s="112" t="s">
        <v>4991</v>
      </c>
    </row>
    <row r="1748" spans="1:7" x14ac:dyDescent="0.25">
      <c r="A1748" s="164" t="s">
        <v>5483</v>
      </c>
      <c r="B1748" s="114" t="s">
        <v>2518</v>
      </c>
      <c r="C1748" s="120" t="s">
        <v>4835</v>
      </c>
      <c r="D1748" s="21" t="s">
        <v>14</v>
      </c>
      <c r="F1748" s="21" t="s">
        <v>18</v>
      </c>
      <c r="G1748" s="112" t="s">
        <v>4991</v>
      </c>
    </row>
    <row r="1749" spans="1:7" x14ac:dyDescent="0.25">
      <c r="A1749" s="164" t="s">
        <v>5484</v>
      </c>
      <c r="B1749" s="114" t="s">
        <v>2518</v>
      </c>
      <c r="C1749" s="120" t="s">
        <v>4835</v>
      </c>
      <c r="D1749" s="21" t="s">
        <v>14</v>
      </c>
      <c r="F1749" s="21" t="s">
        <v>18</v>
      </c>
      <c r="G1749" s="112" t="s">
        <v>4991</v>
      </c>
    </row>
    <row r="1750" spans="1:7" x14ac:dyDescent="0.25">
      <c r="A1750" s="164" t="s">
        <v>5485</v>
      </c>
      <c r="B1750" s="114" t="s">
        <v>2518</v>
      </c>
      <c r="C1750" s="120" t="s">
        <v>4835</v>
      </c>
      <c r="D1750" s="21" t="s">
        <v>14</v>
      </c>
      <c r="F1750" s="21" t="s">
        <v>18</v>
      </c>
      <c r="G1750" s="112" t="s">
        <v>4991</v>
      </c>
    </row>
    <row r="1751" spans="1:7" x14ac:dyDescent="0.25">
      <c r="A1751" s="164" t="s">
        <v>5486</v>
      </c>
      <c r="B1751" s="114" t="s">
        <v>2518</v>
      </c>
      <c r="C1751" s="120" t="s">
        <v>4835</v>
      </c>
      <c r="D1751" s="21" t="s">
        <v>14</v>
      </c>
      <c r="F1751" s="21" t="s">
        <v>18</v>
      </c>
      <c r="G1751" s="112" t="s">
        <v>4991</v>
      </c>
    </row>
    <row r="1752" spans="1:7" x14ac:dyDescent="0.25">
      <c r="A1752" s="164" t="s">
        <v>5487</v>
      </c>
      <c r="B1752" s="114" t="s">
        <v>2518</v>
      </c>
      <c r="C1752" s="120" t="s">
        <v>4835</v>
      </c>
      <c r="D1752" s="21" t="s">
        <v>14</v>
      </c>
      <c r="F1752" s="21" t="s">
        <v>18</v>
      </c>
      <c r="G1752" s="112" t="s">
        <v>4991</v>
      </c>
    </row>
    <row r="1753" spans="1:7" x14ac:dyDescent="0.25">
      <c r="A1753" s="164" t="s">
        <v>5488</v>
      </c>
      <c r="B1753" s="114" t="s">
        <v>2518</v>
      </c>
      <c r="C1753" s="120" t="s">
        <v>4835</v>
      </c>
      <c r="D1753" s="21" t="s">
        <v>14</v>
      </c>
      <c r="F1753" s="21" t="s">
        <v>18</v>
      </c>
      <c r="G1753" s="112" t="s">
        <v>4991</v>
      </c>
    </row>
    <row r="1754" spans="1:7" x14ac:dyDescent="0.25">
      <c r="A1754" s="164" t="s">
        <v>5489</v>
      </c>
      <c r="B1754" s="114" t="s">
        <v>2518</v>
      </c>
      <c r="C1754" s="120" t="s">
        <v>4835</v>
      </c>
      <c r="D1754" s="21" t="s">
        <v>14</v>
      </c>
      <c r="F1754" s="21" t="s">
        <v>18</v>
      </c>
      <c r="G1754" s="112" t="s">
        <v>4991</v>
      </c>
    </row>
    <row r="1755" spans="1:7" x14ac:dyDescent="0.25">
      <c r="A1755" s="164" t="s">
        <v>5490</v>
      </c>
      <c r="B1755" s="114" t="s">
        <v>2518</v>
      </c>
      <c r="C1755" s="120" t="s">
        <v>4835</v>
      </c>
      <c r="D1755" s="21" t="s">
        <v>14</v>
      </c>
      <c r="F1755" s="21" t="s">
        <v>18</v>
      </c>
      <c r="G1755" s="112" t="s">
        <v>4991</v>
      </c>
    </row>
    <row r="1756" spans="1:7" x14ac:dyDescent="0.25">
      <c r="A1756" s="164" t="s">
        <v>5491</v>
      </c>
      <c r="B1756" s="114" t="s">
        <v>2518</v>
      </c>
      <c r="C1756" s="120" t="s">
        <v>4835</v>
      </c>
      <c r="D1756" s="21" t="s">
        <v>14</v>
      </c>
      <c r="F1756" s="21" t="s">
        <v>18</v>
      </c>
      <c r="G1756" s="112" t="s">
        <v>4991</v>
      </c>
    </row>
    <row r="1757" spans="1:7" x14ac:dyDescent="0.25">
      <c r="A1757" s="164" t="s">
        <v>5492</v>
      </c>
      <c r="B1757" s="114" t="s">
        <v>2518</v>
      </c>
      <c r="C1757" s="120" t="s">
        <v>4835</v>
      </c>
      <c r="D1757" s="21" t="s">
        <v>14</v>
      </c>
      <c r="F1757" s="21" t="s">
        <v>18</v>
      </c>
      <c r="G1757" s="112" t="s">
        <v>4991</v>
      </c>
    </row>
    <row r="1758" spans="1:7" x14ac:dyDescent="0.25">
      <c r="A1758" s="164" t="s">
        <v>5493</v>
      </c>
      <c r="B1758" s="114" t="s">
        <v>2518</v>
      </c>
      <c r="C1758" s="120" t="s">
        <v>4835</v>
      </c>
      <c r="D1758" s="21" t="s">
        <v>14</v>
      </c>
      <c r="F1758" s="21" t="s">
        <v>18</v>
      </c>
      <c r="G1758" s="112" t="s">
        <v>4991</v>
      </c>
    </row>
    <row r="1759" spans="1:7" x14ac:dyDescent="0.25">
      <c r="A1759" s="164" t="s">
        <v>5494</v>
      </c>
      <c r="B1759" s="114" t="s">
        <v>2518</v>
      </c>
      <c r="C1759" s="120" t="s">
        <v>4835</v>
      </c>
      <c r="D1759" s="21" t="s">
        <v>14</v>
      </c>
      <c r="F1759" s="21" t="s">
        <v>18</v>
      </c>
      <c r="G1759" s="112" t="s">
        <v>4991</v>
      </c>
    </row>
    <row r="1760" spans="1:7" x14ac:dyDescent="0.25">
      <c r="A1760" s="164" t="s">
        <v>5495</v>
      </c>
      <c r="B1760" s="114" t="s">
        <v>2518</v>
      </c>
      <c r="C1760" s="120" t="s">
        <v>4835</v>
      </c>
      <c r="D1760" s="21" t="s">
        <v>14</v>
      </c>
      <c r="F1760" s="21" t="s">
        <v>18</v>
      </c>
      <c r="G1760" s="112" t="s">
        <v>4991</v>
      </c>
    </row>
    <row r="1761" spans="1:11" x14ac:dyDescent="0.25">
      <c r="A1761" s="164" t="s">
        <v>5496</v>
      </c>
      <c r="B1761" s="114" t="s">
        <v>2518</v>
      </c>
      <c r="C1761" s="120" t="s">
        <v>4835</v>
      </c>
      <c r="D1761" s="21" t="s">
        <v>14</v>
      </c>
      <c r="F1761" s="21" t="s">
        <v>18</v>
      </c>
      <c r="G1761" s="112" t="s">
        <v>4991</v>
      </c>
    </row>
    <row r="1762" spans="1:11" x14ac:dyDescent="0.25">
      <c r="A1762" s="164" t="s">
        <v>5497</v>
      </c>
      <c r="B1762" s="114" t="s">
        <v>2518</v>
      </c>
      <c r="C1762" s="120" t="s">
        <v>4835</v>
      </c>
      <c r="D1762" s="21" t="s">
        <v>14</v>
      </c>
      <c r="F1762" s="21" t="s">
        <v>18</v>
      </c>
      <c r="G1762" s="112" t="s">
        <v>4991</v>
      </c>
    </row>
    <row r="1763" spans="1:11" x14ac:dyDescent="0.25">
      <c r="A1763" s="165" t="s">
        <v>5498</v>
      </c>
      <c r="B1763" s="114" t="s">
        <v>2090</v>
      </c>
      <c r="C1763" t="s">
        <v>4517</v>
      </c>
      <c r="D1763" s="21" t="s">
        <v>14</v>
      </c>
      <c r="F1763" s="21" t="s">
        <v>18</v>
      </c>
      <c r="G1763" s="108" t="s">
        <v>15</v>
      </c>
    </row>
    <row r="1764" spans="1:11" x14ac:dyDescent="0.25">
      <c r="A1764" s="168" t="s">
        <v>2427</v>
      </c>
      <c r="B1764" s="168" t="s">
        <v>2420</v>
      </c>
      <c r="C1764" s="168" t="s">
        <v>61</v>
      </c>
      <c r="D1764" s="168" t="s">
        <v>14</v>
      </c>
      <c r="E1764" s="169" t="s">
        <v>62</v>
      </c>
      <c r="F1764" s="21" t="s">
        <v>18</v>
      </c>
      <c r="G1764" s="112">
        <v>5.17</v>
      </c>
      <c r="H1764" s="101" t="s">
        <v>5499</v>
      </c>
      <c r="I1764" s="101"/>
      <c r="J1764" s="101"/>
      <c r="K1764" s="101"/>
    </row>
    <row r="1765" spans="1:11" x14ac:dyDescent="0.25">
      <c r="A1765" s="166" t="s">
        <v>2429</v>
      </c>
      <c r="B1765" s="166" t="s">
        <v>2420</v>
      </c>
      <c r="C1765" s="166" t="s">
        <v>61</v>
      </c>
      <c r="D1765" s="166" t="s">
        <v>14</v>
      </c>
      <c r="E1765" s="167" t="s">
        <v>62</v>
      </c>
      <c r="F1765" s="21" t="s">
        <v>18</v>
      </c>
      <c r="G1765" s="112">
        <v>5.17</v>
      </c>
    </row>
    <row r="1766" spans="1:11" x14ac:dyDescent="0.25">
      <c r="A1766" s="166" t="s">
        <v>2431</v>
      </c>
      <c r="B1766" s="166" t="s">
        <v>2420</v>
      </c>
      <c r="C1766" s="166" t="s">
        <v>61</v>
      </c>
      <c r="D1766" s="166" t="s">
        <v>14</v>
      </c>
      <c r="E1766" s="167" t="s">
        <v>62</v>
      </c>
      <c r="F1766" s="21" t="s">
        <v>18</v>
      </c>
      <c r="G1766" s="112">
        <v>5.17</v>
      </c>
    </row>
    <row r="1767" spans="1:11" x14ac:dyDescent="0.25">
      <c r="A1767" s="21" t="s">
        <v>5502</v>
      </c>
      <c r="B1767" s="171" t="s">
        <v>2989</v>
      </c>
      <c r="C1767" s="114" t="s">
        <v>3760</v>
      </c>
      <c r="D1767" s="111" t="s">
        <v>2990</v>
      </c>
      <c r="E1767" s="111" t="s">
        <v>2998</v>
      </c>
      <c r="F1767" s="114" t="s">
        <v>18</v>
      </c>
      <c r="G1767" s="112" t="s">
        <v>5780</v>
      </c>
    </row>
    <row r="1768" spans="1:11" x14ac:dyDescent="0.25">
      <c r="A1768" s="21" t="s">
        <v>5504</v>
      </c>
      <c r="B1768" s="171" t="s">
        <v>2989</v>
      </c>
      <c r="C1768" s="114" t="s">
        <v>3760</v>
      </c>
      <c r="D1768" s="111" t="s">
        <v>2990</v>
      </c>
      <c r="E1768" s="111" t="s">
        <v>5503</v>
      </c>
      <c r="F1768" s="114" t="s">
        <v>18</v>
      </c>
      <c r="G1768" s="112" t="s">
        <v>5780</v>
      </c>
    </row>
    <row r="1769" spans="1:11" x14ac:dyDescent="0.25">
      <c r="A1769" s="21" t="s">
        <v>1268</v>
      </c>
      <c r="B1769" t="s">
        <v>1584</v>
      </c>
      <c r="C1769" t="s">
        <v>22</v>
      </c>
      <c r="D1769" t="s">
        <v>14</v>
      </c>
      <c r="E1769" t="s">
        <v>23</v>
      </c>
      <c r="F1769" t="s">
        <v>18</v>
      </c>
      <c r="G1769" s="105">
        <v>5.17</v>
      </c>
    </row>
    <row r="1770" spans="1:11" x14ac:dyDescent="0.25">
      <c r="A1770" s="21" t="s">
        <v>5500</v>
      </c>
      <c r="B1770" s="114" t="s">
        <v>1584</v>
      </c>
      <c r="C1770" s="114" t="s">
        <v>5501</v>
      </c>
      <c r="D1770" s="114" t="s">
        <v>14</v>
      </c>
      <c r="E1770" s="106" t="s">
        <v>37</v>
      </c>
      <c r="F1770" s="114" t="s">
        <v>18</v>
      </c>
      <c r="G1770" s="105">
        <v>5.17</v>
      </c>
    </row>
    <row r="1771" spans="1:11" x14ac:dyDescent="0.25">
      <c r="A1771" s="21" t="s">
        <v>5506</v>
      </c>
      <c r="B1771" s="109" t="s">
        <v>1296</v>
      </c>
      <c r="C1771" s="21" t="s">
        <v>3760</v>
      </c>
      <c r="D1771" s="21" t="s">
        <v>2990</v>
      </c>
      <c r="E1771" s="21" t="s">
        <v>5503</v>
      </c>
      <c r="F1771" s="21" t="s">
        <v>18</v>
      </c>
      <c r="G1771" s="113" t="s">
        <v>5780</v>
      </c>
    </row>
    <row r="1772" spans="1:11" x14ac:dyDescent="0.25">
      <c r="A1772" s="208" t="s">
        <v>5508</v>
      </c>
      <c r="B1772" s="114" t="s">
        <v>1826</v>
      </c>
      <c r="C1772" t="s">
        <v>4517</v>
      </c>
      <c r="D1772" s="21" t="s">
        <v>14</v>
      </c>
      <c r="F1772" s="21" t="s">
        <v>18</v>
      </c>
      <c r="G1772" s="105" t="s">
        <v>15</v>
      </c>
    </row>
    <row r="1773" spans="1:11" x14ac:dyDescent="0.25">
      <c r="A1773" s="173" t="s">
        <v>5509</v>
      </c>
      <c r="B1773" s="114" t="s">
        <v>2649</v>
      </c>
      <c r="C1773" t="s">
        <v>4517</v>
      </c>
      <c r="D1773" s="21" t="s">
        <v>14</v>
      </c>
      <c r="F1773" s="21" t="s">
        <v>18</v>
      </c>
      <c r="G1773" s="108" t="s">
        <v>15</v>
      </c>
    </row>
    <row r="1774" spans="1:11" x14ac:dyDescent="0.25">
      <c r="A1774" s="174" t="s">
        <v>5510</v>
      </c>
      <c r="B1774" s="114" t="s">
        <v>2649</v>
      </c>
      <c r="C1774" t="s">
        <v>4835</v>
      </c>
      <c r="D1774" s="21" t="s">
        <v>14</v>
      </c>
      <c r="F1774" s="21" t="s">
        <v>18</v>
      </c>
      <c r="G1774" s="105">
        <v>5.17</v>
      </c>
    </row>
    <row r="1775" spans="1:11" x14ac:dyDescent="0.25">
      <c r="A1775" s="174" t="s">
        <v>5511</v>
      </c>
      <c r="B1775" s="114" t="s">
        <v>2649</v>
      </c>
      <c r="C1775" t="s">
        <v>4835</v>
      </c>
      <c r="D1775" s="21" t="s">
        <v>14</v>
      </c>
      <c r="F1775" s="21" t="s">
        <v>18</v>
      </c>
      <c r="G1775" s="105">
        <v>5.17</v>
      </c>
    </row>
    <row r="1776" spans="1:11" x14ac:dyDescent="0.25">
      <c r="A1776" s="174" t="s">
        <v>5512</v>
      </c>
      <c r="B1776" s="114" t="s">
        <v>2649</v>
      </c>
      <c r="C1776" t="s">
        <v>4835</v>
      </c>
      <c r="D1776" s="21" t="s">
        <v>14</v>
      </c>
      <c r="F1776" s="21" t="s">
        <v>18</v>
      </c>
      <c r="G1776" s="105">
        <v>5.17</v>
      </c>
    </row>
    <row r="1777" spans="1:7" hidden="1" x14ac:dyDescent="0.25"/>
    <row r="1778" spans="1:7" x14ac:dyDescent="0.25">
      <c r="A1778" s="175" t="s">
        <v>5513</v>
      </c>
      <c r="B1778" t="s">
        <v>2962</v>
      </c>
      <c r="C1778" t="s">
        <v>4835</v>
      </c>
      <c r="D1778" s="21" t="s">
        <v>14</v>
      </c>
      <c r="F1778" s="21" t="s">
        <v>18</v>
      </c>
      <c r="G1778" s="105">
        <v>5.17</v>
      </c>
    </row>
    <row r="1779" spans="1:7" x14ac:dyDescent="0.25">
      <c r="A1779" s="175" t="s">
        <v>5514</v>
      </c>
      <c r="B1779" t="s">
        <v>2962</v>
      </c>
      <c r="C1779" t="s">
        <v>4835</v>
      </c>
      <c r="D1779" s="21" t="s">
        <v>14</v>
      </c>
      <c r="F1779" s="21" t="s">
        <v>18</v>
      </c>
      <c r="G1779" s="105">
        <v>5.17</v>
      </c>
    </row>
    <row r="1780" spans="1:7" x14ac:dyDescent="0.25">
      <c r="A1780" s="175" t="s">
        <v>5515</v>
      </c>
      <c r="B1780" t="s">
        <v>2962</v>
      </c>
      <c r="C1780" t="s">
        <v>4835</v>
      </c>
      <c r="D1780" s="21" t="s">
        <v>14</v>
      </c>
      <c r="F1780" s="21" t="s">
        <v>18</v>
      </c>
      <c r="G1780" s="105">
        <v>5.17</v>
      </c>
    </row>
    <row r="1781" spans="1:7" x14ac:dyDescent="0.25">
      <c r="A1781" s="176" t="s">
        <v>5516</v>
      </c>
      <c r="B1781" t="s">
        <v>2962</v>
      </c>
      <c r="C1781" t="s">
        <v>4517</v>
      </c>
      <c r="D1781" s="21" t="s">
        <v>14</v>
      </c>
      <c r="F1781" s="21" t="s">
        <v>18</v>
      </c>
      <c r="G1781" s="105" t="s">
        <v>15</v>
      </c>
    </row>
    <row r="1782" spans="1:7" ht="30" x14ac:dyDescent="0.25">
      <c r="A1782" s="175" t="s">
        <v>3812</v>
      </c>
      <c r="B1782" s="177" t="s">
        <v>3813</v>
      </c>
      <c r="C1782" s="177" t="s">
        <v>3814</v>
      </c>
      <c r="D1782" s="177" t="s">
        <v>14</v>
      </c>
      <c r="E1782" s="179" t="s">
        <v>3815</v>
      </c>
      <c r="F1782" s="178" t="s">
        <v>18</v>
      </c>
      <c r="G1782" s="177" t="s">
        <v>19</v>
      </c>
    </row>
    <row r="1783" spans="1:7" ht="30" x14ac:dyDescent="0.25">
      <c r="A1783" s="175" t="s">
        <v>3817</v>
      </c>
      <c r="B1783" s="177" t="s">
        <v>3813</v>
      </c>
      <c r="C1783" s="177" t="s">
        <v>3814</v>
      </c>
      <c r="D1783" s="177" t="s">
        <v>14</v>
      </c>
      <c r="E1783" s="179" t="s">
        <v>3815</v>
      </c>
      <c r="F1783" s="178" t="s">
        <v>18</v>
      </c>
      <c r="G1783" s="177" t="s">
        <v>38</v>
      </c>
    </row>
    <row r="1784" spans="1:7" ht="30" x14ac:dyDescent="0.25">
      <c r="A1784" s="175" t="s">
        <v>3818</v>
      </c>
      <c r="B1784" s="177" t="s">
        <v>3813</v>
      </c>
      <c r="C1784" s="177" t="s">
        <v>3814</v>
      </c>
      <c r="D1784" s="177" t="s">
        <v>14</v>
      </c>
      <c r="E1784" s="179" t="s">
        <v>3815</v>
      </c>
      <c r="F1784" s="178" t="s">
        <v>18</v>
      </c>
      <c r="G1784" s="177" t="s">
        <v>19</v>
      </c>
    </row>
    <row r="1785" spans="1:7" ht="30" x14ac:dyDescent="0.25">
      <c r="A1785" s="175" t="s">
        <v>3819</v>
      </c>
      <c r="B1785" s="177" t="s">
        <v>3813</v>
      </c>
      <c r="C1785" s="177" t="s">
        <v>3814</v>
      </c>
      <c r="D1785" s="177" t="s">
        <v>14</v>
      </c>
      <c r="E1785" s="179" t="s">
        <v>3815</v>
      </c>
      <c r="F1785" s="178" t="s">
        <v>18</v>
      </c>
      <c r="G1785" s="177" t="s">
        <v>19</v>
      </c>
    </row>
    <row r="1786" spans="1:7" ht="30" x14ac:dyDescent="0.25">
      <c r="A1786" s="175" t="s">
        <v>3820</v>
      </c>
      <c r="B1786" s="177" t="s">
        <v>3813</v>
      </c>
      <c r="C1786" s="177" t="s">
        <v>3814</v>
      </c>
      <c r="D1786" s="177" t="s">
        <v>14</v>
      </c>
      <c r="E1786" s="179" t="s">
        <v>3815</v>
      </c>
      <c r="F1786" s="178" t="s">
        <v>18</v>
      </c>
      <c r="G1786" s="177" t="s">
        <v>38</v>
      </c>
    </row>
    <row r="1787" spans="1:7" ht="30" x14ac:dyDescent="0.25">
      <c r="A1787" s="175" t="s">
        <v>3821</v>
      </c>
      <c r="B1787" s="177" t="s">
        <v>3813</v>
      </c>
      <c r="C1787" s="177" t="s">
        <v>3814</v>
      </c>
      <c r="D1787" s="177" t="s">
        <v>14</v>
      </c>
      <c r="E1787" s="179" t="s">
        <v>3815</v>
      </c>
      <c r="F1787" s="178" t="s">
        <v>18</v>
      </c>
      <c r="G1787" s="177" t="s">
        <v>19</v>
      </c>
    </row>
    <row r="1788" spans="1:7" ht="30" x14ac:dyDescent="0.25">
      <c r="A1788" s="175" t="s">
        <v>3822</v>
      </c>
      <c r="B1788" s="177" t="s">
        <v>3813</v>
      </c>
      <c r="C1788" s="177" t="s">
        <v>3814</v>
      </c>
      <c r="D1788" s="177" t="s">
        <v>14</v>
      </c>
      <c r="E1788" s="179" t="s">
        <v>3815</v>
      </c>
      <c r="F1788" s="178" t="s">
        <v>18</v>
      </c>
      <c r="G1788" s="177" t="s">
        <v>19</v>
      </c>
    </row>
    <row r="1789" spans="1:7" ht="30" x14ac:dyDescent="0.25">
      <c r="A1789" s="175" t="s">
        <v>3823</v>
      </c>
      <c r="B1789" s="177" t="s">
        <v>3813</v>
      </c>
      <c r="C1789" s="177" t="s">
        <v>3814</v>
      </c>
      <c r="D1789" s="177" t="s">
        <v>14</v>
      </c>
      <c r="E1789" s="179" t="s">
        <v>3815</v>
      </c>
      <c r="F1789" s="178" t="s">
        <v>18</v>
      </c>
      <c r="G1789" s="177" t="s">
        <v>19</v>
      </c>
    </row>
    <row r="1790" spans="1:7" ht="30" x14ac:dyDescent="0.25">
      <c r="A1790" s="175" t="s">
        <v>3824</v>
      </c>
      <c r="B1790" s="177" t="s">
        <v>3813</v>
      </c>
      <c r="C1790" s="177" t="s">
        <v>3814</v>
      </c>
      <c r="D1790" s="177" t="s">
        <v>14</v>
      </c>
      <c r="E1790" s="179" t="s">
        <v>3815</v>
      </c>
      <c r="F1790" s="178" t="s">
        <v>18</v>
      </c>
      <c r="G1790" s="177" t="s">
        <v>19</v>
      </c>
    </row>
    <row r="1791" spans="1:7" ht="30" x14ac:dyDescent="0.25">
      <c r="A1791" s="175" t="s">
        <v>3825</v>
      </c>
      <c r="B1791" s="177" t="s">
        <v>3813</v>
      </c>
      <c r="C1791" s="177" t="s">
        <v>3814</v>
      </c>
      <c r="D1791" s="177" t="s">
        <v>14</v>
      </c>
      <c r="E1791" s="179" t="s">
        <v>3815</v>
      </c>
      <c r="F1791" s="178" t="s">
        <v>18</v>
      </c>
      <c r="G1791" s="177" t="s">
        <v>19</v>
      </c>
    </row>
    <row r="1792" spans="1:7" ht="30" x14ac:dyDescent="0.25">
      <c r="A1792" s="175" t="s">
        <v>3852</v>
      </c>
      <c r="B1792" s="177" t="s">
        <v>3813</v>
      </c>
      <c r="C1792" s="177" t="s">
        <v>3853</v>
      </c>
      <c r="D1792" s="177" t="s">
        <v>14</v>
      </c>
      <c r="E1792" s="179" t="s">
        <v>3815</v>
      </c>
      <c r="F1792" s="178" t="s">
        <v>18</v>
      </c>
      <c r="G1792" s="177" t="s">
        <v>38</v>
      </c>
    </row>
    <row r="1793" spans="1:7" ht="30" x14ac:dyDescent="0.25">
      <c r="A1793" s="175" t="s">
        <v>3854</v>
      </c>
      <c r="B1793" s="177" t="s">
        <v>3813</v>
      </c>
      <c r="C1793" s="177" t="s">
        <v>3853</v>
      </c>
      <c r="D1793" s="177" t="s">
        <v>14</v>
      </c>
      <c r="E1793" s="179" t="s">
        <v>3815</v>
      </c>
      <c r="F1793" s="178" t="s">
        <v>18</v>
      </c>
      <c r="G1793" s="177" t="s">
        <v>38</v>
      </c>
    </row>
    <row r="1794" spans="1:7" ht="30" x14ac:dyDescent="0.25">
      <c r="A1794" s="175" t="s">
        <v>3855</v>
      </c>
      <c r="B1794" s="177" t="s">
        <v>3813</v>
      </c>
      <c r="C1794" s="177" t="s">
        <v>3853</v>
      </c>
      <c r="D1794" s="177" t="s">
        <v>14</v>
      </c>
      <c r="E1794" s="179" t="s">
        <v>3815</v>
      </c>
      <c r="F1794" s="178" t="s">
        <v>18</v>
      </c>
      <c r="G1794" s="177" t="s">
        <v>38</v>
      </c>
    </row>
    <row r="1795" spans="1:7" ht="30" x14ac:dyDescent="0.25">
      <c r="A1795" s="175" t="s">
        <v>3856</v>
      </c>
      <c r="B1795" s="177" t="s">
        <v>3813</v>
      </c>
      <c r="C1795" s="177" t="s">
        <v>3853</v>
      </c>
      <c r="D1795" s="177" t="s">
        <v>14</v>
      </c>
      <c r="E1795" s="179" t="s">
        <v>3815</v>
      </c>
      <c r="F1795" s="178" t="s">
        <v>18</v>
      </c>
      <c r="G1795" s="177" t="s">
        <v>19</v>
      </c>
    </row>
    <row r="1796" spans="1:7" ht="30" x14ac:dyDescent="0.25">
      <c r="A1796" s="175" t="s">
        <v>3857</v>
      </c>
      <c r="B1796" s="177" t="s">
        <v>3813</v>
      </c>
      <c r="C1796" s="177" t="s">
        <v>3853</v>
      </c>
      <c r="D1796" s="177" t="s">
        <v>14</v>
      </c>
      <c r="E1796" s="179" t="s">
        <v>3815</v>
      </c>
      <c r="F1796" s="178" t="s">
        <v>18</v>
      </c>
      <c r="G1796" s="177" t="s">
        <v>38</v>
      </c>
    </row>
    <row r="1797" spans="1:7" ht="30" x14ac:dyDescent="0.25">
      <c r="A1797" s="175" t="s">
        <v>3858</v>
      </c>
      <c r="B1797" s="177" t="s">
        <v>3813</v>
      </c>
      <c r="C1797" s="177" t="s">
        <v>3853</v>
      </c>
      <c r="D1797" s="177" t="s">
        <v>14</v>
      </c>
      <c r="E1797" s="179" t="s">
        <v>3815</v>
      </c>
      <c r="F1797" s="178" t="s">
        <v>18</v>
      </c>
      <c r="G1797" s="177" t="s">
        <v>19</v>
      </c>
    </row>
    <row r="1798" spans="1:7" ht="30" x14ac:dyDescent="0.25">
      <c r="A1798" s="175" t="s">
        <v>3859</v>
      </c>
      <c r="B1798" s="177" t="s">
        <v>3813</v>
      </c>
      <c r="C1798" s="177" t="s">
        <v>3853</v>
      </c>
      <c r="D1798" s="177" t="s">
        <v>14</v>
      </c>
      <c r="E1798" s="179" t="s">
        <v>3815</v>
      </c>
      <c r="F1798" s="178" t="s">
        <v>18</v>
      </c>
      <c r="G1798" s="177" t="s">
        <v>38</v>
      </c>
    </row>
    <row r="1799" spans="1:7" ht="30" x14ac:dyDescent="0.25">
      <c r="A1799" s="175" t="s">
        <v>3860</v>
      </c>
      <c r="B1799" s="177" t="s">
        <v>3813</v>
      </c>
      <c r="C1799" s="177" t="s">
        <v>3853</v>
      </c>
      <c r="D1799" s="177" t="s">
        <v>14</v>
      </c>
      <c r="E1799" s="179" t="s">
        <v>3815</v>
      </c>
      <c r="F1799" s="178" t="s">
        <v>18</v>
      </c>
      <c r="G1799" s="177" t="s">
        <v>38</v>
      </c>
    </row>
    <row r="1800" spans="1:7" ht="30" x14ac:dyDescent="0.25">
      <c r="A1800" s="175" t="s">
        <v>4603</v>
      </c>
      <c r="B1800" s="177" t="s">
        <v>3813</v>
      </c>
      <c r="C1800" s="177" t="s">
        <v>3853</v>
      </c>
      <c r="D1800" s="177" t="s">
        <v>14</v>
      </c>
      <c r="E1800" s="179" t="s">
        <v>3815</v>
      </c>
      <c r="F1800" s="178" t="s">
        <v>18</v>
      </c>
      <c r="G1800" s="177" t="s">
        <v>38</v>
      </c>
    </row>
    <row r="1801" spans="1:7" ht="30" x14ac:dyDescent="0.25">
      <c r="A1801" s="175" t="s">
        <v>3856</v>
      </c>
      <c r="B1801" s="177" t="s">
        <v>3813</v>
      </c>
      <c r="C1801" s="177" t="s">
        <v>3853</v>
      </c>
      <c r="D1801" s="177" t="s">
        <v>14</v>
      </c>
      <c r="E1801" s="179" t="s">
        <v>3815</v>
      </c>
      <c r="F1801" s="178" t="s">
        <v>18</v>
      </c>
      <c r="G1801" s="177" t="s">
        <v>38</v>
      </c>
    </row>
    <row r="1802" spans="1:7" x14ac:dyDescent="0.25">
      <c r="A1802" s="21" t="s">
        <v>5517</v>
      </c>
      <c r="B1802" t="s">
        <v>396</v>
      </c>
      <c r="C1802" t="s">
        <v>132</v>
      </c>
      <c r="D1802" s="21" t="s">
        <v>14</v>
      </c>
      <c r="E1802" s="106" t="s">
        <v>37</v>
      </c>
      <c r="F1802" s="106" t="s">
        <v>18</v>
      </c>
      <c r="G1802" s="105">
        <v>5.17</v>
      </c>
    </row>
    <row r="1803" spans="1:7" x14ac:dyDescent="0.25">
      <c r="A1803" t="s">
        <v>5518</v>
      </c>
      <c r="B1803" s="114" t="s">
        <v>703</v>
      </c>
      <c r="C1803" t="s">
        <v>4835</v>
      </c>
      <c r="D1803" s="21" t="s">
        <v>14</v>
      </c>
      <c r="F1803" s="21" t="s">
        <v>18</v>
      </c>
      <c r="G1803" s="105">
        <v>5.17</v>
      </c>
    </row>
    <row r="1804" spans="1:7" x14ac:dyDescent="0.25">
      <c r="A1804" t="s">
        <v>5519</v>
      </c>
      <c r="B1804" s="114" t="s">
        <v>703</v>
      </c>
      <c r="C1804" t="s">
        <v>4835</v>
      </c>
      <c r="D1804" s="21" t="s">
        <v>14</v>
      </c>
      <c r="F1804" s="21" t="s">
        <v>18</v>
      </c>
      <c r="G1804" s="105">
        <v>5.17</v>
      </c>
    </row>
    <row r="1805" spans="1:7" x14ac:dyDescent="0.25">
      <c r="A1805" t="s">
        <v>5520</v>
      </c>
      <c r="B1805" s="114" t="s">
        <v>703</v>
      </c>
      <c r="C1805" t="s">
        <v>4835</v>
      </c>
      <c r="D1805" s="21" t="s">
        <v>14</v>
      </c>
      <c r="F1805" s="21" t="s">
        <v>18</v>
      </c>
      <c r="G1805" s="105">
        <v>5.17</v>
      </c>
    </row>
    <row r="1806" spans="1:7" x14ac:dyDescent="0.25">
      <c r="A1806" s="21" t="s">
        <v>5521</v>
      </c>
      <c r="B1806" s="114" t="s">
        <v>412</v>
      </c>
      <c r="C1806" t="s">
        <v>4517</v>
      </c>
      <c r="D1806" s="21" t="s">
        <v>14</v>
      </c>
      <c r="F1806" s="119" t="s">
        <v>18</v>
      </c>
      <c r="G1806" s="105" t="s">
        <v>15</v>
      </c>
    </row>
    <row r="1807" spans="1:7" x14ac:dyDescent="0.25">
      <c r="A1807" s="21" t="s">
        <v>5522</v>
      </c>
      <c r="B1807" s="114" t="s">
        <v>412</v>
      </c>
      <c r="C1807" t="s">
        <v>4835</v>
      </c>
      <c r="D1807" s="21" t="s">
        <v>14</v>
      </c>
      <c r="F1807" s="119" t="s">
        <v>18</v>
      </c>
      <c r="G1807" s="105">
        <v>5.17</v>
      </c>
    </row>
    <row r="1808" spans="1:7" x14ac:dyDescent="0.25">
      <c r="A1808" s="21" t="s">
        <v>5523</v>
      </c>
      <c r="B1808" s="114" t="s">
        <v>412</v>
      </c>
      <c r="C1808" t="s">
        <v>4835</v>
      </c>
      <c r="D1808" s="21" t="s">
        <v>14</v>
      </c>
      <c r="F1808" s="119" t="s">
        <v>18</v>
      </c>
      <c r="G1808" s="105">
        <v>5.17</v>
      </c>
    </row>
    <row r="1809" spans="1:7" x14ac:dyDescent="0.25">
      <c r="A1809" s="180" t="s">
        <v>2985</v>
      </c>
      <c r="B1809" s="114" t="s">
        <v>703</v>
      </c>
      <c r="C1809" t="s">
        <v>138</v>
      </c>
      <c r="D1809" s="21" t="s">
        <v>14</v>
      </c>
      <c r="F1809" s="21" t="s">
        <v>18</v>
      </c>
      <c r="G1809" s="105" t="s">
        <v>15</v>
      </c>
    </row>
    <row r="1810" spans="1:7" x14ac:dyDescent="0.25">
      <c r="A1810" s="181" t="s">
        <v>5524</v>
      </c>
      <c r="B1810" s="114" t="s">
        <v>703</v>
      </c>
      <c r="C1810" t="s">
        <v>4517</v>
      </c>
      <c r="D1810" s="21" t="s">
        <v>14</v>
      </c>
      <c r="F1810" s="21" t="s">
        <v>18</v>
      </c>
      <c r="G1810" s="105" t="s">
        <v>15</v>
      </c>
    </row>
    <row r="1811" spans="1:7" x14ac:dyDescent="0.25">
      <c r="A1811" s="182" t="s">
        <v>5525</v>
      </c>
      <c r="B1811" s="114" t="s">
        <v>1584</v>
      </c>
      <c r="C1811" s="111" t="s">
        <v>4835</v>
      </c>
      <c r="D1811" s="114" t="s">
        <v>14</v>
      </c>
      <c r="F1811" s="111" t="s">
        <v>18</v>
      </c>
      <c r="G1811" s="105">
        <v>5.17</v>
      </c>
    </row>
    <row r="1812" spans="1:7" x14ac:dyDescent="0.25">
      <c r="A1812" s="182" t="s">
        <v>5526</v>
      </c>
      <c r="B1812" s="114" t="s">
        <v>1584</v>
      </c>
      <c r="C1812" s="111" t="s">
        <v>4835</v>
      </c>
      <c r="D1812" s="114" t="s">
        <v>14</v>
      </c>
      <c r="F1812" s="111" t="s">
        <v>18</v>
      </c>
      <c r="G1812" s="105">
        <v>5.17</v>
      </c>
    </row>
    <row r="1813" spans="1:7" x14ac:dyDescent="0.25">
      <c r="A1813" s="182" t="s">
        <v>5527</v>
      </c>
      <c r="B1813" s="114" t="s">
        <v>1584</v>
      </c>
      <c r="C1813" s="111" t="s">
        <v>4835</v>
      </c>
      <c r="D1813" s="114" t="s">
        <v>14</v>
      </c>
      <c r="F1813" s="111" t="s">
        <v>18</v>
      </c>
      <c r="G1813" s="105">
        <v>5.17</v>
      </c>
    </row>
    <row r="1814" spans="1:7" x14ac:dyDescent="0.25">
      <c r="A1814" s="182" t="s">
        <v>5528</v>
      </c>
      <c r="B1814" s="114" t="s">
        <v>1584</v>
      </c>
      <c r="C1814" s="111" t="s">
        <v>4835</v>
      </c>
      <c r="D1814" s="114" t="s">
        <v>14</v>
      </c>
      <c r="F1814" s="111" t="s">
        <v>18</v>
      </c>
      <c r="G1814" s="105">
        <v>5.17</v>
      </c>
    </row>
    <row r="1815" spans="1:7" x14ac:dyDescent="0.25">
      <c r="A1815" s="182" t="s">
        <v>5529</v>
      </c>
      <c r="B1815" s="114" t="s">
        <v>1584</v>
      </c>
      <c r="C1815" s="111" t="s">
        <v>4835</v>
      </c>
      <c r="D1815" s="114" t="s">
        <v>14</v>
      </c>
      <c r="F1815" s="111" t="s">
        <v>18</v>
      </c>
      <c r="G1815" s="105">
        <v>5.17</v>
      </c>
    </row>
    <row r="1816" spans="1:7" x14ac:dyDescent="0.25">
      <c r="A1816" s="182" t="s">
        <v>5530</v>
      </c>
      <c r="B1816" s="114" t="s">
        <v>1584</v>
      </c>
      <c r="C1816" s="111" t="s">
        <v>4835</v>
      </c>
      <c r="D1816" s="114" t="s">
        <v>14</v>
      </c>
      <c r="F1816" s="111" t="s">
        <v>18</v>
      </c>
      <c r="G1816" s="105">
        <v>5.17</v>
      </c>
    </row>
    <row r="1817" spans="1:7" x14ac:dyDescent="0.25">
      <c r="A1817" s="182" t="s">
        <v>5531</v>
      </c>
      <c r="B1817" s="114" t="s">
        <v>1584</v>
      </c>
      <c r="C1817" s="111" t="s">
        <v>4835</v>
      </c>
      <c r="D1817" s="114" t="s">
        <v>14</v>
      </c>
      <c r="F1817" s="111" t="s">
        <v>18</v>
      </c>
      <c r="G1817" s="105">
        <v>5.17</v>
      </c>
    </row>
    <row r="1818" spans="1:7" x14ac:dyDescent="0.25">
      <c r="A1818" s="182" t="s">
        <v>5532</v>
      </c>
      <c r="B1818" s="114" t="s">
        <v>1584</v>
      </c>
      <c r="C1818" s="111" t="s">
        <v>4835</v>
      </c>
      <c r="D1818" s="114" t="s">
        <v>14</v>
      </c>
      <c r="F1818" s="111" t="s">
        <v>18</v>
      </c>
      <c r="G1818" s="105">
        <v>5.17</v>
      </c>
    </row>
    <row r="1819" spans="1:7" x14ac:dyDescent="0.25">
      <c r="A1819" s="182" t="s">
        <v>5533</v>
      </c>
      <c r="B1819" s="114" t="s">
        <v>1584</v>
      </c>
      <c r="C1819" s="111" t="s">
        <v>4835</v>
      </c>
      <c r="D1819" s="114" t="s">
        <v>14</v>
      </c>
      <c r="F1819" s="111" t="s">
        <v>18</v>
      </c>
      <c r="G1819" s="105">
        <v>5.17</v>
      </c>
    </row>
    <row r="1820" spans="1:7" x14ac:dyDescent="0.25">
      <c r="A1820" s="182" t="s">
        <v>5534</v>
      </c>
      <c r="B1820" s="114" t="s">
        <v>1584</v>
      </c>
      <c r="C1820" s="111" t="s">
        <v>4835</v>
      </c>
      <c r="D1820" s="114" t="s">
        <v>14</v>
      </c>
      <c r="F1820" s="111" t="s">
        <v>18</v>
      </c>
      <c r="G1820" s="105">
        <v>5.17</v>
      </c>
    </row>
    <row r="1821" spans="1:7" x14ac:dyDescent="0.25">
      <c r="A1821" s="182" t="s">
        <v>5535</v>
      </c>
      <c r="B1821" s="114" t="s">
        <v>1584</v>
      </c>
      <c r="C1821" s="111" t="s">
        <v>4835</v>
      </c>
      <c r="D1821" s="114" t="s">
        <v>14</v>
      </c>
      <c r="F1821" s="111" t="s">
        <v>18</v>
      </c>
      <c r="G1821" s="105">
        <v>5.17</v>
      </c>
    </row>
    <row r="1822" spans="1:7" x14ac:dyDescent="0.25">
      <c r="A1822" s="182" t="s">
        <v>5536</v>
      </c>
      <c r="B1822" s="114" t="s">
        <v>1584</v>
      </c>
      <c r="C1822" s="111" t="s">
        <v>4835</v>
      </c>
      <c r="D1822" s="114" t="s">
        <v>14</v>
      </c>
      <c r="F1822" s="111" t="s">
        <v>18</v>
      </c>
      <c r="G1822" s="105">
        <v>5.17</v>
      </c>
    </row>
    <row r="1823" spans="1:7" x14ac:dyDescent="0.25">
      <c r="A1823" s="182" t="s">
        <v>5537</v>
      </c>
      <c r="B1823" s="114" t="s">
        <v>1584</v>
      </c>
      <c r="C1823" s="111" t="s">
        <v>4835</v>
      </c>
      <c r="D1823" s="114" t="s">
        <v>14</v>
      </c>
      <c r="F1823" s="111" t="s">
        <v>18</v>
      </c>
      <c r="G1823" s="105">
        <v>5.17</v>
      </c>
    </row>
    <row r="1824" spans="1:7" x14ac:dyDescent="0.25">
      <c r="A1824" s="182" t="s">
        <v>5538</v>
      </c>
      <c r="B1824" s="114" t="s">
        <v>1584</v>
      </c>
      <c r="C1824" s="111" t="s">
        <v>4835</v>
      </c>
      <c r="D1824" s="114" t="s">
        <v>14</v>
      </c>
      <c r="F1824" s="111" t="s">
        <v>18</v>
      </c>
      <c r="G1824" s="105">
        <v>5.17</v>
      </c>
    </row>
    <row r="1825" spans="1:7" x14ac:dyDescent="0.25">
      <c r="A1825" s="182" t="s">
        <v>5539</v>
      </c>
      <c r="B1825" s="114" t="s">
        <v>1584</v>
      </c>
      <c r="C1825" s="111" t="s">
        <v>4835</v>
      </c>
      <c r="D1825" s="114" t="s">
        <v>14</v>
      </c>
      <c r="F1825" s="111" t="s">
        <v>18</v>
      </c>
      <c r="G1825" s="105">
        <v>5.17</v>
      </c>
    </row>
    <row r="1826" spans="1:7" x14ac:dyDescent="0.25">
      <c r="A1826" s="182" t="s">
        <v>5540</v>
      </c>
      <c r="B1826" s="114" t="s">
        <v>1584</v>
      </c>
      <c r="C1826" s="111" t="s">
        <v>4835</v>
      </c>
      <c r="D1826" s="114" t="s">
        <v>14</v>
      </c>
      <c r="F1826" s="111" t="s">
        <v>18</v>
      </c>
      <c r="G1826" s="105">
        <v>5.17</v>
      </c>
    </row>
    <row r="1827" spans="1:7" x14ac:dyDescent="0.25">
      <c r="A1827" s="182" t="s">
        <v>5541</v>
      </c>
      <c r="B1827" s="114" t="s">
        <v>1584</v>
      </c>
      <c r="C1827" s="111" t="s">
        <v>4835</v>
      </c>
      <c r="D1827" s="114" t="s">
        <v>14</v>
      </c>
      <c r="F1827" s="111" t="s">
        <v>18</v>
      </c>
      <c r="G1827" s="105">
        <v>5.17</v>
      </c>
    </row>
    <row r="1828" spans="1:7" x14ac:dyDescent="0.25">
      <c r="A1828" s="182" t="s">
        <v>5542</v>
      </c>
      <c r="B1828" s="114" t="s">
        <v>1584</v>
      </c>
      <c r="C1828" s="111" t="s">
        <v>4835</v>
      </c>
      <c r="D1828" s="114" t="s">
        <v>14</v>
      </c>
      <c r="F1828" s="111" t="s">
        <v>18</v>
      </c>
      <c r="G1828" s="105">
        <v>5.17</v>
      </c>
    </row>
    <row r="1829" spans="1:7" x14ac:dyDescent="0.25">
      <c r="A1829" s="182" t="s">
        <v>5543</v>
      </c>
      <c r="B1829" s="114" t="s">
        <v>1584</v>
      </c>
      <c r="C1829" s="111" t="s">
        <v>4835</v>
      </c>
      <c r="D1829" s="114" t="s">
        <v>14</v>
      </c>
      <c r="F1829" s="111" t="s">
        <v>18</v>
      </c>
      <c r="G1829" s="105">
        <v>5.17</v>
      </c>
    </row>
    <row r="1830" spans="1:7" x14ac:dyDescent="0.25">
      <c r="A1830" s="182" t="s">
        <v>5544</v>
      </c>
      <c r="B1830" s="114" t="s">
        <v>1584</v>
      </c>
      <c r="C1830" s="111" t="s">
        <v>4835</v>
      </c>
      <c r="D1830" s="114" t="s">
        <v>14</v>
      </c>
      <c r="F1830" s="111" t="s">
        <v>18</v>
      </c>
      <c r="G1830" s="105">
        <v>5.17</v>
      </c>
    </row>
    <row r="1831" spans="1:7" x14ac:dyDescent="0.25">
      <c r="A1831" s="182" t="s">
        <v>5545</v>
      </c>
      <c r="B1831" s="114" t="s">
        <v>1584</v>
      </c>
      <c r="C1831" s="111" t="s">
        <v>4835</v>
      </c>
      <c r="D1831" s="114" t="s">
        <v>14</v>
      </c>
      <c r="F1831" s="111" t="s">
        <v>18</v>
      </c>
      <c r="G1831" s="105">
        <v>5.17</v>
      </c>
    </row>
    <row r="1832" spans="1:7" x14ac:dyDescent="0.25">
      <c r="A1832" s="182" t="s">
        <v>5546</v>
      </c>
      <c r="B1832" s="114" t="s">
        <v>1584</v>
      </c>
      <c r="C1832" s="111" t="s">
        <v>4835</v>
      </c>
      <c r="D1832" s="114" t="s">
        <v>14</v>
      </c>
      <c r="F1832" s="111" t="s">
        <v>18</v>
      </c>
      <c r="G1832" s="105">
        <v>5.17</v>
      </c>
    </row>
    <row r="1833" spans="1:7" x14ac:dyDescent="0.25">
      <c r="A1833" s="182" t="s">
        <v>5547</v>
      </c>
      <c r="B1833" s="114" t="s">
        <v>1584</v>
      </c>
      <c r="C1833" s="111" t="s">
        <v>4835</v>
      </c>
      <c r="D1833" s="114" t="s">
        <v>14</v>
      </c>
      <c r="F1833" s="111" t="s">
        <v>18</v>
      </c>
      <c r="G1833" s="105">
        <v>5.17</v>
      </c>
    </row>
    <row r="1834" spans="1:7" x14ac:dyDescent="0.25">
      <c r="A1834" s="182" t="s">
        <v>5548</v>
      </c>
      <c r="B1834" s="114" t="s">
        <v>1584</v>
      </c>
      <c r="C1834" s="111" t="s">
        <v>4835</v>
      </c>
      <c r="D1834" s="114" t="s">
        <v>14</v>
      </c>
      <c r="F1834" s="111" t="s">
        <v>18</v>
      </c>
      <c r="G1834" s="105">
        <v>5.17</v>
      </c>
    </row>
    <row r="1835" spans="1:7" x14ac:dyDescent="0.25">
      <c r="A1835" s="182" t="s">
        <v>5549</v>
      </c>
      <c r="B1835" s="114" t="s">
        <v>1584</v>
      </c>
      <c r="C1835" s="111" t="s">
        <v>4835</v>
      </c>
      <c r="D1835" s="114" t="s">
        <v>14</v>
      </c>
      <c r="F1835" s="111" t="s">
        <v>18</v>
      </c>
      <c r="G1835" s="105">
        <v>5.17</v>
      </c>
    </row>
    <row r="1836" spans="1:7" x14ac:dyDescent="0.25">
      <c r="A1836" s="182" t="s">
        <v>5550</v>
      </c>
      <c r="B1836" s="114" t="s">
        <v>1584</v>
      </c>
      <c r="C1836" s="111" t="s">
        <v>4835</v>
      </c>
      <c r="D1836" s="114" t="s">
        <v>14</v>
      </c>
      <c r="F1836" s="111" t="s">
        <v>18</v>
      </c>
      <c r="G1836" s="105">
        <v>5.17</v>
      </c>
    </row>
    <row r="1837" spans="1:7" x14ac:dyDescent="0.25">
      <c r="A1837" s="182" t="s">
        <v>5551</v>
      </c>
      <c r="B1837" s="114" t="s">
        <v>1584</v>
      </c>
      <c r="C1837" s="111" t="s">
        <v>4835</v>
      </c>
      <c r="D1837" s="114" t="s">
        <v>14</v>
      </c>
      <c r="F1837" s="111" t="s">
        <v>18</v>
      </c>
      <c r="G1837" s="105">
        <v>5.17</v>
      </c>
    </row>
    <row r="1838" spans="1:7" x14ac:dyDescent="0.25">
      <c r="A1838" s="182" t="s">
        <v>5552</v>
      </c>
      <c r="B1838" s="114" t="s">
        <v>1584</v>
      </c>
      <c r="C1838" s="111" t="s">
        <v>4835</v>
      </c>
      <c r="D1838" s="114" t="s">
        <v>14</v>
      </c>
      <c r="F1838" s="111" t="s">
        <v>18</v>
      </c>
      <c r="G1838" s="105">
        <v>5.17</v>
      </c>
    </row>
    <row r="1839" spans="1:7" x14ac:dyDescent="0.25">
      <c r="A1839" s="182" t="s">
        <v>5553</v>
      </c>
      <c r="B1839" s="114" t="s">
        <v>1584</v>
      </c>
      <c r="C1839" s="111" t="s">
        <v>4835</v>
      </c>
      <c r="D1839" s="114" t="s">
        <v>14</v>
      </c>
      <c r="F1839" s="111" t="s">
        <v>18</v>
      </c>
      <c r="G1839" s="105">
        <v>5.17</v>
      </c>
    </row>
    <row r="1840" spans="1:7" x14ac:dyDescent="0.25">
      <c r="A1840" s="183" t="s">
        <v>5554</v>
      </c>
      <c r="B1840" s="111" t="s">
        <v>1584</v>
      </c>
      <c r="C1840" s="111" t="s">
        <v>4517</v>
      </c>
      <c r="D1840" s="111" t="s">
        <v>14</v>
      </c>
      <c r="F1840" s="111" t="s">
        <v>18</v>
      </c>
      <c r="G1840" s="105" t="s">
        <v>15</v>
      </c>
    </row>
    <row r="1841" spans="1:7" x14ac:dyDescent="0.25">
      <c r="A1841" s="21" t="s">
        <v>5555</v>
      </c>
      <c r="B1841" s="114" t="s">
        <v>2669</v>
      </c>
      <c r="C1841" t="s">
        <v>4517</v>
      </c>
      <c r="D1841" s="106" t="s">
        <v>14</v>
      </c>
      <c r="F1841" s="106" t="s">
        <v>18</v>
      </c>
      <c r="G1841" s="108" t="s">
        <v>15</v>
      </c>
    </row>
    <row r="1842" spans="1:7" x14ac:dyDescent="0.25">
      <c r="A1842" s="21" t="s">
        <v>5556</v>
      </c>
      <c r="B1842" s="114" t="s">
        <v>2669</v>
      </c>
      <c r="C1842" s="106" t="s">
        <v>4835</v>
      </c>
      <c r="D1842" s="106" t="s">
        <v>14</v>
      </c>
      <c r="F1842" s="106" t="s">
        <v>18</v>
      </c>
      <c r="G1842" s="108" t="s">
        <v>4991</v>
      </c>
    </row>
    <row r="1843" spans="1:7" x14ac:dyDescent="0.25">
      <c r="A1843" s="21" t="s">
        <v>5557</v>
      </c>
      <c r="B1843" s="114" t="s">
        <v>2669</v>
      </c>
      <c r="C1843" s="106" t="s">
        <v>4835</v>
      </c>
      <c r="D1843" s="106" t="s">
        <v>14</v>
      </c>
      <c r="F1843" s="106" t="s">
        <v>18</v>
      </c>
      <c r="G1843" s="108" t="s">
        <v>4991</v>
      </c>
    </row>
    <row r="1844" spans="1:7" x14ac:dyDescent="0.25">
      <c r="A1844" s="21" t="s">
        <v>5558</v>
      </c>
      <c r="B1844" s="114" t="s">
        <v>2669</v>
      </c>
      <c r="C1844" s="106" t="s">
        <v>4835</v>
      </c>
      <c r="D1844" s="106" t="s">
        <v>14</v>
      </c>
      <c r="F1844" s="106" t="s">
        <v>18</v>
      </c>
      <c r="G1844" s="108" t="s">
        <v>4991</v>
      </c>
    </row>
    <row r="1845" spans="1:7" x14ac:dyDescent="0.25">
      <c r="A1845" s="115" t="s">
        <v>5559</v>
      </c>
      <c r="B1845" t="s">
        <v>2747</v>
      </c>
      <c r="C1845" s="115" t="s">
        <v>4835</v>
      </c>
      <c r="D1845" s="21" t="s">
        <v>14</v>
      </c>
      <c r="F1845" s="106" t="s">
        <v>18</v>
      </c>
      <c r="G1845" s="108" t="s">
        <v>4991</v>
      </c>
    </row>
    <row r="1846" spans="1:7" x14ac:dyDescent="0.25">
      <c r="A1846" s="115" t="s">
        <v>5560</v>
      </c>
      <c r="B1846" t="s">
        <v>2747</v>
      </c>
      <c r="C1846" s="115" t="s">
        <v>4835</v>
      </c>
      <c r="D1846" s="21" t="s">
        <v>14</v>
      </c>
      <c r="F1846" s="106" t="s">
        <v>18</v>
      </c>
      <c r="G1846" s="108" t="s">
        <v>4991</v>
      </c>
    </row>
    <row r="1847" spans="1:7" x14ac:dyDescent="0.25">
      <c r="A1847" s="115" t="s">
        <v>5561</v>
      </c>
      <c r="B1847" t="s">
        <v>2747</v>
      </c>
      <c r="C1847" s="115" t="s">
        <v>4835</v>
      </c>
      <c r="D1847" s="21" t="s">
        <v>14</v>
      </c>
      <c r="F1847" s="106" t="s">
        <v>18</v>
      </c>
      <c r="G1847" s="108" t="s">
        <v>4991</v>
      </c>
    </row>
    <row r="1848" spans="1:7" x14ac:dyDescent="0.25">
      <c r="A1848" s="115" t="s">
        <v>5562</v>
      </c>
      <c r="B1848" t="s">
        <v>2747</v>
      </c>
      <c r="C1848" s="115" t="s">
        <v>4835</v>
      </c>
      <c r="D1848" s="21" t="s">
        <v>14</v>
      </c>
      <c r="F1848" s="106" t="s">
        <v>18</v>
      </c>
      <c r="G1848" s="108" t="s">
        <v>4991</v>
      </c>
    </row>
    <row r="1849" spans="1:7" x14ac:dyDescent="0.25">
      <c r="A1849" s="115" t="s">
        <v>5563</v>
      </c>
      <c r="B1849" t="s">
        <v>2747</v>
      </c>
      <c r="C1849" s="115" t="s">
        <v>4835</v>
      </c>
      <c r="D1849" s="21" t="s">
        <v>14</v>
      </c>
      <c r="F1849" s="106" t="s">
        <v>18</v>
      </c>
      <c r="G1849" s="108" t="s">
        <v>4991</v>
      </c>
    </row>
    <row r="1850" spans="1:7" x14ac:dyDescent="0.25">
      <c r="A1850" s="115" t="s">
        <v>5564</v>
      </c>
      <c r="B1850" t="s">
        <v>2747</v>
      </c>
      <c r="C1850" s="115" t="s">
        <v>4835</v>
      </c>
      <c r="D1850" s="21" t="s">
        <v>14</v>
      </c>
      <c r="F1850" s="106" t="s">
        <v>18</v>
      </c>
      <c r="G1850" s="108" t="s">
        <v>4991</v>
      </c>
    </row>
    <row r="1851" spans="1:7" x14ac:dyDescent="0.25">
      <c r="A1851" s="115" t="s">
        <v>5565</v>
      </c>
      <c r="B1851" t="s">
        <v>2747</v>
      </c>
      <c r="C1851" s="115" t="s">
        <v>4835</v>
      </c>
      <c r="D1851" s="21" t="s">
        <v>14</v>
      </c>
      <c r="F1851" s="106" t="s">
        <v>18</v>
      </c>
      <c r="G1851" s="108" t="s">
        <v>4991</v>
      </c>
    </row>
    <row r="1852" spans="1:7" x14ac:dyDescent="0.25">
      <c r="A1852" s="115" t="s">
        <v>5566</v>
      </c>
      <c r="B1852" t="s">
        <v>2747</v>
      </c>
      <c r="C1852" s="115" t="s">
        <v>4835</v>
      </c>
      <c r="D1852" s="21" t="s">
        <v>14</v>
      </c>
      <c r="F1852" s="106" t="s">
        <v>18</v>
      </c>
      <c r="G1852" s="108" t="s">
        <v>4991</v>
      </c>
    </row>
    <row r="1853" spans="1:7" x14ac:dyDescent="0.25">
      <c r="A1853" s="115" t="s">
        <v>5567</v>
      </c>
      <c r="B1853" t="s">
        <v>2747</v>
      </c>
      <c r="C1853" s="115" t="s">
        <v>4517</v>
      </c>
      <c r="D1853" s="21" t="s">
        <v>14</v>
      </c>
      <c r="F1853" s="106" t="s">
        <v>18</v>
      </c>
      <c r="G1853" s="108" t="s">
        <v>15</v>
      </c>
    </row>
    <row r="1854" spans="1:7" x14ac:dyDescent="0.25">
      <c r="A1854" s="115" t="s">
        <v>5568</v>
      </c>
      <c r="B1854" t="s">
        <v>2747</v>
      </c>
      <c r="C1854" s="115" t="s">
        <v>4517</v>
      </c>
      <c r="D1854" s="21" t="s">
        <v>14</v>
      </c>
      <c r="F1854" s="106" t="s">
        <v>18</v>
      </c>
      <c r="G1854" s="108" t="s">
        <v>15</v>
      </c>
    </row>
    <row r="1855" spans="1:7" x14ac:dyDescent="0.25">
      <c r="A1855" s="115" t="s">
        <v>5576</v>
      </c>
      <c r="B1855" s="109" t="s">
        <v>637</v>
      </c>
      <c r="C1855" s="106" t="s">
        <v>4835</v>
      </c>
      <c r="D1855" s="21" t="s">
        <v>14</v>
      </c>
      <c r="F1855" s="21" t="s">
        <v>18</v>
      </c>
      <c r="G1855" s="105">
        <v>5.17</v>
      </c>
    </row>
    <row r="1856" spans="1:7" x14ac:dyDescent="0.25">
      <c r="A1856" s="115" t="s">
        <v>5577</v>
      </c>
      <c r="B1856" s="109" t="s">
        <v>637</v>
      </c>
      <c r="C1856" t="s">
        <v>4517</v>
      </c>
      <c r="D1856" s="21" t="s">
        <v>14</v>
      </c>
      <c r="F1856" s="21" t="s">
        <v>18</v>
      </c>
      <c r="G1856" s="105" t="s">
        <v>15</v>
      </c>
    </row>
    <row r="1857" spans="1:7" x14ac:dyDescent="0.25">
      <c r="A1857" s="115" t="s">
        <v>5584</v>
      </c>
      <c r="B1857" t="s">
        <v>1560</v>
      </c>
      <c r="C1857" s="115" t="s">
        <v>4835</v>
      </c>
      <c r="D1857" s="21" t="s">
        <v>14</v>
      </c>
      <c r="F1857" s="21" t="s">
        <v>18</v>
      </c>
      <c r="G1857" s="105">
        <v>5.17</v>
      </c>
    </row>
    <row r="1858" spans="1:7" x14ac:dyDescent="0.25">
      <c r="A1858" s="115" t="s">
        <v>5722</v>
      </c>
      <c r="B1858" t="s">
        <v>1560</v>
      </c>
      <c r="C1858" s="115" t="s">
        <v>4835</v>
      </c>
      <c r="D1858" s="21" t="s">
        <v>14</v>
      </c>
      <c r="F1858" s="21" t="s">
        <v>18</v>
      </c>
      <c r="G1858" s="105">
        <v>5.17</v>
      </c>
    </row>
    <row r="1859" spans="1:7" x14ac:dyDescent="0.25">
      <c r="A1859" s="115" t="s">
        <v>5585</v>
      </c>
      <c r="B1859" t="s">
        <v>1560</v>
      </c>
      <c r="C1859" t="s">
        <v>4517</v>
      </c>
      <c r="D1859" s="21" t="s">
        <v>14</v>
      </c>
      <c r="F1859" s="21" t="s">
        <v>18</v>
      </c>
      <c r="G1859" s="105" t="s">
        <v>15</v>
      </c>
    </row>
    <row r="1860" spans="1:7" x14ac:dyDescent="0.25">
      <c r="A1860" s="185" t="s">
        <v>5586</v>
      </c>
      <c r="B1860" t="s">
        <v>396</v>
      </c>
      <c r="C1860" s="186" t="s">
        <v>4517</v>
      </c>
      <c r="D1860" s="21" t="s">
        <v>14</v>
      </c>
      <c r="F1860" s="106" t="s">
        <v>18</v>
      </c>
      <c r="G1860" s="108" t="s">
        <v>15</v>
      </c>
    </row>
    <row r="1861" spans="1:7" x14ac:dyDescent="0.25">
      <c r="A1861" s="187" t="s">
        <v>5587</v>
      </c>
      <c r="B1861" t="s">
        <v>396</v>
      </c>
      <c r="C1861" s="188" t="s">
        <v>4835</v>
      </c>
      <c r="D1861" s="21" t="s">
        <v>14</v>
      </c>
      <c r="F1861" s="106" t="s">
        <v>18</v>
      </c>
      <c r="G1861" s="105">
        <v>5.17</v>
      </c>
    </row>
    <row r="1862" spans="1:7" x14ac:dyDescent="0.25">
      <c r="A1862" s="187" t="s">
        <v>5588</v>
      </c>
      <c r="B1862" t="s">
        <v>396</v>
      </c>
      <c r="C1862" s="188" t="s">
        <v>4835</v>
      </c>
      <c r="D1862" s="21" t="s">
        <v>14</v>
      </c>
      <c r="F1862" s="106" t="s">
        <v>18</v>
      </c>
      <c r="G1862" s="105">
        <v>5.17</v>
      </c>
    </row>
    <row r="1863" spans="1:7" x14ac:dyDescent="0.25">
      <c r="A1863" s="115" t="s">
        <v>1970</v>
      </c>
      <c r="B1863" s="114" t="s">
        <v>1964</v>
      </c>
      <c r="C1863" s="111" t="s">
        <v>132</v>
      </c>
      <c r="D1863" s="21" t="s">
        <v>14</v>
      </c>
      <c r="E1863" s="106" t="s">
        <v>37</v>
      </c>
      <c r="F1863" s="21" t="s">
        <v>18</v>
      </c>
      <c r="G1863" s="105">
        <v>5.17</v>
      </c>
    </row>
    <row r="1864" spans="1:7" x14ac:dyDescent="0.25">
      <c r="A1864" s="187" t="s">
        <v>5599</v>
      </c>
      <c r="B1864" t="s">
        <v>776</v>
      </c>
      <c r="C1864" s="188" t="s">
        <v>4835</v>
      </c>
      <c r="D1864" s="120" t="s">
        <v>14</v>
      </c>
      <c r="F1864" s="120" t="s">
        <v>18</v>
      </c>
      <c r="G1864" s="105">
        <v>5.17</v>
      </c>
    </row>
    <row r="1865" spans="1:7" x14ac:dyDescent="0.25">
      <c r="A1865" s="187" t="s">
        <v>5600</v>
      </c>
      <c r="B1865" t="s">
        <v>776</v>
      </c>
      <c r="C1865" s="188" t="s">
        <v>4835</v>
      </c>
      <c r="D1865" s="120" t="s">
        <v>14</v>
      </c>
      <c r="F1865" s="120" t="s">
        <v>18</v>
      </c>
      <c r="G1865" s="105">
        <v>5.17</v>
      </c>
    </row>
    <row r="1866" spans="1:7" x14ac:dyDescent="0.25">
      <c r="A1866" s="187" t="s">
        <v>5601</v>
      </c>
      <c r="B1866" t="s">
        <v>776</v>
      </c>
      <c r="C1866" s="188" t="s">
        <v>4835</v>
      </c>
      <c r="D1866" s="120" t="s">
        <v>14</v>
      </c>
      <c r="F1866" s="120" t="s">
        <v>18</v>
      </c>
      <c r="G1866" s="105">
        <v>5.17</v>
      </c>
    </row>
    <row r="1867" spans="1:7" x14ac:dyDescent="0.25">
      <c r="A1867" s="187" t="s">
        <v>5602</v>
      </c>
      <c r="B1867" t="s">
        <v>776</v>
      </c>
      <c r="C1867" s="188" t="s">
        <v>4835</v>
      </c>
      <c r="D1867" s="120" t="s">
        <v>14</v>
      </c>
      <c r="F1867" s="120" t="s">
        <v>18</v>
      </c>
      <c r="G1867" s="105">
        <v>5.17</v>
      </c>
    </row>
    <row r="1868" spans="1:7" x14ac:dyDescent="0.25">
      <c r="A1868" s="187" t="s">
        <v>5603</v>
      </c>
      <c r="B1868" t="s">
        <v>776</v>
      </c>
      <c r="C1868" s="188" t="s">
        <v>4835</v>
      </c>
      <c r="D1868" s="120" t="s">
        <v>14</v>
      </c>
      <c r="F1868" s="120" t="s">
        <v>18</v>
      </c>
      <c r="G1868" s="105">
        <v>5.17</v>
      </c>
    </row>
    <row r="1869" spans="1:7" x14ac:dyDescent="0.25">
      <c r="A1869" s="187" t="s">
        <v>5604</v>
      </c>
      <c r="B1869" t="s">
        <v>776</v>
      </c>
      <c r="C1869" s="188" t="s">
        <v>4835</v>
      </c>
      <c r="D1869" s="120" t="s">
        <v>14</v>
      </c>
      <c r="F1869" s="120" t="s">
        <v>18</v>
      </c>
      <c r="G1869" s="105">
        <v>5.17</v>
      </c>
    </row>
    <row r="1870" spans="1:7" x14ac:dyDescent="0.25">
      <c r="A1870" s="187" t="s">
        <v>5605</v>
      </c>
      <c r="B1870" t="s">
        <v>776</v>
      </c>
      <c r="C1870" s="188" t="s">
        <v>4835</v>
      </c>
      <c r="D1870" s="120" t="s">
        <v>14</v>
      </c>
      <c r="F1870" s="120" t="s">
        <v>18</v>
      </c>
      <c r="G1870" s="105">
        <v>5.17</v>
      </c>
    </row>
    <row r="1871" spans="1:7" x14ac:dyDescent="0.25">
      <c r="A1871" s="187" t="s">
        <v>5606</v>
      </c>
      <c r="B1871" t="s">
        <v>776</v>
      </c>
      <c r="C1871" s="188" t="s">
        <v>4835</v>
      </c>
      <c r="D1871" s="120" t="s">
        <v>14</v>
      </c>
      <c r="F1871" s="120" t="s">
        <v>18</v>
      </c>
      <c r="G1871" s="105">
        <v>5.17</v>
      </c>
    </row>
    <row r="1872" spans="1:7" x14ac:dyDescent="0.25">
      <c r="A1872" s="187" t="s">
        <v>5607</v>
      </c>
      <c r="B1872" t="s">
        <v>776</v>
      </c>
      <c r="C1872" s="188" t="s">
        <v>4835</v>
      </c>
      <c r="D1872" s="120" t="s">
        <v>14</v>
      </c>
      <c r="F1872" s="120" t="s">
        <v>18</v>
      </c>
      <c r="G1872" s="105">
        <v>5.17</v>
      </c>
    </row>
    <row r="1873" spans="1:7" x14ac:dyDescent="0.25">
      <c r="A1873" s="187" t="s">
        <v>5608</v>
      </c>
      <c r="B1873" t="s">
        <v>776</v>
      </c>
      <c r="C1873" s="188" t="s">
        <v>4835</v>
      </c>
      <c r="D1873" s="120" t="s">
        <v>14</v>
      </c>
      <c r="F1873" s="120" t="s">
        <v>18</v>
      </c>
      <c r="G1873" s="105">
        <v>5.17</v>
      </c>
    </row>
    <row r="1874" spans="1:7" x14ac:dyDescent="0.25">
      <c r="A1874" s="187" t="s">
        <v>5609</v>
      </c>
      <c r="B1874" t="s">
        <v>776</v>
      </c>
      <c r="C1874" s="188" t="s">
        <v>4835</v>
      </c>
      <c r="D1874" s="120" t="s">
        <v>14</v>
      </c>
      <c r="F1874" s="120" t="s">
        <v>18</v>
      </c>
      <c r="G1874" s="105">
        <v>5.17</v>
      </c>
    </row>
    <row r="1875" spans="1:7" x14ac:dyDescent="0.25">
      <c r="A1875" s="187" t="s">
        <v>5610</v>
      </c>
      <c r="B1875" t="s">
        <v>776</v>
      </c>
      <c r="C1875" s="188" t="s">
        <v>4835</v>
      </c>
      <c r="D1875" s="120" t="s">
        <v>14</v>
      </c>
      <c r="F1875" s="120" t="s">
        <v>18</v>
      </c>
      <c r="G1875" s="105">
        <v>5.17</v>
      </c>
    </row>
    <row r="1876" spans="1:7" x14ac:dyDescent="0.25">
      <c r="A1876" s="187" t="s">
        <v>5611</v>
      </c>
      <c r="B1876" t="s">
        <v>776</v>
      </c>
      <c r="C1876" s="188" t="s">
        <v>4835</v>
      </c>
      <c r="D1876" s="120" t="s">
        <v>14</v>
      </c>
      <c r="F1876" s="120" t="s">
        <v>18</v>
      </c>
      <c r="G1876" s="105">
        <v>5.17</v>
      </c>
    </row>
    <row r="1877" spans="1:7" x14ac:dyDescent="0.25">
      <c r="A1877" s="187" t="s">
        <v>5612</v>
      </c>
      <c r="B1877" t="s">
        <v>776</v>
      </c>
      <c r="C1877" s="188" t="s">
        <v>4835</v>
      </c>
      <c r="D1877" s="120" t="s">
        <v>14</v>
      </c>
      <c r="F1877" s="120" t="s">
        <v>18</v>
      </c>
      <c r="G1877" s="105">
        <v>5.17</v>
      </c>
    </row>
    <row r="1878" spans="1:7" x14ac:dyDescent="0.25">
      <c r="A1878" s="187" t="s">
        <v>5613</v>
      </c>
      <c r="B1878" t="s">
        <v>776</v>
      </c>
      <c r="C1878" s="188" t="s">
        <v>4835</v>
      </c>
      <c r="D1878" s="120" t="s">
        <v>14</v>
      </c>
      <c r="F1878" s="120" t="s">
        <v>18</v>
      </c>
      <c r="G1878" s="105">
        <v>5.17</v>
      </c>
    </row>
    <row r="1879" spans="1:7" x14ac:dyDescent="0.25">
      <c r="A1879" s="187" t="s">
        <v>5614</v>
      </c>
      <c r="B1879" t="s">
        <v>776</v>
      </c>
      <c r="C1879" s="188" t="s">
        <v>4835</v>
      </c>
      <c r="D1879" s="120" t="s">
        <v>14</v>
      </c>
      <c r="F1879" s="120" t="s">
        <v>18</v>
      </c>
      <c r="G1879" s="105">
        <v>5.17</v>
      </c>
    </row>
    <row r="1880" spans="1:7" x14ac:dyDescent="0.25">
      <c r="A1880" s="187" t="s">
        <v>5615</v>
      </c>
      <c r="B1880" t="s">
        <v>776</v>
      </c>
      <c r="C1880" s="188" t="s">
        <v>4835</v>
      </c>
      <c r="D1880" s="120" t="s">
        <v>14</v>
      </c>
      <c r="F1880" s="120" t="s">
        <v>18</v>
      </c>
      <c r="G1880" s="105">
        <v>5.17</v>
      </c>
    </row>
    <row r="1881" spans="1:7" x14ac:dyDescent="0.25">
      <c r="A1881" s="187" t="s">
        <v>5616</v>
      </c>
      <c r="B1881" t="s">
        <v>776</v>
      </c>
      <c r="C1881" s="188" t="s">
        <v>4835</v>
      </c>
      <c r="D1881" s="120" t="s">
        <v>14</v>
      </c>
      <c r="F1881" s="120" t="s">
        <v>18</v>
      </c>
      <c r="G1881" s="105">
        <v>5.17</v>
      </c>
    </row>
    <row r="1882" spans="1:7" x14ac:dyDescent="0.25">
      <c r="A1882" s="187" t="s">
        <v>5617</v>
      </c>
      <c r="B1882" t="s">
        <v>776</v>
      </c>
      <c r="C1882" s="188" t="s">
        <v>4835</v>
      </c>
      <c r="D1882" s="120" t="s">
        <v>14</v>
      </c>
      <c r="F1882" s="120" t="s">
        <v>18</v>
      </c>
      <c r="G1882" s="105">
        <v>5.17</v>
      </c>
    </row>
    <row r="1883" spans="1:7" x14ac:dyDescent="0.25">
      <c r="A1883" s="187" t="s">
        <v>5618</v>
      </c>
      <c r="B1883" t="s">
        <v>776</v>
      </c>
      <c r="C1883" s="188" t="s">
        <v>4835</v>
      </c>
      <c r="D1883" s="120" t="s">
        <v>14</v>
      </c>
      <c r="F1883" s="120" t="s">
        <v>18</v>
      </c>
      <c r="G1883" s="105">
        <v>5.17</v>
      </c>
    </row>
    <row r="1884" spans="1:7" x14ac:dyDescent="0.25">
      <c r="A1884" s="187" t="s">
        <v>5619</v>
      </c>
      <c r="B1884" t="s">
        <v>776</v>
      </c>
      <c r="C1884" s="188" t="s">
        <v>4835</v>
      </c>
      <c r="D1884" s="120" t="s">
        <v>14</v>
      </c>
      <c r="F1884" s="120" t="s">
        <v>18</v>
      </c>
      <c r="G1884" s="105">
        <v>5.17</v>
      </c>
    </row>
    <row r="1885" spans="1:7" x14ac:dyDescent="0.25">
      <c r="A1885" s="187" t="s">
        <v>5620</v>
      </c>
      <c r="B1885" t="s">
        <v>776</v>
      </c>
      <c r="C1885" s="188" t="s">
        <v>4835</v>
      </c>
      <c r="D1885" s="120" t="s">
        <v>14</v>
      </c>
      <c r="F1885" s="120" t="s">
        <v>18</v>
      </c>
      <c r="G1885" s="105">
        <v>5.17</v>
      </c>
    </row>
    <row r="1886" spans="1:7" x14ac:dyDescent="0.25">
      <c r="A1886" s="187" t="s">
        <v>5621</v>
      </c>
      <c r="B1886" t="s">
        <v>776</v>
      </c>
      <c r="C1886" s="188" t="s">
        <v>4835</v>
      </c>
      <c r="D1886" s="120" t="s">
        <v>14</v>
      </c>
      <c r="F1886" s="120" t="s">
        <v>18</v>
      </c>
      <c r="G1886" s="105">
        <v>5.17</v>
      </c>
    </row>
    <row r="1887" spans="1:7" x14ac:dyDescent="0.25">
      <c r="A1887" s="187" t="s">
        <v>5622</v>
      </c>
      <c r="B1887" t="s">
        <v>776</v>
      </c>
      <c r="C1887" s="188" t="s">
        <v>4835</v>
      </c>
      <c r="D1887" s="120" t="s">
        <v>14</v>
      </c>
      <c r="F1887" s="120" t="s">
        <v>18</v>
      </c>
      <c r="G1887" s="105">
        <v>5.17</v>
      </c>
    </row>
    <row r="1888" spans="1:7" x14ac:dyDescent="0.25">
      <c r="A1888" s="187" t="s">
        <v>5623</v>
      </c>
      <c r="B1888" t="s">
        <v>776</v>
      </c>
      <c r="C1888" s="188" t="s">
        <v>4835</v>
      </c>
      <c r="D1888" s="120" t="s">
        <v>14</v>
      </c>
      <c r="F1888" s="120" t="s">
        <v>18</v>
      </c>
      <c r="G1888" s="105">
        <v>5.17</v>
      </c>
    </row>
    <row r="1889" spans="1:7" x14ac:dyDescent="0.25">
      <c r="A1889" s="187" t="s">
        <v>5624</v>
      </c>
      <c r="B1889" t="s">
        <v>776</v>
      </c>
      <c r="C1889" s="188" t="s">
        <v>4835</v>
      </c>
      <c r="D1889" s="120" t="s">
        <v>14</v>
      </c>
      <c r="F1889" s="120" t="s">
        <v>18</v>
      </c>
      <c r="G1889" s="105">
        <v>5.17</v>
      </c>
    </row>
    <row r="1890" spans="1:7" x14ac:dyDescent="0.25">
      <c r="A1890" s="187" t="s">
        <v>5625</v>
      </c>
      <c r="B1890" t="s">
        <v>776</v>
      </c>
      <c r="C1890" s="188" t="s">
        <v>4835</v>
      </c>
      <c r="D1890" s="120" t="s">
        <v>14</v>
      </c>
      <c r="F1890" s="120" t="s">
        <v>18</v>
      </c>
      <c r="G1890" s="105">
        <v>5.17</v>
      </c>
    </row>
    <row r="1891" spans="1:7" x14ac:dyDescent="0.25">
      <c r="A1891" s="187" t="s">
        <v>5626</v>
      </c>
      <c r="B1891" t="s">
        <v>776</v>
      </c>
      <c r="C1891" s="188" t="s">
        <v>4835</v>
      </c>
      <c r="D1891" s="120" t="s">
        <v>14</v>
      </c>
      <c r="F1891" s="120" t="s">
        <v>18</v>
      </c>
      <c r="G1891" s="105">
        <v>5.17</v>
      </c>
    </row>
    <row r="1892" spans="1:7" x14ac:dyDescent="0.25">
      <c r="A1892" s="187" t="s">
        <v>5627</v>
      </c>
      <c r="B1892" t="s">
        <v>776</v>
      </c>
      <c r="C1892" s="188" t="s">
        <v>4835</v>
      </c>
      <c r="D1892" s="120" t="s">
        <v>14</v>
      </c>
      <c r="F1892" s="120" t="s">
        <v>18</v>
      </c>
      <c r="G1892" s="105">
        <v>5.17</v>
      </c>
    </row>
    <row r="1893" spans="1:7" x14ac:dyDescent="0.25">
      <c r="A1893" s="187" t="s">
        <v>5628</v>
      </c>
      <c r="B1893" t="s">
        <v>776</v>
      </c>
      <c r="C1893" s="188" t="s">
        <v>4835</v>
      </c>
      <c r="D1893" s="120" t="s">
        <v>14</v>
      </c>
      <c r="F1893" s="120" t="s">
        <v>18</v>
      </c>
      <c r="G1893" s="105">
        <v>5.17</v>
      </c>
    </row>
    <row r="1894" spans="1:7" x14ac:dyDescent="0.25">
      <c r="A1894" s="187" t="s">
        <v>5629</v>
      </c>
      <c r="B1894" t="s">
        <v>776</v>
      </c>
      <c r="C1894" s="188" t="s">
        <v>4835</v>
      </c>
      <c r="D1894" s="120" t="s">
        <v>14</v>
      </c>
      <c r="F1894" s="120" t="s">
        <v>18</v>
      </c>
      <c r="G1894" s="105">
        <v>5.17</v>
      </c>
    </row>
    <row r="1895" spans="1:7" x14ac:dyDescent="0.25">
      <c r="A1895" s="187" t="s">
        <v>5630</v>
      </c>
      <c r="B1895" t="s">
        <v>776</v>
      </c>
      <c r="C1895" s="188" t="s">
        <v>4835</v>
      </c>
      <c r="D1895" s="120" t="s">
        <v>14</v>
      </c>
      <c r="F1895" s="120" t="s">
        <v>18</v>
      </c>
      <c r="G1895" s="105">
        <v>5.17</v>
      </c>
    </row>
    <row r="1896" spans="1:7" x14ac:dyDescent="0.25">
      <c r="A1896" s="187" t="s">
        <v>5631</v>
      </c>
      <c r="B1896" t="s">
        <v>776</v>
      </c>
      <c r="C1896" s="188" t="s">
        <v>4835</v>
      </c>
      <c r="D1896" s="120" t="s">
        <v>14</v>
      </c>
      <c r="F1896" s="120" t="s">
        <v>18</v>
      </c>
      <c r="G1896" s="105">
        <v>5.17</v>
      </c>
    </row>
    <row r="1897" spans="1:7" x14ac:dyDescent="0.25">
      <c r="A1897" s="187" t="s">
        <v>5632</v>
      </c>
      <c r="B1897" t="s">
        <v>776</v>
      </c>
      <c r="C1897" s="188" t="s">
        <v>4835</v>
      </c>
      <c r="D1897" s="120" t="s">
        <v>14</v>
      </c>
      <c r="F1897" s="120" t="s">
        <v>18</v>
      </c>
      <c r="G1897" s="105">
        <v>5.17</v>
      </c>
    </row>
    <row r="1898" spans="1:7" x14ac:dyDescent="0.25">
      <c r="A1898" s="187" t="s">
        <v>5633</v>
      </c>
      <c r="B1898" t="s">
        <v>776</v>
      </c>
      <c r="C1898" s="188" t="s">
        <v>4835</v>
      </c>
      <c r="D1898" s="120" t="s">
        <v>14</v>
      </c>
      <c r="F1898" s="120" t="s">
        <v>18</v>
      </c>
      <c r="G1898" s="105">
        <v>5.17</v>
      </c>
    </row>
    <row r="1899" spans="1:7" x14ac:dyDescent="0.25">
      <c r="A1899" s="187" t="s">
        <v>5634</v>
      </c>
      <c r="B1899" t="s">
        <v>776</v>
      </c>
      <c r="C1899" s="188" t="s">
        <v>4835</v>
      </c>
      <c r="D1899" s="120" t="s">
        <v>14</v>
      </c>
      <c r="F1899" s="120" t="s">
        <v>18</v>
      </c>
      <c r="G1899" s="105">
        <v>5.17</v>
      </c>
    </row>
    <row r="1900" spans="1:7" x14ac:dyDescent="0.25">
      <c r="A1900" s="187" t="s">
        <v>5635</v>
      </c>
      <c r="B1900" t="s">
        <v>776</v>
      </c>
      <c r="C1900" s="188" t="s">
        <v>4835</v>
      </c>
      <c r="D1900" s="120" t="s">
        <v>14</v>
      </c>
      <c r="F1900" s="120" t="s">
        <v>18</v>
      </c>
      <c r="G1900" s="105">
        <v>5.17</v>
      </c>
    </row>
    <row r="1901" spans="1:7" x14ac:dyDescent="0.25">
      <c r="A1901" s="187" t="s">
        <v>5636</v>
      </c>
      <c r="B1901" t="s">
        <v>776</v>
      </c>
      <c r="C1901" s="188" t="s">
        <v>4835</v>
      </c>
      <c r="D1901" s="120" t="s">
        <v>14</v>
      </c>
      <c r="F1901" s="120" t="s">
        <v>18</v>
      </c>
      <c r="G1901" s="105">
        <v>5.17</v>
      </c>
    </row>
    <row r="1902" spans="1:7" x14ac:dyDescent="0.25">
      <c r="A1902" s="187" t="s">
        <v>5637</v>
      </c>
      <c r="B1902" t="s">
        <v>776</v>
      </c>
      <c r="C1902" s="188" t="s">
        <v>4835</v>
      </c>
      <c r="D1902" s="120" t="s">
        <v>14</v>
      </c>
      <c r="F1902" s="120" t="s">
        <v>18</v>
      </c>
      <c r="G1902" s="105">
        <v>5.17</v>
      </c>
    </row>
    <row r="1903" spans="1:7" x14ac:dyDescent="0.25">
      <c r="A1903" s="187" t="s">
        <v>5638</v>
      </c>
      <c r="B1903" t="s">
        <v>776</v>
      </c>
      <c r="C1903" s="188" t="s">
        <v>4835</v>
      </c>
      <c r="D1903" s="120" t="s">
        <v>14</v>
      </c>
      <c r="F1903" s="120" t="s">
        <v>18</v>
      </c>
      <c r="G1903" s="105">
        <v>5.17</v>
      </c>
    </row>
    <row r="1904" spans="1:7" x14ac:dyDescent="0.25">
      <c r="A1904" s="187" t="s">
        <v>5639</v>
      </c>
      <c r="B1904" t="s">
        <v>776</v>
      </c>
      <c r="C1904" s="188" t="s">
        <v>4835</v>
      </c>
      <c r="D1904" s="120" t="s">
        <v>14</v>
      </c>
      <c r="F1904" s="120" t="s">
        <v>18</v>
      </c>
      <c r="G1904" s="105">
        <v>5.17</v>
      </c>
    </row>
    <row r="1905" spans="1:7" x14ac:dyDescent="0.25">
      <c r="A1905" s="187" t="s">
        <v>5640</v>
      </c>
      <c r="B1905" t="s">
        <v>776</v>
      </c>
      <c r="C1905" s="188" t="s">
        <v>4835</v>
      </c>
      <c r="D1905" s="120" t="s">
        <v>14</v>
      </c>
      <c r="F1905" s="120" t="s">
        <v>18</v>
      </c>
      <c r="G1905" s="105">
        <v>5.17</v>
      </c>
    </row>
    <row r="1906" spans="1:7" x14ac:dyDescent="0.25">
      <c r="A1906" s="187" t="s">
        <v>5641</v>
      </c>
      <c r="B1906" t="s">
        <v>776</v>
      </c>
      <c r="C1906" s="188" t="s">
        <v>4835</v>
      </c>
      <c r="D1906" s="120" t="s">
        <v>14</v>
      </c>
      <c r="F1906" s="120" t="s">
        <v>18</v>
      </c>
      <c r="G1906" s="105">
        <v>5.17</v>
      </c>
    </row>
    <row r="1907" spans="1:7" x14ac:dyDescent="0.25">
      <c r="A1907" s="187" t="s">
        <v>5642</v>
      </c>
      <c r="B1907" t="s">
        <v>776</v>
      </c>
      <c r="C1907" s="188" t="s">
        <v>4835</v>
      </c>
      <c r="D1907" s="120" t="s">
        <v>14</v>
      </c>
      <c r="F1907" s="120" t="s">
        <v>18</v>
      </c>
      <c r="G1907" s="105">
        <v>5.17</v>
      </c>
    </row>
    <row r="1908" spans="1:7" x14ac:dyDescent="0.25">
      <c r="A1908" s="187" t="s">
        <v>5643</v>
      </c>
      <c r="B1908" t="s">
        <v>776</v>
      </c>
      <c r="C1908" s="188" t="s">
        <v>4835</v>
      </c>
      <c r="D1908" s="120" t="s">
        <v>14</v>
      </c>
      <c r="F1908" s="120" t="s">
        <v>18</v>
      </c>
      <c r="G1908" s="105">
        <v>5.17</v>
      </c>
    </row>
    <row r="1909" spans="1:7" x14ac:dyDescent="0.25">
      <c r="A1909" s="187" t="s">
        <v>5644</v>
      </c>
      <c r="B1909" t="s">
        <v>776</v>
      </c>
      <c r="C1909" s="188" t="s">
        <v>4835</v>
      </c>
      <c r="D1909" s="120" t="s">
        <v>14</v>
      </c>
      <c r="F1909" s="120" t="s">
        <v>18</v>
      </c>
      <c r="G1909" s="105">
        <v>5.17</v>
      </c>
    </row>
    <row r="1910" spans="1:7" x14ac:dyDescent="0.25">
      <c r="A1910" s="187" t="s">
        <v>5645</v>
      </c>
      <c r="B1910" t="s">
        <v>776</v>
      </c>
      <c r="C1910" s="188" t="s">
        <v>4835</v>
      </c>
      <c r="D1910" s="120" t="s">
        <v>14</v>
      </c>
      <c r="F1910" s="120" t="s">
        <v>18</v>
      </c>
      <c r="G1910" s="105">
        <v>5.17</v>
      </c>
    </row>
    <row r="1911" spans="1:7" x14ac:dyDescent="0.25">
      <c r="A1911" s="187" t="s">
        <v>5646</v>
      </c>
      <c r="B1911" t="s">
        <v>776</v>
      </c>
      <c r="C1911" s="188" t="s">
        <v>4835</v>
      </c>
      <c r="D1911" s="120" t="s">
        <v>14</v>
      </c>
      <c r="F1911" s="120" t="s">
        <v>18</v>
      </c>
      <c r="G1911" s="105">
        <v>5.17</v>
      </c>
    </row>
    <row r="1912" spans="1:7" x14ac:dyDescent="0.25">
      <c r="A1912" s="187" t="s">
        <v>5647</v>
      </c>
      <c r="B1912" t="s">
        <v>776</v>
      </c>
      <c r="C1912" s="188" t="s">
        <v>4835</v>
      </c>
      <c r="D1912" s="120" t="s">
        <v>14</v>
      </c>
      <c r="F1912" s="120" t="s">
        <v>18</v>
      </c>
      <c r="G1912" s="105">
        <v>5.17</v>
      </c>
    </row>
    <row r="1913" spans="1:7" x14ac:dyDescent="0.25">
      <c r="A1913" s="187" t="s">
        <v>5648</v>
      </c>
      <c r="B1913" t="s">
        <v>776</v>
      </c>
      <c r="C1913" s="188" t="s">
        <v>4835</v>
      </c>
      <c r="D1913" s="120" t="s">
        <v>14</v>
      </c>
      <c r="F1913" s="120" t="s">
        <v>18</v>
      </c>
      <c r="G1913" s="105">
        <v>5.17</v>
      </c>
    </row>
    <row r="1914" spans="1:7" x14ac:dyDescent="0.25">
      <c r="A1914" s="187" t="s">
        <v>5649</v>
      </c>
      <c r="B1914" t="s">
        <v>776</v>
      </c>
      <c r="C1914" s="188" t="s">
        <v>4835</v>
      </c>
      <c r="D1914" s="120" t="s">
        <v>14</v>
      </c>
      <c r="F1914" s="120" t="s">
        <v>18</v>
      </c>
      <c r="G1914" s="105">
        <v>5.17</v>
      </c>
    </row>
    <row r="1915" spans="1:7" x14ac:dyDescent="0.25">
      <c r="A1915" s="187" t="s">
        <v>5650</v>
      </c>
      <c r="B1915" t="s">
        <v>776</v>
      </c>
      <c r="C1915" s="188" t="s">
        <v>4835</v>
      </c>
      <c r="D1915" s="120" t="s">
        <v>14</v>
      </c>
      <c r="F1915" s="120" t="s">
        <v>18</v>
      </c>
      <c r="G1915" s="105">
        <v>5.17</v>
      </c>
    </row>
    <row r="1916" spans="1:7" x14ac:dyDescent="0.25">
      <c r="A1916" s="187" t="s">
        <v>5651</v>
      </c>
      <c r="B1916" t="s">
        <v>776</v>
      </c>
      <c r="C1916" s="188" t="s">
        <v>4835</v>
      </c>
      <c r="D1916" s="120" t="s">
        <v>14</v>
      </c>
      <c r="F1916" s="120" t="s">
        <v>18</v>
      </c>
      <c r="G1916" s="105">
        <v>5.17</v>
      </c>
    </row>
    <row r="1917" spans="1:7" x14ac:dyDescent="0.25">
      <c r="A1917" s="187" t="s">
        <v>5652</v>
      </c>
      <c r="B1917" t="s">
        <v>776</v>
      </c>
      <c r="C1917" s="188" t="s">
        <v>4835</v>
      </c>
      <c r="D1917" s="120" t="s">
        <v>14</v>
      </c>
      <c r="F1917" s="120" t="s">
        <v>18</v>
      </c>
      <c r="G1917" s="105">
        <v>5.17</v>
      </c>
    </row>
    <row r="1918" spans="1:7" x14ac:dyDescent="0.25">
      <c r="A1918" s="187" t="s">
        <v>5653</v>
      </c>
      <c r="B1918" t="s">
        <v>776</v>
      </c>
      <c r="C1918" s="188" t="s">
        <v>4835</v>
      </c>
      <c r="D1918" s="120" t="s">
        <v>14</v>
      </c>
      <c r="F1918" s="120" t="s">
        <v>18</v>
      </c>
      <c r="G1918" s="105">
        <v>5.17</v>
      </c>
    </row>
    <row r="1919" spans="1:7" x14ac:dyDescent="0.25">
      <c r="A1919" s="187" t="s">
        <v>5654</v>
      </c>
      <c r="B1919" t="s">
        <v>776</v>
      </c>
      <c r="C1919" s="188" t="s">
        <v>4835</v>
      </c>
      <c r="D1919" s="120" t="s">
        <v>14</v>
      </c>
      <c r="F1919" s="120" t="s">
        <v>18</v>
      </c>
      <c r="G1919" s="105">
        <v>5.17</v>
      </c>
    </row>
    <row r="1920" spans="1:7" x14ac:dyDescent="0.25">
      <c r="A1920" s="187" t="s">
        <v>5655</v>
      </c>
      <c r="B1920" t="s">
        <v>776</v>
      </c>
      <c r="C1920" s="188" t="s">
        <v>4835</v>
      </c>
      <c r="D1920" s="120" t="s">
        <v>14</v>
      </c>
      <c r="F1920" s="120" t="s">
        <v>18</v>
      </c>
      <c r="G1920" s="105">
        <v>5.17</v>
      </c>
    </row>
    <row r="1921" spans="1:7" x14ac:dyDescent="0.25">
      <c r="A1921" s="187" t="s">
        <v>5656</v>
      </c>
      <c r="B1921" t="s">
        <v>776</v>
      </c>
      <c r="C1921" s="188" t="s">
        <v>4835</v>
      </c>
      <c r="D1921" s="120" t="s">
        <v>14</v>
      </c>
      <c r="F1921" s="120" t="s">
        <v>18</v>
      </c>
      <c r="G1921" s="105">
        <v>5.17</v>
      </c>
    </row>
    <row r="1922" spans="1:7" x14ac:dyDescent="0.25">
      <c r="A1922" s="187" t="s">
        <v>5723</v>
      </c>
      <c r="B1922" t="s">
        <v>776</v>
      </c>
      <c r="C1922" s="188" t="s">
        <v>4835</v>
      </c>
      <c r="D1922" s="120" t="s">
        <v>14</v>
      </c>
      <c r="F1922" s="120" t="s">
        <v>18</v>
      </c>
      <c r="G1922" s="105">
        <v>5.17</v>
      </c>
    </row>
    <row r="1923" spans="1:7" x14ac:dyDescent="0.25">
      <c r="A1923" s="187" t="s">
        <v>5724</v>
      </c>
      <c r="B1923" t="s">
        <v>776</v>
      </c>
      <c r="C1923" s="188" t="s">
        <v>4835</v>
      </c>
      <c r="D1923" s="120" t="s">
        <v>14</v>
      </c>
      <c r="F1923" s="120" t="s">
        <v>18</v>
      </c>
      <c r="G1923" s="105">
        <v>5.17</v>
      </c>
    </row>
    <row r="1924" spans="1:7" x14ac:dyDescent="0.25">
      <c r="A1924" s="187" t="s">
        <v>5725</v>
      </c>
      <c r="B1924" t="s">
        <v>776</v>
      </c>
      <c r="C1924" s="188" t="s">
        <v>4835</v>
      </c>
      <c r="D1924" s="120" t="s">
        <v>14</v>
      </c>
      <c r="F1924" s="120" t="s">
        <v>18</v>
      </c>
      <c r="G1924" s="105">
        <v>5.17</v>
      </c>
    </row>
    <row r="1925" spans="1:7" x14ac:dyDescent="0.25">
      <c r="A1925" s="187" t="s">
        <v>5726</v>
      </c>
      <c r="B1925" t="s">
        <v>776</v>
      </c>
      <c r="C1925" s="188" t="s">
        <v>4835</v>
      </c>
      <c r="D1925" s="120" t="s">
        <v>14</v>
      </c>
      <c r="F1925" s="120" t="s">
        <v>18</v>
      </c>
      <c r="G1925" s="105">
        <v>5.17</v>
      </c>
    </row>
    <row r="1926" spans="1:7" x14ac:dyDescent="0.25">
      <c r="A1926" s="187" t="s">
        <v>5727</v>
      </c>
      <c r="B1926" t="s">
        <v>776</v>
      </c>
      <c r="C1926" s="188" t="s">
        <v>4835</v>
      </c>
      <c r="D1926" s="120" t="s">
        <v>14</v>
      </c>
      <c r="F1926" s="120" t="s">
        <v>18</v>
      </c>
      <c r="G1926" s="105">
        <v>5.17</v>
      </c>
    </row>
    <row r="1927" spans="1:7" x14ac:dyDescent="0.25">
      <c r="A1927" s="187" t="s">
        <v>5728</v>
      </c>
      <c r="B1927" t="s">
        <v>776</v>
      </c>
      <c r="C1927" s="188" t="s">
        <v>4835</v>
      </c>
      <c r="D1927" s="120" t="s">
        <v>14</v>
      </c>
      <c r="F1927" s="120" t="s">
        <v>18</v>
      </c>
      <c r="G1927" s="105">
        <v>5.17</v>
      </c>
    </row>
    <row r="1928" spans="1:7" x14ac:dyDescent="0.25">
      <c r="A1928" s="187" t="s">
        <v>5729</v>
      </c>
      <c r="B1928" t="s">
        <v>776</v>
      </c>
      <c r="C1928" s="188" t="s">
        <v>4835</v>
      </c>
      <c r="D1928" s="120" t="s">
        <v>14</v>
      </c>
      <c r="F1928" s="120" t="s">
        <v>18</v>
      </c>
      <c r="G1928" s="105">
        <v>5.17</v>
      </c>
    </row>
    <row r="1929" spans="1:7" x14ac:dyDescent="0.25">
      <c r="A1929" s="187" t="s">
        <v>5730</v>
      </c>
      <c r="B1929" t="s">
        <v>776</v>
      </c>
      <c r="C1929" s="188" t="s">
        <v>4835</v>
      </c>
      <c r="D1929" s="120" t="s">
        <v>14</v>
      </c>
      <c r="F1929" s="120" t="s">
        <v>18</v>
      </c>
      <c r="G1929" s="105">
        <v>5.17</v>
      </c>
    </row>
    <row r="1930" spans="1:7" x14ac:dyDescent="0.25">
      <c r="A1930" s="187" t="s">
        <v>5731</v>
      </c>
      <c r="B1930" t="s">
        <v>776</v>
      </c>
      <c r="C1930" s="188" t="s">
        <v>4835</v>
      </c>
      <c r="D1930" s="120" t="s">
        <v>14</v>
      </c>
      <c r="F1930" s="120" t="s">
        <v>18</v>
      </c>
      <c r="G1930" s="105">
        <v>5.17</v>
      </c>
    </row>
    <row r="1931" spans="1:7" x14ac:dyDescent="0.25">
      <c r="A1931" s="187" t="s">
        <v>5732</v>
      </c>
      <c r="B1931" t="s">
        <v>776</v>
      </c>
      <c r="C1931" s="188" t="s">
        <v>4835</v>
      </c>
      <c r="D1931" s="120" t="s">
        <v>14</v>
      </c>
      <c r="F1931" s="120" t="s">
        <v>18</v>
      </c>
      <c r="G1931" s="105">
        <v>5.17</v>
      </c>
    </row>
    <row r="1932" spans="1:7" x14ac:dyDescent="0.25">
      <c r="A1932" s="187" t="s">
        <v>5733</v>
      </c>
      <c r="B1932" t="s">
        <v>776</v>
      </c>
      <c r="C1932" s="188" t="s">
        <v>4835</v>
      </c>
      <c r="D1932" s="120" t="s">
        <v>14</v>
      </c>
      <c r="F1932" s="120" t="s">
        <v>18</v>
      </c>
      <c r="G1932" s="105">
        <v>5.17</v>
      </c>
    </row>
    <row r="1933" spans="1:7" x14ac:dyDescent="0.25">
      <c r="A1933" s="187" t="s">
        <v>5734</v>
      </c>
      <c r="B1933" t="s">
        <v>776</v>
      </c>
      <c r="C1933" s="188" t="s">
        <v>4835</v>
      </c>
      <c r="D1933" s="120" t="s">
        <v>14</v>
      </c>
      <c r="F1933" s="120" t="s">
        <v>18</v>
      </c>
      <c r="G1933" s="105">
        <v>5.17</v>
      </c>
    </row>
    <row r="1934" spans="1:7" x14ac:dyDescent="0.25">
      <c r="A1934" s="187" t="s">
        <v>5735</v>
      </c>
      <c r="B1934" t="s">
        <v>776</v>
      </c>
      <c r="C1934" s="188" t="s">
        <v>4835</v>
      </c>
      <c r="D1934" s="120" t="s">
        <v>14</v>
      </c>
      <c r="F1934" s="120" t="s">
        <v>18</v>
      </c>
      <c r="G1934" s="105">
        <v>5.17</v>
      </c>
    </row>
    <row r="1935" spans="1:7" x14ac:dyDescent="0.25">
      <c r="A1935" s="187" t="s">
        <v>5736</v>
      </c>
      <c r="B1935" t="s">
        <v>776</v>
      </c>
      <c r="C1935" s="188" t="s">
        <v>4835</v>
      </c>
      <c r="D1935" s="120" t="s">
        <v>14</v>
      </c>
      <c r="F1935" s="120" t="s">
        <v>18</v>
      </c>
      <c r="G1935" s="105">
        <v>5.17</v>
      </c>
    </row>
    <row r="1936" spans="1:7" x14ac:dyDescent="0.25">
      <c r="A1936" s="187" t="s">
        <v>5737</v>
      </c>
      <c r="B1936" t="s">
        <v>776</v>
      </c>
      <c r="C1936" s="188" t="s">
        <v>4835</v>
      </c>
      <c r="D1936" s="120" t="s">
        <v>14</v>
      </c>
      <c r="F1936" s="120" t="s">
        <v>18</v>
      </c>
      <c r="G1936" s="105">
        <v>5.17</v>
      </c>
    </row>
    <row r="1937" spans="1:7" x14ac:dyDescent="0.25">
      <c r="A1937" s="187" t="s">
        <v>5738</v>
      </c>
      <c r="B1937" t="s">
        <v>776</v>
      </c>
      <c r="C1937" s="188" t="s">
        <v>4835</v>
      </c>
      <c r="D1937" s="120" t="s">
        <v>14</v>
      </c>
      <c r="F1937" s="120" t="s">
        <v>18</v>
      </c>
      <c r="G1937" s="105">
        <v>5.17</v>
      </c>
    </row>
    <row r="1938" spans="1:7" x14ac:dyDescent="0.25">
      <c r="A1938" s="187" t="s">
        <v>5739</v>
      </c>
      <c r="B1938" t="s">
        <v>776</v>
      </c>
      <c r="C1938" s="188" t="s">
        <v>4835</v>
      </c>
      <c r="D1938" s="120" t="s">
        <v>14</v>
      </c>
      <c r="F1938" s="120" t="s">
        <v>18</v>
      </c>
      <c r="G1938" s="105">
        <v>5.17</v>
      </c>
    </row>
    <row r="1939" spans="1:7" x14ac:dyDescent="0.25">
      <c r="A1939" s="187" t="s">
        <v>5740</v>
      </c>
      <c r="B1939" t="s">
        <v>776</v>
      </c>
      <c r="C1939" s="188" t="s">
        <v>4835</v>
      </c>
      <c r="D1939" s="120" t="s">
        <v>14</v>
      </c>
      <c r="F1939" s="120" t="s">
        <v>18</v>
      </c>
      <c r="G1939" s="105">
        <v>5.17</v>
      </c>
    </row>
    <row r="1940" spans="1:7" x14ac:dyDescent="0.25">
      <c r="A1940" s="187" t="s">
        <v>5741</v>
      </c>
      <c r="B1940" t="s">
        <v>776</v>
      </c>
      <c r="C1940" s="188" t="s">
        <v>4835</v>
      </c>
      <c r="D1940" s="120" t="s">
        <v>14</v>
      </c>
      <c r="F1940" s="120" t="s">
        <v>18</v>
      </c>
      <c r="G1940" s="105">
        <v>5.17</v>
      </c>
    </row>
    <row r="1941" spans="1:7" x14ac:dyDescent="0.25">
      <c r="A1941" s="187" t="s">
        <v>5742</v>
      </c>
      <c r="B1941" t="s">
        <v>776</v>
      </c>
      <c r="C1941" s="188" t="s">
        <v>4835</v>
      </c>
      <c r="D1941" s="120" t="s">
        <v>14</v>
      </c>
      <c r="F1941" s="120" t="s">
        <v>18</v>
      </c>
      <c r="G1941" s="105">
        <v>5.17</v>
      </c>
    </row>
    <row r="1942" spans="1:7" x14ac:dyDescent="0.25">
      <c r="A1942" s="187" t="s">
        <v>5743</v>
      </c>
      <c r="B1942" t="s">
        <v>776</v>
      </c>
      <c r="C1942" s="188" t="s">
        <v>4835</v>
      </c>
      <c r="D1942" s="120" t="s">
        <v>14</v>
      </c>
      <c r="F1942" s="120" t="s">
        <v>18</v>
      </c>
      <c r="G1942" s="105">
        <v>5.17</v>
      </c>
    </row>
    <row r="1943" spans="1:7" x14ac:dyDescent="0.25">
      <c r="A1943" s="187" t="s">
        <v>5744</v>
      </c>
      <c r="B1943" t="s">
        <v>776</v>
      </c>
      <c r="C1943" s="188" t="s">
        <v>4835</v>
      </c>
      <c r="D1943" s="120" t="s">
        <v>14</v>
      </c>
      <c r="F1943" s="120" t="s">
        <v>18</v>
      </c>
      <c r="G1943" s="105">
        <v>5.17</v>
      </c>
    </row>
    <row r="1944" spans="1:7" x14ac:dyDescent="0.25">
      <c r="A1944" s="187" t="s">
        <v>5745</v>
      </c>
      <c r="B1944" t="s">
        <v>776</v>
      </c>
      <c r="C1944" s="188" t="s">
        <v>4835</v>
      </c>
      <c r="D1944" s="120" t="s">
        <v>14</v>
      </c>
      <c r="F1944" s="120" t="s">
        <v>18</v>
      </c>
      <c r="G1944" s="105">
        <v>5.17</v>
      </c>
    </row>
    <row r="1945" spans="1:7" x14ac:dyDescent="0.25">
      <c r="A1945" s="187" t="s">
        <v>5746</v>
      </c>
      <c r="B1945" t="s">
        <v>776</v>
      </c>
      <c r="C1945" s="188" t="s">
        <v>4835</v>
      </c>
      <c r="D1945" s="120" t="s">
        <v>14</v>
      </c>
      <c r="F1945" s="120" t="s">
        <v>18</v>
      </c>
      <c r="G1945" s="105">
        <v>5.17</v>
      </c>
    </row>
    <row r="1946" spans="1:7" x14ac:dyDescent="0.25">
      <c r="A1946" s="187" t="s">
        <v>5747</v>
      </c>
      <c r="B1946" t="s">
        <v>776</v>
      </c>
      <c r="C1946" s="188" t="s">
        <v>4835</v>
      </c>
      <c r="D1946" s="120" t="s">
        <v>14</v>
      </c>
      <c r="F1946" s="120" t="s">
        <v>18</v>
      </c>
      <c r="G1946" s="105">
        <v>5.17</v>
      </c>
    </row>
    <row r="1947" spans="1:7" x14ac:dyDescent="0.25">
      <c r="A1947" s="187" t="s">
        <v>5748</v>
      </c>
      <c r="B1947" t="s">
        <v>776</v>
      </c>
      <c r="C1947" s="188" t="s">
        <v>4835</v>
      </c>
      <c r="D1947" s="120" t="s">
        <v>14</v>
      </c>
      <c r="F1947" s="120" t="s">
        <v>18</v>
      </c>
      <c r="G1947" s="105">
        <v>5.17</v>
      </c>
    </row>
    <row r="1948" spans="1:7" x14ac:dyDescent="0.25">
      <c r="A1948" s="187" t="s">
        <v>5749</v>
      </c>
      <c r="B1948" t="s">
        <v>776</v>
      </c>
      <c r="C1948" s="188" t="s">
        <v>4835</v>
      </c>
      <c r="D1948" s="120" t="s">
        <v>14</v>
      </c>
      <c r="F1948" s="120" t="s">
        <v>18</v>
      </c>
      <c r="G1948" s="105">
        <v>5.17</v>
      </c>
    </row>
    <row r="1949" spans="1:7" x14ac:dyDescent="0.25">
      <c r="A1949" s="187" t="s">
        <v>5750</v>
      </c>
      <c r="B1949" t="s">
        <v>776</v>
      </c>
      <c r="C1949" s="188" t="s">
        <v>4835</v>
      </c>
      <c r="D1949" s="120" t="s">
        <v>14</v>
      </c>
      <c r="F1949" s="120" t="s">
        <v>18</v>
      </c>
      <c r="G1949" s="105">
        <v>5.17</v>
      </c>
    </row>
    <row r="1950" spans="1:7" x14ac:dyDescent="0.25">
      <c r="A1950" s="187" t="s">
        <v>5751</v>
      </c>
      <c r="B1950" t="s">
        <v>776</v>
      </c>
      <c r="C1950" s="188" t="s">
        <v>4835</v>
      </c>
      <c r="D1950" s="120" t="s">
        <v>14</v>
      </c>
      <c r="F1950" s="120" t="s">
        <v>18</v>
      </c>
      <c r="G1950" s="105">
        <v>5.17</v>
      </c>
    </row>
    <row r="1951" spans="1:7" x14ac:dyDescent="0.25">
      <c r="A1951" s="187" t="s">
        <v>5752</v>
      </c>
      <c r="B1951" t="s">
        <v>776</v>
      </c>
      <c r="C1951" s="188" t="s">
        <v>4835</v>
      </c>
      <c r="D1951" s="120" t="s">
        <v>14</v>
      </c>
      <c r="F1951" s="120" t="s">
        <v>18</v>
      </c>
      <c r="G1951" s="105">
        <v>5.17</v>
      </c>
    </row>
    <row r="1952" spans="1:7" x14ac:dyDescent="0.25">
      <c r="A1952" s="187" t="s">
        <v>5753</v>
      </c>
      <c r="B1952" t="s">
        <v>776</v>
      </c>
      <c r="C1952" s="188" t="s">
        <v>4835</v>
      </c>
      <c r="D1952" s="120" t="s">
        <v>14</v>
      </c>
      <c r="F1952" s="120" t="s">
        <v>18</v>
      </c>
      <c r="G1952" s="105">
        <v>5.17</v>
      </c>
    </row>
    <row r="1953" spans="1:7" x14ac:dyDescent="0.25">
      <c r="A1953" s="187" t="s">
        <v>5754</v>
      </c>
      <c r="B1953" t="s">
        <v>776</v>
      </c>
      <c r="C1953" s="188" t="s">
        <v>4835</v>
      </c>
      <c r="D1953" s="120" t="s">
        <v>14</v>
      </c>
      <c r="F1953" s="120" t="s">
        <v>18</v>
      </c>
      <c r="G1953" s="105">
        <v>5.17</v>
      </c>
    </row>
    <row r="1954" spans="1:7" x14ac:dyDescent="0.25">
      <c r="A1954" s="187" t="s">
        <v>5755</v>
      </c>
      <c r="B1954" t="s">
        <v>776</v>
      </c>
      <c r="C1954" s="188" t="s">
        <v>4835</v>
      </c>
      <c r="D1954" s="120" t="s">
        <v>14</v>
      </c>
      <c r="F1954" s="120" t="s">
        <v>18</v>
      </c>
      <c r="G1954" s="105">
        <v>5.17</v>
      </c>
    </row>
    <row r="1955" spans="1:7" x14ac:dyDescent="0.25">
      <c r="A1955" s="187" t="s">
        <v>5756</v>
      </c>
      <c r="B1955" t="s">
        <v>776</v>
      </c>
      <c r="C1955" s="188" t="s">
        <v>4835</v>
      </c>
      <c r="D1955" s="120" t="s">
        <v>14</v>
      </c>
      <c r="F1955" s="120" t="s">
        <v>18</v>
      </c>
      <c r="G1955" s="105">
        <v>5.17</v>
      </c>
    </row>
    <row r="1956" spans="1:7" x14ac:dyDescent="0.25">
      <c r="A1956" s="187" t="s">
        <v>5757</v>
      </c>
      <c r="B1956" t="s">
        <v>776</v>
      </c>
      <c r="C1956" s="188" t="s">
        <v>4835</v>
      </c>
      <c r="D1956" s="120" t="s">
        <v>14</v>
      </c>
      <c r="F1956" s="120" t="s">
        <v>18</v>
      </c>
      <c r="G1956" s="105">
        <v>5.17</v>
      </c>
    </row>
    <row r="1957" spans="1:7" x14ac:dyDescent="0.25">
      <c r="A1957" s="187" t="s">
        <v>5758</v>
      </c>
      <c r="B1957" t="s">
        <v>776</v>
      </c>
      <c r="C1957" s="188" t="s">
        <v>4835</v>
      </c>
      <c r="D1957" s="120" t="s">
        <v>14</v>
      </c>
      <c r="F1957" s="120" t="s">
        <v>18</v>
      </c>
      <c r="G1957" s="105">
        <v>5.17</v>
      </c>
    </row>
    <row r="1958" spans="1:7" x14ac:dyDescent="0.25">
      <c r="A1958" s="187" t="s">
        <v>5759</v>
      </c>
      <c r="B1958" t="s">
        <v>776</v>
      </c>
      <c r="C1958" s="188" t="s">
        <v>4835</v>
      </c>
      <c r="D1958" s="120" t="s">
        <v>14</v>
      </c>
      <c r="F1958" s="120" t="s">
        <v>18</v>
      </c>
      <c r="G1958" s="105">
        <v>5.17</v>
      </c>
    </row>
    <row r="1959" spans="1:7" x14ac:dyDescent="0.25">
      <c r="A1959" s="193" t="s">
        <v>5657</v>
      </c>
      <c r="B1959" s="114" t="s">
        <v>1266</v>
      </c>
      <c r="C1959" s="194" t="s">
        <v>4517</v>
      </c>
      <c r="D1959" s="21" t="s">
        <v>14</v>
      </c>
      <c r="F1959" s="21" t="s">
        <v>18</v>
      </c>
      <c r="G1959" s="108" t="s">
        <v>15</v>
      </c>
    </row>
    <row r="1960" spans="1:7" x14ac:dyDescent="0.25">
      <c r="A1960" s="193" t="s">
        <v>5658</v>
      </c>
      <c r="B1960" s="114" t="s">
        <v>1266</v>
      </c>
      <c r="C1960" s="194" t="s">
        <v>4517</v>
      </c>
      <c r="D1960" s="21" t="s">
        <v>14</v>
      </c>
      <c r="F1960" s="21" t="s">
        <v>18</v>
      </c>
      <c r="G1960" s="108" t="s">
        <v>15</v>
      </c>
    </row>
    <row r="1961" spans="1:7" x14ac:dyDescent="0.25">
      <c r="A1961" s="195" t="s">
        <v>5659</v>
      </c>
      <c r="B1961" s="114" t="s">
        <v>1266</v>
      </c>
      <c r="C1961" s="196" t="s">
        <v>4835</v>
      </c>
      <c r="D1961" s="197" t="s">
        <v>14</v>
      </c>
      <c r="F1961" s="21" t="s">
        <v>18</v>
      </c>
      <c r="G1961" s="105">
        <v>5.17</v>
      </c>
    </row>
    <row r="1962" spans="1:7" x14ac:dyDescent="0.25">
      <c r="A1962" s="195" t="s">
        <v>5660</v>
      </c>
      <c r="B1962" s="114" t="s">
        <v>1266</v>
      </c>
      <c r="C1962" s="196" t="s">
        <v>4835</v>
      </c>
      <c r="D1962" s="197" t="s">
        <v>14</v>
      </c>
      <c r="F1962" s="21" t="s">
        <v>18</v>
      </c>
      <c r="G1962" s="105">
        <v>5.17</v>
      </c>
    </row>
    <row r="1963" spans="1:7" x14ac:dyDescent="0.25">
      <c r="A1963" s="195" t="s">
        <v>5661</v>
      </c>
      <c r="B1963" s="114" t="s">
        <v>1266</v>
      </c>
      <c r="C1963" s="196" t="s">
        <v>4835</v>
      </c>
      <c r="D1963" s="197" t="s">
        <v>14</v>
      </c>
      <c r="F1963" s="21" t="s">
        <v>18</v>
      </c>
      <c r="G1963" s="105">
        <v>5.17</v>
      </c>
    </row>
    <row r="1964" spans="1:7" x14ac:dyDescent="0.25">
      <c r="A1964" s="195" t="s">
        <v>5662</v>
      </c>
      <c r="B1964" s="114" t="s">
        <v>1266</v>
      </c>
      <c r="C1964" s="196" t="s">
        <v>4835</v>
      </c>
      <c r="D1964" s="197" t="s">
        <v>14</v>
      </c>
      <c r="F1964" s="21" t="s">
        <v>18</v>
      </c>
      <c r="G1964" s="105">
        <v>5.17</v>
      </c>
    </row>
    <row r="1965" spans="1:7" x14ac:dyDescent="0.25">
      <c r="A1965" s="195" t="s">
        <v>5663</v>
      </c>
      <c r="B1965" s="114" t="s">
        <v>1266</v>
      </c>
      <c r="C1965" s="196" t="s">
        <v>4835</v>
      </c>
      <c r="D1965" s="197" t="s">
        <v>14</v>
      </c>
      <c r="F1965" s="21" t="s">
        <v>18</v>
      </c>
      <c r="G1965" s="105">
        <v>5.17</v>
      </c>
    </row>
    <row r="1966" spans="1:7" x14ac:dyDescent="0.25">
      <c r="A1966" s="195" t="s">
        <v>5664</v>
      </c>
      <c r="B1966" s="114" t="s">
        <v>1266</v>
      </c>
      <c r="C1966" s="196" t="s">
        <v>4835</v>
      </c>
      <c r="D1966" s="197" t="s">
        <v>14</v>
      </c>
      <c r="F1966" s="21" t="s">
        <v>18</v>
      </c>
      <c r="G1966" s="105">
        <v>5.17</v>
      </c>
    </row>
    <row r="1967" spans="1:7" x14ac:dyDescent="0.25">
      <c r="A1967" s="195" t="s">
        <v>5665</v>
      </c>
      <c r="B1967" s="114" t="s">
        <v>1266</v>
      </c>
      <c r="C1967" s="196" t="s">
        <v>4835</v>
      </c>
      <c r="D1967" s="197" t="s">
        <v>14</v>
      </c>
      <c r="F1967" s="21" t="s">
        <v>18</v>
      </c>
      <c r="G1967" s="105">
        <v>5.17</v>
      </c>
    </row>
    <row r="1968" spans="1:7" x14ac:dyDescent="0.25">
      <c r="A1968" s="195" t="s">
        <v>5666</v>
      </c>
      <c r="B1968" s="114" t="s">
        <v>1266</v>
      </c>
      <c r="C1968" s="196" t="s">
        <v>4835</v>
      </c>
      <c r="D1968" s="197" t="s">
        <v>14</v>
      </c>
      <c r="F1968" s="21" t="s">
        <v>18</v>
      </c>
      <c r="G1968" s="105">
        <v>5.17</v>
      </c>
    </row>
    <row r="1969" spans="1:7" x14ac:dyDescent="0.25">
      <c r="A1969" s="195" t="s">
        <v>5667</v>
      </c>
      <c r="B1969" s="114" t="s">
        <v>1266</v>
      </c>
      <c r="C1969" s="196" t="s">
        <v>4835</v>
      </c>
      <c r="D1969" s="197" t="s">
        <v>14</v>
      </c>
      <c r="F1969" s="21" t="s">
        <v>18</v>
      </c>
      <c r="G1969" s="105">
        <v>5.17</v>
      </c>
    </row>
    <row r="1970" spans="1:7" x14ac:dyDescent="0.25">
      <c r="A1970" s="195" t="s">
        <v>5668</v>
      </c>
      <c r="B1970" s="114" t="s">
        <v>1266</v>
      </c>
      <c r="C1970" s="196" t="s">
        <v>4835</v>
      </c>
      <c r="D1970" s="197" t="s">
        <v>14</v>
      </c>
      <c r="F1970" s="21" t="s">
        <v>18</v>
      </c>
      <c r="G1970" s="105">
        <v>5.17</v>
      </c>
    </row>
    <row r="1971" spans="1:7" x14ac:dyDescent="0.25">
      <c r="A1971" s="198">
        <v>6465482</v>
      </c>
      <c r="B1971" s="114" t="s">
        <v>2649</v>
      </c>
      <c r="C1971" s="196" t="s">
        <v>3850</v>
      </c>
      <c r="D1971" s="197" t="s">
        <v>14</v>
      </c>
      <c r="E1971" s="106" t="s">
        <v>37</v>
      </c>
      <c r="F1971" s="21" t="s">
        <v>18</v>
      </c>
      <c r="G1971" s="105">
        <v>5.17</v>
      </c>
    </row>
    <row r="1972" spans="1:7" x14ac:dyDescent="0.25">
      <c r="A1972" s="116" t="s">
        <v>2510</v>
      </c>
      <c r="B1972" s="114" t="s">
        <v>2501</v>
      </c>
      <c r="C1972" t="s">
        <v>138</v>
      </c>
      <c r="D1972" s="21" t="s">
        <v>14</v>
      </c>
      <c r="F1972" s="21" t="s">
        <v>18</v>
      </c>
      <c r="G1972" s="105" t="s">
        <v>15</v>
      </c>
    </row>
    <row r="1973" spans="1:7" x14ac:dyDescent="0.25">
      <c r="A1973" s="21" t="s">
        <v>2505</v>
      </c>
      <c r="B1973" s="114" t="s">
        <v>2501</v>
      </c>
      <c r="C1973" s="21" t="s">
        <v>132</v>
      </c>
      <c r="D1973" s="21" t="s">
        <v>14</v>
      </c>
      <c r="E1973" s="106" t="s">
        <v>37</v>
      </c>
      <c r="F1973" s="21" t="s">
        <v>18</v>
      </c>
      <c r="G1973" s="113" t="s">
        <v>4991</v>
      </c>
    </row>
    <row r="1974" spans="1:7" hidden="1" x14ac:dyDescent="0.25">
      <c r="A1974" s="21" t="s">
        <v>129</v>
      </c>
      <c r="B1974" s="114" t="s">
        <v>35</v>
      </c>
      <c r="C1974" s="196" t="s">
        <v>5669</v>
      </c>
      <c r="D1974" s="197" t="s">
        <v>14</v>
      </c>
      <c r="E1974" t="s">
        <v>23</v>
      </c>
      <c r="F1974" s="21" t="s">
        <v>223</v>
      </c>
      <c r="G1974" s="105">
        <v>5.17</v>
      </c>
    </row>
    <row r="1975" spans="1:7" x14ac:dyDescent="0.25">
      <c r="A1975" s="21" t="s">
        <v>4586</v>
      </c>
      <c r="B1975" s="114" t="s">
        <v>2079</v>
      </c>
      <c r="C1975" s="196" t="s">
        <v>4568</v>
      </c>
      <c r="D1975" s="197" t="s">
        <v>14</v>
      </c>
      <c r="E1975" s="106" t="s">
        <v>37</v>
      </c>
      <c r="F1975" s="21" t="s">
        <v>18</v>
      </c>
      <c r="G1975" s="105">
        <v>5.13</v>
      </c>
    </row>
    <row r="1976" spans="1:7" hidden="1" x14ac:dyDescent="0.25">
      <c r="A1976" s="21" t="s">
        <v>5670</v>
      </c>
      <c r="B1976" s="114" t="s">
        <v>35</v>
      </c>
      <c r="C1976" s="196" t="s">
        <v>22</v>
      </c>
      <c r="D1976" s="197" t="s">
        <v>14</v>
      </c>
      <c r="E1976" t="s">
        <v>127</v>
      </c>
      <c r="F1976" s="21" t="s">
        <v>223</v>
      </c>
      <c r="G1976" s="105">
        <v>5.13</v>
      </c>
    </row>
    <row r="1977" spans="1:7" x14ac:dyDescent="0.25">
      <c r="A1977" s="21" t="s">
        <v>5687</v>
      </c>
      <c r="B1977" s="109" t="s">
        <v>146</v>
      </c>
      <c r="C1977" s="200" t="s">
        <v>4517</v>
      </c>
      <c r="D1977" s="200" t="s">
        <v>14</v>
      </c>
      <c r="F1977" s="200" t="s">
        <v>18</v>
      </c>
      <c r="G1977" s="201" t="s">
        <v>15</v>
      </c>
    </row>
    <row r="1978" spans="1:7" x14ac:dyDescent="0.25">
      <c r="A1978" s="21" t="s">
        <v>5688</v>
      </c>
      <c r="B1978" s="109" t="s">
        <v>146</v>
      </c>
      <c r="C1978" s="200" t="s">
        <v>4517</v>
      </c>
      <c r="D1978" s="200" t="s">
        <v>14</v>
      </c>
      <c r="F1978" s="200" t="s">
        <v>18</v>
      </c>
      <c r="G1978" s="201" t="s">
        <v>15</v>
      </c>
    </row>
    <row r="1979" spans="1:7" x14ac:dyDescent="0.25">
      <c r="A1979" s="21" t="s">
        <v>5689</v>
      </c>
      <c r="B1979" s="109" t="s">
        <v>146</v>
      </c>
      <c r="C1979" s="200" t="s">
        <v>4517</v>
      </c>
      <c r="D1979" s="200" t="s">
        <v>14</v>
      </c>
      <c r="F1979" s="200" t="s">
        <v>18</v>
      </c>
      <c r="G1979" s="201" t="s">
        <v>15</v>
      </c>
    </row>
    <row r="1980" spans="1:7" x14ac:dyDescent="0.25">
      <c r="A1980" s="21" t="s">
        <v>5690</v>
      </c>
      <c r="B1980" s="109" t="s">
        <v>146</v>
      </c>
      <c r="C1980" s="200" t="s">
        <v>4517</v>
      </c>
      <c r="D1980" s="200" t="s">
        <v>14</v>
      </c>
      <c r="F1980" s="200" t="s">
        <v>18</v>
      </c>
      <c r="G1980" s="201" t="s">
        <v>15</v>
      </c>
    </row>
    <row r="1981" spans="1:7" x14ac:dyDescent="0.25">
      <c r="A1981" s="21" t="s">
        <v>5691</v>
      </c>
      <c r="B1981" s="109" t="s">
        <v>146</v>
      </c>
      <c r="C1981" s="200" t="s">
        <v>4517</v>
      </c>
      <c r="D1981" s="200" t="s">
        <v>14</v>
      </c>
      <c r="F1981" s="200" t="s">
        <v>18</v>
      </c>
      <c r="G1981" s="201" t="s">
        <v>15</v>
      </c>
    </row>
    <row r="1982" spans="1:7" x14ac:dyDescent="0.25">
      <c r="A1982" s="21" t="s">
        <v>5692</v>
      </c>
      <c r="B1982" s="109" t="s">
        <v>146</v>
      </c>
      <c r="C1982" s="200" t="s">
        <v>4517</v>
      </c>
      <c r="D1982" s="200" t="s">
        <v>14</v>
      </c>
      <c r="F1982" s="200" t="s">
        <v>18</v>
      </c>
      <c r="G1982" s="201" t="s">
        <v>15</v>
      </c>
    </row>
    <row r="1983" spans="1:7" x14ac:dyDescent="0.25">
      <c r="A1983" s="21" t="s">
        <v>5693</v>
      </c>
      <c r="B1983" s="109" t="s">
        <v>146</v>
      </c>
      <c r="C1983" s="200" t="s">
        <v>4517</v>
      </c>
      <c r="D1983" s="200" t="s">
        <v>14</v>
      </c>
      <c r="F1983" s="200" t="s">
        <v>18</v>
      </c>
      <c r="G1983" s="201" t="s">
        <v>15</v>
      </c>
    </row>
    <row r="1984" spans="1:7" x14ac:dyDescent="0.25">
      <c r="A1984" s="21" t="s">
        <v>5694</v>
      </c>
      <c r="B1984" s="109" t="s">
        <v>146</v>
      </c>
      <c r="C1984" s="200" t="s">
        <v>4517</v>
      </c>
      <c r="D1984" s="200" t="s">
        <v>14</v>
      </c>
      <c r="F1984" s="200" t="s">
        <v>18</v>
      </c>
      <c r="G1984" s="201" t="s">
        <v>15</v>
      </c>
    </row>
    <row r="1985" spans="1:7" x14ac:dyDescent="0.25">
      <c r="A1985" s="21" t="s">
        <v>5695</v>
      </c>
      <c r="B1985" s="109" t="s">
        <v>146</v>
      </c>
      <c r="C1985" s="200" t="s">
        <v>4517</v>
      </c>
      <c r="D1985" s="200" t="s">
        <v>14</v>
      </c>
      <c r="F1985" s="200" t="s">
        <v>18</v>
      </c>
      <c r="G1985" s="201" t="s">
        <v>15</v>
      </c>
    </row>
    <row r="1986" spans="1:7" x14ac:dyDescent="0.25">
      <c r="A1986" s="21" t="s">
        <v>5696</v>
      </c>
      <c r="B1986" s="109" t="s">
        <v>146</v>
      </c>
      <c r="C1986" s="200" t="s">
        <v>4517</v>
      </c>
      <c r="D1986" s="200" t="s">
        <v>14</v>
      </c>
      <c r="F1986" s="200" t="s">
        <v>18</v>
      </c>
      <c r="G1986" s="201" t="s">
        <v>15</v>
      </c>
    </row>
    <row r="1987" spans="1:7" x14ac:dyDescent="0.25">
      <c r="A1987" s="21" t="s">
        <v>4596</v>
      </c>
      <c r="B1987" s="114" t="s">
        <v>2723</v>
      </c>
      <c r="C1987" s="111" t="s">
        <v>4568</v>
      </c>
      <c r="D1987" s="111" t="s">
        <v>14</v>
      </c>
      <c r="E1987" s="106" t="s">
        <v>37</v>
      </c>
      <c r="F1987" s="21" t="s">
        <v>18</v>
      </c>
      <c r="G1987" s="112" t="s">
        <v>4991</v>
      </c>
    </row>
    <row r="1988" spans="1:7" x14ac:dyDescent="0.25">
      <c r="A1988" s="21" t="s">
        <v>2982</v>
      </c>
      <c r="B1988" s="114" t="s">
        <v>703</v>
      </c>
      <c r="C1988" t="s">
        <v>132</v>
      </c>
      <c r="D1988" s="21" t="s">
        <v>14</v>
      </c>
      <c r="E1988" s="106" t="s">
        <v>37</v>
      </c>
      <c r="F1988" s="21" t="s">
        <v>18</v>
      </c>
      <c r="G1988" s="105">
        <v>5.17</v>
      </c>
    </row>
    <row r="1989" spans="1:7" x14ac:dyDescent="0.25">
      <c r="A1989" s="203" t="s">
        <v>5945</v>
      </c>
      <c r="B1989" s="114" t="s">
        <v>605</v>
      </c>
      <c r="C1989" t="s">
        <v>4517</v>
      </c>
      <c r="D1989" s="21" t="s">
        <v>14</v>
      </c>
      <c r="F1989" s="21" t="s">
        <v>18</v>
      </c>
      <c r="G1989" s="105" t="s">
        <v>15</v>
      </c>
    </row>
    <row r="1990" spans="1:7" x14ac:dyDescent="0.25">
      <c r="A1990" s="203" t="s">
        <v>5946</v>
      </c>
      <c r="B1990" s="114" t="s">
        <v>605</v>
      </c>
      <c r="C1990" t="s">
        <v>4517</v>
      </c>
      <c r="D1990" s="21" t="s">
        <v>14</v>
      </c>
      <c r="F1990" s="21" t="s">
        <v>18</v>
      </c>
      <c r="G1990" s="105" t="s">
        <v>15</v>
      </c>
    </row>
    <row r="1991" spans="1:7" x14ac:dyDescent="0.25">
      <c r="A1991" s="203" t="s">
        <v>5697</v>
      </c>
      <c r="B1991" s="114" t="s">
        <v>605</v>
      </c>
      <c r="C1991" t="s">
        <v>4835</v>
      </c>
      <c r="D1991" s="21" t="s">
        <v>14</v>
      </c>
      <c r="F1991" s="21" t="s">
        <v>18</v>
      </c>
      <c r="G1991" s="105">
        <v>5.17</v>
      </c>
    </row>
    <row r="1992" spans="1:7" x14ac:dyDescent="0.25">
      <c r="A1992" s="203" t="s">
        <v>5698</v>
      </c>
      <c r="B1992" s="114" t="s">
        <v>605</v>
      </c>
      <c r="C1992" t="s">
        <v>4835</v>
      </c>
      <c r="D1992" s="21" t="s">
        <v>14</v>
      </c>
      <c r="F1992" s="21" t="s">
        <v>18</v>
      </c>
      <c r="G1992" s="105">
        <v>5.17</v>
      </c>
    </row>
    <row r="1993" spans="1:7" x14ac:dyDescent="0.25">
      <c r="A1993" s="203" t="s">
        <v>5699</v>
      </c>
      <c r="B1993" s="114" t="s">
        <v>605</v>
      </c>
      <c r="C1993" t="s">
        <v>4835</v>
      </c>
      <c r="D1993" s="21" t="s">
        <v>14</v>
      </c>
      <c r="F1993" s="21" t="s">
        <v>18</v>
      </c>
      <c r="G1993" s="105">
        <v>5.17</v>
      </c>
    </row>
    <row r="1994" spans="1:7" x14ac:dyDescent="0.25">
      <c r="A1994" s="203" t="s">
        <v>5700</v>
      </c>
      <c r="B1994" s="114" t="s">
        <v>605</v>
      </c>
      <c r="C1994" t="s">
        <v>4835</v>
      </c>
      <c r="D1994" s="21" t="s">
        <v>14</v>
      </c>
      <c r="F1994" s="21" t="s">
        <v>18</v>
      </c>
      <c r="G1994" s="105">
        <v>5.17</v>
      </c>
    </row>
    <row r="1995" spans="1:7" x14ac:dyDescent="0.25">
      <c r="A1995" s="21" t="s">
        <v>5701</v>
      </c>
      <c r="B1995" s="114" t="s">
        <v>1783</v>
      </c>
      <c r="C1995" t="s">
        <v>4517</v>
      </c>
      <c r="D1995" t="s">
        <v>14</v>
      </c>
      <c r="F1995" t="s">
        <v>18</v>
      </c>
      <c r="G1995" s="105" t="s">
        <v>15</v>
      </c>
    </row>
    <row r="1996" spans="1:7" x14ac:dyDescent="0.25">
      <c r="A1996" s="21" t="s">
        <v>5702</v>
      </c>
      <c r="B1996" s="114" t="s">
        <v>1783</v>
      </c>
      <c r="C1996" t="s">
        <v>4517</v>
      </c>
      <c r="D1996" t="s">
        <v>14</v>
      </c>
      <c r="F1996" t="s">
        <v>18</v>
      </c>
      <c r="G1996" s="105" t="s">
        <v>15</v>
      </c>
    </row>
    <row r="1997" spans="1:7" x14ac:dyDescent="0.25">
      <c r="A1997" s="164" t="s">
        <v>5703</v>
      </c>
      <c r="B1997" s="114" t="s">
        <v>2518</v>
      </c>
      <c r="C1997" s="120" t="s">
        <v>4517</v>
      </c>
      <c r="D1997" s="21" t="s">
        <v>14</v>
      </c>
      <c r="F1997" s="21" t="s">
        <v>18</v>
      </c>
      <c r="G1997" s="105" t="s">
        <v>15</v>
      </c>
    </row>
    <row r="1998" spans="1:7" x14ac:dyDescent="0.25">
      <c r="A1998" s="164" t="s">
        <v>5704</v>
      </c>
      <c r="B1998" s="114" t="s">
        <v>2518</v>
      </c>
      <c r="C1998" s="120" t="s">
        <v>4517</v>
      </c>
      <c r="D1998" s="21" t="s">
        <v>14</v>
      </c>
      <c r="F1998" s="21" t="s">
        <v>18</v>
      </c>
      <c r="G1998" s="105" t="s">
        <v>15</v>
      </c>
    </row>
    <row r="1999" spans="1:7" x14ac:dyDescent="0.25">
      <c r="A1999" s="164" t="s">
        <v>5705</v>
      </c>
      <c r="B1999" s="114" t="s">
        <v>2518</v>
      </c>
      <c r="C1999" s="120" t="s">
        <v>4517</v>
      </c>
      <c r="D1999" s="21" t="s">
        <v>14</v>
      </c>
      <c r="F1999" s="21" t="s">
        <v>18</v>
      </c>
      <c r="G1999" s="105" t="s">
        <v>15</v>
      </c>
    </row>
    <row r="2000" spans="1:7" x14ac:dyDescent="0.25">
      <c r="A2000" s="164" t="s">
        <v>5706</v>
      </c>
      <c r="B2000" s="114" t="s">
        <v>2518</v>
      </c>
      <c r="C2000" s="120" t="s">
        <v>4517</v>
      </c>
      <c r="D2000" s="21" t="s">
        <v>14</v>
      </c>
      <c r="F2000" s="21" t="s">
        <v>18</v>
      </c>
      <c r="G2000" s="105" t="s">
        <v>15</v>
      </c>
    </row>
    <row r="2001" spans="1:7" x14ac:dyDescent="0.25">
      <c r="A2001" s="21" t="s">
        <v>5707</v>
      </c>
      <c r="B2001" s="114" t="s">
        <v>1087</v>
      </c>
      <c r="C2001" t="s">
        <v>4835</v>
      </c>
      <c r="D2001" s="21" t="s">
        <v>14</v>
      </c>
      <c r="F2001" s="21" t="s">
        <v>18</v>
      </c>
      <c r="G2001" s="105">
        <v>5.17</v>
      </c>
    </row>
    <row r="2002" spans="1:7" x14ac:dyDescent="0.25">
      <c r="A2002" s="21" t="s">
        <v>5708</v>
      </c>
      <c r="B2002" s="114" t="s">
        <v>1087</v>
      </c>
      <c r="C2002" t="s">
        <v>4835</v>
      </c>
      <c r="D2002" s="21" t="s">
        <v>14</v>
      </c>
      <c r="F2002" s="21" t="s">
        <v>18</v>
      </c>
      <c r="G2002" s="105">
        <v>5.17</v>
      </c>
    </row>
    <row r="2003" spans="1:7" x14ac:dyDescent="0.25">
      <c r="A2003" s="204" t="s">
        <v>5709</v>
      </c>
      <c r="B2003" s="114" t="s">
        <v>1087</v>
      </c>
      <c r="C2003" s="205" t="s">
        <v>4517</v>
      </c>
      <c r="D2003" s="21" t="s">
        <v>14</v>
      </c>
      <c r="F2003" s="21" t="s">
        <v>18</v>
      </c>
      <c r="G2003" s="105" t="s">
        <v>15</v>
      </c>
    </row>
    <row r="2004" spans="1:7" x14ac:dyDescent="0.25">
      <c r="A2004" s="170" t="s">
        <v>2453</v>
      </c>
      <c r="B2004" s="166" t="s">
        <v>2439</v>
      </c>
      <c r="C2004" s="166" t="s">
        <v>98</v>
      </c>
      <c r="D2004" s="166" t="s">
        <v>14</v>
      </c>
      <c r="E2004" s="167" t="s">
        <v>54</v>
      </c>
      <c r="F2004" s="167" t="s">
        <v>18</v>
      </c>
      <c r="G2004" s="113" t="s">
        <v>38</v>
      </c>
    </row>
    <row r="2005" spans="1:7" x14ac:dyDescent="0.25">
      <c r="A2005" s="206" t="s">
        <v>5711</v>
      </c>
      <c r="B2005" s="109" t="s">
        <v>1142</v>
      </c>
      <c r="C2005" s="21" t="s">
        <v>4839</v>
      </c>
      <c r="D2005" s="21" t="s">
        <v>14</v>
      </c>
      <c r="E2005" s="106" t="s">
        <v>37</v>
      </c>
      <c r="F2005" s="21" t="s">
        <v>18</v>
      </c>
      <c r="G2005" s="113" t="s">
        <v>4991</v>
      </c>
    </row>
    <row r="2006" spans="1:7" x14ac:dyDescent="0.25">
      <c r="A2006" s="206" t="s">
        <v>5712</v>
      </c>
      <c r="B2006" s="109" t="s">
        <v>1142</v>
      </c>
      <c r="C2006" s="21" t="s">
        <v>4839</v>
      </c>
      <c r="D2006" s="21" t="s">
        <v>14</v>
      </c>
      <c r="E2006" s="106" t="s">
        <v>37</v>
      </c>
      <c r="F2006" s="21" t="s">
        <v>18</v>
      </c>
      <c r="G2006" s="113" t="s">
        <v>4991</v>
      </c>
    </row>
    <row r="2007" spans="1:7" x14ac:dyDescent="0.25">
      <c r="A2007" s="206" t="s">
        <v>5713</v>
      </c>
      <c r="B2007" s="109" t="s">
        <v>1142</v>
      </c>
      <c r="C2007" s="21" t="s">
        <v>4839</v>
      </c>
      <c r="D2007" s="21" t="s">
        <v>14</v>
      </c>
      <c r="E2007" s="106" t="s">
        <v>37</v>
      </c>
      <c r="F2007" s="21" t="s">
        <v>18</v>
      </c>
      <c r="G2007" s="113" t="s">
        <v>4991</v>
      </c>
    </row>
    <row r="2008" spans="1:7" x14ac:dyDescent="0.25">
      <c r="A2008" s="206" t="s">
        <v>5714</v>
      </c>
      <c r="B2008" s="109" t="s">
        <v>1142</v>
      </c>
      <c r="C2008" s="207" t="s">
        <v>4517</v>
      </c>
      <c r="D2008" s="21" t="s">
        <v>14</v>
      </c>
      <c r="F2008" s="21" t="s">
        <v>18</v>
      </c>
      <c r="G2008" s="105" t="s">
        <v>15</v>
      </c>
    </row>
    <row r="2009" spans="1:7" x14ac:dyDescent="0.25">
      <c r="A2009" s="206" t="s">
        <v>5715</v>
      </c>
      <c r="B2009" s="109" t="s">
        <v>1142</v>
      </c>
      <c r="C2009" s="207" t="s">
        <v>4517</v>
      </c>
      <c r="D2009" s="21" t="s">
        <v>14</v>
      </c>
      <c r="F2009" s="21" t="s">
        <v>18</v>
      </c>
      <c r="G2009" s="105" t="s">
        <v>15</v>
      </c>
    </row>
    <row r="2010" spans="1:7" x14ac:dyDescent="0.25">
      <c r="A2010" s="206" t="s">
        <v>5716</v>
      </c>
      <c r="B2010" s="109" t="s">
        <v>1142</v>
      </c>
      <c r="C2010" s="207" t="s">
        <v>4517</v>
      </c>
      <c r="D2010" s="21" t="s">
        <v>14</v>
      </c>
      <c r="F2010" s="21" t="s">
        <v>18</v>
      </c>
      <c r="G2010" s="105" t="s">
        <v>15</v>
      </c>
    </row>
    <row r="2011" spans="1:7" x14ac:dyDescent="0.25">
      <c r="A2011" s="206" t="s">
        <v>5717</v>
      </c>
      <c r="B2011" s="109" t="s">
        <v>1142</v>
      </c>
      <c r="C2011" s="207" t="s">
        <v>4517</v>
      </c>
      <c r="D2011" s="21" t="s">
        <v>14</v>
      </c>
      <c r="F2011" s="21" t="s">
        <v>18</v>
      </c>
      <c r="G2011" s="105" t="s">
        <v>15</v>
      </c>
    </row>
    <row r="2012" spans="1:7" x14ac:dyDescent="0.25">
      <c r="A2012" s="206" t="s">
        <v>5718</v>
      </c>
      <c r="B2012" s="109" t="s">
        <v>1142</v>
      </c>
      <c r="C2012" s="207" t="s">
        <v>4517</v>
      </c>
      <c r="D2012" s="21" t="s">
        <v>14</v>
      </c>
      <c r="F2012" s="21" t="s">
        <v>18</v>
      </c>
      <c r="G2012" s="105" t="s">
        <v>15</v>
      </c>
    </row>
    <row r="2013" spans="1:7" x14ac:dyDescent="0.25">
      <c r="A2013" s="206" t="s">
        <v>5719</v>
      </c>
      <c r="B2013" s="109" t="s">
        <v>1142</v>
      </c>
      <c r="C2013" s="207" t="s">
        <v>4517</v>
      </c>
      <c r="D2013" s="21" t="s">
        <v>14</v>
      </c>
      <c r="F2013" s="21" t="s">
        <v>18</v>
      </c>
      <c r="G2013" s="105" t="s">
        <v>15</v>
      </c>
    </row>
    <row r="2014" spans="1:7" x14ac:dyDescent="0.25">
      <c r="A2014" s="206" t="s">
        <v>5720</v>
      </c>
      <c r="B2014" s="109" t="s">
        <v>1142</v>
      </c>
      <c r="C2014" s="207" t="s">
        <v>4517</v>
      </c>
      <c r="D2014" s="21" t="s">
        <v>14</v>
      </c>
      <c r="F2014" s="21" t="s">
        <v>18</v>
      </c>
      <c r="G2014" s="105" t="s">
        <v>15</v>
      </c>
    </row>
    <row r="2015" spans="1:7" x14ac:dyDescent="0.25">
      <c r="A2015" s="206" t="s">
        <v>5721</v>
      </c>
      <c r="B2015" s="109" t="s">
        <v>1142</v>
      </c>
      <c r="C2015" s="207" t="s">
        <v>4517</v>
      </c>
      <c r="D2015" s="21" t="s">
        <v>14</v>
      </c>
      <c r="F2015" s="21" t="s">
        <v>18</v>
      </c>
      <c r="G2015" s="105" t="s">
        <v>15</v>
      </c>
    </row>
    <row r="2016" spans="1:7" x14ac:dyDescent="0.25">
      <c r="A2016" s="21" t="s">
        <v>5777</v>
      </c>
      <c r="B2016" t="s">
        <v>670</v>
      </c>
      <c r="C2016" t="s">
        <v>4835</v>
      </c>
      <c r="D2016" s="21" t="s">
        <v>14</v>
      </c>
      <c r="F2016" s="21" t="s">
        <v>18</v>
      </c>
      <c r="G2016" s="105">
        <v>5.17</v>
      </c>
    </row>
    <row r="2017" spans="1:7" x14ac:dyDescent="0.25">
      <c r="A2017" s="21" t="s">
        <v>5778</v>
      </c>
      <c r="B2017" t="s">
        <v>670</v>
      </c>
      <c r="C2017" t="s">
        <v>4835</v>
      </c>
      <c r="D2017" s="21" t="s">
        <v>14</v>
      </c>
      <c r="F2017" s="21" t="s">
        <v>18</v>
      </c>
      <c r="G2017" s="105">
        <v>5.17</v>
      </c>
    </row>
    <row r="2018" spans="1:7" x14ac:dyDescent="0.25">
      <c r="A2018" s="21" t="s">
        <v>5779</v>
      </c>
      <c r="B2018" t="s">
        <v>670</v>
      </c>
      <c r="C2018" t="s">
        <v>4835</v>
      </c>
      <c r="D2018" s="21" t="s">
        <v>14</v>
      </c>
      <c r="F2018" s="21" t="s">
        <v>18</v>
      </c>
      <c r="G2018" s="105">
        <v>5.17</v>
      </c>
    </row>
    <row r="2019" spans="1:7" x14ac:dyDescent="0.25">
      <c r="A2019" t="s">
        <v>2486</v>
      </c>
      <c r="B2019" s="109" t="s">
        <v>1241</v>
      </c>
      <c r="C2019" s="21" t="s">
        <v>98</v>
      </c>
      <c r="D2019" s="21" t="s">
        <v>14</v>
      </c>
      <c r="E2019" s="21" t="s">
        <v>54</v>
      </c>
      <c r="F2019" s="21" t="s">
        <v>18</v>
      </c>
      <c r="G2019" s="113" t="s">
        <v>4995</v>
      </c>
    </row>
    <row r="2020" spans="1:7" x14ac:dyDescent="0.25">
      <c r="A2020" s="21" t="s">
        <v>3938</v>
      </c>
      <c r="B2020" s="107" t="s">
        <v>12</v>
      </c>
      <c r="C2020" s="106" t="s">
        <v>22</v>
      </c>
      <c r="D2020" s="106" t="s">
        <v>14</v>
      </c>
      <c r="E2020" s="106" t="s">
        <v>26</v>
      </c>
      <c r="F2020" s="106" t="s">
        <v>18</v>
      </c>
      <c r="G2020" s="108" t="s">
        <v>4991</v>
      </c>
    </row>
    <row r="2021" spans="1:7" ht="15.75" hidden="1" x14ac:dyDescent="0.25">
      <c r="A2021" s="212" t="s">
        <v>4319</v>
      </c>
      <c r="B2021" s="107" t="s">
        <v>12</v>
      </c>
      <c r="C2021" s="106" t="s">
        <v>4835</v>
      </c>
      <c r="D2021" s="106" t="s">
        <v>14</v>
      </c>
      <c r="E2021" s="106" t="s">
        <v>54</v>
      </c>
      <c r="F2021" s="106" t="s">
        <v>223</v>
      </c>
      <c r="G2021" s="108" t="s">
        <v>4991</v>
      </c>
    </row>
    <row r="2022" spans="1:7" ht="15.75" x14ac:dyDescent="0.25">
      <c r="A2022" s="212" t="s">
        <v>4350</v>
      </c>
      <c r="B2022" s="107" t="s">
        <v>12</v>
      </c>
      <c r="C2022" s="106" t="s">
        <v>4835</v>
      </c>
      <c r="D2022" s="106" t="s">
        <v>14</v>
      </c>
      <c r="E2022" s="106" t="s">
        <v>54</v>
      </c>
      <c r="F2022" s="106" t="s">
        <v>18</v>
      </c>
      <c r="G2022" s="108" t="s">
        <v>4991</v>
      </c>
    </row>
    <row r="2023" spans="1:7" x14ac:dyDescent="0.25">
      <c r="A2023" s="21" t="s">
        <v>1985</v>
      </c>
      <c r="B2023" s="114" t="s">
        <v>637</v>
      </c>
      <c r="C2023" s="21" t="s">
        <v>36</v>
      </c>
      <c r="D2023" s="21" t="s">
        <v>14</v>
      </c>
      <c r="E2023" s="106" t="s">
        <v>37</v>
      </c>
      <c r="F2023" s="21" t="s">
        <v>18</v>
      </c>
      <c r="G2023" s="113" t="s">
        <v>38</v>
      </c>
    </row>
    <row r="2024" spans="1:7" x14ac:dyDescent="0.25">
      <c r="A2024" s="150" t="s">
        <v>645</v>
      </c>
      <c r="B2024" s="109" t="s">
        <v>637</v>
      </c>
      <c r="C2024" s="21" t="s">
        <v>138</v>
      </c>
      <c r="D2024" s="21" t="s">
        <v>14</v>
      </c>
      <c r="E2024" s="21" t="s">
        <v>54</v>
      </c>
      <c r="F2024" s="21" t="s">
        <v>18</v>
      </c>
      <c r="G2024" s="113" t="s">
        <v>15</v>
      </c>
    </row>
    <row r="2025" spans="1:7" hidden="1" x14ac:dyDescent="0.25">
      <c r="A2025" s="21" t="s">
        <v>4409</v>
      </c>
      <c r="B2025" s="114" t="s">
        <v>35</v>
      </c>
      <c r="C2025" s="120" t="s">
        <v>22</v>
      </c>
      <c r="D2025" s="21" t="s">
        <v>14</v>
      </c>
      <c r="E2025" t="s">
        <v>23</v>
      </c>
      <c r="F2025" s="120" t="s">
        <v>223</v>
      </c>
      <c r="G2025" s="105">
        <v>5.13</v>
      </c>
    </row>
    <row r="2026" spans="1:7" hidden="1" x14ac:dyDescent="0.25">
      <c r="A2026" s="21" t="s">
        <v>676</v>
      </c>
      <c r="B2026" s="114" t="s">
        <v>670</v>
      </c>
      <c r="C2026" s="120" t="s">
        <v>132</v>
      </c>
      <c r="D2026" s="21" t="s">
        <v>14</v>
      </c>
      <c r="E2026" s="106" t="s">
        <v>37</v>
      </c>
      <c r="F2026" s="120" t="s">
        <v>223</v>
      </c>
      <c r="G2026" s="105">
        <v>5.17</v>
      </c>
    </row>
    <row r="2027" spans="1:7" hidden="1" x14ac:dyDescent="0.25">
      <c r="A2027" s="21" t="s">
        <v>2751</v>
      </c>
      <c r="B2027" s="114" t="s">
        <v>35</v>
      </c>
      <c r="C2027" s="120" t="s">
        <v>132</v>
      </c>
      <c r="D2027" s="21" t="s">
        <v>14</v>
      </c>
      <c r="E2027" s="106" t="s">
        <v>37</v>
      </c>
      <c r="F2027" s="120" t="s">
        <v>223</v>
      </c>
      <c r="G2027" s="105">
        <v>5.13</v>
      </c>
    </row>
    <row r="2028" spans="1:7" hidden="1" x14ac:dyDescent="0.25">
      <c r="A2028" s="21" t="s">
        <v>5781</v>
      </c>
      <c r="B2028" t="s">
        <v>35</v>
      </c>
      <c r="C2028" s="120" t="s">
        <v>5784</v>
      </c>
      <c r="D2028" s="21" t="s">
        <v>14</v>
      </c>
      <c r="E2028" t="s">
        <v>23</v>
      </c>
      <c r="F2028" s="120" t="s">
        <v>223</v>
      </c>
      <c r="G2028" s="105">
        <v>5.17</v>
      </c>
    </row>
    <row r="2029" spans="1:7" x14ac:dyDescent="0.25">
      <c r="A2029" s="21" t="s">
        <v>5782</v>
      </c>
      <c r="B2029" t="s">
        <v>703</v>
      </c>
      <c r="C2029" s="120" t="s">
        <v>5783</v>
      </c>
      <c r="D2029" s="21" t="s">
        <v>14</v>
      </c>
      <c r="E2029" t="s">
        <v>127</v>
      </c>
      <c r="F2029" s="120" t="s">
        <v>18</v>
      </c>
      <c r="G2029" s="105">
        <v>5.17</v>
      </c>
    </row>
    <row r="2030" spans="1:7" hidden="1" x14ac:dyDescent="0.25">
      <c r="A2030" s="21" t="s">
        <v>5785</v>
      </c>
      <c r="B2030" t="s">
        <v>12</v>
      </c>
      <c r="C2030" s="120" t="s">
        <v>4835</v>
      </c>
      <c r="D2030" s="21" t="s">
        <v>14</v>
      </c>
      <c r="F2030" s="120" t="s">
        <v>223</v>
      </c>
      <c r="G2030" s="105">
        <v>5.17</v>
      </c>
    </row>
    <row r="2031" spans="1:7" x14ac:dyDescent="0.25">
      <c r="A2031" s="21" t="s">
        <v>5786</v>
      </c>
      <c r="B2031" t="s">
        <v>12</v>
      </c>
      <c r="C2031" s="120" t="s">
        <v>4835</v>
      </c>
      <c r="D2031" s="21" t="s">
        <v>14</v>
      </c>
      <c r="F2031" s="120" t="s">
        <v>18</v>
      </c>
      <c r="G2031" s="105">
        <v>5.17</v>
      </c>
    </row>
    <row r="2032" spans="1:7" hidden="1" x14ac:dyDescent="0.25">
      <c r="A2032" s="21" t="s">
        <v>5787</v>
      </c>
      <c r="B2032" t="s">
        <v>12</v>
      </c>
      <c r="C2032" s="120" t="s">
        <v>4835</v>
      </c>
      <c r="D2032" s="21" t="s">
        <v>14</v>
      </c>
      <c r="F2032" s="120" t="s">
        <v>223</v>
      </c>
      <c r="G2032" s="105">
        <v>5.17</v>
      </c>
    </row>
    <row r="2033" spans="1:7" x14ac:dyDescent="0.25">
      <c r="A2033" s="21" t="s">
        <v>5788</v>
      </c>
      <c r="B2033" t="s">
        <v>1584</v>
      </c>
      <c r="C2033" s="120" t="s">
        <v>4835</v>
      </c>
      <c r="D2033" s="21" t="s">
        <v>14</v>
      </c>
      <c r="F2033" s="21" t="s">
        <v>18</v>
      </c>
      <c r="G2033" s="105">
        <v>5.17</v>
      </c>
    </row>
    <row r="2034" spans="1:7" x14ac:dyDescent="0.25">
      <c r="A2034" s="21" t="s">
        <v>5789</v>
      </c>
      <c r="B2034" t="s">
        <v>1584</v>
      </c>
      <c r="C2034" s="120" t="s">
        <v>4835</v>
      </c>
      <c r="D2034" s="21" t="s">
        <v>14</v>
      </c>
      <c r="F2034" s="21" t="s">
        <v>18</v>
      </c>
      <c r="G2034" s="105">
        <v>5.17</v>
      </c>
    </row>
    <row r="2035" spans="1:7" x14ac:dyDescent="0.25">
      <c r="A2035" s="21" t="s">
        <v>5790</v>
      </c>
      <c r="B2035" t="s">
        <v>1584</v>
      </c>
      <c r="C2035" s="120" t="s">
        <v>4835</v>
      </c>
      <c r="D2035" s="21" t="s">
        <v>14</v>
      </c>
      <c r="F2035" s="21" t="s">
        <v>18</v>
      </c>
      <c r="G2035" s="105">
        <v>5.17</v>
      </c>
    </row>
    <row r="2036" spans="1:7" x14ac:dyDescent="0.25">
      <c r="A2036" s="21" t="s">
        <v>5791</v>
      </c>
      <c r="B2036" t="s">
        <v>1584</v>
      </c>
      <c r="C2036" s="120" t="s">
        <v>4835</v>
      </c>
      <c r="D2036" s="21" t="s">
        <v>14</v>
      </c>
      <c r="F2036" s="21" t="s">
        <v>18</v>
      </c>
      <c r="G2036" s="105">
        <v>5.17</v>
      </c>
    </row>
    <row r="2037" spans="1:7" x14ac:dyDescent="0.25">
      <c r="A2037" s="21" t="s">
        <v>5792</v>
      </c>
      <c r="B2037" t="s">
        <v>1584</v>
      </c>
      <c r="C2037" s="120" t="s">
        <v>4835</v>
      </c>
      <c r="D2037" s="21" t="s">
        <v>14</v>
      </c>
      <c r="F2037" s="21" t="s">
        <v>18</v>
      </c>
      <c r="G2037" s="105">
        <v>5.17</v>
      </c>
    </row>
    <row r="2038" spans="1:7" x14ac:dyDescent="0.25">
      <c r="A2038" s="21" t="s">
        <v>5793</v>
      </c>
      <c r="B2038" t="s">
        <v>1584</v>
      </c>
      <c r="C2038" s="120" t="s">
        <v>4835</v>
      </c>
      <c r="D2038" s="21" t="s">
        <v>14</v>
      </c>
      <c r="F2038" s="21" t="s">
        <v>18</v>
      </c>
      <c r="G2038" s="105">
        <v>5.17</v>
      </c>
    </row>
    <row r="2039" spans="1:7" x14ac:dyDescent="0.25">
      <c r="A2039" s="21" t="s">
        <v>5794</v>
      </c>
      <c r="B2039" t="s">
        <v>1584</v>
      </c>
      <c r="C2039" s="120" t="s">
        <v>4835</v>
      </c>
      <c r="D2039" s="21" t="s">
        <v>14</v>
      </c>
      <c r="F2039" s="21" t="s">
        <v>18</v>
      </c>
      <c r="G2039" s="105">
        <v>5.17</v>
      </c>
    </row>
    <row r="2040" spans="1:7" x14ac:dyDescent="0.25">
      <c r="A2040" s="21" t="s">
        <v>5795</v>
      </c>
      <c r="B2040" t="s">
        <v>1584</v>
      </c>
      <c r="C2040" s="120" t="s">
        <v>4835</v>
      </c>
      <c r="D2040" s="21" t="s">
        <v>14</v>
      </c>
      <c r="F2040" s="21" t="s">
        <v>18</v>
      </c>
      <c r="G2040" s="105">
        <v>5.17</v>
      </c>
    </row>
    <row r="2041" spans="1:7" x14ac:dyDescent="0.25">
      <c r="A2041" s="21" t="s">
        <v>5796</v>
      </c>
      <c r="B2041" t="s">
        <v>1584</v>
      </c>
      <c r="C2041" s="120" t="s">
        <v>4835</v>
      </c>
      <c r="D2041" s="21" t="s">
        <v>14</v>
      </c>
      <c r="F2041" s="21" t="s">
        <v>18</v>
      </c>
      <c r="G2041" s="105">
        <v>5.17</v>
      </c>
    </row>
    <row r="2042" spans="1:7" x14ac:dyDescent="0.25">
      <c r="A2042" s="21" t="s">
        <v>5797</v>
      </c>
      <c r="B2042" t="s">
        <v>1584</v>
      </c>
      <c r="C2042" s="120" t="s">
        <v>4835</v>
      </c>
      <c r="D2042" s="21" t="s">
        <v>14</v>
      </c>
      <c r="F2042" s="21" t="s">
        <v>18</v>
      </c>
      <c r="G2042" s="105">
        <v>5.17</v>
      </c>
    </row>
    <row r="2043" spans="1:7" x14ac:dyDescent="0.25">
      <c r="A2043" s="21" t="s">
        <v>5798</v>
      </c>
      <c r="B2043" t="s">
        <v>1584</v>
      </c>
      <c r="C2043" s="120" t="s">
        <v>4835</v>
      </c>
      <c r="D2043" s="21" t="s">
        <v>14</v>
      </c>
      <c r="F2043" s="21" t="s">
        <v>18</v>
      </c>
      <c r="G2043" s="105">
        <v>5.17</v>
      </c>
    </row>
    <row r="2044" spans="1:7" x14ac:dyDescent="0.25">
      <c r="A2044" s="21" t="s">
        <v>5799</v>
      </c>
      <c r="B2044" t="s">
        <v>1584</v>
      </c>
      <c r="C2044" s="120" t="s">
        <v>4835</v>
      </c>
      <c r="D2044" s="21" t="s">
        <v>14</v>
      </c>
      <c r="F2044" s="21" t="s">
        <v>18</v>
      </c>
      <c r="G2044" s="105">
        <v>5.17</v>
      </c>
    </row>
    <row r="2045" spans="1:7" x14ac:dyDescent="0.25">
      <c r="A2045" s="21" t="s">
        <v>5800</v>
      </c>
      <c r="B2045" t="s">
        <v>1584</v>
      </c>
      <c r="C2045" s="120" t="s">
        <v>4835</v>
      </c>
      <c r="D2045" s="21" t="s">
        <v>14</v>
      </c>
      <c r="F2045" s="21" t="s">
        <v>18</v>
      </c>
      <c r="G2045" s="105">
        <v>5.17</v>
      </c>
    </row>
    <row r="2046" spans="1:7" x14ac:dyDescent="0.25">
      <c r="A2046" s="21" t="s">
        <v>5801</v>
      </c>
      <c r="B2046" t="s">
        <v>1584</v>
      </c>
      <c r="C2046" s="120" t="s">
        <v>4835</v>
      </c>
      <c r="D2046" s="21" t="s">
        <v>14</v>
      </c>
      <c r="F2046" s="21" t="s">
        <v>18</v>
      </c>
      <c r="G2046" s="105">
        <v>5.17</v>
      </c>
    </row>
    <row r="2047" spans="1:7" x14ac:dyDescent="0.25">
      <c r="A2047" s="21" t="s">
        <v>5802</v>
      </c>
      <c r="B2047" t="s">
        <v>1584</v>
      </c>
      <c r="C2047" s="120" t="s">
        <v>4835</v>
      </c>
      <c r="D2047" s="21" t="s">
        <v>14</v>
      </c>
      <c r="F2047" s="21" t="s">
        <v>18</v>
      </c>
      <c r="G2047" s="105">
        <v>5.17</v>
      </c>
    </row>
    <row r="2048" spans="1:7" x14ac:dyDescent="0.25">
      <c r="A2048" s="21" t="s">
        <v>5803</v>
      </c>
      <c r="B2048" t="s">
        <v>1584</v>
      </c>
      <c r="C2048" s="120" t="s">
        <v>4835</v>
      </c>
      <c r="D2048" s="21" t="s">
        <v>14</v>
      </c>
      <c r="F2048" s="21" t="s">
        <v>18</v>
      </c>
      <c r="G2048" s="105">
        <v>5.17</v>
      </c>
    </row>
    <row r="2049" spans="1:7" x14ac:dyDescent="0.25">
      <c r="A2049" s="21" t="s">
        <v>5804</v>
      </c>
      <c r="B2049" t="s">
        <v>1584</v>
      </c>
      <c r="C2049" s="120" t="s">
        <v>4835</v>
      </c>
      <c r="D2049" s="21" t="s">
        <v>14</v>
      </c>
      <c r="F2049" s="21" t="s">
        <v>18</v>
      </c>
      <c r="G2049" s="105">
        <v>5.17</v>
      </c>
    </row>
    <row r="2050" spans="1:7" x14ac:dyDescent="0.25">
      <c r="A2050" s="21" t="s">
        <v>5805</v>
      </c>
      <c r="B2050" t="s">
        <v>1584</v>
      </c>
      <c r="C2050" s="120" t="s">
        <v>4835</v>
      </c>
      <c r="D2050" s="21" t="s">
        <v>14</v>
      </c>
      <c r="F2050" s="21" t="s">
        <v>18</v>
      </c>
      <c r="G2050" s="105">
        <v>5.17</v>
      </c>
    </row>
    <row r="2051" spans="1:7" x14ac:dyDescent="0.25">
      <c r="A2051" s="21" t="s">
        <v>5806</v>
      </c>
      <c r="B2051" t="s">
        <v>1584</v>
      </c>
      <c r="C2051" s="120" t="s">
        <v>4835</v>
      </c>
      <c r="D2051" s="21" t="s">
        <v>14</v>
      </c>
      <c r="F2051" s="21" t="s">
        <v>18</v>
      </c>
      <c r="G2051" s="105">
        <v>5.17</v>
      </c>
    </row>
    <row r="2052" spans="1:7" x14ac:dyDescent="0.25">
      <c r="A2052" s="21" t="s">
        <v>5807</v>
      </c>
      <c r="B2052" t="s">
        <v>1584</v>
      </c>
      <c r="C2052" s="120" t="s">
        <v>4835</v>
      </c>
      <c r="D2052" s="21" t="s">
        <v>14</v>
      </c>
      <c r="F2052" s="21" t="s">
        <v>18</v>
      </c>
      <c r="G2052" s="105">
        <v>5.17</v>
      </c>
    </row>
    <row r="2053" spans="1:7" x14ac:dyDescent="0.25">
      <c r="A2053" s="21" t="s">
        <v>5808</v>
      </c>
      <c r="B2053" t="s">
        <v>1584</v>
      </c>
      <c r="C2053" s="120" t="s">
        <v>4835</v>
      </c>
      <c r="D2053" s="21" t="s">
        <v>14</v>
      </c>
      <c r="F2053" s="21" t="s">
        <v>18</v>
      </c>
      <c r="G2053" s="105">
        <v>5.17</v>
      </c>
    </row>
    <row r="2054" spans="1:7" x14ac:dyDescent="0.25">
      <c r="A2054" s="21" t="s">
        <v>5809</v>
      </c>
      <c r="B2054" t="s">
        <v>1584</v>
      </c>
      <c r="C2054" s="120" t="s">
        <v>4835</v>
      </c>
      <c r="D2054" s="21" t="s">
        <v>14</v>
      </c>
      <c r="F2054" s="21" t="s">
        <v>18</v>
      </c>
      <c r="G2054" s="105">
        <v>5.17</v>
      </c>
    </row>
    <row r="2055" spans="1:7" x14ac:dyDescent="0.25">
      <c r="A2055" s="21" t="s">
        <v>5810</v>
      </c>
      <c r="B2055" t="s">
        <v>1584</v>
      </c>
      <c r="C2055" s="120" t="s">
        <v>4835</v>
      </c>
      <c r="D2055" s="21" t="s">
        <v>14</v>
      </c>
      <c r="F2055" s="21" t="s">
        <v>18</v>
      </c>
      <c r="G2055" s="105">
        <v>5.17</v>
      </c>
    </row>
    <row r="2056" spans="1:7" x14ac:dyDescent="0.25">
      <c r="A2056" s="21" t="s">
        <v>5885</v>
      </c>
      <c r="B2056" t="s">
        <v>1584</v>
      </c>
      <c r="C2056" s="120" t="s">
        <v>4835</v>
      </c>
      <c r="D2056" s="21" t="s">
        <v>14</v>
      </c>
      <c r="F2056" s="21" t="s">
        <v>18</v>
      </c>
      <c r="G2056" s="105">
        <v>5.17</v>
      </c>
    </row>
    <row r="2057" spans="1:7" x14ac:dyDescent="0.25">
      <c r="A2057" s="21" t="s">
        <v>5886</v>
      </c>
      <c r="B2057" t="s">
        <v>1584</v>
      </c>
      <c r="C2057" s="120" t="s">
        <v>4835</v>
      </c>
      <c r="D2057" s="21" t="s">
        <v>14</v>
      </c>
      <c r="F2057" s="21" t="s">
        <v>18</v>
      </c>
      <c r="G2057" s="105">
        <v>5.17</v>
      </c>
    </row>
    <row r="2058" spans="1:7" x14ac:dyDescent="0.25">
      <c r="A2058" s="21" t="s">
        <v>5887</v>
      </c>
      <c r="B2058" t="s">
        <v>1584</v>
      </c>
      <c r="C2058" s="120" t="s">
        <v>4835</v>
      </c>
      <c r="D2058" s="21" t="s">
        <v>14</v>
      </c>
      <c r="F2058" s="21" t="s">
        <v>18</v>
      </c>
      <c r="G2058" s="105">
        <v>5.17</v>
      </c>
    </row>
    <row r="2059" spans="1:7" x14ac:dyDescent="0.25">
      <c r="A2059" s="213" t="s">
        <v>3810</v>
      </c>
      <c r="B2059" s="109" t="s">
        <v>637</v>
      </c>
      <c r="C2059" s="106" t="s">
        <v>4835</v>
      </c>
      <c r="D2059" s="21" t="s">
        <v>14</v>
      </c>
      <c r="F2059" s="21" t="s">
        <v>18</v>
      </c>
      <c r="G2059" s="105">
        <v>5.17</v>
      </c>
    </row>
    <row r="2060" spans="1:7" x14ac:dyDescent="0.25">
      <c r="A2060" s="21" t="s">
        <v>5888</v>
      </c>
      <c r="B2060" s="114" t="s">
        <v>2686</v>
      </c>
      <c r="C2060" t="s">
        <v>5784</v>
      </c>
      <c r="D2060" s="21" t="s">
        <v>14</v>
      </c>
      <c r="E2060" s="21" t="s">
        <v>127</v>
      </c>
      <c r="F2060" s="21" t="s">
        <v>18</v>
      </c>
      <c r="G2060" s="105">
        <v>5.17</v>
      </c>
    </row>
    <row r="2061" spans="1:7" x14ac:dyDescent="0.25">
      <c r="A2061" s="115" t="s">
        <v>4565</v>
      </c>
      <c r="B2061" s="114" t="s">
        <v>2420</v>
      </c>
      <c r="C2061" s="111" t="s">
        <v>4835</v>
      </c>
      <c r="D2061" s="111" t="s">
        <v>14</v>
      </c>
      <c r="E2061" s="111" t="s">
        <v>54</v>
      </c>
      <c r="F2061" s="111" t="s">
        <v>18</v>
      </c>
      <c r="G2061" s="112" t="s">
        <v>4991</v>
      </c>
    </row>
    <row r="2062" spans="1:7" x14ac:dyDescent="0.25">
      <c r="A2062" s="21" t="s">
        <v>2968</v>
      </c>
      <c r="B2062" s="114" t="s">
        <v>2962</v>
      </c>
      <c r="C2062" s="21" t="s">
        <v>132</v>
      </c>
      <c r="D2062" s="21" t="s">
        <v>14</v>
      </c>
      <c r="E2062" s="106" t="s">
        <v>37</v>
      </c>
      <c r="F2062" s="21" t="s">
        <v>18</v>
      </c>
      <c r="G2062" s="113" t="s">
        <v>4991</v>
      </c>
    </row>
    <row r="2063" spans="1:7" x14ac:dyDescent="0.25">
      <c r="A2063" s="214" t="s">
        <v>5889</v>
      </c>
      <c r="B2063" s="114" t="s">
        <v>2962</v>
      </c>
      <c r="C2063" s="215" t="s">
        <v>138</v>
      </c>
      <c r="D2063" s="21" t="s">
        <v>14</v>
      </c>
      <c r="F2063" s="21" t="s">
        <v>18</v>
      </c>
      <c r="G2063" s="105" t="s">
        <v>15</v>
      </c>
    </row>
    <row r="2064" spans="1:7" x14ac:dyDescent="0.25">
      <c r="A2064" s="21" t="s">
        <v>2629</v>
      </c>
      <c r="B2064" s="114" t="s">
        <v>2623</v>
      </c>
      <c r="C2064" s="21" t="s">
        <v>132</v>
      </c>
      <c r="D2064" s="21" t="s">
        <v>14</v>
      </c>
      <c r="E2064" s="106" t="s">
        <v>37</v>
      </c>
      <c r="F2064" s="21" t="s">
        <v>18</v>
      </c>
      <c r="G2064" s="113" t="s">
        <v>4991</v>
      </c>
    </row>
    <row r="2065" spans="1:6" hidden="1" x14ac:dyDescent="0.25">
      <c r="A2065" s="216">
        <v>6231201001</v>
      </c>
      <c r="B2065" s="171" t="s">
        <v>2989</v>
      </c>
      <c r="C2065" s="217" t="s">
        <v>5891</v>
      </c>
      <c r="D2065" s="111" t="s">
        <v>2990</v>
      </c>
      <c r="F2065" s="114" t="s">
        <v>223</v>
      </c>
    </row>
    <row r="2066" spans="1:6" hidden="1" x14ac:dyDescent="0.25">
      <c r="A2066" s="216">
        <v>6231201002</v>
      </c>
      <c r="B2066" s="171" t="s">
        <v>2989</v>
      </c>
      <c r="C2066" s="217" t="s">
        <v>5891</v>
      </c>
      <c r="D2066" s="111" t="s">
        <v>2990</v>
      </c>
      <c r="F2066" s="114" t="s">
        <v>223</v>
      </c>
    </row>
    <row r="2067" spans="1:6" hidden="1" x14ac:dyDescent="0.25">
      <c r="A2067" s="216">
        <v>6231201003</v>
      </c>
      <c r="B2067" s="171" t="s">
        <v>2989</v>
      </c>
      <c r="C2067" s="217" t="s">
        <v>5891</v>
      </c>
      <c r="D2067" s="111" t="s">
        <v>2990</v>
      </c>
      <c r="F2067" s="114" t="s">
        <v>223</v>
      </c>
    </row>
    <row r="2068" spans="1:6" hidden="1" x14ac:dyDescent="0.25">
      <c r="A2068" s="216">
        <v>6231201004</v>
      </c>
      <c r="B2068" s="171" t="s">
        <v>2989</v>
      </c>
      <c r="C2068" s="217" t="s">
        <v>5891</v>
      </c>
      <c r="D2068" s="111" t="s">
        <v>2990</v>
      </c>
      <c r="F2068" s="114" t="s">
        <v>223</v>
      </c>
    </row>
    <row r="2069" spans="1:6" hidden="1" x14ac:dyDescent="0.25">
      <c r="A2069" s="216">
        <v>6231201005</v>
      </c>
      <c r="B2069" s="171" t="s">
        <v>2989</v>
      </c>
      <c r="C2069" s="217" t="s">
        <v>5891</v>
      </c>
      <c r="D2069" s="111" t="s">
        <v>2990</v>
      </c>
      <c r="F2069" s="114" t="s">
        <v>223</v>
      </c>
    </row>
    <row r="2070" spans="1:6" hidden="1" x14ac:dyDescent="0.25">
      <c r="A2070" s="216">
        <v>6231201006</v>
      </c>
      <c r="B2070" s="171" t="s">
        <v>2989</v>
      </c>
      <c r="C2070" s="217" t="s">
        <v>5891</v>
      </c>
      <c r="D2070" s="111" t="s">
        <v>2990</v>
      </c>
      <c r="F2070" s="114" t="s">
        <v>223</v>
      </c>
    </row>
    <row r="2071" spans="1:6" hidden="1" x14ac:dyDescent="0.25">
      <c r="A2071" s="216">
        <v>6231201007</v>
      </c>
      <c r="B2071" s="171" t="s">
        <v>2989</v>
      </c>
      <c r="C2071" s="217" t="s">
        <v>5891</v>
      </c>
      <c r="D2071" s="111" t="s">
        <v>2990</v>
      </c>
      <c r="F2071" s="114" t="s">
        <v>223</v>
      </c>
    </row>
    <row r="2072" spans="1:6" hidden="1" x14ac:dyDescent="0.25">
      <c r="A2072" s="216">
        <v>6231201008</v>
      </c>
      <c r="B2072" s="171" t="s">
        <v>2989</v>
      </c>
      <c r="C2072" s="217" t="s">
        <v>5891</v>
      </c>
      <c r="D2072" s="111" t="s">
        <v>2990</v>
      </c>
      <c r="F2072" s="114" t="s">
        <v>223</v>
      </c>
    </row>
    <row r="2073" spans="1:6" hidden="1" x14ac:dyDescent="0.25">
      <c r="A2073" s="216">
        <v>6231201009</v>
      </c>
      <c r="B2073" s="171" t="s">
        <v>2989</v>
      </c>
      <c r="C2073" s="217" t="s">
        <v>5891</v>
      </c>
      <c r="D2073" s="111" t="s">
        <v>2990</v>
      </c>
      <c r="F2073" s="114" t="s">
        <v>223</v>
      </c>
    </row>
    <row r="2074" spans="1:6" hidden="1" x14ac:dyDescent="0.25">
      <c r="A2074" s="216">
        <v>6231201010</v>
      </c>
      <c r="B2074" s="171" t="s">
        <v>2989</v>
      </c>
      <c r="C2074" s="217" t="s">
        <v>5891</v>
      </c>
      <c r="D2074" s="111" t="s">
        <v>2990</v>
      </c>
      <c r="F2074" s="114" t="s">
        <v>223</v>
      </c>
    </row>
    <row r="2075" spans="1:6" hidden="1" x14ac:dyDescent="0.25">
      <c r="A2075" s="216">
        <v>6231201011</v>
      </c>
      <c r="B2075" s="171" t="s">
        <v>2989</v>
      </c>
      <c r="C2075" s="217" t="s">
        <v>5891</v>
      </c>
      <c r="D2075" s="111" t="s">
        <v>2990</v>
      </c>
      <c r="F2075" s="114" t="s">
        <v>223</v>
      </c>
    </row>
    <row r="2076" spans="1:6" hidden="1" x14ac:dyDescent="0.25">
      <c r="A2076" s="216">
        <v>6231201012</v>
      </c>
      <c r="B2076" s="171" t="s">
        <v>2989</v>
      </c>
      <c r="C2076" s="217" t="s">
        <v>5891</v>
      </c>
      <c r="D2076" s="111" t="s">
        <v>2990</v>
      </c>
      <c r="F2076" s="114" t="s">
        <v>223</v>
      </c>
    </row>
    <row r="2077" spans="1:6" hidden="1" x14ac:dyDescent="0.25">
      <c r="A2077" s="216">
        <v>6231201013</v>
      </c>
      <c r="B2077" s="171" t="s">
        <v>2989</v>
      </c>
      <c r="C2077" s="217" t="s">
        <v>5891</v>
      </c>
      <c r="D2077" s="111" t="s">
        <v>2990</v>
      </c>
      <c r="F2077" s="114" t="s">
        <v>223</v>
      </c>
    </row>
    <row r="2078" spans="1:6" hidden="1" x14ac:dyDescent="0.25">
      <c r="A2078" s="216">
        <v>6231201014</v>
      </c>
      <c r="B2078" s="171" t="s">
        <v>2989</v>
      </c>
      <c r="C2078" s="217" t="s">
        <v>5891</v>
      </c>
      <c r="D2078" s="111" t="s">
        <v>2990</v>
      </c>
      <c r="F2078" s="114" t="s">
        <v>223</v>
      </c>
    </row>
    <row r="2079" spans="1:6" hidden="1" x14ac:dyDescent="0.25">
      <c r="A2079" s="216">
        <v>6231201015</v>
      </c>
      <c r="B2079" s="171" t="s">
        <v>2989</v>
      </c>
      <c r="C2079" s="217" t="s">
        <v>5891</v>
      </c>
      <c r="D2079" s="111" t="s">
        <v>2990</v>
      </c>
      <c r="F2079" s="114" t="s">
        <v>223</v>
      </c>
    </row>
    <row r="2080" spans="1:6" hidden="1" x14ac:dyDescent="0.25">
      <c r="A2080" s="216">
        <v>6231201016</v>
      </c>
      <c r="B2080" s="171" t="s">
        <v>2989</v>
      </c>
      <c r="C2080" s="217" t="s">
        <v>5891</v>
      </c>
      <c r="D2080" s="111" t="s">
        <v>2990</v>
      </c>
      <c r="F2080" s="114" t="s">
        <v>223</v>
      </c>
    </row>
    <row r="2081" spans="1:6" hidden="1" x14ac:dyDescent="0.25">
      <c r="A2081" s="216">
        <v>6231201017</v>
      </c>
      <c r="B2081" s="171" t="s">
        <v>2989</v>
      </c>
      <c r="C2081" s="217" t="s">
        <v>5891</v>
      </c>
      <c r="D2081" s="111" t="s">
        <v>2990</v>
      </c>
      <c r="F2081" s="114" t="s">
        <v>223</v>
      </c>
    </row>
    <row r="2082" spans="1:6" hidden="1" x14ac:dyDescent="0.25">
      <c r="A2082" s="216">
        <v>6231201018</v>
      </c>
      <c r="B2082" s="171" t="s">
        <v>2989</v>
      </c>
      <c r="C2082" s="217" t="s">
        <v>5891</v>
      </c>
      <c r="D2082" s="111" t="s">
        <v>2990</v>
      </c>
      <c r="F2082" s="114" t="s">
        <v>223</v>
      </c>
    </row>
    <row r="2083" spans="1:6" hidden="1" x14ac:dyDescent="0.25">
      <c r="A2083" s="216">
        <v>6231201019</v>
      </c>
      <c r="B2083" s="171" t="s">
        <v>2989</v>
      </c>
      <c r="C2083" s="217" t="s">
        <v>5891</v>
      </c>
      <c r="D2083" s="111" t="s">
        <v>2990</v>
      </c>
      <c r="F2083" s="114" t="s">
        <v>223</v>
      </c>
    </row>
    <row r="2084" spans="1:6" hidden="1" x14ac:dyDescent="0.25">
      <c r="A2084" s="216">
        <v>6231201020</v>
      </c>
      <c r="B2084" s="171" t="s">
        <v>2989</v>
      </c>
      <c r="C2084" s="217" t="s">
        <v>5891</v>
      </c>
      <c r="D2084" s="111" t="s">
        <v>2990</v>
      </c>
      <c r="F2084" s="114" t="s">
        <v>223</v>
      </c>
    </row>
    <row r="2085" spans="1:6" hidden="1" x14ac:dyDescent="0.25">
      <c r="A2085" s="216">
        <v>6231201021</v>
      </c>
      <c r="B2085" s="171" t="s">
        <v>2989</v>
      </c>
      <c r="C2085" s="217" t="s">
        <v>5891</v>
      </c>
      <c r="D2085" s="111" t="s">
        <v>2990</v>
      </c>
      <c r="F2085" s="114" t="s">
        <v>223</v>
      </c>
    </row>
    <row r="2086" spans="1:6" hidden="1" x14ac:dyDescent="0.25">
      <c r="A2086" s="216">
        <v>6231201022</v>
      </c>
      <c r="B2086" s="171" t="s">
        <v>2989</v>
      </c>
      <c r="C2086" s="217" t="s">
        <v>5891</v>
      </c>
      <c r="D2086" s="111" t="s">
        <v>2990</v>
      </c>
      <c r="F2086" s="114" t="s">
        <v>223</v>
      </c>
    </row>
    <row r="2087" spans="1:6" hidden="1" x14ac:dyDescent="0.25">
      <c r="A2087" s="216">
        <v>6231201023</v>
      </c>
      <c r="B2087" s="171" t="s">
        <v>2989</v>
      </c>
      <c r="C2087" s="217" t="s">
        <v>5891</v>
      </c>
      <c r="D2087" s="111" t="s">
        <v>2990</v>
      </c>
      <c r="F2087" s="114" t="s">
        <v>223</v>
      </c>
    </row>
    <row r="2088" spans="1:6" hidden="1" x14ac:dyDescent="0.25">
      <c r="A2088" s="216">
        <v>6231201024</v>
      </c>
      <c r="B2088" s="171" t="s">
        <v>2989</v>
      </c>
      <c r="C2088" s="217" t="s">
        <v>5891</v>
      </c>
      <c r="D2088" s="111" t="s">
        <v>2990</v>
      </c>
      <c r="F2088" s="114" t="s">
        <v>223</v>
      </c>
    </row>
    <row r="2089" spans="1:6" hidden="1" x14ac:dyDescent="0.25">
      <c r="A2089" s="216">
        <v>6231201025</v>
      </c>
      <c r="B2089" s="171" t="s">
        <v>2989</v>
      </c>
      <c r="C2089" s="217" t="s">
        <v>5891</v>
      </c>
      <c r="D2089" s="111" t="s">
        <v>2990</v>
      </c>
      <c r="F2089" s="114" t="s">
        <v>223</v>
      </c>
    </row>
    <row r="2090" spans="1:6" hidden="1" x14ac:dyDescent="0.25">
      <c r="A2090" s="216">
        <v>6231201026</v>
      </c>
      <c r="B2090" s="171" t="s">
        <v>2989</v>
      </c>
      <c r="C2090" s="217" t="s">
        <v>5891</v>
      </c>
      <c r="D2090" s="111" t="s">
        <v>2990</v>
      </c>
      <c r="F2090" s="114" t="s">
        <v>223</v>
      </c>
    </row>
    <row r="2091" spans="1:6" hidden="1" x14ac:dyDescent="0.25">
      <c r="A2091" s="216">
        <v>6231201028</v>
      </c>
      <c r="B2091" s="171" t="s">
        <v>2989</v>
      </c>
      <c r="C2091" s="217" t="s">
        <v>5891</v>
      </c>
      <c r="D2091" s="111" t="s">
        <v>2990</v>
      </c>
      <c r="F2091" s="114" t="s">
        <v>223</v>
      </c>
    </row>
    <row r="2092" spans="1:6" hidden="1" x14ac:dyDescent="0.25">
      <c r="A2092" s="216">
        <v>6231201029</v>
      </c>
      <c r="B2092" s="171" t="s">
        <v>2989</v>
      </c>
      <c r="C2092" s="217" t="s">
        <v>5891</v>
      </c>
      <c r="D2092" s="111" t="s">
        <v>2990</v>
      </c>
      <c r="F2092" s="114" t="s">
        <v>223</v>
      </c>
    </row>
    <row r="2093" spans="1:6" hidden="1" x14ac:dyDescent="0.25">
      <c r="A2093" s="216">
        <v>6231201030</v>
      </c>
      <c r="B2093" s="171" t="s">
        <v>2989</v>
      </c>
      <c r="C2093" s="217" t="s">
        <v>5891</v>
      </c>
      <c r="D2093" s="111" t="s">
        <v>2990</v>
      </c>
      <c r="F2093" s="114" t="s">
        <v>223</v>
      </c>
    </row>
    <row r="2094" spans="1:6" hidden="1" x14ac:dyDescent="0.25">
      <c r="A2094" s="216">
        <v>6231201031</v>
      </c>
      <c r="B2094" s="171" t="s">
        <v>2989</v>
      </c>
      <c r="C2094" s="217" t="s">
        <v>5891</v>
      </c>
      <c r="D2094" s="111" t="s">
        <v>2990</v>
      </c>
      <c r="F2094" s="114" t="s">
        <v>223</v>
      </c>
    </row>
    <row r="2095" spans="1:6" hidden="1" x14ac:dyDescent="0.25">
      <c r="A2095" s="216">
        <v>6231201032</v>
      </c>
      <c r="B2095" s="171" t="s">
        <v>2989</v>
      </c>
      <c r="C2095" s="217" t="s">
        <v>5891</v>
      </c>
      <c r="D2095" s="111" t="s">
        <v>2990</v>
      </c>
      <c r="F2095" s="114" t="s">
        <v>223</v>
      </c>
    </row>
    <row r="2096" spans="1:6" hidden="1" x14ac:dyDescent="0.25">
      <c r="A2096" s="216">
        <v>6231201033</v>
      </c>
      <c r="B2096" s="171" t="s">
        <v>2989</v>
      </c>
      <c r="C2096" s="217" t="s">
        <v>5891</v>
      </c>
      <c r="D2096" s="111" t="s">
        <v>2990</v>
      </c>
      <c r="F2096" s="114" t="s">
        <v>223</v>
      </c>
    </row>
    <row r="2097" spans="1:6" hidden="1" x14ac:dyDescent="0.25">
      <c r="A2097" s="216">
        <v>6231201034</v>
      </c>
      <c r="B2097" s="171" t="s">
        <v>2989</v>
      </c>
      <c r="C2097" s="217" t="s">
        <v>5891</v>
      </c>
      <c r="D2097" s="111" t="s">
        <v>2990</v>
      </c>
      <c r="F2097" s="114" t="s">
        <v>223</v>
      </c>
    </row>
    <row r="2098" spans="1:6" hidden="1" x14ac:dyDescent="0.25">
      <c r="A2098" s="216">
        <v>6231201035</v>
      </c>
      <c r="B2098" s="171" t="s">
        <v>2989</v>
      </c>
      <c r="C2098" s="217" t="s">
        <v>5891</v>
      </c>
      <c r="D2098" s="111" t="s">
        <v>2990</v>
      </c>
      <c r="F2098" s="114" t="s">
        <v>223</v>
      </c>
    </row>
    <row r="2099" spans="1:6" hidden="1" x14ac:dyDescent="0.25">
      <c r="A2099" s="216">
        <v>6231201036</v>
      </c>
      <c r="B2099" s="171" t="s">
        <v>2989</v>
      </c>
      <c r="C2099" s="217" t="s">
        <v>5891</v>
      </c>
      <c r="D2099" s="111" t="s">
        <v>2990</v>
      </c>
      <c r="F2099" s="114" t="s">
        <v>223</v>
      </c>
    </row>
    <row r="2100" spans="1:6" hidden="1" x14ac:dyDescent="0.25">
      <c r="A2100" s="216">
        <v>6231201037</v>
      </c>
      <c r="B2100" s="171" t="s">
        <v>2989</v>
      </c>
      <c r="C2100" s="217" t="s">
        <v>5891</v>
      </c>
      <c r="D2100" s="111" t="s">
        <v>2990</v>
      </c>
      <c r="F2100" s="114" t="s">
        <v>223</v>
      </c>
    </row>
    <row r="2101" spans="1:6" hidden="1" x14ac:dyDescent="0.25">
      <c r="A2101" s="216">
        <v>6231201038</v>
      </c>
      <c r="B2101" s="171" t="s">
        <v>2989</v>
      </c>
      <c r="C2101" s="217" t="s">
        <v>5891</v>
      </c>
      <c r="D2101" s="111" t="s">
        <v>2990</v>
      </c>
      <c r="F2101" s="114" t="s">
        <v>223</v>
      </c>
    </row>
    <row r="2102" spans="1:6" hidden="1" x14ac:dyDescent="0.25">
      <c r="A2102" s="216">
        <v>6231201039</v>
      </c>
      <c r="B2102" s="171" t="s">
        <v>2989</v>
      </c>
      <c r="C2102" s="217" t="s">
        <v>5891</v>
      </c>
      <c r="D2102" s="111" t="s">
        <v>2990</v>
      </c>
      <c r="F2102" s="114" t="s">
        <v>223</v>
      </c>
    </row>
    <row r="2103" spans="1:6" hidden="1" x14ac:dyDescent="0.25">
      <c r="A2103" s="216">
        <v>6231201040</v>
      </c>
      <c r="B2103" s="171" t="s">
        <v>2989</v>
      </c>
      <c r="C2103" s="217" t="s">
        <v>5891</v>
      </c>
      <c r="D2103" s="111" t="s">
        <v>2990</v>
      </c>
      <c r="F2103" s="114" t="s">
        <v>223</v>
      </c>
    </row>
    <row r="2104" spans="1:6" hidden="1" x14ac:dyDescent="0.25">
      <c r="A2104" s="216">
        <v>6231201041</v>
      </c>
      <c r="B2104" s="171" t="s">
        <v>2989</v>
      </c>
      <c r="C2104" s="217" t="s">
        <v>5891</v>
      </c>
      <c r="D2104" s="111" t="s">
        <v>2990</v>
      </c>
      <c r="F2104" s="114" t="s">
        <v>223</v>
      </c>
    </row>
    <row r="2105" spans="1:6" hidden="1" x14ac:dyDescent="0.25">
      <c r="A2105" s="216">
        <v>6231201042</v>
      </c>
      <c r="B2105" s="171" t="s">
        <v>2989</v>
      </c>
      <c r="C2105" s="217" t="s">
        <v>5891</v>
      </c>
      <c r="D2105" s="111" t="s">
        <v>2990</v>
      </c>
      <c r="F2105" s="114" t="s">
        <v>223</v>
      </c>
    </row>
    <row r="2106" spans="1:6" hidden="1" x14ac:dyDescent="0.25">
      <c r="A2106" s="216">
        <v>6231201043</v>
      </c>
      <c r="B2106" s="171" t="s">
        <v>2989</v>
      </c>
      <c r="C2106" s="217" t="s">
        <v>5891</v>
      </c>
      <c r="D2106" s="111" t="s">
        <v>2990</v>
      </c>
      <c r="F2106" s="114" t="s">
        <v>223</v>
      </c>
    </row>
    <row r="2107" spans="1:6" hidden="1" x14ac:dyDescent="0.25">
      <c r="A2107" s="216">
        <v>6231201044</v>
      </c>
      <c r="B2107" s="171" t="s">
        <v>2989</v>
      </c>
      <c r="C2107" s="217" t="s">
        <v>5891</v>
      </c>
      <c r="D2107" s="111" t="s">
        <v>2990</v>
      </c>
      <c r="F2107" s="114" t="s">
        <v>223</v>
      </c>
    </row>
    <row r="2108" spans="1:6" hidden="1" x14ac:dyDescent="0.25">
      <c r="A2108" s="216">
        <v>6231201045</v>
      </c>
      <c r="B2108" s="171" t="s">
        <v>2989</v>
      </c>
      <c r="C2108" s="217" t="s">
        <v>5891</v>
      </c>
      <c r="D2108" s="111" t="s">
        <v>2990</v>
      </c>
      <c r="F2108" s="114" t="s">
        <v>223</v>
      </c>
    </row>
    <row r="2109" spans="1:6" hidden="1" x14ac:dyDescent="0.25">
      <c r="A2109" s="216">
        <v>6231201046</v>
      </c>
      <c r="B2109" s="171" t="s">
        <v>2989</v>
      </c>
      <c r="C2109" s="217" t="s">
        <v>5891</v>
      </c>
      <c r="D2109" s="111" t="s">
        <v>2990</v>
      </c>
      <c r="F2109" s="114" t="s">
        <v>223</v>
      </c>
    </row>
    <row r="2110" spans="1:6" hidden="1" x14ac:dyDescent="0.25">
      <c r="A2110" s="216">
        <v>6231201047</v>
      </c>
      <c r="B2110" s="171" t="s">
        <v>2989</v>
      </c>
      <c r="C2110" s="217" t="s">
        <v>5891</v>
      </c>
      <c r="D2110" s="111" t="s">
        <v>2990</v>
      </c>
      <c r="F2110" s="114" t="s">
        <v>223</v>
      </c>
    </row>
    <row r="2111" spans="1:6" hidden="1" x14ac:dyDescent="0.25">
      <c r="A2111" s="216">
        <v>6231201048</v>
      </c>
      <c r="B2111" s="171" t="s">
        <v>2989</v>
      </c>
      <c r="C2111" s="217" t="s">
        <v>5891</v>
      </c>
      <c r="D2111" s="111" t="s">
        <v>2990</v>
      </c>
      <c r="F2111" s="114" t="s">
        <v>223</v>
      </c>
    </row>
    <row r="2112" spans="1:6" hidden="1" x14ac:dyDescent="0.25">
      <c r="A2112" s="216">
        <v>6231201049</v>
      </c>
      <c r="B2112" s="171" t="s">
        <v>2989</v>
      </c>
      <c r="C2112" s="217" t="s">
        <v>5891</v>
      </c>
      <c r="D2112" s="111" t="s">
        <v>2990</v>
      </c>
      <c r="F2112" s="114" t="s">
        <v>223</v>
      </c>
    </row>
    <row r="2113" spans="1:7" hidden="1" x14ac:dyDescent="0.25">
      <c r="A2113" s="216">
        <v>6231201050</v>
      </c>
      <c r="B2113" s="171" t="s">
        <v>2989</v>
      </c>
      <c r="C2113" s="217" t="s">
        <v>5891</v>
      </c>
      <c r="D2113" s="111" t="s">
        <v>2990</v>
      </c>
      <c r="F2113" s="114" t="s">
        <v>223</v>
      </c>
    </row>
    <row r="2114" spans="1:7" hidden="1" x14ac:dyDescent="0.25">
      <c r="A2114" s="216">
        <v>6231202027</v>
      </c>
      <c r="B2114" s="171" t="s">
        <v>2989</v>
      </c>
      <c r="C2114" s="217" t="s">
        <v>5891</v>
      </c>
      <c r="D2114" s="111" t="s">
        <v>2990</v>
      </c>
      <c r="F2114" s="114" t="s">
        <v>223</v>
      </c>
    </row>
    <row r="2115" spans="1:7" x14ac:dyDescent="0.25">
      <c r="A2115" s="216" t="s">
        <v>5892</v>
      </c>
      <c r="B2115" s="171" t="s">
        <v>655</v>
      </c>
      <c r="C2115" s="217" t="s">
        <v>4868</v>
      </c>
      <c r="D2115" s="114" t="s">
        <v>14</v>
      </c>
      <c r="E2115" s="106" t="s">
        <v>37</v>
      </c>
      <c r="F2115" s="114" t="s">
        <v>18</v>
      </c>
      <c r="G2115" s="105">
        <v>5.17</v>
      </c>
    </row>
    <row r="2116" spans="1:7" x14ac:dyDescent="0.25">
      <c r="A2116" s="216" t="s">
        <v>5893</v>
      </c>
      <c r="B2116" s="171" t="s">
        <v>655</v>
      </c>
      <c r="C2116" s="217" t="s">
        <v>4868</v>
      </c>
      <c r="D2116" s="114" t="s">
        <v>14</v>
      </c>
      <c r="E2116" s="114" t="s">
        <v>26</v>
      </c>
      <c r="F2116" s="114" t="s">
        <v>18</v>
      </c>
      <c r="G2116" s="105">
        <v>5.17</v>
      </c>
    </row>
    <row r="2117" spans="1:7" x14ac:dyDescent="0.25">
      <c r="A2117" s="216" t="s">
        <v>5894</v>
      </c>
      <c r="B2117" s="171" t="s">
        <v>655</v>
      </c>
      <c r="C2117" s="217" t="s">
        <v>4868</v>
      </c>
      <c r="D2117" s="114" t="s">
        <v>14</v>
      </c>
      <c r="E2117" s="114" t="s">
        <v>127</v>
      </c>
      <c r="F2117" s="114" t="s">
        <v>18</v>
      </c>
      <c r="G2117" s="105">
        <v>5.17</v>
      </c>
    </row>
    <row r="2118" spans="1:7" x14ac:dyDescent="0.25">
      <c r="A2118" s="216" t="s">
        <v>5895</v>
      </c>
      <c r="B2118" s="171" t="s">
        <v>1751</v>
      </c>
      <c r="C2118" s="217" t="s">
        <v>4868</v>
      </c>
      <c r="D2118" s="114" t="s">
        <v>14</v>
      </c>
      <c r="E2118" s="106" t="s">
        <v>37</v>
      </c>
      <c r="F2118" s="114" t="s">
        <v>18</v>
      </c>
      <c r="G2118" s="105">
        <v>5.17</v>
      </c>
    </row>
    <row r="2119" spans="1:7" x14ac:dyDescent="0.25">
      <c r="A2119" s="216" t="s">
        <v>5896</v>
      </c>
      <c r="B2119" s="171" t="s">
        <v>1751</v>
      </c>
      <c r="C2119" s="217" t="s">
        <v>4868</v>
      </c>
      <c r="D2119" s="114" t="s">
        <v>14</v>
      </c>
      <c r="E2119" s="114" t="s">
        <v>26</v>
      </c>
      <c r="F2119" s="114" t="s">
        <v>18</v>
      </c>
      <c r="G2119" s="105">
        <v>5.17</v>
      </c>
    </row>
    <row r="2120" spans="1:7" x14ac:dyDescent="0.25">
      <c r="A2120" s="216" t="s">
        <v>5897</v>
      </c>
      <c r="B2120" s="171" t="s">
        <v>1751</v>
      </c>
      <c r="C2120" s="217" t="s">
        <v>4868</v>
      </c>
      <c r="D2120" s="114" t="s">
        <v>14</v>
      </c>
      <c r="E2120" s="114" t="s">
        <v>127</v>
      </c>
      <c r="F2120" s="114" t="s">
        <v>18</v>
      </c>
      <c r="G2120" s="105">
        <v>5.17</v>
      </c>
    </row>
    <row r="2121" spans="1:7" x14ac:dyDescent="0.25">
      <c r="A2121" s="216" t="s">
        <v>5898</v>
      </c>
      <c r="B2121" s="171" t="s">
        <v>1765</v>
      </c>
      <c r="C2121" s="217" t="s">
        <v>4868</v>
      </c>
      <c r="D2121" s="114" t="s">
        <v>14</v>
      </c>
      <c r="E2121" s="114" t="s">
        <v>127</v>
      </c>
      <c r="F2121" s="114" t="s">
        <v>18</v>
      </c>
      <c r="G2121" s="105">
        <v>5.17</v>
      </c>
    </row>
    <row r="2122" spans="1:7" x14ac:dyDescent="0.25">
      <c r="A2122" s="216" t="s">
        <v>5899</v>
      </c>
      <c r="B2122" s="171" t="s">
        <v>1765</v>
      </c>
      <c r="C2122" s="217" t="s">
        <v>4868</v>
      </c>
      <c r="D2122" s="114" t="s">
        <v>14</v>
      </c>
      <c r="E2122" s="106" t="s">
        <v>37</v>
      </c>
      <c r="F2122" s="114" t="s">
        <v>18</v>
      </c>
      <c r="G2122" s="105">
        <v>5.17</v>
      </c>
    </row>
    <row r="2123" spans="1:7" x14ac:dyDescent="0.25">
      <c r="A2123" s="216" t="s">
        <v>5900</v>
      </c>
      <c r="B2123" s="171" t="s">
        <v>1765</v>
      </c>
      <c r="C2123" s="217" t="s">
        <v>4868</v>
      </c>
      <c r="D2123" s="114" t="s">
        <v>14</v>
      </c>
      <c r="E2123" s="114" t="s">
        <v>26</v>
      </c>
      <c r="F2123" s="114" t="s">
        <v>18</v>
      </c>
      <c r="G2123" s="105">
        <v>5.17</v>
      </c>
    </row>
    <row r="2124" spans="1:7" x14ac:dyDescent="0.25">
      <c r="A2124" s="216" t="s">
        <v>5901</v>
      </c>
      <c r="B2124" s="171" t="s">
        <v>655</v>
      </c>
      <c r="C2124" s="217" t="s">
        <v>5926</v>
      </c>
      <c r="D2124" s="114" t="s">
        <v>14</v>
      </c>
      <c r="E2124" s="114" t="s">
        <v>62</v>
      </c>
      <c r="F2124" s="114" t="s">
        <v>18</v>
      </c>
      <c r="G2124" s="105">
        <v>5.17</v>
      </c>
    </row>
    <row r="2125" spans="1:7" hidden="1" x14ac:dyDescent="0.25">
      <c r="A2125" s="216" t="s">
        <v>5902</v>
      </c>
      <c r="B2125" s="171" t="s">
        <v>1266</v>
      </c>
      <c r="C2125" s="217" t="s">
        <v>5926</v>
      </c>
      <c r="D2125" s="114" t="s">
        <v>14</v>
      </c>
      <c r="E2125" s="114" t="s">
        <v>62</v>
      </c>
      <c r="F2125" s="114" t="s">
        <v>223</v>
      </c>
      <c r="G2125" s="105">
        <v>5.17</v>
      </c>
    </row>
    <row r="2126" spans="1:7" hidden="1" x14ac:dyDescent="0.25">
      <c r="A2126" s="216" t="s">
        <v>5903</v>
      </c>
      <c r="B2126" s="171" t="s">
        <v>2804</v>
      </c>
      <c r="C2126" s="120" t="s">
        <v>4835</v>
      </c>
      <c r="D2126" s="114" t="s">
        <v>14</v>
      </c>
      <c r="E2126" s="114"/>
      <c r="F2126" s="114" t="s">
        <v>223</v>
      </c>
      <c r="G2126" s="105">
        <v>5.17</v>
      </c>
    </row>
    <row r="2127" spans="1:7" hidden="1" x14ac:dyDescent="0.25">
      <c r="A2127" s="216" t="s">
        <v>5904</v>
      </c>
      <c r="B2127" s="171" t="s">
        <v>2804</v>
      </c>
      <c r="C2127" s="120" t="s">
        <v>4835</v>
      </c>
      <c r="D2127" s="114" t="s">
        <v>14</v>
      </c>
      <c r="E2127" s="114"/>
      <c r="F2127" s="114" t="s">
        <v>223</v>
      </c>
      <c r="G2127" s="105">
        <v>5.17</v>
      </c>
    </row>
    <row r="2128" spans="1:7" hidden="1" x14ac:dyDescent="0.25">
      <c r="A2128" s="216" t="s">
        <v>5905</v>
      </c>
      <c r="B2128" s="171" t="s">
        <v>2804</v>
      </c>
      <c r="C2128" s="120" t="s">
        <v>4835</v>
      </c>
      <c r="D2128" s="114" t="s">
        <v>14</v>
      </c>
      <c r="E2128" s="114"/>
      <c r="F2128" s="114" t="s">
        <v>223</v>
      </c>
      <c r="G2128" s="105">
        <v>5.17</v>
      </c>
    </row>
    <row r="2129" spans="1:7" hidden="1" x14ac:dyDescent="0.25">
      <c r="A2129" s="216" t="s">
        <v>5906</v>
      </c>
      <c r="B2129" s="171" t="s">
        <v>2804</v>
      </c>
      <c r="C2129" s="120" t="s">
        <v>4835</v>
      </c>
      <c r="D2129" s="114" t="s">
        <v>14</v>
      </c>
      <c r="E2129" s="114"/>
      <c r="F2129" s="114" t="s">
        <v>223</v>
      </c>
      <c r="G2129" s="105">
        <v>5.17</v>
      </c>
    </row>
    <row r="2130" spans="1:7" hidden="1" x14ac:dyDescent="0.25">
      <c r="A2130" s="216" t="s">
        <v>5907</v>
      </c>
      <c r="B2130" s="171" t="s">
        <v>2804</v>
      </c>
      <c r="C2130" s="120" t="s">
        <v>4835</v>
      </c>
      <c r="D2130" s="114" t="s">
        <v>14</v>
      </c>
      <c r="E2130" s="114"/>
      <c r="F2130" s="114" t="s">
        <v>223</v>
      </c>
      <c r="G2130" s="105">
        <v>5.17</v>
      </c>
    </row>
    <row r="2131" spans="1:7" x14ac:dyDescent="0.25">
      <c r="A2131" s="216" t="s">
        <v>5908</v>
      </c>
      <c r="B2131" s="171" t="s">
        <v>2804</v>
      </c>
      <c r="C2131" s="120" t="s">
        <v>4835</v>
      </c>
      <c r="D2131" s="114" t="s">
        <v>14</v>
      </c>
      <c r="E2131" s="114"/>
      <c r="F2131" s="114" t="s">
        <v>18</v>
      </c>
      <c r="G2131" s="105">
        <v>5.17</v>
      </c>
    </row>
    <row r="2132" spans="1:7" x14ac:dyDescent="0.25">
      <c r="A2132" s="216" t="s">
        <v>5909</v>
      </c>
      <c r="B2132" s="171" t="s">
        <v>1584</v>
      </c>
      <c r="C2132" s="120" t="s">
        <v>4835</v>
      </c>
      <c r="D2132" s="114" t="s">
        <v>14</v>
      </c>
      <c r="E2132" s="114"/>
      <c r="F2132" s="114" t="s">
        <v>18</v>
      </c>
      <c r="G2132" s="105">
        <v>5.17</v>
      </c>
    </row>
    <row r="2133" spans="1:7" x14ac:dyDescent="0.25">
      <c r="A2133" s="216" t="s">
        <v>5910</v>
      </c>
      <c r="B2133" s="171" t="s">
        <v>1584</v>
      </c>
      <c r="C2133" s="120" t="s">
        <v>4835</v>
      </c>
      <c r="D2133" s="114" t="s">
        <v>14</v>
      </c>
      <c r="E2133" s="114"/>
      <c r="F2133" s="114" t="s">
        <v>18</v>
      </c>
      <c r="G2133" s="105">
        <v>5.17</v>
      </c>
    </row>
    <row r="2134" spans="1:7" x14ac:dyDescent="0.25">
      <c r="A2134" s="216" t="s">
        <v>5911</v>
      </c>
      <c r="B2134" s="171" t="s">
        <v>1584</v>
      </c>
      <c r="C2134" s="120" t="s">
        <v>4835</v>
      </c>
      <c r="D2134" s="114" t="s">
        <v>14</v>
      </c>
      <c r="E2134" s="114"/>
      <c r="F2134" s="114" t="s">
        <v>18</v>
      </c>
      <c r="G2134" s="105">
        <v>5.17</v>
      </c>
    </row>
    <row r="2135" spans="1:7" x14ac:dyDescent="0.25">
      <c r="A2135" s="216" t="s">
        <v>5912</v>
      </c>
      <c r="B2135" s="171" t="s">
        <v>1584</v>
      </c>
      <c r="C2135" s="120" t="s">
        <v>4835</v>
      </c>
      <c r="D2135" s="114" t="s">
        <v>14</v>
      </c>
      <c r="E2135" s="114"/>
      <c r="F2135" s="114" t="s">
        <v>18</v>
      </c>
      <c r="G2135" s="105">
        <v>5.17</v>
      </c>
    </row>
    <row r="2136" spans="1:7" x14ac:dyDescent="0.25">
      <c r="A2136" s="216" t="s">
        <v>5790</v>
      </c>
      <c r="B2136" s="171" t="s">
        <v>1584</v>
      </c>
      <c r="C2136" s="120" t="s">
        <v>4835</v>
      </c>
      <c r="D2136" s="114" t="s">
        <v>14</v>
      </c>
      <c r="E2136" s="114"/>
      <c r="F2136" s="114" t="s">
        <v>18</v>
      </c>
      <c r="G2136" s="105">
        <v>5.17</v>
      </c>
    </row>
    <row r="2137" spans="1:7" x14ac:dyDescent="0.25">
      <c r="A2137" s="216" t="s">
        <v>5913</v>
      </c>
      <c r="B2137" s="171" t="s">
        <v>1584</v>
      </c>
      <c r="C2137" s="120" t="s">
        <v>4835</v>
      </c>
      <c r="D2137" s="114" t="s">
        <v>14</v>
      </c>
      <c r="E2137" s="114"/>
      <c r="F2137" s="114" t="s">
        <v>18</v>
      </c>
      <c r="G2137" s="105">
        <v>5.17</v>
      </c>
    </row>
    <row r="2138" spans="1:7" x14ac:dyDescent="0.25">
      <c r="A2138" s="216" t="s">
        <v>5533</v>
      </c>
      <c r="B2138" s="171" t="s">
        <v>1584</v>
      </c>
      <c r="C2138" s="120" t="s">
        <v>4835</v>
      </c>
      <c r="D2138" s="114" t="s">
        <v>14</v>
      </c>
      <c r="E2138" s="114"/>
      <c r="F2138" s="114" t="s">
        <v>18</v>
      </c>
      <c r="G2138" s="105">
        <v>5.17</v>
      </c>
    </row>
    <row r="2139" spans="1:7" x14ac:dyDescent="0.25">
      <c r="A2139" s="216" t="s">
        <v>5914</v>
      </c>
      <c r="B2139" s="171" t="s">
        <v>1584</v>
      </c>
      <c r="C2139" s="120" t="s">
        <v>4835</v>
      </c>
      <c r="D2139" s="114" t="s">
        <v>14</v>
      </c>
      <c r="E2139" s="114"/>
      <c r="F2139" s="114" t="s">
        <v>18</v>
      </c>
      <c r="G2139" s="105">
        <v>5.17</v>
      </c>
    </row>
    <row r="2140" spans="1:7" hidden="1" x14ac:dyDescent="0.25">
      <c r="A2140" s="216" t="s">
        <v>5915</v>
      </c>
      <c r="B2140" s="171" t="s">
        <v>2003</v>
      </c>
      <c r="C2140" s="120" t="s">
        <v>4835</v>
      </c>
      <c r="D2140" s="114" t="s">
        <v>14</v>
      </c>
      <c r="E2140" s="114"/>
      <c r="F2140" s="114" t="s">
        <v>223</v>
      </c>
      <c r="G2140" s="105">
        <v>5.17</v>
      </c>
    </row>
    <row r="2141" spans="1:7" hidden="1" x14ac:dyDescent="0.25">
      <c r="A2141" s="216" t="s">
        <v>5916</v>
      </c>
      <c r="B2141" s="171" t="s">
        <v>2003</v>
      </c>
      <c r="C2141" s="120" t="s">
        <v>4835</v>
      </c>
      <c r="D2141" s="114" t="s">
        <v>14</v>
      </c>
      <c r="E2141" s="114"/>
      <c r="F2141" s="114" t="s">
        <v>223</v>
      </c>
      <c r="G2141" s="105">
        <v>5.17</v>
      </c>
    </row>
    <row r="2142" spans="1:7" x14ac:dyDescent="0.25">
      <c r="A2142" s="216" t="s">
        <v>5917</v>
      </c>
      <c r="B2142" s="171" t="s">
        <v>655</v>
      </c>
      <c r="C2142" s="120" t="s">
        <v>4835</v>
      </c>
      <c r="D2142" s="114" t="s">
        <v>14</v>
      </c>
      <c r="E2142" s="114"/>
      <c r="F2142" s="114" t="s">
        <v>18</v>
      </c>
      <c r="G2142" s="105">
        <v>5.17</v>
      </c>
    </row>
    <row r="2143" spans="1:7" x14ac:dyDescent="0.25">
      <c r="A2143" s="216" t="s">
        <v>5918</v>
      </c>
      <c r="B2143" s="171" t="s">
        <v>655</v>
      </c>
      <c r="C2143" s="120" t="s">
        <v>4835</v>
      </c>
      <c r="D2143" s="114" t="s">
        <v>14</v>
      </c>
      <c r="E2143" s="114"/>
      <c r="F2143" s="114" t="s">
        <v>18</v>
      </c>
      <c r="G2143" s="105">
        <v>5.17</v>
      </c>
    </row>
    <row r="2144" spans="1:7" x14ac:dyDescent="0.25">
      <c r="A2144" s="216" t="s">
        <v>5919</v>
      </c>
      <c r="B2144" s="171" t="s">
        <v>1751</v>
      </c>
      <c r="C2144" s="120" t="s">
        <v>4835</v>
      </c>
      <c r="D2144" s="114" t="s">
        <v>14</v>
      </c>
      <c r="E2144" s="114"/>
      <c r="F2144" s="114" t="s">
        <v>18</v>
      </c>
      <c r="G2144" s="105">
        <v>5.17</v>
      </c>
    </row>
    <row r="2145" spans="1:7" hidden="1" x14ac:dyDescent="0.25">
      <c r="A2145" s="216" t="s">
        <v>5920</v>
      </c>
      <c r="B2145" s="171" t="s">
        <v>1266</v>
      </c>
      <c r="C2145" s="120" t="s">
        <v>4835</v>
      </c>
      <c r="D2145" s="114" t="s">
        <v>14</v>
      </c>
      <c r="E2145" s="114"/>
      <c r="F2145" s="114" t="s">
        <v>223</v>
      </c>
      <c r="G2145" s="105">
        <v>5.17</v>
      </c>
    </row>
    <row r="2146" spans="1:7" hidden="1" x14ac:dyDescent="0.25">
      <c r="A2146" s="216" t="s">
        <v>5921</v>
      </c>
      <c r="B2146" s="171" t="s">
        <v>1266</v>
      </c>
      <c r="C2146" s="120" t="s">
        <v>4835</v>
      </c>
      <c r="D2146" s="114" t="s">
        <v>14</v>
      </c>
      <c r="E2146" s="114"/>
      <c r="F2146" s="114" t="s">
        <v>223</v>
      </c>
      <c r="G2146" s="105">
        <v>5.17</v>
      </c>
    </row>
    <row r="2147" spans="1:7" hidden="1" x14ac:dyDescent="0.25">
      <c r="A2147" s="216" t="s">
        <v>5922</v>
      </c>
      <c r="B2147" s="171" t="s">
        <v>1266</v>
      </c>
      <c r="C2147" s="120" t="s">
        <v>4835</v>
      </c>
      <c r="D2147" s="114" t="s">
        <v>14</v>
      </c>
      <c r="E2147" s="114"/>
      <c r="F2147" s="114" t="s">
        <v>223</v>
      </c>
      <c r="G2147" s="105">
        <v>5.17</v>
      </c>
    </row>
    <row r="2148" spans="1:7" x14ac:dyDescent="0.25">
      <c r="A2148" s="216" t="s">
        <v>5923</v>
      </c>
      <c r="B2148" s="171" t="s">
        <v>1765</v>
      </c>
      <c r="C2148" s="120" t="s">
        <v>4835</v>
      </c>
      <c r="D2148" s="114" t="s">
        <v>14</v>
      </c>
      <c r="E2148" s="114"/>
      <c r="F2148" s="114" t="s">
        <v>18</v>
      </c>
      <c r="G2148" s="105">
        <v>5.17</v>
      </c>
    </row>
    <row r="2149" spans="1:7" x14ac:dyDescent="0.25">
      <c r="A2149" s="216" t="s">
        <v>5924</v>
      </c>
      <c r="B2149" s="171" t="s">
        <v>1765</v>
      </c>
      <c r="C2149" s="120" t="s">
        <v>4835</v>
      </c>
      <c r="D2149" s="114" t="s">
        <v>14</v>
      </c>
      <c r="E2149" s="114"/>
      <c r="F2149" s="114" t="s">
        <v>18</v>
      </c>
      <c r="G2149" s="105">
        <v>5.17</v>
      </c>
    </row>
    <row r="2150" spans="1:7" x14ac:dyDescent="0.25">
      <c r="A2150" s="216" t="s">
        <v>5925</v>
      </c>
      <c r="B2150" s="171" t="s">
        <v>1765</v>
      </c>
      <c r="C2150" s="120" t="s">
        <v>4835</v>
      </c>
      <c r="D2150" s="114" t="s">
        <v>14</v>
      </c>
      <c r="E2150" s="114"/>
      <c r="F2150" s="114" t="s">
        <v>18</v>
      </c>
      <c r="G2150" s="105">
        <v>5.17</v>
      </c>
    </row>
    <row r="2151" spans="1:7" x14ac:dyDescent="0.25">
      <c r="A2151" s="216" t="s">
        <v>2777</v>
      </c>
      <c r="B2151" s="171" t="s">
        <v>1765</v>
      </c>
      <c r="C2151" s="217" t="s">
        <v>61</v>
      </c>
      <c r="D2151" s="114" t="s">
        <v>14</v>
      </c>
      <c r="E2151" s="114" t="s">
        <v>62</v>
      </c>
      <c r="F2151" s="114" t="s">
        <v>18</v>
      </c>
      <c r="G2151" s="105">
        <v>5.17</v>
      </c>
    </row>
    <row r="2152" spans="1:7" hidden="1" x14ac:dyDescent="0.25">
      <c r="A2152" s="218">
        <v>1027010010004</v>
      </c>
      <c r="B2152" s="171" t="s">
        <v>2003</v>
      </c>
      <c r="C2152" s="120" t="s">
        <v>4835</v>
      </c>
      <c r="D2152" s="114" t="s">
        <v>14</v>
      </c>
      <c r="E2152" s="114"/>
      <c r="F2152" s="114" t="s">
        <v>223</v>
      </c>
      <c r="G2152" s="105">
        <v>5.17</v>
      </c>
    </row>
    <row r="2153" spans="1:7" x14ac:dyDescent="0.25">
      <c r="A2153" s="21" t="s">
        <v>5927</v>
      </c>
      <c r="B2153" s="109" t="s">
        <v>1142</v>
      </c>
      <c r="C2153" s="21" t="s">
        <v>5783</v>
      </c>
      <c r="D2153" s="21" t="s">
        <v>14</v>
      </c>
      <c r="E2153" s="106" t="s">
        <v>37</v>
      </c>
      <c r="F2153" s="21" t="s">
        <v>18</v>
      </c>
      <c r="G2153" s="113" t="s">
        <v>4991</v>
      </c>
    </row>
    <row r="2154" spans="1:7" x14ac:dyDescent="0.25">
      <c r="A2154" s="21" t="s">
        <v>5928</v>
      </c>
      <c r="B2154" s="109" t="s">
        <v>1142</v>
      </c>
      <c r="C2154" s="21" t="s">
        <v>5783</v>
      </c>
      <c r="D2154" s="21" t="s">
        <v>14</v>
      </c>
      <c r="E2154" s="106" t="s">
        <v>37</v>
      </c>
      <c r="F2154" s="21" t="s">
        <v>18</v>
      </c>
      <c r="G2154" s="113" t="s">
        <v>4991</v>
      </c>
    </row>
    <row r="2155" spans="1:7" x14ac:dyDescent="0.25">
      <c r="A2155" s="219" t="s">
        <v>5929</v>
      </c>
      <c r="B2155" s="114" t="s">
        <v>2003</v>
      </c>
      <c r="C2155" s="21" t="s">
        <v>4835</v>
      </c>
      <c r="D2155" s="21" t="s">
        <v>14</v>
      </c>
      <c r="E2155" s="21" t="s">
        <v>54</v>
      </c>
      <c r="F2155" s="21" t="s">
        <v>18</v>
      </c>
      <c r="G2155" s="113" t="s">
        <v>4991</v>
      </c>
    </row>
    <row r="2156" spans="1:7" x14ac:dyDescent="0.25">
      <c r="A2156" s="219" t="s">
        <v>5916</v>
      </c>
      <c r="B2156" s="114" t="s">
        <v>2003</v>
      </c>
      <c r="C2156" s="21" t="s">
        <v>4835</v>
      </c>
      <c r="D2156" s="21" t="s">
        <v>14</v>
      </c>
      <c r="E2156" s="21" t="s">
        <v>54</v>
      </c>
      <c r="F2156" s="21" t="s">
        <v>18</v>
      </c>
      <c r="G2156" s="113" t="s">
        <v>4991</v>
      </c>
    </row>
    <row r="2157" spans="1:7" x14ac:dyDescent="0.25">
      <c r="A2157" s="219" t="s">
        <v>5915</v>
      </c>
      <c r="B2157" s="114" t="s">
        <v>2003</v>
      </c>
      <c r="C2157" s="21" t="s">
        <v>4835</v>
      </c>
      <c r="D2157" s="21" t="s">
        <v>14</v>
      </c>
      <c r="E2157" s="21" t="s">
        <v>54</v>
      </c>
      <c r="F2157" s="21" t="s">
        <v>18</v>
      </c>
      <c r="G2157" s="113" t="s">
        <v>4991</v>
      </c>
    </row>
    <row r="2158" spans="1:7" x14ac:dyDescent="0.25">
      <c r="A2158" s="220" t="s">
        <v>5930</v>
      </c>
      <c r="B2158" s="114" t="s">
        <v>146</v>
      </c>
      <c r="C2158" t="s">
        <v>4835</v>
      </c>
      <c r="D2158" s="21" t="s">
        <v>14</v>
      </c>
      <c r="F2158" s="21" t="s">
        <v>18</v>
      </c>
      <c r="G2158" s="105">
        <v>5.17</v>
      </c>
    </row>
    <row r="2159" spans="1:7" x14ac:dyDescent="0.25">
      <c r="A2159" s="220" t="s">
        <v>5931</v>
      </c>
      <c r="B2159" s="114" t="s">
        <v>146</v>
      </c>
      <c r="C2159" t="s">
        <v>4835</v>
      </c>
      <c r="D2159" s="21" t="s">
        <v>14</v>
      </c>
      <c r="F2159" s="21" t="s">
        <v>18</v>
      </c>
      <c r="G2159" s="105">
        <v>5.17</v>
      </c>
    </row>
    <row r="2160" spans="1:7" x14ac:dyDescent="0.25">
      <c r="A2160" s="220" t="s">
        <v>5932</v>
      </c>
      <c r="B2160" s="114" t="s">
        <v>146</v>
      </c>
      <c r="C2160" t="s">
        <v>4835</v>
      </c>
      <c r="D2160" s="21" t="s">
        <v>14</v>
      </c>
      <c r="F2160" s="21" t="s">
        <v>18</v>
      </c>
      <c r="G2160" s="105">
        <v>5.17</v>
      </c>
    </row>
    <row r="2161" spans="1:7" x14ac:dyDescent="0.25">
      <c r="A2161" s="220" t="s">
        <v>5933</v>
      </c>
      <c r="B2161" s="114" t="s">
        <v>146</v>
      </c>
      <c r="C2161" t="s">
        <v>4835</v>
      </c>
      <c r="D2161" s="21" t="s">
        <v>14</v>
      </c>
      <c r="F2161" s="21" t="s">
        <v>18</v>
      </c>
      <c r="G2161" s="105">
        <v>5.17</v>
      </c>
    </row>
    <row r="2162" spans="1:7" x14ac:dyDescent="0.25">
      <c r="A2162" s="220" t="s">
        <v>5934</v>
      </c>
      <c r="B2162" s="114" t="s">
        <v>146</v>
      </c>
      <c r="C2162" t="s">
        <v>4835</v>
      </c>
      <c r="D2162" s="21" t="s">
        <v>14</v>
      </c>
      <c r="F2162" s="21" t="s">
        <v>18</v>
      </c>
      <c r="G2162" s="105">
        <v>5.17</v>
      </c>
    </row>
    <row r="2163" spans="1:7" x14ac:dyDescent="0.25">
      <c r="A2163" s="220" t="s">
        <v>5935</v>
      </c>
      <c r="B2163" s="114" t="s">
        <v>146</v>
      </c>
      <c r="C2163" t="s">
        <v>4835</v>
      </c>
      <c r="D2163" s="21" t="s">
        <v>14</v>
      </c>
      <c r="F2163" s="21" t="s">
        <v>18</v>
      </c>
      <c r="G2163" s="105">
        <v>5.17</v>
      </c>
    </row>
    <row r="2164" spans="1:7" x14ac:dyDescent="0.25">
      <c r="A2164" s="220" t="s">
        <v>5936</v>
      </c>
      <c r="B2164" s="114" t="s">
        <v>146</v>
      </c>
      <c r="C2164" t="s">
        <v>4835</v>
      </c>
      <c r="D2164" s="21" t="s">
        <v>14</v>
      </c>
      <c r="F2164" s="21" t="s">
        <v>18</v>
      </c>
      <c r="G2164" s="105">
        <v>5.17</v>
      </c>
    </row>
    <row r="2165" spans="1:7" x14ac:dyDescent="0.25">
      <c r="A2165" s="21" t="s">
        <v>5939</v>
      </c>
      <c r="B2165" s="171" t="s">
        <v>1751</v>
      </c>
      <c r="C2165" s="217" t="s">
        <v>4517</v>
      </c>
      <c r="D2165" s="114" t="s">
        <v>14</v>
      </c>
      <c r="F2165" s="114" t="s">
        <v>18</v>
      </c>
      <c r="G2165" s="105" t="s">
        <v>15</v>
      </c>
    </row>
    <row r="2166" spans="1:7" hidden="1" x14ac:dyDescent="0.25">
      <c r="A2166" s="21" t="s">
        <v>4552</v>
      </c>
      <c r="B2166" s="222" t="s">
        <v>35</v>
      </c>
      <c r="C2166" s="120" t="s">
        <v>22</v>
      </c>
      <c r="D2166" s="21" t="s">
        <v>14</v>
      </c>
      <c r="E2166" t="s">
        <v>127</v>
      </c>
      <c r="F2166" s="120" t="s">
        <v>223</v>
      </c>
      <c r="G2166" s="105">
        <v>5.17</v>
      </c>
    </row>
    <row r="2167" spans="1:7" hidden="1" x14ac:dyDescent="0.25">
      <c r="A2167" s="223" t="s">
        <v>3742</v>
      </c>
      <c r="B2167" s="222" t="s">
        <v>35</v>
      </c>
      <c r="C2167" s="120" t="s">
        <v>22</v>
      </c>
      <c r="D2167" s="21" t="s">
        <v>14</v>
      </c>
      <c r="E2167" t="s">
        <v>127</v>
      </c>
      <c r="F2167" s="120" t="s">
        <v>223</v>
      </c>
      <c r="G2167" s="105">
        <v>5.17</v>
      </c>
    </row>
    <row r="2168" spans="1:7" hidden="1" x14ac:dyDescent="0.25">
      <c r="A2168" s="224" t="s">
        <v>2007</v>
      </c>
      <c r="B2168" t="s">
        <v>35</v>
      </c>
      <c r="C2168" t="s">
        <v>397</v>
      </c>
      <c r="D2168" s="21" t="s">
        <v>14</v>
      </c>
      <c r="E2168" t="s">
        <v>23</v>
      </c>
      <c r="F2168" t="s">
        <v>223</v>
      </c>
      <c r="G2168" s="105">
        <v>5.17</v>
      </c>
    </row>
    <row r="2169" spans="1:7" x14ac:dyDescent="0.25">
      <c r="A2169" s="21" t="s">
        <v>5811</v>
      </c>
      <c r="B2169" t="s">
        <v>1584</v>
      </c>
      <c r="C2169" t="s">
        <v>4835</v>
      </c>
      <c r="D2169" t="s">
        <v>14</v>
      </c>
      <c r="F2169" s="114" t="s">
        <v>18</v>
      </c>
      <c r="G2169" s="105">
        <v>5.17</v>
      </c>
    </row>
    <row r="2170" spans="1:7" x14ac:dyDescent="0.25">
      <c r="A2170" s="21" t="s">
        <v>5812</v>
      </c>
      <c r="B2170" t="s">
        <v>1584</v>
      </c>
      <c r="C2170" t="s">
        <v>4835</v>
      </c>
      <c r="D2170" t="s">
        <v>14</v>
      </c>
      <c r="F2170" s="114" t="s">
        <v>18</v>
      </c>
      <c r="G2170" s="105">
        <v>5.17</v>
      </c>
    </row>
    <row r="2171" spans="1:7" x14ac:dyDescent="0.25">
      <c r="A2171" s="21" t="s">
        <v>5813</v>
      </c>
      <c r="B2171" t="s">
        <v>1584</v>
      </c>
      <c r="C2171" t="s">
        <v>4835</v>
      </c>
      <c r="D2171" t="s">
        <v>14</v>
      </c>
      <c r="F2171" s="114" t="s">
        <v>18</v>
      </c>
      <c r="G2171" s="105">
        <v>5.17</v>
      </c>
    </row>
    <row r="2172" spans="1:7" x14ac:dyDescent="0.25">
      <c r="A2172" s="21" t="s">
        <v>5814</v>
      </c>
      <c r="B2172" t="s">
        <v>1584</v>
      </c>
      <c r="C2172" t="s">
        <v>4835</v>
      </c>
      <c r="D2172" t="s">
        <v>14</v>
      </c>
      <c r="F2172" s="114" t="s">
        <v>18</v>
      </c>
      <c r="G2172" s="105">
        <v>5.17</v>
      </c>
    </row>
    <row r="2173" spans="1:7" x14ac:dyDescent="0.25">
      <c r="A2173" s="21" t="s">
        <v>5815</v>
      </c>
      <c r="B2173" t="s">
        <v>1584</v>
      </c>
      <c r="C2173" t="s">
        <v>4835</v>
      </c>
      <c r="D2173" t="s">
        <v>14</v>
      </c>
      <c r="F2173" s="114" t="s">
        <v>18</v>
      </c>
      <c r="G2173" s="105">
        <v>5.17</v>
      </c>
    </row>
    <row r="2174" spans="1:7" x14ac:dyDescent="0.25">
      <c r="A2174" s="21" t="s">
        <v>5816</v>
      </c>
      <c r="B2174" t="s">
        <v>1584</v>
      </c>
      <c r="C2174" t="s">
        <v>4835</v>
      </c>
      <c r="D2174" t="s">
        <v>14</v>
      </c>
      <c r="F2174" s="114" t="s">
        <v>18</v>
      </c>
      <c r="G2174" s="105">
        <v>5.17</v>
      </c>
    </row>
    <row r="2175" spans="1:7" x14ac:dyDescent="0.25">
      <c r="A2175" s="21" t="s">
        <v>5817</v>
      </c>
      <c r="B2175" t="s">
        <v>1584</v>
      </c>
      <c r="C2175" t="s">
        <v>4835</v>
      </c>
      <c r="D2175" t="s">
        <v>14</v>
      </c>
      <c r="F2175" s="114" t="s">
        <v>18</v>
      </c>
      <c r="G2175" s="105">
        <v>5.17</v>
      </c>
    </row>
    <row r="2176" spans="1:7" x14ac:dyDescent="0.25">
      <c r="A2176" s="21" t="s">
        <v>5818</v>
      </c>
      <c r="B2176" t="s">
        <v>1584</v>
      </c>
      <c r="C2176" t="s">
        <v>4835</v>
      </c>
      <c r="D2176" t="s">
        <v>14</v>
      </c>
      <c r="F2176" s="114" t="s">
        <v>18</v>
      </c>
      <c r="G2176" s="105">
        <v>5.17</v>
      </c>
    </row>
    <row r="2177" spans="1:7" x14ac:dyDescent="0.25">
      <c r="A2177" s="21" t="s">
        <v>5819</v>
      </c>
      <c r="B2177" t="s">
        <v>1584</v>
      </c>
      <c r="C2177" t="s">
        <v>4835</v>
      </c>
      <c r="D2177" t="s">
        <v>14</v>
      </c>
      <c r="F2177" s="114" t="s">
        <v>18</v>
      </c>
      <c r="G2177" s="105">
        <v>5.17</v>
      </c>
    </row>
    <row r="2178" spans="1:7" x14ac:dyDescent="0.25">
      <c r="A2178" s="21" t="s">
        <v>5820</v>
      </c>
      <c r="B2178" t="s">
        <v>1584</v>
      </c>
      <c r="C2178" t="s">
        <v>4835</v>
      </c>
      <c r="D2178" t="s">
        <v>14</v>
      </c>
      <c r="F2178" s="114" t="s">
        <v>18</v>
      </c>
      <c r="G2178" s="105">
        <v>5.17</v>
      </c>
    </row>
    <row r="2179" spans="1:7" x14ac:dyDescent="0.25">
      <c r="A2179" s="21" t="s">
        <v>5821</v>
      </c>
      <c r="B2179" t="s">
        <v>1584</v>
      </c>
      <c r="C2179" t="s">
        <v>4835</v>
      </c>
      <c r="D2179" t="s">
        <v>14</v>
      </c>
      <c r="F2179" s="114" t="s">
        <v>18</v>
      </c>
      <c r="G2179" s="105">
        <v>5.17</v>
      </c>
    </row>
    <row r="2180" spans="1:7" x14ac:dyDescent="0.25">
      <c r="A2180" s="21" t="s">
        <v>5822</v>
      </c>
      <c r="B2180" t="s">
        <v>1584</v>
      </c>
      <c r="C2180" t="s">
        <v>4835</v>
      </c>
      <c r="D2180" t="s">
        <v>14</v>
      </c>
      <c r="F2180" s="114" t="s">
        <v>18</v>
      </c>
      <c r="G2180" s="105">
        <v>5.17</v>
      </c>
    </row>
    <row r="2181" spans="1:7" x14ac:dyDescent="0.25">
      <c r="A2181" s="21" t="s">
        <v>5823</v>
      </c>
      <c r="B2181" t="s">
        <v>1584</v>
      </c>
      <c r="C2181" t="s">
        <v>4835</v>
      </c>
      <c r="D2181" t="s">
        <v>14</v>
      </c>
      <c r="F2181" s="114" t="s">
        <v>18</v>
      </c>
      <c r="G2181" s="105">
        <v>5.17</v>
      </c>
    </row>
    <row r="2182" spans="1:7" x14ac:dyDescent="0.25">
      <c r="A2182" s="21" t="s">
        <v>5824</v>
      </c>
      <c r="B2182" t="s">
        <v>1584</v>
      </c>
      <c r="C2182" t="s">
        <v>4835</v>
      </c>
      <c r="D2182" t="s">
        <v>14</v>
      </c>
      <c r="F2182" s="114" t="s">
        <v>18</v>
      </c>
      <c r="G2182" s="105">
        <v>5.17</v>
      </c>
    </row>
    <row r="2183" spans="1:7" x14ac:dyDescent="0.25">
      <c r="A2183" s="21" t="s">
        <v>5825</v>
      </c>
      <c r="B2183" t="s">
        <v>1584</v>
      </c>
      <c r="C2183" t="s">
        <v>4835</v>
      </c>
      <c r="D2183" t="s">
        <v>14</v>
      </c>
      <c r="F2183" s="114" t="s">
        <v>18</v>
      </c>
      <c r="G2183" s="105">
        <v>5.17</v>
      </c>
    </row>
    <row r="2184" spans="1:7" x14ac:dyDescent="0.25">
      <c r="A2184" s="21" t="s">
        <v>5826</v>
      </c>
      <c r="B2184" t="s">
        <v>1584</v>
      </c>
      <c r="C2184" t="s">
        <v>4835</v>
      </c>
      <c r="D2184" t="s">
        <v>14</v>
      </c>
      <c r="F2184" s="114" t="s">
        <v>18</v>
      </c>
      <c r="G2184" s="105">
        <v>5.17</v>
      </c>
    </row>
    <row r="2185" spans="1:7" x14ac:dyDescent="0.25">
      <c r="A2185" s="21" t="s">
        <v>5827</v>
      </c>
      <c r="B2185" t="s">
        <v>1584</v>
      </c>
      <c r="C2185" t="s">
        <v>4835</v>
      </c>
      <c r="D2185" t="s">
        <v>14</v>
      </c>
      <c r="F2185" s="114" t="s">
        <v>18</v>
      </c>
      <c r="G2185" s="105">
        <v>5.17</v>
      </c>
    </row>
    <row r="2186" spans="1:7" x14ac:dyDescent="0.25">
      <c r="A2186" s="21" t="s">
        <v>5828</v>
      </c>
      <c r="B2186" t="s">
        <v>1584</v>
      </c>
      <c r="C2186" t="s">
        <v>4835</v>
      </c>
      <c r="D2186" t="s">
        <v>14</v>
      </c>
      <c r="F2186" s="114" t="s">
        <v>18</v>
      </c>
      <c r="G2186" s="105">
        <v>5.17</v>
      </c>
    </row>
    <row r="2187" spans="1:7" x14ac:dyDescent="0.25">
      <c r="A2187" s="21" t="s">
        <v>5829</v>
      </c>
      <c r="B2187" t="s">
        <v>1584</v>
      </c>
      <c r="C2187" t="s">
        <v>4835</v>
      </c>
      <c r="D2187" t="s">
        <v>14</v>
      </c>
      <c r="F2187" s="114" t="s">
        <v>18</v>
      </c>
      <c r="G2187" s="105">
        <v>5.17</v>
      </c>
    </row>
    <row r="2188" spans="1:7" x14ac:dyDescent="0.25">
      <c r="A2188" s="21" t="s">
        <v>5830</v>
      </c>
      <c r="B2188" t="s">
        <v>1584</v>
      </c>
      <c r="C2188" t="s">
        <v>4835</v>
      </c>
      <c r="D2188" t="s">
        <v>14</v>
      </c>
      <c r="F2188" s="114" t="s">
        <v>18</v>
      </c>
      <c r="G2188" s="105">
        <v>5.17</v>
      </c>
    </row>
    <row r="2189" spans="1:7" x14ac:dyDescent="0.25">
      <c r="A2189" s="21" t="s">
        <v>5831</v>
      </c>
      <c r="B2189" t="s">
        <v>1584</v>
      </c>
      <c r="C2189" t="s">
        <v>4835</v>
      </c>
      <c r="D2189" t="s">
        <v>14</v>
      </c>
      <c r="F2189" s="114" t="s">
        <v>18</v>
      </c>
      <c r="G2189" s="105">
        <v>5.17</v>
      </c>
    </row>
    <row r="2190" spans="1:7" x14ac:dyDescent="0.25">
      <c r="A2190" s="21" t="s">
        <v>5832</v>
      </c>
      <c r="B2190" t="s">
        <v>1584</v>
      </c>
      <c r="C2190" t="s">
        <v>4835</v>
      </c>
      <c r="D2190" t="s">
        <v>14</v>
      </c>
      <c r="F2190" s="114" t="s">
        <v>18</v>
      </c>
      <c r="G2190" s="105">
        <v>5.17</v>
      </c>
    </row>
    <row r="2191" spans="1:7" x14ac:dyDescent="0.25">
      <c r="A2191" s="21" t="s">
        <v>5833</v>
      </c>
      <c r="B2191" t="s">
        <v>1584</v>
      </c>
      <c r="C2191" t="s">
        <v>4835</v>
      </c>
      <c r="D2191" t="s">
        <v>14</v>
      </c>
      <c r="F2191" s="114" t="s">
        <v>18</v>
      </c>
      <c r="G2191" s="105">
        <v>5.17</v>
      </c>
    </row>
    <row r="2192" spans="1:7" x14ac:dyDescent="0.25">
      <c r="A2192" s="21" t="s">
        <v>5834</v>
      </c>
      <c r="B2192" t="s">
        <v>1584</v>
      </c>
      <c r="C2192" t="s">
        <v>4835</v>
      </c>
      <c r="D2192" t="s">
        <v>14</v>
      </c>
      <c r="F2192" s="114" t="s">
        <v>18</v>
      </c>
      <c r="G2192" s="105">
        <v>5.17</v>
      </c>
    </row>
    <row r="2193" spans="1:7" x14ac:dyDescent="0.25">
      <c r="A2193" s="21" t="s">
        <v>5835</v>
      </c>
      <c r="B2193" t="s">
        <v>1584</v>
      </c>
      <c r="C2193" t="s">
        <v>4835</v>
      </c>
      <c r="D2193" t="s">
        <v>14</v>
      </c>
      <c r="F2193" s="114" t="s">
        <v>18</v>
      </c>
      <c r="G2193" s="105">
        <v>5.17</v>
      </c>
    </row>
    <row r="2194" spans="1:7" x14ac:dyDescent="0.25">
      <c r="A2194" s="21" t="s">
        <v>5836</v>
      </c>
      <c r="B2194" t="s">
        <v>1584</v>
      </c>
      <c r="C2194" t="s">
        <v>4835</v>
      </c>
      <c r="D2194" t="s">
        <v>14</v>
      </c>
      <c r="F2194" s="114" t="s">
        <v>18</v>
      </c>
      <c r="G2194" s="105">
        <v>5.17</v>
      </c>
    </row>
    <row r="2195" spans="1:7" x14ac:dyDescent="0.25">
      <c r="A2195" s="21" t="s">
        <v>5837</v>
      </c>
      <c r="B2195" t="s">
        <v>1584</v>
      </c>
      <c r="C2195" t="s">
        <v>4835</v>
      </c>
      <c r="D2195" t="s">
        <v>14</v>
      </c>
      <c r="F2195" s="114" t="s">
        <v>18</v>
      </c>
      <c r="G2195" s="105">
        <v>5.17</v>
      </c>
    </row>
    <row r="2196" spans="1:7" x14ac:dyDescent="0.25">
      <c r="A2196" s="21" t="s">
        <v>5838</v>
      </c>
      <c r="B2196" t="s">
        <v>1584</v>
      </c>
      <c r="C2196" t="s">
        <v>4835</v>
      </c>
      <c r="D2196" t="s">
        <v>14</v>
      </c>
      <c r="F2196" s="114" t="s">
        <v>18</v>
      </c>
      <c r="G2196" s="105">
        <v>5.17</v>
      </c>
    </row>
    <row r="2197" spans="1:7" x14ac:dyDescent="0.25">
      <c r="A2197" s="21" t="s">
        <v>5839</v>
      </c>
      <c r="B2197" t="s">
        <v>1584</v>
      </c>
      <c r="C2197" t="s">
        <v>4835</v>
      </c>
      <c r="D2197" t="s">
        <v>14</v>
      </c>
      <c r="F2197" s="114" t="s">
        <v>18</v>
      </c>
      <c r="G2197" s="105">
        <v>5.17</v>
      </c>
    </row>
    <row r="2198" spans="1:7" x14ac:dyDescent="0.25">
      <c r="A2198" s="21" t="s">
        <v>5840</v>
      </c>
      <c r="B2198" t="s">
        <v>1584</v>
      </c>
      <c r="C2198" t="s">
        <v>4835</v>
      </c>
      <c r="D2198" t="s">
        <v>14</v>
      </c>
      <c r="F2198" s="114" t="s">
        <v>18</v>
      </c>
      <c r="G2198" s="105">
        <v>5.17</v>
      </c>
    </row>
    <row r="2199" spans="1:7" x14ac:dyDescent="0.25">
      <c r="A2199" s="21" t="s">
        <v>5841</v>
      </c>
      <c r="B2199" t="s">
        <v>1584</v>
      </c>
      <c r="C2199" t="s">
        <v>4835</v>
      </c>
      <c r="D2199" t="s">
        <v>14</v>
      </c>
      <c r="F2199" s="114" t="s">
        <v>18</v>
      </c>
      <c r="G2199" s="105">
        <v>5.17</v>
      </c>
    </row>
    <row r="2200" spans="1:7" x14ac:dyDescent="0.25">
      <c r="A2200" s="21" t="s">
        <v>5842</v>
      </c>
      <c r="B2200" t="s">
        <v>1584</v>
      </c>
      <c r="C2200" t="s">
        <v>4835</v>
      </c>
      <c r="D2200" t="s">
        <v>14</v>
      </c>
      <c r="F2200" s="114" t="s">
        <v>18</v>
      </c>
      <c r="G2200" s="105">
        <v>5.17</v>
      </c>
    </row>
    <row r="2201" spans="1:7" x14ac:dyDescent="0.25">
      <c r="A2201" s="21" t="s">
        <v>5843</v>
      </c>
      <c r="B2201" t="s">
        <v>1584</v>
      </c>
      <c r="C2201" t="s">
        <v>4835</v>
      </c>
      <c r="D2201" t="s">
        <v>14</v>
      </c>
      <c r="F2201" s="114" t="s">
        <v>18</v>
      </c>
      <c r="G2201" s="105">
        <v>5.17</v>
      </c>
    </row>
    <row r="2202" spans="1:7" x14ac:dyDescent="0.25">
      <c r="A2202" s="21" t="s">
        <v>5844</v>
      </c>
      <c r="B2202" t="s">
        <v>1584</v>
      </c>
      <c r="C2202" t="s">
        <v>4835</v>
      </c>
      <c r="D2202" t="s">
        <v>14</v>
      </c>
      <c r="F2202" s="114" t="s">
        <v>18</v>
      </c>
      <c r="G2202" s="105">
        <v>5.17</v>
      </c>
    </row>
    <row r="2203" spans="1:7" x14ac:dyDescent="0.25">
      <c r="A2203" s="21" t="s">
        <v>5845</v>
      </c>
      <c r="B2203" t="s">
        <v>1584</v>
      </c>
      <c r="C2203" t="s">
        <v>4835</v>
      </c>
      <c r="D2203" t="s">
        <v>14</v>
      </c>
      <c r="F2203" s="114" t="s">
        <v>18</v>
      </c>
      <c r="G2203" s="105">
        <v>5.17</v>
      </c>
    </row>
    <row r="2204" spans="1:7" x14ac:dyDescent="0.25">
      <c r="A2204" s="21" t="s">
        <v>5846</v>
      </c>
      <c r="B2204" t="s">
        <v>1584</v>
      </c>
      <c r="C2204" t="s">
        <v>4835</v>
      </c>
      <c r="D2204" t="s">
        <v>14</v>
      </c>
      <c r="F2204" s="114" t="s">
        <v>18</v>
      </c>
      <c r="G2204" s="105">
        <v>5.17</v>
      </c>
    </row>
    <row r="2205" spans="1:7" x14ac:dyDescent="0.25">
      <c r="A2205" s="21" t="s">
        <v>5847</v>
      </c>
      <c r="B2205" t="s">
        <v>1584</v>
      </c>
      <c r="C2205" t="s">
        <v>4835</v>
      </c>
      <c r="D2205" t="s">
        <v>14</v>
      </c>
      <c r="F2205" s="114" t="s">
        <v>18</v>
      </c>
      <c r="G2205" s="105">
        <v>5.17</v>
      </c>
    </row>
    <row r="2206" spans="1:7" x14ac:dyDescent="0.25">
      <c r="A2206" s="21" t="s">
        <v>5848</v>
      </c>
      <c r="B2206" t="s">
        <v>1584</v>
      </c>
      <c r="C2206" t="s">
        <v>4835</v>
      </c>
      <c r="D2206" t="s">
        <v>14</v>
      </c>
      <c r="F2206" s="114" t="s">
        <v>18</v>
      </c>
      <c r="G2206" s="105">
        <v>5.17</v>
      </c>
    </row>
    <row r="2207" spans="1:7" x14ac:dyDescent="0.25">
      <c r="A2207" s="21" t="s">
        <v>5849</v>
      </c>
      <c r="B2207" t="s">
        <v>1584</v>
      </c>
      <c r="C2207" t="s">
        <v>4835</v>
      </c>
      <c r="D2207" t="s">
        <v>14</v>
      </c>
      <c r="F2207" s="114" t="s">
        <v>18</v>
      </c>
      <c r="G2207" s="105">
        <v>5.17</v>
      </c>
    </row>
    <row r="2208" spans="1:7" x14ac:dyDescent="0.25">
      <c r="A2208" s="21" t="s">
        <v>5850</v>
      </c>
      <c r="B2208" t="s">
        <v>1584</v>
      </c>
      <c r="C2208" t="s">
        <v>4835</v>
      </c>
      <c r="D2208" t="s">
        <v>14</v>
      </c>
      <c r="F2208" s="114" t="s">
        <v>18</v>
      </c>
      <c r="G2208" s="105">
        <v>5.17</v>
      </c>
    </row>
    <row r="2209" spans="1:7" x14ac:dyDescent="0.25">
      <c r="A2209" s="21" t="s">
        <v>5851</v>
      </c>
      <c r="B2209" t="s">
        <v>1584</v>
      </c>
      <c r="C2209" t="s">
        <v>4835</v>
      </c>
      <c r="D2209" t="s">
        <v>14</v>
      </c>
      <c r="F2209" s="114" t="s">
        <v>18</v>
      </c>
      <c r="G2209" s="105">
        <v>5.17</v>
      </c>
    </row>
    <row r="2210" spans="1:7" x14ac:dyDescent="0.25">
      <c r="A2210" s="21" t="s">
        <v>5852</v>
      </c>
      <c r="B2210" t="s">
        <v>1584</v>
      </c>
      <c r="C2210" t="s">
        <v>4835</v>
      </c>
      <c r="D2210" t="s">
        <v>14</v>
      </c>
      <c r="F2210" s="114" t="s">
        <v>18</v>
      </c>
      <c r="G2210" s="105">
        <v>5.17</v>
      </c>
    </row>
    <row r="2211" spans="1:7" x14ac:dyDescent="0.25">
      <c r="A2211" s="21" t="s">
        <v>5853</v>
      </c>
      <c r="B2211" t="s">
        <v>1584</v>
      </c>
      <c r="C2211" t="s">
        <v>4835</v>
      </c>
      <c r="D2211" t="s">
        <v>14</v>
      </c>
      <c r="F2211" s="114" t="s">
        <v>18</v>
      </c>
      <c r="G2211" s="105">
        <v>5.17</v>
      </c>
    </row>
    <row r="2212" spans="1:7" x14ac:dyDescent="0.25">
      <c r="A2212" s="21" t="s">
        <v>5854</v>
      </c>
      <c r="B2212" t="s">
        <v>1584</v>
      </c>
      <c r="C2212" t="s">
        <v>4835</v>
      </c>
      <c r="D2212" t="s">
        <v>14</v>
      </c>
      <c r="F2212" s="114" t="s">
        <v>18</v>
      </c>
      <c r="G2212" s="105">
        <v>5.17</v>
      </c>
    </row>
    <row r="2213" spans="1:7" x14ac:dyDescent="0.25">
      <c r="A2213" s="21" t="s">
        <v>5855</v>
      </c>
      <c r="B2213" t="s">
        <v>1584</v>
      </c>
      <c r="C2213" t="s">
        <v>4835</v>
      </c>
      <c r="D2213" t="s">
        <v>14</v>
      </c>
      <c r="F2213" s="114" t="s">
        <v>18</v>
      </c>
      <c r="G2213" s="105">
        <v>5.17</v>
      </c>
    </row>
    <row r="2214" spans="1:7" x14ac:dyDescent="0.25">
      <c r="A2214" s="21" t="s">
        <v>5856</v>
      </c>
      <c r="B2214" t="s">
        <v>1584</v>
      </c>
      <c r="C2214" t="s">
        <v>4835</v>
      </c>
      <c r="D2214" t="s">
        <v>14</v>
      </c>
      <c r="F2214" s="114" t="s">
        <v>18</v>
      </c>
      <c r="G2214" s="105">
        <v>5.17</v>
      </c>
    </row>
    <row r="2215" spans="1:7" x14ac:dyDescent="0.25">
      <c r="A2215" s="21" t="s">
        <v>5857</v>
      </c>
      <c r="B2215" t="s">
        <v>1584</v>
      </c>
      <c r="C2215" t="s">
        <v>4835</v>
      </c>
      <c r="D2215" t="s">
        <v>14</v>
      </c>
      <c r="F2215" s="114" t="s">
        <v>18</v>
      </c>
      <c r="G2215" s="105">
        <v>5.17</v>
      </c>
    </row>
    <row r="2216" spans="1:7" x14ac:dyDescent="0.25">
      <c r="A2216" s="21" t="s">
        <v>5858</v>
      </c>
      <c r="B2216" t="s">
        <v>1584</v>
      </c>
      <c r="C2216" t="s">
        <v>4835</v>
      </c>
      <c r="D2216" t="s">
        <v>14</v>
      </c>
      <c r="F2216" s="114" t="s">
        <v>18</v>
      </c>
      <c r="G2216" s="105">
        <v>5.17</v>
      </c>
    </row>
    <row r="2217" spans="1:7" x14ac:dyDescent="0.25">
      <c r="A2217" s="21" t="s">
        <v>5859</v>
      </c>
      <c r="B2217" t="s">
        <v>1584</v>
      </c>
      <c r="C2217" t="s">
        <v>4835</v>
      </c>
      <c r="D2217" t="s">
        <v>14</v>
      </c>
      <c r="F2217" s="114" t="s">
        <v>18</v>
      </c>
      <c r="G2217" s="105">
        <v>5.17</v>
      </c>
    </row>
    <row r="2218" spans="1:7" x14ac:dyDescent="0.25">
      <c r="A2218" s="21" t="s">
        <v>5860</v>
      </c>
      <c r="B2218" t="s">
        <v>1584</v>
      </c>
      <c r="C2218" t="s">
        <v>4835</v>
      </c>
      <c r="D2218" t="s">
        <v>14</v>
      </c>
      <c r="F2218" s="114" t="s">
        <v>18</v>
      </c>
      <c r="G2218" s="105">
        <v>5.17</v>
      </c>
    </row>
    <row r="2219" spans="1:7" x14ac:dyDescent="0.25">
      <c r="A2219" s="21" t="s">
        <v>5861</v>
      </c>
      <c r="B2219" t="s">
        <v>1584</v>
      </c>
      <c r="C2219" t="s">
        <v>4835</v>
      </c>
      <c r="D2219" t="s">
        <v>14</v>
      </c>
      <c r="F2219" s="114" t="s">
        <v>18</v>
      </c>
      <c r="G2219" s="105">
        <v>5.17</v>
      </c>
    </row>
    <row r="2220" spans="1:7" x14ac:dyDescent="0.25">
      <c r="A2220" s="21" t="s">
        <v>5862</v>
      </c>
      <c r="B2220" t="s">
        <v>1584</v>
      </c>
      <c r="C2220" t="s">
        <v>4835</v>
      </c>
      <c r="D2220" t="s">
        <v>14</v>
      </c>
      <c r="F2220" s="114" t="s">
        <v>18</v>
      </c>
      <c r="G2220" s="105">
        <v>5.17</v>
      </c>
    </row>
    <row r="2221" spans="1:7" x14ac:dyDescent="0.25">
      <c r="A2221" s="21" t="s">
        <v>5863</v>
      </c>
      <c r="B2221" t="s">
        <v>1584</v>
      </c>
      <c r="C2221" t="s">
        <v>4835</v>
      </c>
      <c r="D2221" t="s">
        <v>14</v>
      </c>
      <c r="F2221" s="114" t="s">
        <v>18</v>
      </c>
      <c r="G2221" s="105">
        <v>5.17</v>
      </c>
    </row>
    <row r="2222" spans="1:7" x14ac:dyDescent="0.25">
      <c r="A2222" s="21" t="s">
        <v>5864</v>
      </c>
      <c r="B2222" t="s">
        <v>1584</v>
      </c>
      <c r="C2222" t="s">
        <v>4835</v>
      </c>
      <c r="D2222" t="s">
        <v>14</v>
      </c>
      <c r="F2222" s="114" t="s">
        <v>18</v>
      </c>
      <c r="G2222" s="105">
        <v>5.17</v>
      </c>
    </row>
    <row r="2223" spans="1:7" x14ac:dyDescent="0.25">
      <c r="A2223" s="21" t="s">
        <v>5865</v>
      </c>
      <c r="B2223" t="s">
        <v>1584</v>
      </c>
      <c r="C2223" t="s">
        <v>4835</v>
      </c>
      <c r="D2223" t="s">
        <v>14</v>
      </c>
      <c r="F2223" s="114" t="s">
        <v>18</v>
      </c>
      <c r="G2223" s="105">
        <v>5.17</v>
      </c>
    </row>
    <row r="2224" spans="1:7" x14ac:dyDescent="0.25">
      <c r="A2224" s="21" t="s">
        <v>5866</v>
      </c>
      <c r="B2224" t="s">
        <v>1584</v>
      </c>
      <c r="C2224" t="s">
        <v>4835</v>
      </c>
      <c r="D2224" t="s">
        <v>14</v>
      </c>
      <c r="F2224" s="114" t="s">
        <v>18</v>
      </c>
      <c r="G2224" s="105">
        <v>5.17</v>
      </c>
    </row>
    <row r="2225" spans="1:7" x14ac:dyDescent="0.25">
      <c r="A2225" s="21" t="s">
        <v>5867</v>
      </c>
      <c r="B2225" t="s">
        <v>1584</v>
      </c>
      <c r="C2225" t="s">
        <v>4835</v>
      </c>
      <c r="D2225" t="s">
        <v>14</v>
      </c>
      <c r="F2225" s="114" t="s">
        <v>18</v>
      </c>
      <c r="G2225" s="105">
        <v>5.17</v>
      </c>
    </row>
    <row r="2226" spans="1:7" x14ac:dyDescent="0.25">
      <c r="A2226" s="21" t="s">
        <v>5868</v>
      </c>
      <c r="B2226" t="s">
        <v>1584</v>
      </c>
      <c r="C2226" t="s">
        <v>4835</v>
      </c>
      <c r="D2226" t="s">
        <v>14</v>
      </c>
      <c r="F2226" s="114" t="s">
        <v>18</v>
      </c>
      <c r="G2226" s="105">
        <v>5.17</v>
      </c>
    </row>
    <row r="2227" spans="1:7" x14ac:dyDescent="0.25">
      <c r="A2227" s="21" t="s">
        <v>5869</v>
      </c>
      <c r="B2227" t="s">
        <v>1584</v>
      </c>
      <c r="C2227" t="s">
        <v>4835</v>
      </c>
      <c r="D2227" t="s">
        <v>14</v>
      </c>
      <c r="F2227" s="114" t="s">
        <v>18</v>
      </c>
      <c r="G2227" s="105">
        <v>5.17</v>
      </c>
    </row>
    <row r="2228" spans="1:7" x14ac:dyDescent="0.25">
      <c r="A2228" s="21" t="s">
        <v>5870</v>
      </c>
      <c r="B2228" t="s">
        <v>1584</v>
      </c>
      <c r="C2228" t="s">
        <v>4835</v>
      </c>
      <c r="D2228" t="s">
        <v>14</v>
      </c>
      <c r="F2228" s="114" t="s">
        <v>18</v>
      </c>
      <c r="G2228" s="105">
        <v>5.17</v>
      </c>
    </row>
    <row r="2229" spans="1:7" x14ac:dyDescent="0.25">
      <c r="A2229" s="21" t="s">
        <v>5871</v>
      </c>
      <c r="B2229" t="s">
        <v>1584</v>
      </c>
      <c r="C2229" t="s">
        <v>4835</v>
      </c>
      <c r="D2229" t="s">
        <v>14</v>
      </c>
      <c r="F2229" s="114" t="s">
        <v>18</v>
      </c>
      <c r="G2229" s="105">
        <v>5.17</v>
      </c>
    </row>
    <row r="2230" spans="1:7" x14ac:dyDescent="0.25">
      <c r="A2230" s="21" t="s">
        <v>5872</v>
      </c>
      <c r="B2230" t="s">
        <v>1584</v>
      </c>
      <c r="C2230" t="s">
        <v>4835</v>
      </c>
      <c r="D2230" t="s">
        <v>14</v>
      </c>
      <c r="F2230" s="114" t="s">
        <v>18</v>
      </c>
      <c r="G2230" s="105">
        <v>5.17</v>
      </c>
    </row>
    <row r="2231" spans="1:7" x14ac:dyDescent="0.25">
      <c r="A2231" s="21" t="s">
        <v>5873</v>
      </c>
      <c r="B2231" t="s">
        <v>1584</v>
      </c>
      <c r="C2231" t="s">
        <v>4835</v>
      </c>
      <c r="D2231" t="s">
        <v>14</v>
      </c>
      <c r="F2231" s="114" t="s">
        <v>18</v>
      </c>
      <c r="G2231" s="105">
        <v>5.17</v>
      </c>
    </row>
    <row r="2232" spans="1:7" x14ac:dyDescent="0.25">
      <c r="A2232" s="21" t="s">
        <v>5874</v>
      </c>
      <c r="B2232" t="s">
        <v>1584</v>
      </c>
      <c r="C2232" t="s">
        <v>4835</v>
      </c>
      <c r="D2232" t="s">
        <v>14</v>
      </c>
      <c r="F2232" s="114" t="s">
        <v>18</v>
      </c>
      <c r="G2232" s="105">
        <v>5.17</v>
      </c>
    </row>
    <row r="2233" spans="1:7" x14ac:dyDescent="0.25">
      <c r="A2233" s="21" t="s">
        <v>5875</v>
      </c>
      <c r="B2233" t="s">
        <v>1584</v>
      </c>
      <c r="C2233" t="s">
        <v>4835</v>
      </c>
      <c r="D2233" t="s">
        <v>14</v>
      </c>
      <c r="F2233" s="114" t="s">
        <v>18</v>
      </c>
      <c r="G2233" s="105">
        <v>5.17</v>
      </c>
    </row>
    <row r="2234" spans="1:7" x14ac:dyDescent="0.25">
      <c r="A2234" s="21" t="s">
        <v>5876</v>
      </c>
      <c r="B2234" t="s">
        <v>1584</v>
      </c>
      <c r="C2234" t="s">
        <v>4835</v>
      </c>
      <c r="D2234" t="s">
        <v>14</v>
      </c>
      <c r="F2234" s="114" t="s">
        <v>18</v>
      </c>
      <c r="G2234" s="105">
        <v>5.17</v>
      </c>
    </row>
    <row r="2235" spans="1:7" x14ac:dyDescent="0.25">
      <c r="A2235" s="21" t="s">
        <v>5877</v>
      </c>
      <c r="B2235" t="s">
        <v>1584</v>
      </c>
      <c r="C2235" t="s">
        <v>4835</v>
      </c>
      <c r="D2235" t="s">
        <v>14</v>
      </c>
      <c r="F2235" s="114" t="s">
        <v>18</v>
      </c>
      <c r="G2235" s="105">
        <v>5.17</v>
      </c>
    </row>
    <row r="2236" spans="1:7" x14ac:dyDescent="0.25">
      <c r="A2236" s="21" t="s">
        <v>5878</v>
      </c>
      <c r="B2236" t="s">
        <v>1584</v>
      </c>
      <c r="C2236" t="s">
        <v>4835</v>
      </c>
      <c r="D2236" t="s">
        <v>14</v>
      </c>
      <c r="F2236" s="114" t="s">
        <v>18</v>
      </c>
      <c r="G2236" s="105">
        <v>5.17</v>
      </c>
    </row>
    <row r="2237" spans="1:7" x14ac:dyDescent="0.25">
      <c r="A2237" s="21" t="s">
        <v>5879</v>
      </c>
      <c r="B2237" t="s">
        <v>1584</v>
      </c>
      <c r="C2237" t="s">
        <v>4835</v>
      </c>
      <c r="D2237" t="s">
        <v>14</v>
      </c>
      <c r="F2237" s="114" t="s">
        <v>18</v>
      </c>
      <c r="G2237" s="105">
        <v>5.17</v>
      </c>
    </row>
    <row r="2238" spans="1:7" x14ac:dyDescent="0.25">
      <c r="A2238" s="21" t="s">
        <v>5880</v>
      </c>
      <c r="B2238" t="s">
        <v>1584</v>
      </c>
      <c r="C2238" t="s">
        <v>4835</v>
      </c>
      <c r="D2238" t="s">
        <v>14</v>
      </c>
      <c r="F2238" s="114" t="s">
        <v>18</v>
      </c>
      <c r="G2238" s="105">
        <v>5.17</v>
      </c>
    </row>
    <row r="2239" spans="1:7" x14ac:dyDescent="0.25">
      <c r="A2239" s="21" t="s">
        <v>5881</v>
      </c>
      <c r="B2239" t="s">
        <v>1584</v>
      </c>
      <c r="C2239" t="s">
        <v>4835</v>
      </c>
      <c r="D2239" t="s">
        <v>14</v>
      </c>
      <c r="F2239" s="114" t="s">
        <v>18</v>
      </c>
      <c r="G2239" s="105">
        <v>5.17</v>
      </c>
    </row>
    <row r="2240" spans="1:7" x14ac:dyDescent="0.25">
      <c r="A2240" s="21" t="s">
        <v>5882</v>
      </c>
      <c r="B2240" t="s">
        <v>1584</v>
      </c>
      <c r="C2240" t="s">
        <v>4835</v>
      </c>
      <c r="D2240" t="s">
        <v>14</v>
      </c>
      <c r="F2240" s="114" t="s">
        <v>18</v>
      </c>
      <c r="G2240" s="105">
        <v>5.17</v>
      </c>
    </row>
    <row r="2241" spans="1:7" x14ac:dyDescent="0.25">
      <c r="A2241" s="21" t="s">
        <v>5883</v>
      </c>
      <c r="B2241" t="s">
        <v>1584</v>
      </c>
      <c r="C2241" t="s">
        <v>4835</v>
      </c>
      <c r="D2241" t="s">
        <v>14</v>
      </c>
      <c r="F2241" s="114" t="s">
        <v>18</v>
      </c>
      <c r="G2241" s="105">
        <v>5.17</v>
      </c>
    </row>
    <row r="2242" spans="1:7" x14ac:dyDescent="0.25">
      <c r="A2242" s="21" t="s">
        <v>5884</v>
      </c>
      <c r="B2242" t="s">
        <v>1584</v>
      </c>
      <c r="C2242" t="s">
        <v>4835</v>
      </c>
      <c r="D2242" t="s">
        <v>14</v>
      </c>
      <c r="F2242" s="114" t="s">
        <v>18</v>
      </c>
      <c r="G2242" s="105">
        <v>5.17</v>
      </c>
    </row>
    <row r="2243" spans="1:7" hidden="1" x14ac:dyDescent="0.25">
      <c r="A2243" s="21" t="s">
        <v>4680</v>
      </c>
      <c r="B2243" s="114" t="s">
        <v>35</v>
      </c>
      <c r="C2243" s="21" t="s">
        <v>4835</v>
      </c>
      <c r="D2243" s="21" t="s">
        <v>14</v>
      </c>
      <c r="E2243" s="21" t="s">
        <v>54</v>
      </c>
      <c r="F2243" s="21" t="s">
        <v>223</v>
      </c>
      <c r="G2243" s="113" t="s">
        <v>4991</v>
      </c>
    </row>
    <row r="2244" spans="1:7" hidden="1" x14ac:dyDescent="0.25">
      <c r="A2244" s="21" t="s">
        <v>4527</v>
      </c>
      <c r="B2244" s="114" t="s">
        <v>35</v>
      </c>
      <c r="C2244" s="111" t="s">
        <v>4835</v>
      </c>
      <c r="D2244" s="111" t="s">
        <v>14</v>
      </c>
      <c r="E2244" s="111" t="s">
        <v>54</v>
      </c>
      <c r="F2244" s="111" t="s">
        <v>223</v>
      </c>
      <c r="G2244" s="112" t="s">
        <v>4991</v>
      </c>
    </row>
    <row r="2245" spans="1:7" hidden="1" x14ac:dyDescent="0.25">
      <c r="A2245" s="21" t="s">
        <v>4528</v>
      </c>
      <c r="B2245" s="114" t="s">
        <v>35</v>
      </c>
      <c r="C2245" s="111" t="s">
        <v>4835</v>
      </c>
      <c r="D2245" s="111" t="s">
        <v>14</v>
      </c>
      <c r="E2245" s="111" t="s">
        <v>54</v>
      </c>
      <c r="F2245" s="111" t="s">
        <v>223</v>
      </c>
      <c r="G2245" s="112" t="s">
        <v>4991</v>
      </c>
    </row>
    <row r="2246" spans="1:7" hidden="1" x14ac:dyDescent="0.25">
      <c r="A2246" s="115" t="s">
        <v>5574</v>
      </c>
      <c r="B2246" s="109" t="s">
        <v>35</v>
      </c>
      <c r="C2246" s="106" t="s">
        <v>4835</v>
      </c>
      <c r="D2246" s="21" t="s">
        <v>14</v>
      </c>
      <c r="F2246" s="21" t="s">
        <v>223</v>
      </c>
      <c r="G2246" s="105">
        <v>5.17</v>
      </c>
    </row>
    <row r="2247" spans="1:7" hidden="1" x14ac:dyDescent="0.25">
      <c r="A2247" s="225" t="s">
        <v>5943</v>
      </c>
      <c r="B2247" s="109" t="s">
        <v>35</v>
      </c>
      <c r="C2247" s="106" t="s">
        <v>4835</v>
      </c>
      <c r="D2247" s="21" t="s">
        <v>14</v>
      </c>
      <c r="F2247" s="21" t="s">
        <v>223</v>
      </c>
      <c r="G2247" s="105">
        <v>5.17</v>
      </c>
    </row>
    <row r="2248" spans="1:7" hidden="1" x14ac:dyDescent="0.25">
      <c r="A2248" s="225" t="s">
        <v>5944</v>
      </c>
      <c r="B2248" s="109" t="s">
        <v>2804</v>
      </c>
      <c r="C2248" s="106" t="s">
        <v>4835</v>
      </c>
      <c r="D2248" s="21" t="s">
        <v>14</v>
      </c>
      <c r="F2248" s="21" t="s">
        <v>223</v>
      </c>
      <c r="G2248" s="105">
        <v>5.17</v>
      </c>
    </row>
    <row r="2249" spans="1:7" hidden="1" x14ac:dyDescent="0.25">
      <c r="A2249" s="225" t="s">
        <v>144</v>
      </c>
      <c r="B2249" s="109" t="s">
        <v>35</v>
      </c>
      <c r="C2249" s="21" t="s">
        <v>98</v>
      </c>
      <c r="D2249" s="21" t="s">
        <v>14</v>
      </c>
      <c r="E2249" s="21" t="s">
        <v>54</v>
      </c>
      <c r="F2249" s="21" t="s">
        <v>223</v>
      </c>
      <c r="G2249" s="113" t="s">
        <v>4995</v>
      </c>
    </row>
    <row r="2250" spans="1:7" x14ac:dyDescent="0.25">
      <c r="A2250" s="21" t="s">
        <v>5947</v>
      </c>
      <c r="B2250" s="109" t="s">
        <v>655</v>
      </c>
      <c r="C2250" s="217" t="s">
        <v>4517</v>
      </c>
      <c r="D2250" s="114" t="s">
        <v>14</v>
      </c>
      <c r="F2250" s="114" t="s">
        <v>18</v>
      </c>
      <c r="G2250" s="105" t="s">
        <v>15</v>
      </c>
    </row>
    <row r="2251" spans="1:7" x14ac:dyDescent="0.25">
      <c r="A2251" s="21" t="s">
        <v>4718</v>
      </c>
      <c r="B2251" s="114" t="s">
        <v>1765</v>
      </c>
      <c r="C2251" s="21" t="s">
        <v>52</v>
      </c>
      <c r="D2251" s="21" t="s">
        <v>14</v>
      </c>
      <c r="E2251" s="21" t="s">
        <v>54</v>
      </c>
      <c r="F2251" s="21" t="s">
        <v>18</v>
      </c>
      <c r="G2251" s="113" t="s">
        <v>15</v>
      </c>
    </row>
    <row r="2252" spans="1:7" x14ac:dyDescent="0.25">
      <c r="A2252" s="226" t="s">
        <v>5948</v>
      </c>
      <c r="B2252" s="114" t="s">
        <v>1765</v>
      </c>
      <c r="C2252" s="21" t="s">
        <v>4517</v>
      </c>
      <c r="D2252" s="21" t="s">
        <v>14</v>
      </c>
      <c r="E2252" s="21" t="s">
        <v>54</v>
      </c>
      <c r="F2252" s="21" t="s">
        <v>18</v>
      </c>
      <c r="G2252" s="113" t="s">
        <v>15</v>
      </c>
    </row>
    <row r="2253" spans="1:7" hidden="1" x14ac:dyDescent="0.25">
      <c r="B2253" s="114"/>
      <c r="C2253" s="114"/>
      <c r="D2253" s="114"/>
      <c r="E2253" s="114"/>
      <c r="F2253" s="114"/>
    </row>
  </sheetData>
  <sheetProtection algorithmName="SHA-512" hashValue="j9GkE1Dx24dumhvrbvTx+9+1WFipmvNPQ8FEuoQg3EK6ZC9UIkzeQOHsPEG95y6nu/Aud4Q25FQkHUv16uBSCw==" saltValue="1eIB/QjQjlhKnwbhzdgQoQ==" spinCount="100000" sheet="1" objects="1" scenarios="1" selectLockedCells="1" sort="0" selectUnlockedCells="1"/>
  <autoFilter ref="A2:G2253" xr:uid="{523E1752-1222-4641-B278-7CE89B8CD456}">
    <filterColumn colId="5">
      <filters>
        <filter val="Active"/>
      </filters>
    </filterColumn>
  </autoFilter>
  <sortState xmlns:xlrd2="http://schemas.microsoft.com/office/spreadsheetml/2017/richdata2" ref="A3:G1078">
    <sortCondition ref="B3:B1078"/>
  </sortState>
  <mergeCells count="1">
    <mergeCell ref="A1:G1"/>
  </mergeCells>
  <phoneticPr fontId="29" type="noConversion"/>
  <dataValidations count="6">
    <dataValidation type="list" allowBlank="1" showInputMessage="1" showErrorMessage="1" sqref="C1237" xr:uid="{029F32F6-4C0C-4805-8451-47EAD05C12E9}">
      <formula1>$Q$3:$Q$13</formula1>
    </dataValidation>
    <dataValidation type="list" allowBlank="1" showInputMessage="1" showErrorMessage="1" sqref="C1247:C1248 C1250:C1263" xr:uid="{0E796766-8B63-4D56-B9B8-324B431044EC}">
      <formula1>$Q$3:$Q$16</formula1>
    </dataValidation>
    <dataValidation type="list" allowBlank="1" showInputMessage="1" showErrorMessage="1" sqref="C1311:C1328" xr:uid="{742C8ACF-7C18-4B1B-8B94-646F665CDE3A}">
      <formula1>$N$3:$N$5</formula1>
    </dataValidation>
    <dataValidation type="list" allowBlank="1" showInputMessage="1" showErrorMessage="1" sqref="C223:C226 C1845:C1854 C1857:C1858" xr:uid="{317093CE-77C8-4991-88A6-621BD6FE062D}">
      <formula1>IF($B223="",Error,IF($B223="Dominion",DVS_Models,CBG_Models))</formula1>
    </dataValidation>
    <dataValidation type="list" allowBlank="1" showInputMessage="1" showErrorMessage="1" sqref="E385 E387:E388" xr:uid="{7865E440-268D-46B0-90C4-03D7C65CC374}">
      <formula1>IF($B385="",Error,IF($B385="Dominion",DVS_Uses,CBG_Uses))</formula1>
    </dataValidation>
    <dataValidation type="list" allowBlank="1" showInputMessage="1" showErrorMessage="1" sqref="C1239:C1244" xr:uid="{B34AFA00-9D22-4C43-9C73-67A97F788216}">
      <formula1>IF($B1239="",Error,IF($B1239="Dominion",DVS_Models,Avalue))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9025-D996-4704-912C-DAB1FAD1BD33}">
  <sheetPr codeName="Sheet5"/>
  <dimension ref="A1:K2355"/>
  <sheetViews>
    <sheetView workbookViewId="0">
      <pane ySplit="1" topLeftCell="A376" activePane="bottomLeft" state="frozen"/>
      <selection pane="bottomLeft" activeCell="J390" sqref="A390:J390"/>
    </sheetView>
  </sheetViews>
  <sheetFormatPr defaultRowHeight="15" x14ac:dyDescent="0.25"/>
  <cols>
    <col min="1" max="1" width="19" style="21" customWidth="1"/>
    <col min="2" max="2" width="11.5703125" bestFit="1" customWidth="1"/>
    <col min="3" max="3" width="31" bestFit="1" customWidth="1"/>
    <col min="4" max="4" width="8.7109375" customWidth="1"/>
    <col min="5" max="5" width="12.28515625" bestFit="1" customWidth="1"/>
    <col min="6" max="6" width="29.28515625" customWidth="1"/>
    <col min="7" max="7" width="11.140625" bestFit="1" customWidth="1"/>
    <col min="8" max="8" width="10.42578125" customWidth="1"/>
    <col min="9" max="9" width="10.7109375" bestFit="1" customWidth="1"/>
    <col min="10" max="10" width="24.28515625" bestFit="1" customWidth="1"/>
    <col min="11" max="11" width="13.5703125" bestFit="1" customWidth="1"/>
  </cols>
  <sheetData>
    <row r="1" spans="1:11" x14ac:dyDescent="0.25">
      <c r="A1" s="18" t="s">
        <v>0</v>
      </c>
      <c r="B1" s="15" t="s">
        <v>1</v>
      </c>
      <c r="C1" s="15" t="s">
        <v>2</v>
      </c>
      <c r="D1" s="15" t="s">
        <v>3</v>
      </c>
      <c r="E1" s="59" t="s">
        <v>4</v>
      </c>
      <c r="F1" s="15" t="s">
        <v>5</v>
      </c>
      <c r="G1" s="15" t="s">
        <v>6</v>
      </c>
      <c r="H1" s="15" t="s">
        <v>7</v>
      </c>
      <c r="I1" s="15" t="s">
        <v>8</v>
      </c>
      <c r="J1" s="18" t="s">
        <v>9</v>
      </c>
      <c r="K1" s="15" t="s">
        <v>10</v>
      </c>
    </row>
    <row r="2" spans="1:11" x14ac:dyDescent="0.25">
      <c r="A2" s="21" t="s">
        <v>3508</v>
      </c>
      <c r="B2" s="39" t="s">
        <v>1584</v>
      </c>
      <c r="C2" s="39" t="str">
        <f>VLOOKUP($A2,OLD_EquipmentDatabase!$A:$K,3,FALSE)</f>
        <v>AValue 21"</v>
      </c>
      <c r="D2" s="39" t="str">
        <f>VLOOKUP($A2,OLD_EquipmentDatabase!$A:$K,4,FALSE)</f>
        <v>Dominion</v>
      </c>
      <c r="E2" s="39" t="str">
        <f>VLOOKUP($A2,OLD_EquipmentDatabase!$A:$K,5,FALSE)</f>
        <v>N/A</v>
      </c>
      <c r="F2" s="39" t="str">
        <f>VLOOKUP($A2,OLD_EquipmentDatabase!$A:$K,6,FALSE)</f>
        <v/>
      </c>
      <c r="G2" s="39" t="str">
        <f>VLOOKUP($A2,OLD_EquipmentDatabase!$A:$K,7,FALSE)</f>
        <v>ICX Tablet</v>
      </c>
      <c r="H2" s="39" t="str">
        <f>VLOOKUP($A2,OLD_EquipmentDatabase!$A:$K,8,FALSE)</f>
        <v>Active</v>
      </c>
      <c r="I2" s="39" t="b">
        <f>VLOOKUP($A2,OLD_EquipmentDatabase!$A:$K,9,FALSE)</f>
        <v>0</v>
      </c>
      <c r="J2" s="39" t="s">
        <v>38</v>
      </c>
      <c r="K2" s="39" t="str">
        <f>VLOOKUP($A2,OLD_EquipmentDatabase!$A:$K,11,FALSE)</f>
        <v/>
      </c>
    </row>
    <row r="3" spans="1:11" x14ac:dyDescent="0.25">
      <c r="A3" s="21" t="s">
        <v>3492</v>
      </c>
      <c r="B3" s="39" t="s">
        <v>1584</v>
      </c>
      <c r="C3" s="39" t="str">
        <f>VLOOKUP($A3,OLD_EquipmentDatabase!$A:$K,3,FALSE)</f>
        <v>AValue 21"</v>
      </c>
      <c r="D3" s="39" t="str">
        <f>VLOOKUP($A3,OLD_EquipmentDatabase!$A:$K,4,FALSE)</f>
        <v>Dominion</v>
      </c>
      <c r="E3" s="39" t="str">
        <f>VLOOKUP($A3,OLD_EquipmentDatabase!$A:$K,5,FALSE)</f>
        <v>N/A</v>
      </c>
      <c r="F3" s="39" t="str">
        <f>VLOOKUP($A3,OLD_EquipmentDatabase!$A:$K,6,FALSE)</f>
        <v/>
      </c>
      <c r="G3" s="39" t="str">
        <f>VLOOKUP($A3,OLD_EquipmentDatabase!$A:$K,7,FALSE)</f>
        <v>ICX Tablet</v>
      </c>
      <c r="H3" s="39" t="str">
        <f>VLOOKUP($A3,OLD_EquipmentDatabase!$A:$K,8,FALSE)</f>
        <v>Active</v>
      </c>
      <c r="I3" s="39" t="b">
        <f>VLOOKUP($A3,OLD_EquipmentDatabase!$A:$K,9,FALSE)</f>
        <v>0</v>
      </c>
      <c r="J3" s="39" t="s">
        <v>38</v>
      </c>
      <c r="K3" s="39" t="str">
        <f>VLOOKUP($A3,OLD_EquipmentDatabase!$A:$K,11,FALSE)</f>
        <v/>
      </c>
    </row>
    <row r="4" spans="1:11" x14ac:dyDescent="0.25">
      <c r="A4" s="21" t="s">
        <v>3486</v>
      </c>
      <c r="B4" s="39" t="s">
        <v>1584</v>
      </c>
      <c r="C4" s="39" t="str">
        <f>VLOOKUP($A4,OLD_EquipmentDatabase!$A:$K,3,FALSE)</f>
        <v>AValue 21"</v>
      </c>
      <c r="D4" s="39" t="str">
        <f>VLOOKUP($A4,OLD_EquipmentDatabase!$A:$K,4,FALSE)</f>
        <v>Dominion</v>
      </c>
      <c r="E4" s="39" t="str">
        <f>VLOOKUP($A4,OLD_EquipmentDatabase!$A:$K,5,FALSE)</f>
        <v>N/A</v>
      </c>
      <c r="F4" s="39" t="str">
        <f>VLOOKUP($A4,OLD_EquipmentDatabase!$A:$K,6,FALSE)</f>
        <v/>
      </c>
      <c r="G4" s="39" t="str">
        <f>VLOOKUP($A4,OLD_EquipmentDatabase!$A:$K,7,FALSE)</f>
        <v>ICX Tablet</v>
      </c>
      <c r="H4" s="39" t="str">
        <f>VLOOKUP($A4,OLD_EquipmentDatabase!$A:$K,8,FALSE)</f>
        <v>Active</v>
      </c>
      <c r="I4" s="39" t="b">
        <f>VLOOKUP($A4,OLD_EquipmentDatabase!$A:$K,9,FALSE)</f>
        <v>0</v>
      </c>
      <c r="J4" s="39" t="s">
        <v>38</v>
      </c>
      <c r="K4" s="39" t="str">
        <f>VLOOKUP($A4,OLD_EquipmentDatabase!$A:$K,11,FALSE)</f>
        <v/>
      </c>
    </row>
    <row r="5" spans="1:11" x14ac:dyDescent="0.25">
      <c r="A5" s="21" t="s">
        <v>3496</v>
      </c>
      <c r="B5" s="39" t="s">
        <v>1584</v>
      </c>
      <c r="C5" s="39" t="str">
        <f>VLOOKUP($A5,OLD_EquipmentDatabase!$A:$K,3,FALSE)</f>
        <v>AValue 21"</v>
      </c>
      <c r="D5" s="39" t="str">
        <f>VLOOKUP($A5,OLD_EquipmentDatabase!$A:$K,4,FALSE)</f>
        <v>Dominion</v>
      </c>
      <c r="E5" s="39" t="str">
        <f>VLOOKUP($A5,OLD_EquipmentDatabase!$A:$K,5,FALSE)</f>
        <v>N/A</v>
      </c>
      <c r="F5" s="39" t="str">
        <f>VLOOKUP($A5,OLD_EquipmentDatabase!$A:$K,6,FALSE)</f>
        <v/>
      </c>
      <c r="G5" s="39" t="str">
        <f>VLOOKUP($A5,OLD_EquipmentDatabase!$A:$K,7,FALSE)</f>
        <v>ICX Tablet</v>
      </c>
      <c r="H5" s="39" t="str">
        <f>VLOOKUP($A5,OLD_EquipmentDatabase!$A:$K,8,FALSE)</f>
        <v>Active</v>
      </c>
      <c r="I5" s="39" t="b">
        <f>VLOOKUP($A5,OLD_EquipmentDatabase!$A:$K,9,FALSE)</f>
        <v>0</v>
      </c>
      <c r="J5" s="39" t="s">
        <v>38</v>
      </c>
      <c r="K5" s="39" t="str">
        <f>VLOOKUP($A5,OLD_EquipmentDatabase!$A:$K,11,FALSE)</f>
        <v/>
      </c>
    </row>
    <row r="6" spans="1:11" x14ac:dyDescent="0.25">
      <c r="A6" s="21" t="s">
        <v>3499</v>
      </c>
      <c r="B6" s="39" t="s">
        <v>1584</v>
      </c>
      <c r="C6" s="39" t="str">
        <f>VLOOKUP($A6,OLD_EquipmentDatabase!$A:$K,3,FALSE)</f>
        <v>AValue 21"</v>
      </c>
      <c r="D6" s="39" t="str">
        <f>VLOOKUP($A6,OLD_EquipmentDatabase!$A:$K,4,FALSE)</f>
        <v>Dominion</v>
      </c>
      <c r="E6" s="39" t="str">
        <f>VLOOKUP($A6,OLD_EquipmentDatabase!$A:$K,5,FALSE)</f>
        <v>N/A</v>
      </c>
      <c r="F6" s="39" t="str">
        <f>VLOOKUP($A6,OLD_EquipmentDatabase!$A:$K,6,FALSE)</f>
        <v/>
      </c>
      <c r="G6" s="39" t="str">
        <f>VLOOKUP($A6,OLD_EquipmentDatabase!$A:$K,7,FALSE)</f>
        <v>ICX Tablet</v>
      </c>
      <c r="H6" s="39" t="str">
        <f>VLOOKUP($A6,OLD_EquipmentDatabase!$A:$K,8,FALSE)</f>
        <v>Active</v>
      </c>
      <c r="I6" s="39" t="b">
        <f>VLOOKUP($A6,OLD_EquipmentDatabase!$A:$K,9,FALSE)</f>
        <v>0</v>
      </c>
      <c r="J6" s="39" t="s">
        <v>38</v>
      </c>
      <c r="K6" s="39" t="str">
        <f>VLOOKUP($A6,OLD_EquipmentDatabase!$A:$K,11,FALSE)</f>
        <v/>
      </c>
    </row>
    <row r="7" spans="1:11" x14ac:dyDescent="0.25">
      <c r="A7" s="21" t="s">
        <v>3506</v>
      </c>
      <c r="B7" s="39" t="s">
        <v>1584</v>
      </c>
      <c r="C7" s="39" t="str">
        <f>VLOOKUP($A7,OLD_EquipmentDatabase!$A:$K,3,FALSE)</f>
        <v>AValue 21"</v>
      </c>
      <c r="D7" s="39" t="str">
        <f>VLOOKUP($A7,OLD_EquipmentDatabase!$A:$K,4,FALSE)</f>
        <v>Dominion</v>
      </c>
      <c r="E7" s="39" t="str">
        <f>VLOOKUP($A7,OLD_EquipmentDatabase!$A:$K,5,FALSE)</f>
        <v>N/A</v>
      </c>
      <c r="F7" s="39" t="str">
        <f>VLOOKUP($A7,OLD_EquipmentDatabase!$A:$K,6,FALSE)</f>
        <v/>
      </c>
      <c r="G7" s="39" t="str">
        <f>VLOOKUP($A7,OLD_EquipmentDatabase!$A:$K,7,FALSE)</f>
        <v>ICX Tablet</v>
      </c>
      <c r="H7" s="39" t="str">
        <f>VLOOKUP($A7,OLD_EquipmentDatabase!$A:$K,8,FALSE)</f>
        <v>Active</v>
      </c>
      <c r="I7" s="39" t="b">
        <f>VLOOKUP($A7,OLD_EquipmentDatabase!$A:$K,9,FALSE)</f>
        <v>0</v>
      </c>
      <c r="J7" s="39" t="s">
        <v>38</v>
      </c>
      <c r="K7" s="39" t="str">
        <f>VLOOKUP($A7,OLD_EquipmentDatabase!$A:$K,11,FALSE)</f>
        <v/>
      </c>
    </row>
    <row r="8" spans="1:11" x14ac:dyDescent="0.25">
      <c r="A8" s="21" t="s">
        <v>3514</v>
      </c>
      <c r="B8" s="39" t="s">
        <v>1584</v>
      </c>
      <c r="C8" s="39" t="str">
        <f>VLOOKUP($A8,OLD_EquipmentDatabase!$A:$K,3,FALSE)</f>
        <v>AValue 21"</v>
      </c>
      <c r="D8" s="39" t="str">
        <f>VLOOKUP($A8,OLD_EquipmentDatabase!$A:$K,4,FALSE)</f>
        <v>Dominion</v>
      </c>
      <c r="E8" s="39" t="str">
        <f>VLOOKUP($A8,OLD_EquipmentDatabase!$A:$K,5,FALSE)</f>
        <v>N/A</v>
      </c>
      <c r="F8" s="39" t="str">
        <f>VLOOKUP($A8,OLD_EquipmentDatabase!$A:$K,6,FALSE)</f>
        <v/>
      </c>
      <c r="G8" s="39" t="str">
        <f>VLOOKUP($A8,OLD_EquipmentDatabase!$A:$K,7,FALSE)</f>
        <v>ICX Tablet</v>
      </c>
      <c r="H8" s="39" t="str">
        <f>VLOOKUP($A8,OLD_EquipmentDatabase!$A:$K,8,FALSE)</f>
        <v>Active</v>
      </c>
      <c r="I8" s="39" t="b">
        <f>VLOOKUP($A8,OLD_EquipmentDatabase!$A:$K,9,FALSE)</f>
        <v>0</v>
      </c>
      <c r="J8" s="39" t="s">
        <v>38</v>
      </c>
      <c r="K8" s="39" t="str">
        <f>VLOOKUP($A8,OLD_EquipmentDatabase!$A:$K,11,FALSE)</f>
        <v/>
      </c>
    </row>
    <row r="9" spans="1:11" x14ac:dyDescent="0.25">
      <c r="A9" s="21" t="s">
        <v>3483</v>
      </c>
      <c r="B9" s="39" t="s">
        <v>1584</v>
      </c>
      <c r="C9" s="39" t="str">
        <f>VLOOKUP($A9,OLD_EquipmentDatabase!$A:$K,3,FALSE)</f>
        <v>AValue 21"</v>
      </c>
      <c r="D9" s="39" t="str">
        <f>VLOOKUP($A9,OLD_EquipmentDatabase!$A:$K,4,FALSE)</f>
        <v>Dominion</v>
      </c>
      <c r="E9" s="39" t="str">
        <f>VLOOKUP($A9,OLD_EquipmentDatabase!$A:$K,5,FALSE)</f>
        <v>N/A</v>
      </c>
      <c r="F9" s="39" t="str">
        <f>VLOOKUP($A9,OLD_EquipmentDatabase!$A:$K,6,FALSE)</f>
        <v/>
      </c>
      <c r="G9" s="39" t="str">
        <f>VLOOKUP($A9,OLD_EquipmentDatabase!$A:$K,7,FALSE)</f>
        <v>ICX Tablet</v>
      </c>
      <c r="H9" s="39" t="str">
        <f>VLOOKUP($A9,OLD_EquipmentDatabase!$A:$K,8,FALSE)</f>
        <v>Active</v>
      </c>
      <c r="I9" s="39" t="b">
        <f>VLOOKUP($A9,OLD_EquipmentDatabase!$A:$K,9,FALSE)</f>
        <v>0</v>
      </c>
      <c r="J9" s="39" t="s">
        <v>38</v>
      </c>
      <c r="K9" s="39" t="str">
        <f>VLOOKUP($A9,OLD_EquipmentDatabase!$A:$K,11,FALSE)</f>
        <v/>
      </c>
    </row>
    <row r="10" spans="1:11" x14ac:dyDescent="0.25">
      <c r="A10" s="21" t="s">
        <v>4735</v>
      </c>
      <c r="B10" s="39" t="s">
        <v>1584</v>
      </c>
      <c r="C10" s="39" t="s">
        <v>3184</v>
      </c>
      <c r="D10" s="39" t="s">
        <v>14</v>
      </c>
      <c r="E10" s="39" t="s">
        <v>15</v>
      </c>
      <c r="F10" s="39" t="s">
        <v>54</v>
      </c>
      <c r="G10" s="39" t="s">
        <v>99</v>
      </c>
      <c r="H10" s="39" t="s">
        <v>18</v>
      </c>
      <c r="I10" s="39" t="b">
        <v>0</v>
      </c>
      <c r="J10" s="39" t="s">
        <v>38</v>
      </c>
      <c r="K10" s="39"/>
    </row>
    <row r="11" spans="1:11" x14ac:dyDescent="0.25">
      <c r="A11" s="21" t="s">
        <v>3501</v>
      </c>
      <c r="B11" s="39" t="s">
        <v>1584</v>
      </c>
      <c r="C11" s="39" t="str">
        <f>VLOOKUP($A11,OLD_EquipmentDatabase!$A:$K,3,FALSE)</f>
        <v>AValue 21"</v>
      </c>
      <c r="D11" s="39" t="str">
        <f>VLOOKUP($A11,OLD_EquipmentDatabase!$A:$K,4,FALSE)</f>
        <v>Dominion</v>
      </c>
      <c r="E11" s="39" t="str">
        <f>VLOOKUP($A11,OLD_EquipmentDatabase!$A:$K,5,FALSE)</f>
        <v>N/A</v>
      </c>
      <c r="F11" s="39" t="str">
        <f>VLOOKUP($A11,OLD_EquipmentDatabase!$A:$K,6,FALSE)</f>
        <v/>
      </c>
      <c r="G11" s="39" t="str">
        <f>VLOOKUP($A11,OLD_EquipmentDatabase!$A:$K,7,FALSE)</f>
        <v>ICX Tablet</v>
      </c>
      <c r="H11" s="39" t="str">
        <f>VLOOKUP($A11,OLD_EquipmentDatabase!$A:$K,8,FALSE)</f>
        <v>Active</v>
      </c>
      <c r="I11" s="39" t="b">
        <f>VLOOKUP($A11,OLD_EquipmentDatabase!$A:$K,9,FALSE)</f>
        <v>0</v>
      </c>
      <c r="J11" s="39" t="s">
        <v>38</v>
      </c>
      <c r="K11" s="39" t="str">
        <f>VLOOKUP($A11,OLD_EquipmentDatabase!$A:$K,11,FALSE)</f>
        <v/>
      </c>
    </row>
    <row r="12" spans="1:11" x14ac:dyDescent="0.25">
      <c r="A12" s="21" t="s">
        <v>3484</v>
      </c>
      <c r="B12" s="39" t="s">
        <v>1584</v>
      </c>
      <c r="C12" s="39" t="str">
        <f>VLOOKUP($A12,OLD_EquipmentDatabase!$A:$K,3,FALSE)</f>
        <v>AValue 21"</v>
      </c>
      <c r="D12" s="39" t="str">
        <f>VLOOKUP($A12,OLD_EquipmentDatabase!$A:$K,4,FALSE)</f>
        <v>Dominion</v>
      </c>
      <c r="E12" s="39" t="str">
        <f>VLOOKUP($A12,OLD_EquipmentDatabase!$A:$K,5,FALSE)</f>
        <v>N/A</v>
      </c>
      <c r="F12" s="39" t="str">
        <f>VLOOKUP($A12,OLD_EquipmentDatabase!$A:$K,6,FALSE)</f>
        <v/>
      </c>
      <c r="G12" s="39" t="str">
        <f>VLOOKUP($A12,OLD_EquipmentDatabase!$A:$K,7,FALSE)</f>
        <v>ICX Tablet</v>
      </c>
      <c r="H12" s="39" t="str">
        <f>VLOOKUP($A12,OLD_EquipmentDatabase!$A:$K,8,FALSE)</f>
        <v>Active</v>
      </c>
      <c r="I12" s="39" t="b">
        <f>VLOOKUP($A12,OLD_EquipmentDatabase!$A:$K,9,FALSE)</f>
        <v>0</v>
      </c>
      <c r="J12" s="39" t="s">
        <v>38</v>
      </c>
      <c r="K12" s="39" t="str">
        <f>VLOOKUP($A12,OLD_EquipmentDatabase!$A:$K,11,FALSE)</f>
        <v/>
      </c>
    </row>
    <row r="13" spans="1:11" x14ac:dyDescent="0.25">
      <c r="A13" s="21" t="s">
        <v>3480</v>
      </c>
      <c r="B13" s="39" t="s">
        <v>1584</v>
      </c>
      <c r="C13" s="39" t="str">
        <f>VLOOKUP($A13,OLD_EquipmentDatabase!$A:$K,3,FALSE)</f>
        <v>AValue 21"</v>
      </c>
      <c r="D13" s="39" t="str">
        <f>VLOOKUP($A13,OLD_EquipmentDatabase!$A:$K,4,FALSE)</f>
        <v>Dominion</v>
      </c>
      <c r="E13" s="39" t="str">
        <f>VLOOKUP($A13,OLD_EquipmentDatabase!$A:$K,5,FALSE)</f>
        <v>N/A</v>
      </c>
      <c r="F13" s="39" t="str">
        <f>VLOOKUP($A13,OLD_EquipmentDatabase!$A:$K,6,FALSE)</f>
        <v/>
      </c>
      <c r="G13" s="39" t="str">
        <f>VLOOKUP($A13,OLD_EquipmentDatabase!$A:$K,7,FALSE)</f>
        <v>ICX Tablet</v>
      </c>
      <c r="H13" s="39" t="str">
        <f>VLOOKUP($A13,OLD_EquipmentDatabase!$A:$K,8,FALSE)</f>
        <v>Active</v>
      </c>
      <c r="I13" s="39" t="b">
        <f>VLOOKUP($A13,OLD_EquipmentDatabase!$A:$K,9,FALSE)</f>
        <v>0</v>
      </c>
      <c r="J13" s="39" t="s">
        <v>38</v>
      </c>
      <c r="K13" s="39" t="str">
        <f>VLOOKUP($A13,OLD_EquipmentDatabase!$A:$K,11,FALSE)</f>
        <v/>
      </c>
    </row>
    <row r="14" spans="1:11" x14ac:dyDescent="0.25">
      <c r="A14" s="21" t="s">
        <v>3498</v>
      </c>
      <c r="B14" s="39" t="s">
        <v>1584</v>
      </c>
      <c r="C14" s="39" t="str">
        <f>VLOOKUP($A14,OLD_EquipmentDatabase!$A:$K,3,FALSE)</f>
        <v>AValue 21"</v>
      </c>
      <c r="D14" s="39" t="str">
        <f>VLOOKUP($A14,OLD_EquipmentDatabase!$A:$K,4,FALSE)</f>
        <v>Dominion</v>
      </c>
      <c r="E14" s="39" t="str">
        <f>VLOOKUP($A14,OLD_EquipmentDatabase!$A:$K,5,FALSE)</f>
        <v>N/A</v>
      </c>
      <c r="F14" s="39" t="str">
        <f>VLOOKUP($A14,OLD_EquipmentDatabase!$A:$K,6,FALSE)</f>
        <v/>
      </c>
      <c r="G14" s="39" t="str">
        <f>VLOOKUP($A14,OLD_EquipmentDatabase!$A:$K,7,FALSE)</f>
        <v>ICX Tablet</v>
      </c>
      <c r="H14" s="39" t="str">
        <f>VLOOKUP($A14,OLD_EquipmentDatabase!$A:$K,8,FALSE)</f>
        <v>Active</v>
      </c>
      <c r="I14" s="39" t="b">
        <f>VLOOKUP($A14,OLD_EquipmentDatabase!$A:$K,9,FALSE)</f>
        <v>0</v>
      </c>
      <c r="J14" s="39" t="s">
        <v>38</v>
      </c>
      <c r="K14" s="39" t="str">
        <f>VLOOKUP($A14,OLD_EquipmentDatabase!$A:$K,11,FALSE)</f>
        <v/>
      </c>
    </row>
    <row r="15" spans="1:11" x14ac:dyDescent="0.25">
      <c r="A15" s="21" t="s">
        <v>3485</v>
      </c>
      <c r="B15" s="39" t="s">
        <v>1584</v>
      </c>
      <c r="C15" s="39" t="str">
        <f>VLOOKUP($A15,OLD_EquipmentDatabase!$A:$K,3,FALSE)</f>
        <v>AValue 21"</v>
      </c>
      <c r="D15" s="39" t="str">
        <f>VLOOKUP($A15,OLD_EquipmentDatabase!$A:$K,4,FALSE)</f>
        <v>Dominion</v>
      </c>
      <c r="E15" s="39" t="str">
        <f>VLOOKUP($A15,OLD_EquipmentDatabase!$A:$K,5,FALSE)</f>
        <v>N/A</v>
      </c>
      <c r="F15" s="39" t="str">
        <f>VLOOKUP($A15,OLD_EquipmentDatabase!$A:$K,6,FALSE)</f>
        <v/>
      </c>
      <c r="G15" s="39" t="str">
        <f>VLOOKUP($A15,OLD_EquipmentDatabase!$A:$K,7,FALSE)</f>
        <v>ICX Tablet</v>
      </c>
      <c r="H15" s="39" t="str">
        <f>VLOOKUP($A15,OLD_EquipmentDatabase!$A:$K,8,FALSE)</f>
        <v>Active</v>
      </c>
      <c r="I15" s="39" t="b">
        <f>VLOOKUP($A15,OLD_EquipmentDatabase!$A:$K,9,FALSE)</f>
        <v>0</v>
      </c>
      <c r="J15" s="39" t="s">
        <v>38</v>
      </c>
      <c r="K15" s="39" t="str">
        <f>VLOOKUP($A15,OLD_EquipmentDatabase!$A:$K,11,FALSE)</f>
        <v/>
      </c>
    </row>
    <row r="16" spans="1:11" x14ac:dyDescent="0.25">
      <c r="A16" s="21" t="s">
        <v>3491</v>
      </c>
      <c r="B16" s="39" t="s">
        <v>1584</v>
      </c>
      <c r="C16" s="39" t="str">
        <f>VLOOKUP($A16,OLD_EquipmentDatabase!$A:$K,3,FALSE)</f>
        <v>AValue 21"</v>
      </c>
      <c r="D16" s="39" t="str">
        <f>VLOOKUP($A16,OLD_EquipmentDatabase!$A:$K,4,FALSE)</f>
        <v>Dominion</v>
      </c>
      <c r="E16" s="39" t="str">
        <f>VLOOKUP($A16,OLD_EquipmentDatabase!$A:$K,5,FALSE)</f>
        <v>N/A</v>
      </c>
      <c r="F16" s="39" t="str">
        <f>VLOOKUP($A16,OLD_EquipmentDatabase!$A:$K,6,FALSE)</f>
        <v/>
      </c>
      <c r="G16" s="39" t="str">
        <f>VLOOKUP($A16,OLD_EquipmentDatabase!$A:$K,7,FALSE)</f>
        <v>ICX Tablet</v>
      </c>
      <c r="H16" s="39" t="str">
        <f>VLOOKUP($A16,OLD_EquipmentDatabase!$A:$K,8,FALSE)</f>
        <v>Active</v>
      </c>
      <c r="I16" s="39" t="b">
        <f>VLOOKUP($A16,OLD_EquipmentDatabase!$A:$K,9,FALSE)</f>
        <v>0</v>
      </c>
      <c r="J16" s="39" t="s">
        <v>38</v>
      </c>
      <c r="K16" s="39" t="str">
        <f>VLOOKUP($A16,OLD_EquipmentDatabase!$A:$K,11,FALSE)</f>
        <v/>
      </c>
    </row>
    <row r="17" spans="1:11" x14ac:dyDescent="0.25">
      <c r="A17" s="21" t="s">
        <v>3490</v>
      </c>
      <c r="B17" s="39" t="s">
        <v>1584</v>
      </c>
      <c r="C17" s="39" t="str">
        <f>VLOOKUP($A17,OLD_EquipmentDatabase!$A:$K,3,FALSE)</f>
        <v>AValue 21"</v>
      </c>
      <c r="D17" s="39" t="str">
        <f>VLOOKUP($A17,OLD_EquipmentDatabase!$A:$K,4,FALSE)</f>
        <v>Dominion</v>
      </c>
      <c r="E17" s="39" t="str">
        <f>VLOOKUP($A17,OLD_EquipmentDatabase!$A:$K,5,FALSE)</f>
        <v>N/A</v>
      </c>
      <c r="F17" s="39" t="str">
        <f>VLOOKUP($A17,OLD_EquipmentDatabase!$A:$K,6,FALSE)</f>
        <v/>
      </c>
      <c r="G17" s="39" t="str">
        <f>VLOOKUP($A17,OLD_EquipmentDatabase!$A:$K,7,FALSE)</f>
        <v>ICX Tablet</v>
      </c>
      <c r="H17" s="39" t="str">
        <f>VLOOKUP($A17,OLD_EquipmentDatabase!$A:$K,8,FALSE)</f>
        <v>Active</v>
      </c>
      <c r="I17" s="39" t="b">
        <f>VLOOKUP($A17,OLD_EquipmentDatabase!$A:$K,9,FALSE)</f>
        <v>0</v>
      </c>
      <c r="J17" s="39" t="s">
        <v>38</v>
      </c>
      <c r="K17" s="39" t="str">
        <f>VLOOKUP($A17,OLD_EquipmentDatabase!$A:$K,11,FALSE)</f>
        <v/>
      </c>
    </row>
    <row r="18" spans="1:11" x14ac:dyDescent="0.25">
      <c r="A18" s="21" t="s">
        <v>3502</v>
      </c>
      <c r="B18" s="39" t="s">
        <v>1584</v>
      </c>
      <c r="C18" s="39" t="str">
        <f>VLOOKUP($A18,OLD_EquipmentDatabase!$A:$K,3,FALSE)</f>
        <v>AValue 21"</v>
      </c>
      <c r="D18" s="39" t="str">
        <f>VLOOKUP($A18,OLD_EquipmentDatabase!$A:$K,4,FALSE)</f>
        <v>Dominion</v>
      </c>
      <c r="E18" s="39" t="str">
        <f>VLOOKUP($A18,OLD_EquipmentDatabase!$A:$K,5,FALSE)</f>
        <v>N/A</v>
      </c>
      <c r="F18" s="39" t="str">
        <f>VLOOKUP($A18,OLD_EquipmentDatabase!$A:$K,6,FALSE)</f>
        <v/>
      </c>
      <c r="G18" s="39" t="str">
        <f>VLOOKUP($A18,OLD_EquipmentDatabase!$A:$K,7,FALSE)</f>
        <v>ICX Tablet</v>
      </c>
      <c r="H18" s="39" t="str">
        <f>VLOOKUP($A18,OLD_EquipmentDatabase!$A:$K,8,FALSE)</f>
        <v>Active</v>
      </c>
      <c r="I18" s="39" t="b">
        <f>VLOOKUP($A18,OLD_EquipmentDatabase!$A:$K,9,FALSE)</f>
        <v>0</v>
      </c>
      <c r="J18" s="39" t="s">
        <v>38</v>
      </c>
      <c r="K18" s="39" t="str">
        <f>VLOOKUP($A18,OLD_EquipmentDatabase!$A:$K,11,FALSE)</f>
        <v/>
      </c>
    </row>
    <row r="19" spans="1:11" x14ac:dyDescent="0.25">
      <c r="A19" s="21" t="s">
        <v>3495</v>
      </c>
      <c r="B19" s="39" t="s">
        <v>1584</v>
      </c>
      <c r="C19" s="39" t="str">
        <f>VLOOKUP($A19,OLD_EquipmentDatabase!$A:$K,3,FALSE)</f>
        <v>AValue 21"</v>
      </c>
      <c r="D19" s="39" t="str">
        <f>VLOOKUP($A19,OLD_EquipmentDatabase!$A:$K,4,FALSE)</f>
        <v>Dominion</v>
      </c>
      <c r="E19" s="39" t="str">
        <f>VLOOKUP($A19,OLD_EquipmentDatabase!$A:$K,5,FALSE)</f>
        <v>N/A</v>
      </c>
      <c r="F19" s="39" t="str">
        <f>VLOOKUP($A19,OLD_EquipmentDatabase!$A:$K,6,FALSE)</f>
        <v/>
      </c>
      <c r="G19" s="39" t="str">
        <f>VLOOKUP($A19,OLD_EquipmentDatabase!$A:$K,7,FALSE)</f>
        <v>ICX Tablet</v>
      </c>
      <c r="H19" s="39" t="str">
        <f>VLOOKUP($A19,OLD_EquipmentDatabase!$A:$K,8,FALSE)</f>
        <v>Active</v>
      </c>
      <c r="I19" s="39" t="b">
        <f>VLOOKUP($A19,OLD_EquipmentDatabase!$A:$K,9,FALSE)</f>
        <v>0</v>
      </c>
      <c r="J19" s="39" t="s">
        <v>38</v>
      </c>
      <c r="K19" s="39" t="str">
        <f>VLOOKUP($A19,OLD_EquipmentDatabase!$A:$K,11,FALSE)</f>
        <v/>
      </c>
    </row>
    <row r="20" spans="1:11" x14ac:dyDescent="0.25">
      <c r="A20" s="21" t="s">
        <v>3482</v>
      </c>
      <c r="B20" s="39" t="s">
        <v>1584</v>
      </c>
      <c r="C20" s="39" t="str">
        <f>VLOOKUP($A20,OLD_EquipmentDatabase!$A:$K,3,FALSE)</f>
        <v>AValue 21"</v>
      </c>
      <c r="D20" s="39" t="str">
        <f>VLOOKUP($A20,OLD_EquipmentDatabase!$A:$K,4,FALSE)</f>
        <v>Dominion</v>
      </c>
      <c r="E20" s="39" t="str">
        <f>VLOOKUP($A20,OLD_EquipmentDatabase!$A:$K,5,FALSE)</f>
        <v>N/A</v>
      </c>
      <c r="F20" s="39" t="str">
        <f>VLOOKUP($A20,OLD_EquipmentDatabase!$A:$K,6,FALSE)</f>
        <v/>
      </c>
      <c r="G20" s="39" t="str">
        <f>VLOOKUP($A20,OLD_EquipmentDatabase!$A:$K,7,FALSE)</f>
        <v>ICX Tablet</v>
      </c>
      <c r="H20" s="39" t="str">
        <f>VLOOKUP($A20,OLD_EquipmentDatabase!$A:$K,8,FALSE)</f>
        <v>Active</v>
      </c>
      <c r="I20" s="39" t="b">
        <f>VLOOKUP($A20,OLD_EquipmentDatabase!$A:$K,9,FALSE)</f>
        <v>0</v>
      </c>
      <c r="J20" s="39" t="s">
        <v>38</v>
      </c>
      <c r="K20" s="39" t="str">
        <f>VLOOKUP($A20,OLD_EquipmentDatabase!$A:$K,11,FALSE)</f>
        <v/>
      </c>
    </row>
    <row r="21" spans="1:11" x14ac:dyDescent="0.25">
      <c r="A21" s="21" t="s">
        <v>3488</v>
      </c>
      <c r="B21" s="39" t="s">
        <v>1584</v>
      </c>
      <c r="C21" s="39" t="str">
        <f>VLOOKUP($A21,OLD_EquipmentDatabase!$A:$K,3,FALSE)</f>
        <v>AValue 21"</v>
      </c>
      <c r="D21" s="39" t="str">
        <f>VLOOKUP($A21,OLD_EquipmentDatabase!$A:$K,4,FALSE)</f>
        <v>Dominion</v>
      </c>
      <c r="E21" s="39" t="str">
        <f>VLOOKUP($A21,OLD_EquipmentDatabase!$A:$K,5,FALSE)</f>
        <v>N/A</v>
      </c>
      <c r="F21" s="39" t="str">
        <f>VLOOKUP($A21,OLD_EquipmentDatabase!$A:$K,6,FALSE)</f>
        <v/>
      </c>
      <c r="G21" s="39" t="str">
        <f>VLOOKUP($A21,OLD_EquipmentDatabase!$A:$K,7,FALSE)</f>
        <v>ICX Tablet</v>
      </c>
      <c r="H21" s="39" t="str">
        <f>VLOOKUP($A21,OLD_EquipmentDatabase!$A:$K,8,FALSE)</f>
        <v>Active</v>
      </c>
      <c r="I21" s="39" t="b">
        <f>VLOOKUP($A21,OLD_EquipmentDatabase!$A:$K,9,FALSE)</f>
        <v>0</v>
      </c>
      <c r="J21" s="39" t="s">
        <v>38</v>
      </c>
      <c r="K21" s="39" t="str">
        <f>VLOOKUP($A21,OLD_EquipmentDatabase!$A:$K,11,FALSE)</f>
        <v/>
      </c>
    </row>
    <row r="22" spans="1:11" x14ac:dyDescent="0.25">
      <c r="A22" s="21" t="s">
        <v>3487</v>
      </c>
      <c r="B22" s="39" t="s">
        <v>1584</v>
      </c>
      <c r="C22" s="39" t="str">
        <f>VLOOKUP($A22,OLD_EquipmentDatabase!$A:$K,3,FALSE)</f>
        <v>AValue 21"</v>
      </c>
      <c r="D22" s="39" t="str">
        <f>VLOOKUP($A22,OLD_EquipmentDatabase!$A:$K,4,FALSE)</f>
        <v>Dominion</v>
      </c>
      <c r="E22" s="39" t="str">
        <f>VLOOKUP($A22,OLD_EquipmentDatabase!$A:$K,5,FALSE)</f>
        <v>N/A</v>
      </c>
      <c r="F22" s="39" t="str">
        <f>VLOOKUP($A22,OLD_EquipmentDatabase!$A:$K,6,FALSE)</f>
        <v/>
      </c>
      <c r="G22" s="39" t="str">
        <f>VLOOKUP($A22,OLD_EquipmentDatabase!$A:$K,7,FALSE)</f>
        <v>ICX Tablet</v>
      </c>
      <c r="H22" s="39" t="str">
        <f>VLOOKUP($A22,OLD_EquipmentDatabase!$A:$K,8,FALSE)</f>
        <v>Active</v>
      </c>
      <c r="I22" s="39" t="b">
        <f>VLOOKUP($A22,OLD_EquipmentDatabase!$A:$K,9,FALSE)</f>
        <v>0</v>
      </c>
      <c r="J22" s="39" t="s">
        <v>38</v>
      </c>
      <c r="K22" s="39" t="str">
        <f>VLOOKUP($A22,OLD_EquipmentDatabase!$A:$K,11,FALSE)</f>
        <v/>
      </c>
    </row>
    <row r="23" spans="1:11" x14ac:dyDescent="0.25">
      <c r="A23" s="21" t="s">
        <v>3500</v>
      </c>
      <c r="B23" s="39" t="s">
        <v>1584</v>
      </c>
      <c r="C23" s="39" t="str">
        <f>VLOOKUP($A23,OLD_EquipmentDatabase!$A:$K,3,FALSE)</f>
        <v>AValue 21"</v>
      </c>
      <c r="D23" s="39" t="str">
        <f>VLOOKUP($A23,OLD_EquipmentDatabase!$A:$K,4,FALSE)</f>
        <v>Dominion</v>
      </c>
      <c r="E23" s="39" t="str">
        <f>VLOOKUP($A23,OLD_EquipmentDatabase!$A:$K,5,FALSE)</f>
        <v>N/A</v>
      </c>
      <c r="F23" s="39" t="str">
        <f>VLOOKUP($A23,OLD_EquipmentDatabase!$A:$K,6,FALSE)</f>
        <v/>
      </c>
      <c r="G23" s="39" t="str">
        <f>VLOOKUP($A23,OLD_EquipmentDatabase!$A:$K,7,FALSE)</f>
        <v>ICX Tablet</v>
      </c>
      <c r="H23" s="39" t="str">
        <f>VLOOKUP($A23,OLD_EquipmentDatabase!$A:$K,8,FALSE)</f>
        <v>Active</v>
      </c>
      <c r="I23" s="39" t="b">
        <f>VLOOKUP($A23,OLD_EquipmentDatabase!$A:$K,9,FALSE)</f>
        <v>0</v>
      </c>
      <c r="J23" s="39" t="s">
        <v>38</v>
      </c>
      <c r="K23" s="39" t="str">
        <f>VLOOKUP($A23,OLD_EquipmentDatabase!$A:$K,11,FALSE)</f>
        <v/>
      </c>
    </row>
    <row r="24" spans="1:11" x14ac:dyDescent="0.25">
      <c r="A24" s="21" t="s">
        <v>3504</v>
      </c>
      <c r="B24" s="39" t="s">
        <v>1584</v>
      </c>
      <c r="C24" s="39" t="str">
        <f>VLOOKUP($A24,OLD_EquipmentDatabase!$A:$K,3,FALSE)</f>
        <v>AValue 21"</v>
      </c>
      <c r="D24" s="39" t="str">
        <f>VLOOKUP($A24,OLD_EquipmentDatabase!$A:$K,4,FALSE)</f>
        <v>Dominion</v>
      </c>
      <c r="E24" s="39" t="str">
        <f>VLOOKUP($A24,OLD_EquipmentDatabase!$A:$K,5,FALSE)</f>
        <v>N/A</v>
      </c>
      <c r="F24" s="39" t="str">
        <f>VLOOKUP($A24,OLD_EquipmentDatabase!$A:$K,6,FALSE)</f>
        <v/>
      </c>
      <c r="G24" s="39" t="str">
        <f>VLOOKUP($A24,OLD_EquipmentDatabase!$A:$K,7,FALSE)</f>
        <v>ICX Tablet</v>
      </c>
      <c r="H24" s="39" t="str">
        <f>VLOOKUP($A24,OLD_EquipmentDatabase!$A:$K,8,FALSE)</f>
        <v>Active</v>
      </c>
      <c r="I24" s="39" t="b">
        <f>VLOOKUP($A24,OLD_EquipmentDatabase!$A:$K,9,FALSE)</f>
        <v>0</v>
      </c>
      <c r="J24" s="39" t="s">
        <v>38</v>
      </c>
      <c r="K24" s="39" t="str">
        <f>VLOOKUP($A24,OLD_EquipmentDatabase!$A:$K,11,FALSE)</f>
        <v/>
      </c>
    </row>
    <row r="25" spans="1:11" x14ac:dyDescent="0.25">
      <c r="A25" s="21" t="s">
        <v>4736</v>
      </c>
      <c r="B25" s="39" t="s">
        <v>1584</v>
      </c>
      <c r="C25" s="39" t="s">
        <v>3184</v>
      </c>
      <c r="D25" s="39" t="s">
        <v>14</v>
      </c>
      <c r="E25" s="39" t="s">
        <v>15</v>
      </c>
      <c r="F25" s="39" t="s">
        <v>54</v>
      </c>
      <c r="G25" s="39" t="s">
        <v>99</v>
      </c>
      <c r="H25" s="39" t="s">
        <v>18</v>
      </c>
      <c r="I25" s="39" t="b">
        <v>0</v>
      </c>
      <c r="J25" s="39" t="s">
        <v>38</v>
      </c>
      <c r="K25" s="39"/>
    </row>
    <row r="26" spans="1:11" x14ac:dyDescent="0.25">
      <c r="A26" s="21" t="s">
        <v>3505</v>
      </c>
      <c r="B26" s="39" t="s">
        <v>1584</v>
      </c>
      <c r="C26" s="39" t="str">
        <f>VLOOKUP($A26,OLD_EquipmentDatabase!$A:$K,3,FALSE)</f>
        <v>AValue 21"</v>
      </c>
      <c r="D26" s="39" t="str">
        <f>VLOOKUP($A26,OLD_EquipmentDatabase!$A:$K,4,FALSE)</f>
        <v>Dominion</v>
      </c>
      <c r="E26" s="39" t="str">
        <f>VLOOKUP($A26,OLD_EquipmentDatabase!$A:$K,5,FALSE)</f>
        <v>N/A</v>
      </c>
      <c r="F26" s="39" t="str">
        <f>VLOOKUP($A26,OLD_EquipmentDatabase!$A:$K,6,FALSE)</f>
        <v/>
      </c>
      <c r="G26" s="39" t="str">
        <f>VLOOKUP($A26,OLD_EquipmentDatabase!$A:$K,7,FALSE)</f>
        <v>ICX Tablet</v>
      </c>
      <c r="H26" s="39" t="str">
        <f>VLOOKUP($A26,OLD_EquipmentDatabase!$A:$K,8,FALSE)</f>
        <v>Active</v>
      </c>
      <c r="I26" s="39" t="b">
        <f>VLOOKUP($A26,OLD_EquipmentDatabase!$A:$K,9,FALSE)</f>
        <v>0</v>
      </c>
      <c r="J26" s="39" t="s">
        <v>38</v>
      </c>
      <c r="K26" s="39" t="str">
        <f>VLOOKUP($A26,OLD_EquipmentDatabase!$A:$K,11,FALSE)</f>
        <v/>
      </c>
    </row>
    <row r="27" spans="1:11" x14ac:dyDescent="0.25">
      <c r="A27" s="21" t="s">
        <v>3981</v>
      </c>
      <c r="B27" s="39" t="s">
        <v>1584</v>
      </c>
      <c r="C27" s="39" t="str">
        <f>VLOOKUP($A27,OLD_EquipmentDatabase!$A:$K,3,FALSE)</f>
        <v>AValue 21"</v>
      </c>
      <c r="D27" s="39" t="str">
        <f>VLOOKUP($A27,OLD_EquipmentDatabase!$A:$K,4,FALSE)</f>
        <v>Dominion</v>
      </c>
      <c r="E27" s="39" t="str">
        <f>VLOOKUP($A27,OLD_EquipmentDatabase!$A:$K,5,FALSE)</f>
        <v>N/A</v>
      </c>
      <c r="F27" s="39" t="str">
        <f>VLOOKUP($A27,OLD_EquipmentDatabase!$A:$K,6,FALSE)</f>
        <v/>
      </c>
      <c r="G27" s="39" t="str">
        <f>VLOOKUP($A27,OLD_EquipmentDatabase!$A:$K,7,FALSE)</f>
        <v>ICX Tablet</v>
      </c>
      <c r="H27" s="39" t="str">
        <f>VLOOKUP($A27,OLD_EquipmentDatabase!$A:$K,8,FALSE)</f>
        <v>Active</v>
      </c>
      <c r="I27" s="39" t="b">
        <f>VLOOKUP($A27,OLD_EquipmentDatabase!$A:$K,9,FALSE)</f>
        <v>0</v>
      </c>
      <c r="J27" s="39" t="s">
        <v>38</v>
      </c>
      <c r="K27" s="39" t="str">
        <f>VLOOKUP($A27,OLD_EquipmentDatabase!$A:$K,11,FALSE)</f>
        <v/>
      </c>
    </row>
    <row r="28" spans="1:11" x14ac:dyDescent="0.25">
      <c r="A28" s="21" t="s">
        <v>3982</v>
      </c>
      <c r="B28" s="39" t="s">
        <v>1584</v>
      </c>
      <c r="C28" s="39" t="str">
        <f>VLOOKUP($A28,OLD_EquipmentDatabase!$A:$K,3,FALSE)</f>
        <v>AValue 21"</v>
      </c>
      <c r="D28" s="39" t="str">
        <f>VLOOKUP($A28,OLD_EquipmentDatabase!$A:$K,4,FALSE)</f>
        <v>Dominion</v>
      </c>
      <c r="E28" s="39" t="str">
        <f>VLOOKUP($A28,OLD_EquipmentDatabase!$A:$K,5,FALSE)</f>
        <v>N/A</v>
      </c>
      <c r="F28" s="39" t="str">
        <f>VLOOKUP($A28,OLD_EquipmentDatabase!$A:$K,6,FALSE)</f>
        <v/>
      </c>
      <c r="G28" s="39" t="str">
        <f>VLOOKUP($A28,OLD_EquipmentDatabase!$A:$K,7,FALSE)</f>
        <v>ICX Tablet</v>
      </c>
      <c r="H28" s="39" t="str">
        <f>VLOOKUP($A28,OLD_EquipmentDatabase!$A:$K,8,FALSE)</f>
        <v>Active</v>
      </c>
      <c r="I28" s="39" t="b">
        <f>VLOOKUP($A28,OLD_EquipmentDatabase!$A:$K,9,FALSE)</f>
        <v>0</v>
      </c>
      <c r="J28" s="39" t="s">
        <v>38</v>
      </c>
      <c r="K28" s="39" t="str">
        <f>VLOOKUP($A28,OLD_EquipmentDatabase!$A:$K,11,FALSE)</f>
        <v/>
      </c>
    </row>
    <row r="29" spans="1:11" x14ac:dyDescent="0.25">
      <c r="A29" s="21" t="s">
        <v>3983</v>
      </c>
      <c r="B29" s="39" t="s">
        <v>1584</v>
      </c>
      <c r="C29" s="39" t="str">
        <f>VLOOKUP($A29,OLD_EquipmentDatabase!$A:$K,3,FALSE)</f>
        <v>AValue 21"</v>
      </c>
      <c r="D29" s="39" t="str">
        <f>VLOOKUP($A29,OLD_EquipmentDatabase!$A:$K,4,FALSE)</f>
        <v>Dominion</v>
      </c>
      <c r="E29" s="39" t="str">
        <f>VLOOKUP($A29,OLD_EquipmentDatabase!$A:$K,5,FALSE)</f>
        <v>N/A</v>
      </c>
      <c r="F29" s="39" t="str">
        <f>VLOOKUP($A29,OLD_EquipmentDatabase!$A:$K,6,FALSE)</f>
        <v/>
      </c>
      <c r="G29" s="39" t="str">
        <f>VLOOKUP($A29,OLD_EquipmentDatabase!$A:$K,7,FALSE)</f>
        <v>ICX Tablet</v>
      </c>
      <c r="H29" s="39" t="str">
        <f>VLOOKUP($A29,OLD_EquipmentDatabase!$A:$K,8,FALSE)</f>
        <v>Active</v>
      </c>
      <c r="I29" s="39" t="b">
        <f>VLOOKUP($A29,OLD_EquipmentDatabase!$A:$K,9,FALSE)</f>
        <v>0</v>
      </c>
      <c r="J29" s="39" t="s">
        <v>38</v>
      </c>
      <c r="K29" s="39" t="str">
        <f>VLOOKUP($A29,OLD_EquipmentDatabase!$A:$K,11,FALSE)</f>
        <v/>
      </c>
    </row>
    <row r="30" spans="1:11" x14ac:dyDescent="0.25">
      <c r="A30" s="21" t="s">
        <v>3984</v>
      </c>
      <c r="B30" s="39" t="s">
        <v>1584</v>
      </c>
      <c r="C30" s="39" t="str">
        <f>VLOOKUP($A30,OLD_EquipmentDatabase!$A:$K,3,FALSE)</f>
        <v>AValue 21"</v>
      </c>
      <c r="D30" s="39" t="str">
        <f>VLOOKUP($A30,OLD_EquipmentDatabase!$A:$K,4,FALSE)</f>
        <v>Dominion</v>
      </c>
      <c r="E30" s="39" t="str">
        <f>VLOOKUP($A30,OLD_EquipmentDatabase!$A:$K,5,FALSE)</f>
        <v>N/A</v>
      </c>
      <c r="F30" s="39" t="str">
        <f>VLOOKUP($A30,OLD_EquipmentDatabase!$A:$K,6,FALSE)</f>
        <v/>
      </c>
      <c r="G30" s="39" t="str">
        <f>VLOOKUP($A30,OLD_EquipmentDatabase!$A:$K,7,FALSE)</f>
        <v>ICX Tablet</v>
      </c>
      <c r="H30" s="39" t="str">
        <f>VLOOKUP($A30,OLD_EquipmentDatabase!$A:$K,8,FALSE)</f>
        <v>Active</v>
      </c>
      <c r="I30" s="39" t="b">
        <f>VLOOKUP($A30,OLD_EquipmentDatabase!$A:$K,9,FALSE)</f>
        <v>0</v>
      </c>
      <c r="J30" s="39" t="s">
        <v>38</v>
      </c>
      <c r="K30" s="39" t="str">
        <f>VLOOKUP($A30,OLD_EquipmentDatabase!$A:$K,11,FALSE)</f>
        <v/>
      </c>
    </row>
    <row r="31" spans="1:11" x14ac:dyDescent="0.25">
      <c r="A31" s="21" t="s">
        <v>3985</v>
      </c>
      <c r="B31" s="39" t="s">
        <v>1584</v>
      </c>
      <c r="C31" s="39" t="str">
        <f>VLOOKUP($A31,OLD_EquipmentDatabase!$A:$K,3,FALSE)</f>
        <v>AValue 21"</v>
      </c>
      <c r="D31" s="39" t="str">
        <f>VLOOKUP($A31,OLD_EquipmentDatabase!$A:$K,4,FALSE)</f>
        <v>Dominion</v>
      </c>
      <c r="E31" s="39" t="str">
        <f>VLOOKUP($A31,OLD_EquipmentDatabase!$A:$K,5,FALSE)</f>
        <v>N/A</v>
      </c>
      <c r="F31" s="39" t="str">
        <f>VLOOKUP($A31,OLD_EquipmentDatabase!$A:$K,6,FALSE)</f>
        <v/>
      </c>
      <c r="G31" s="39" t="str">
        <f>VLOOKUP($A31,OLD_EquipmentDatabase!$A:$K,7,FALSE)</f>
        <v>ICX Tablet</v>
      </c>
      <c r="H31" s="39" t="str">
        <f>VLOOKUP($A31,OLD_EquipmentDatabase!$A:$K,8,FALSE)</f>
        <v>Active</v>
      </c>
      <c r="I31" s="39" t="b">
        <f>VLOOKUP($A31,OLD_EquipmentDatabase!$A:$K,9,FALSE)</f>
        <v>0</v>
      </c>
      <c r="J31" s="39" t="s">
        <v>38</v>
      </c>
      <c r="K31" s="39" t="str">
        <f>VLOOKUP($A31,OLD_EquipmentDatabase!$A:$K,11,FALSE)</f>
        <v/>
      </c>
    </row>
    <row r="32" spans="1:11" x14ac:dyDescent="0.25">
      <c r="A32" s="21" t="s">
        <v>3986</v>
      </c>
      <c r="B32" s="39" t="s">
        <v>1584</v>
      </c>
      <c r="C32" s="39" t="str">
        <f>VLOOKUP($A32,OLD_EquipmentDatabase!$A:$K,3,FALSE)</f>
        <v>AValue 21"</v>
      </c>
      <c r="D32" s="39" t="str">
        <f>VLOOKUP($A32,OLD_EquipmentDatabase!$A:$K,4,FALSE)</f>
        <v>Dominion</v>
      </c>
      <c r="E32" s="39" t="str">
        <f>VLOOKUP($A32,OLD_EquipmentDatabase!$A:$K,5,FALSE)</f>
        <v>N/A</v>
      </c>
      <c r="F32" s="39" t="str">
        <f>VLOOKUP($A32,OLD_EquipmentDatabase!$A:$K,6,FALSE)</f>
        <v/>
      </c>
      <c r="G32" s="39" t="str">
        <f>VLOOKUP($A32,OLD_EquipmentDatabase!$A:$K,7,FALSE)</f>
        <v>ICX Tablet</v>
      </c>
      <c r="H32" s="39" t="str">
        <f>VLOOKUP($A32,OLD_EquipmentDatabase!$A:$K,8,FALSE)</f>
        <v>Active</v>
      </c>
      <c r="I32" s="39" t="b">
        <f>VLOOKUP($A32,OLD_EquipmentDatabase!$A:$K,9,FALSE)</f>
        <v>0</v>
      </c>
      <c r="J32" s="39" t="s">
        <v>38</v>
      </c>
      <c r="K32" s="39" t="str">
        <f>VLOOKUP($A32,OLD_EquipmentDatabase!$A:$K,11,FALSE)</f>
        <v/>
      </c>
    </row>
    <row r="33" spans="1:11" x14ac:dyDescent="0.25">
      <c r="A33" s="21" t="s">
        <v>3987</v>
      </c>
      <c r="B33" s="39" t="s">
        <v>1584</v>
      </c>
      <c r="C33" s="39" t="str">
        <f>VLOOKUP($A33,OLD_EquipmentDatabase!$A:$K,3,FALSE)</f>
        <v>AValue 21"</v>
      </c>
      <c r="D33" s="39" t="str">
        <f>VLOOKUP($A33,OLD_EquipmentDatabase!$A:$K,4,FALSE)</f>
        <v>Dominion</v>
      </c>
      <c r="E33" s="39" t="str">
        <f>VLOOKUP($A33,OLD_EquipmentDatabase!$A:$K,5,FALSE)</f>
        <v>N/A</v>
      </c>
      <c r="F33" s="39" t="str">
        <f>VLOOKUP($A33,OLD_EquipmentDatabase!$A:$K,6,FALSE)</f>
        <v/>
      </c>
      <c r="G33" s="39" t="str">
        <f>VLOOKUP($A33,OLD_EquipmentDatabase!$A:$K,7,FALSE)</f>
        <v>ICX Tablet</v>
      </c>
      <c r="H33" s="39" t="str">
        <f>VLOOKUP($A33,OLD_EquipmentDatabase!$A:$K,8,FALSE)</f>
        <v>Active</v>
      </c>
      <c r="I33" s="39" t="b">
        <f>VLOOKUP($A33,OLD_EquipmentDatabase!$A:$K,9,FALSE)</f>
        <v>0</v>
      </c>
      <c r="J33" s="39" t="s">
        <v>38</v>
      </c>
      <c r="K33" s="39" t="str">
        <f>VLOOKUP($A33,OLD_EquipmentDatabase!$A:$K,11,FALSE)</f>
        <v/>
      </c>
    </row>
    <row r="34" spans="1:11" x14ac:dyDescent="0.25">
      <c r="A34" s="21" t="s">
        <v>3988</v>
      </c>
      <c r="B34" s="39" t="s">
        <v>1584</v>
      </c>
      <c r="C34" s="39" t="str">
        <f>VLOOKUP($A34,OLD_EquipmentDatabase!$A:$K,3,FALSE)</f>
        <v>AValue 21"</v>
      </c>
      <c r="D34" s="39" t="str">
        <f>VLOOKUP($A34,OLD_EquipmentDatabase!$A:$K,4,FALSE)</f>
        <v>Dominion</v>
      </c>
      <c r="E34" s="39" t="str">
        <f>VLOOKUP($A34,OLD_EquipmentDatabase!$A:$K,5,FALSE)</f>
        <v>N/A</v>
      </c>
      <c r="F34" s="39" t="str">
        <f>VLOOKUP($A34,OLD_EquipmentDatabase!$A:$K,6,FALSE)</f>
        <v/>
      </c>
      <c r="G34" s="39" t="str">
        <f>VLOOKUP($A34,OLD_EquipmentDatabase!$A:$K,7,FALSE)</f>
        <v>ICX Tablet</v>
      </c>
      <c r="H34" s="39" t="str">
        <f>VLOOKUP($A34,OLD_EquipmentDatabase!$A:$K,8,FALSE)</f>
        <v>Active</v>
      </c>
      <c r="I34" s="39" t="b">
        <f>VLOOKUP($A34,OLD_EquipmentDatabase!$A:$K,9,FALSE)</f>
        <v>0</v>
      </c>
      <c r="J34" s="39" t="s">
        <v>38</v>
      </c>
      <c r="K34" s="39" t="str">
        <f>VLOOKUP($A34,OLD_EquipmentDatabase!$A:$K,11,FALSE)</f>
        <v/>
      </c>
    </row>
    <row r="35" spans="1:11" x14ac:dyDescent="0.25">
      <c r="A35" s="21" t="s">
        <v>3989</v>
      </c>
      <c r="B35" s="39" t="s">
        <v>1584</v>
      </c>
      <c r="C35" s="39" t="str">
        <f>VLOOKUP($A35,OLD_EquipmentDatabase!$A:$K,3,FALSE)</f>
        <v>AValue 21"</v>
      </c>
      <c r="D35" s="39" t="str">
        <f>VLOOKUP($A35,OLD_EquipmentDatabase!$A:$K,4,FALSE)</f>
        <v>Dominion</v>
      </c>
      <c r="E35" s="39" t="str">
        <f>VLOOKUP($A35,OLD_EquipmentDatabase!$A:$K,5,FALSE)</f>
        <v>N/A</v>
      </c>
      <c r="F35" s="39" t="str">
        <f>VLOOKUP($A35,OLD_EquipmentDatabase!$A:$K,6,FALSE)</f>
        <v/>
      </c>
      <c r="G35" s="39" t="str">
        <f>VLOOKUP($A35,OLD_EquipmentDatabase!$A:$K,7,FALSE)</f>
        <v>ICX Tablet</v>
      </c>
      <c r="H35" s="39" t="str">
        <f>VLOOKUP($A35,OLD_EquipmentDatabase!$A:$K,8,FALSE)</f>
        <v>Active</v>
      </c>
      <c r="I35" s="39" t="b">
        <f>VLOOKUP($A35,OLD_EquipmentDatabase!$A:$K,9,FALSE)</f>
        <v>0</v>
      </c>
      <c r="J35" s="39" t="s">
        <v>38</v>
      </c>
      <c r="K35" s="39" t="str">
        <f>VLOOKUP($A35,OLD_EquipmentDatabase!$A:$K,11,FALSE)</f>
        <v/>
      </c>
    </row>
    <row r="36" spans="1:11" x14ac:dyDescent="0.25">
      <c r="A36" s="21" t="s">
        <v>3990</v>
      </c>
      <c r="B36" s="39" t="s">
        <v>1584</v>
      </c>
      <c r="C36" s="39" t="str">
        <f>VLOOKUP($A36,OLD_EquipmentDatabase!$A:$K,3,FALSE)</f>
        <v>AValue 21"</v>
      </c>
      <c r="D36" s="39" t="str">
        <f>VLOOKUP($A36,OLD_EquipmentDatabase!$A:$K,4,FALSE)</f>
        <v>Dominion</v>
      </c>
      <c r="E36" s="39" t="str">
        <f>VLOOKUP($A36,OLD_EquipmentDatabase!$A:$K,5,FALSE)</f>
        <v>N/A</v>
      </c>
      <c r="F36" s="39" t="str">
        <f>VLOOKUP($A36,OLD_EquipmentDatabase!$A:$K,6,FALSE)</f>
        <v/>
      </c>
      <c r="G36" s="39" t="str">
        <f>VLOOKUP($A36,OLD_EquipmentDatabase!$A:$K,7,FALSE)</f>
        <v>ICX Tablet</v>
      </c>
      <c r="H36" s="39" t="str">
        <f>VLOOKUP($A36,OLD_EquipmentDatabase!$A:$K,8,FALSE)</f>
        <v>Active</v>
      </c>
      <c r="I36" s="39" t="b">
        <f>VLOOKUP($A36,OLD_EquipmentDatabase!$A:$K,9,FALSE)</f>
        <v>0</v>
      </c>
      <c r="J36" s="39" t="s">
        <v>38</v>
      </c>
      <c r="K36" s="39" t="str">
        <f>VLOOKUP($A36,OLD_EquipmentDatabase!$A:$K,11,FALSE)</f>
        <v/>
      </c>
    </row>
    <row r="37" spans="1:11" x14ac:dyDescent="0.25">
      <c r="A37" s="21" t="s">
        <v>3991</v>
      </c>
      <c r="B37" s="39" t="s">
        <v>1584</v>
      </c>
      <c r="C37" s="39" t="str">
        <f>VLOOKUP($A37,OLD_EquipmentDatabase!$A:$K,3,FALSE)</f>
        <v>AValue 21"</v>
      </c>
      <c r="D37" s="39" t="str">
        <f>VLOOKUP($A37,OLD_EquipmentDatabase!$A:$K,4,FALSE)</f>
        <v>Dominion</v>
      </c>
      <c r="E37" s="39" t="str">
        <f>VLOOKUP($A37,OLD_EquipmentDatabase!$A:$K,5,FALSE)</f>
        <v>N/A</v>
      </c>
      <c r="F37" s="39" t="str">
        <f>VLOOKUP($A37,OLD_EquipmentDatabase!$A:$K,6,FALSE)</f>
        <v/>
      </c>
      <c r="G37" s="39" t="str">
        <f>VLOOKUP($A37,OLD_EquipmentDatabase!$A:$K,7,FALSE)</f>
        <v>ICX Tablet</v>
      </c>
      <c r="H37" s="39" t="str">
        <f>VLOOKUP($A37,OLD_EquipmentDatabase!$A:$K,8,FALSE)</f>
        <v>Active</v>
      </c>
      <c r="I37" s="39" t="b">
        <f>VLOOKUP($A37,OLD_EquipmentDatabase!$A:$K,9,FALSE)</f>
        <v>0</v>
      </c>
      <c r="J37" s="39" t="s">
        <v>38</v>
      </c>
      <c r="K37" s="39" t="str">
        <f>VLOOKUP($A37,OLD_EquipmentDatabase!$A:$K,11,FALSE)</f>
        <v/>
      </c>
    </row>
    <row r="38" spans="1:11" x14ac:dyDescent="0.25">
      <c r="A38" s="21" t="s">
        <v>3992</v>
      </c>
      <c r="B38" s="39" t="s">
        <v>1584</v>
      </c>
      <c r="C38" s="39" t="str">
        <f>VLOOKUP($A38,OLD_EquipmentDatabase!$A:$K,3,FALSE)</f>
        <v>AValue 21"</v>
      </c>
      <c r="D38" s="39" t="str">
        <f>VLOOKUP($A38,OLD_EquipmentDatabase!$A:$K,4,FALSE)</f>
        <v>Dominion</v>
      </c>
      <c r="E38" s="39" t="str">
        <f>VLOOKUP($A38,OLD_EquipmentDatabase!$A:$K,5,FALSE)</f>
        <v>N/A</v>
      </c>
      <c r="F38" s="39" t="str">
        <f>VLOOKUP($A38,OLD_EquipmentDatabase!$A:$K,6,FALSE)</f>
        <v/>
      </c>
      <c r="G38" s="39" t="str">
        <f>VLOOKUP($A38,OLD_EquipmentDatabase!$A:$K,7,FALSE)</f>
        <v>ICX Tablet</v>
      </c>
      <c r="H38" s="39" t="str">
        <f>VLOOKUP($A38,OLD_EquipmentDatabase!$A:$K,8,FALSE)</f>
        <v>Active</v>
      </c>
      <c r="I38" s="39" t="b">
        <f>VLOOKUP($A38,OLD_EquipmentDatabase!$A:$K,9,FALSE)</f>
        <v>0</v>
      </c>
      <c r="J38" s="39" t="s">
        <v>38</v>
      </c>
      <c r="K38" s="39" t="str">
        <f>VLOOKUP($A38,OLD_EquipmentDatabase!$A:$K,11,FALSE)</f>
        <v/>
      </c>
    </row>
    <row r="39" spans="1:11" x14ac:dyDescent="0.25">
      <c r="A39" s="21" t="s">
        <v>3993</v>
      </c>
      <c r="B39" s="39" t="s">
        <v>1584</v>
      </c>
      <c r="C39" s="39" t="str">
        <f>VLOOKUP($A39,OLD_EquipmentDatabase!$A:$K,3,FALSE)</f>
        <v>AValue 21"</v>
      </c>
      <c r="D39" s="39" t="str">
        <f>VLOOKUP($A39,OLD_EquipmentDatabase!$A:$K,4,FALSE)</f>
        <v>Dominion</v>
      </c>
      <c r="E39" s="39" t="str">
        <f>VLOOKUP($A39,OLD_EquipmentDatabase!$A:$K,5,FALSE)</f>
        <v>N/A</v>
      </c>
      <c r="F39" s="39" t="str">
        <f>VLOOKUP($A39,OLD_EquipmentDatabase!$A:$K,6,FALSE)</f>
        <v/>
      </c>
      <c r="G39" s="39" t="str">
        <f>VLOOKUP($A39,OLD_EquipmentDatabase!$A:$K,7,FALSE)</f>
        <v>ICX Tablet</v>
      </c>
      <c r="H39" s="39" t="str">
        <f>VLOOKUP($A39,OLD_EquipmentDatabase!$A:$K,8,FALSE)</f>
        <v>Active</v>
      </c>
      <c r="I39" s="39" t="b">
        <f>VLOOKUP($A39,OLD_EquipmentDatabase!$A:$K,9,FALSE)</f>
        <v>0</v>
      </c>
      <c r="J39" s="39" t="s">
        <v>38</v>
      </c>
      <c r="K39" s="39" t="str">
        <f>VLOOKUP($A39,OLD_EquipmentDatabase!$A:$K,11,FALSE)</f>
        <v/>
      </c>
    </row>
    <row r="40" spans="1:11" x14ac:dyDescent="0.25">
      <c r="A40" s="21" t="s">
        <v>3994</v>
      </c>
      <c r="B40" s="39" t="s">
        <v>1584</v>
      </c>
      <c r="C40" s="39" t="str">
        <f>VLOOKUP($A40,OLD_EquipmentDatabase!$A:$K,3,FALSE)</f>
        <v>AValue 21"</v>
      </c>
      <c r="D40" s="39" t="str">
        <f>VLOOKUP($A40,OLD_EquipmentDatabase!$A:$K,4,FALSE)</f>
        <v>Dominion</v>
      </c>
      <c r="E40" s="39" t="str">
        <f>VLOOKUP($A40,OLD_EquipmentDatabase!$A:$K,5,FALSE)</f>
        <v>N/A</v>
      </c>
      <c r="F40" s="39" t="str">
        <f>VLOOKUP($A40,OLD_EquipmentDatabase!$A:$K,6,FALSE)</f>
        <v/>
      </c>
      <c r="G40" s="39" t="str">
        <f>VLOOKUP($A40,OLD_EquipmentDatabase!$A:$K,7,FALSE)</f>
        <v>ICX Tablet</v>
      </c>
      <c r="H40" s="39" t="str">
        <f>VLOOKUP($A40,OLD_EquipmentDatabase!$A:$K,8,FALSE)</f>
        <v>Active</v>
      </c>
      <c r="I40" s="39" t="b">
        <f>VLOOKUP($A40,OLD_EquipmentDatabase!$A:$K,9,FALSE)</f>
        <v>0</v>
      </c>
      <c r="J40" s="39" t="s">
        <v>38</v>
      </c>
      <c r="K40" s="39" t="str">
        <f>VLOOKUP($A40,OLD_EquipmentDatabase!$A:$K,11,FALSE)</f>
        <v/>
      </c>
    </row>
    <row r="41" spans="1:11" x14ac:dyDescent="0.25">
      <c r="A41" s="21" t="s">
        <v>3995</v>
      </c>
      <c r="B41" s="39" t="s">
        <v>1584</v>
      </c>
      <c r="C41" s="39" t="str">
        <f>VLOOKUP($A41,OLD_EquipmentDatabase!$A:$K,3,FALSE)</f>
        <v>AValue 21"</v>
      </c>
      <c r="D41" s="39" t="str">
        <f>VLOOKUP($A41,OLD_EquipmentDatabase!$A:$K,4,FALSE)</f>
        <v>Dominion</v>
      </c>
      <c r="E41" s="39" t="str">
        <f>VLOOKUP($A41,OLD_EquipmentDatabase!$A:$K,5,FALSE)</f>
        <v>N/A</v>
      </c>
      <c r="F41" s="39" t="str">
        <f>VLOOKUP($A41,OLD_EquipmentDatabase!$A:$K,6,FALSE)</f>
        <v/>
      </c>
      <c r="G41" s="39" t="str">
        <f>VLOOKUP($A41,OLD_EquipmentDatabase!$A:$K,7,FALSE)</f>
        <v>ICX Tablet</v>
      </c>
      <c r="H41" s="39" t="str">
        <f>VLOOKUP($A41,OLD_EquipmentDatabase!$A:$K,8,FALSE)</f>
        <v>Active</v>
      </c>
      <c r="I41" s="39" t="b">
        <f>VLOOKUP($A41,OLD_EquipmentDatabase!$A:$K,9,FALSE)</f>
        <v>0</v>
      </c>
      <c r="J41" s="39" t="s">
        <v>38</v>
      </c>
      <c r="K41" s="39" t="str">
        <f>VLOOKUP($A41,OLD_EquipmentDatabase!$A:$K,11,FALSE)</f>
        <v/>
      </c>
    </row>
    <row r="42" spans="1:11" x14ac:dyDescent="0.25">
      <c r="A42" s="21" t="s">
        <v>3996</v>
      </c>
      <c r="B42" s="39" t="s">
        <v>1584</v>
      </c>
      <c r="C42" s="39" t="str">
        <f>VLOOKUP($A42,OLD_EquipmentDatabase!$A:$K,3,FALSE)</f>
        <v>AValue 21"</v>
      </c>
      <c r="D42" s="39" t="str">
        <f>VLOOKUP($A42,OLD_EquipmentDatabase!$A:$K,4,FALSE)</f>
        <v>Dominion</v>
      </c>
      <c r="E42" s="39" t="str">
        <f>VLOOKUP($A42,OLD_EquipmentDatabase!$A:$K,5,FALSE)</f>
        <v>N/A</v>
      </c>
      <c r="F42" s="39" t="str">
        <f>VLOOKUP($A42,OLD_EquipmentDatabase!$A:$K,6,FALSE)</f>
        <v/>
      </c>
      <c r="G42" s="39" t="str">
        <f>VLOOKUP($A42,OLD_EquipmentDatabase!$A:$K,7,FALSE)</f>
        <v>ICX Tablet</v>
      </c>
      <c r="H42" s="39" t="str">
        <f>VLOOKUP($A42,OLD_EquipmentDatabase!$A:$K,8,FALSE)</f>
        <v>Active</v>
      </c>
      <c r="I42" s="39" t="b">
        <f>VLOOKUP($A42,OLD_EquipmentDatabase!$A:$K,9,FALSE)</f>
        <v>0</v>
      </c>
      <c r="J42" s="39" t="s">
        <v>38</v>
      </c>
      <c r="K42" s="39" t="str">
        <f>VLOOKUP($A42,OLD_EquipmentDatabase!$A:$K,11,FALSE)</f>
        <v/>
      </c>
    </row>
    <row r="43" spans="1:11" x14ac:dyDescent="0.25">
      <c r="A43" s="21" t="s">
        <v>3997</v>
      </c>
      <c r="B43" s="39" t="s">
        <v>1584</v>
      </c>
      <c r="C43" s="39" t="str">
        <f>VLOOKUP($A43,OLD_EquipmentDatabase!$A:$K,3,FALSE)</f>
        <v>AValue 21"</v>
      </c>
      <c r="D43" s="39" t="str">
        <f>VLOOKUP($A43,OLD_EquipmentDatabase!$A:$K,4,FALSE)</f>
        <v>Dominion</v>
      </c>
      <c r="E43" s="39" t="str">
        <f>VLOOKUP($A43,OLD_EquipmentDatabase!$A:$K,5,FALSE)</f>
        <v>N/A</v>
      </c>
      <c r="F43" s="39" t="str">
        <f>VLOOKUP($A43,OLD_EquipmentDatabase!$A:$K,6,FALSE)</f>
        <v/>
      </c>
      <c r="G43" s="39" t="str">
        <f>VLOOKUP($A43,OLD_EquipmentDatabase!$A:$K,7,FALSE)</f>
        <v>ICX Tablet</v>
      </c>
      <c r="H43" s="39" t="str">
        <f>VLOOKUP($A43,OLD_EquipmentDatabase!$A:$K,8,FALSE)</f>
        <v>Active</v>
      </c>
      <c r="I43" s="39" t="b">
        <f>VLOOKUP($A43,OLD_EquipmentDatabase!$A:$K,9,FALSE)</f>
        <v>0</v>
      </c>
      <c r="J43" s="39" t="s">
        <v>38</v>
      </c>
      <c r="K43" s="39" t="str">
        <f>VLOOKUP($A43,OLD_EquipmentDatabase!$A:$K,11,FALSE)</f>
        <v/>
      </c>
    </row>
    <row r="44" spans="1:11" x14ac:dyDescent="0.25">
      <c r="A44" s="21" t="s">
        <v>3998</v>
      </c>
      <c r="B44" s="39" t="s">
        <v>1584</v>
      </c>
      <c r="C44" s="39" t="str">
        <f>VLOOKUP($A44,OLD_EquipmentDatabase!$A:$K,3,FALSE)</f>
        <v>AValue 21"</v>
      </c>
      <c r="D44" s="39" t="str">
        <f>VLOOKUP($A44,OLD_EquipmentDatabase!$A:$K,4,FALSE)</f>
        <v>Dominion</v>
      </c>
      <c r="E44" s="39" t="str">
        <f>VLOOKUP($A44,OLD_EquipmentDatabase!$A:$K,5,FALSE)</f>
        <v>N/A</v>
      </c>
      <c r="F44" s="39" t="str">
        <f>VLOOKUP($A44,OLD_EquipmentDatabase!$A:$K,6,FALSE)</f>
        <v/>
      </c>
      <c r="G44" s="39" t="str">
        <f>VLOOKUP($A44,OLD_EquipmentDatabase!$A:$K,7,FALSE)</f>
        <v>ICX Tablet</v>
      </c>
      <c r="H44" s="39" t="str">
        <f>VLOOKUP($A44,OLD_EquipmentDatabase!$A:$K,8,FALSE)</f>
        <v>Active</v>
      </c>
      <c r="I44" s="39" t="b">
        <f>VLOOKUP($A44,OLD_EquipmentDatabase!$A:$K,9,FALSE)</f>
        <v>0</v>
      </c>
      <c r="J44" s="39" t="s">
        <v>38</v>
      </c>
      <c r="K44" s="39" t="str">
        <f>VLOOKUP($A44,OLD_EquipmentDatabase!$A:$K,11,FALSE)</f>
        <v/>
      </c>
    </row>
    <row r="45" spans="1:11" x14ac:dyDescent="0.25">
      <c r="A45" s="21" t="s">
        <v>3999</v>
      </c>
      <c r="B45" s="39" t="s">
        <v>1584</v>
      </c>
      <c r="C45" s="39" t="str">
        <f>VLOOKUP($A45,OLD_EquipmentDatabase!$A:$K,3,FALSE)</f>
        <v>AValue 21"</v>
      </c>
      <c r="D45" s="39" t="str">
        <f>VLOOKUP($A45,OLD_EquipmentDatabase!$A:$K,4,FALSE)</f>
        <v>Dominion</v>
      </c>
      <c r="E45" s="39" t="str">
        <f>VLOOKUP($A45,OLD_EquipmentDatabase!$A:$K,5,FALSE)</f>
        <v>N/A</v>
      </c>
      <c r="F45" s="39" t="str">
        <f>VLOOKUP($A45,OLD_EquipmentDatabase!$A:$K,6,FALSE)</f>
        <v/>
      </c>
      <c r="G45" s="39" t="str">
        <f>VLOOKUP($A45,OLD_EquipmentDatabase!$A:$K,7,FALSE)</f>
        <v>ICX Tablet</v>
      </c>
      <c r="H45" s="39" t="str">
        <f>VLOOKUP($A45,OLD_EquipmentDatabase!$A:$K,8,FALSE)</f>
        <v>Active</v>
      </c>
      <c r="I45" s="39" t="b">
        <f>VLOOKUP($A45,OLD_EquipmentDatabase!$A:$K,9,FALSE)</f>
        <v>0</v>
      </c>
      <c r="J45" s="39" t="s">
        <v>38</v>
      </c>
      <c r="K45" s="39" t="str">
        <f>VLOOKUP($A45,OLD_EquipmentDatabase!$A:$K,11,FALSE)</f>
        <v/>
      </c>
    </row>
    <row r="46" spans="1:11" x14ac:dyDescent="0.25">
      <c r="A46" s="21" t="s">
        <v>4000</v>
      </c>
      <c r="B46" s="39" t="s">
        <v>1584</v>
      </c>
      <c r="C46" s="39" t="str">
        <f>VLOOKUP($A46,OLD_EquipmentDatabase!$A:$K,3,FALSE)</f>
        <v>AValue 21"</v>
      </c>
      <c r="D46" s="39" t="str">
        <f>VLOOKUP($A46,OLD_EquipmentDatabase!$A:$K,4,FALSE)</f>
        <v>Dominion</v>
      </c>
      <c r="E46" s="39" t="str">
        <f>VLOOKUP($A46,OLD_EquipmentDatabase!$A:$K,5,FALSE)</f>
        <v>N/A</v>
      </c>
      <c r="F46" s="39" t="str">
        <f>VLOOKUP($A46,OLD_EquipmentDatabase!$A:$K,6,FALSE)</f>
        <v/>
      </c>
      <c r="G46" s="39" t="str">
        <f>VLOOKUP($A46,OLD_EquipmentDatabase!$A:$K,7,FALSE)</f>
        <v>ICX Tablet</v>
      </c>
      <c r="H46" s="39" t="str">
        <f>VLOOKUP($A46,OLD_EquipmentDatabase!$A:$K,8,FALSE)</f>
        <v>Active</v>
      </c>
      <c r="I46" s="39" t="b">
        <f>VLOOKUP($A46,OLD_EquipmentDatabase!$A:$K,9,FALSE)</f>
        <v>0</v>
      </c>
      <c r="J46" s="39" t="s">
        <v>38</v>
      </c>
      <c r="K46" s="39" t="str">
        <f>VLOOKUP($A46,OLD_EquipmentDatabase!$A:$K,11,FALSE)</f>
        <v/>
      </c>
    </row>
    <row r="47" spans="1:11" x14ac:dyDescent="0.25">
      <c r="A47" s="21" t="s">
        <v>4001</v>
      </c>
      <c r="B47" s="39" t="s">
        <v>1584</v>
      </c>
      <c r="C47" s="39" t="str">
        <f>VLOOKUP($A47,OLD_EquipmentDatabase!$A:$K,3,FALSE)</f>
        <v>AValue 21"</v>
      </c>
      <c r="D47" s="39" t="str">
        <f>VLOOKUP($A47,OLD_EquipmentDatabase!$A:$K,4,FALSE)</f>
        <v>Dominion</v>
      </c>
      <c r="E47" s="39" t="str">
        <f>VLOOKUP($A47,OLD_EquipmentDatabase!$A:$K,5,FALSE)</f>
        <v>N/A</v>
      </c>
      <c r="F47" s="39" t="str">
        <f>VLOOKUP($A47,OLD_EquipmentDatabase!$A:$K,6,FALSE)</f>
        <v/>
      </c>
      <c r="G47" s="39" t="str">
        <f>VLOOKUP($A47,OLD_EquipmentDatabase!$A:$K,7,FALSE)</f>
        <v>ICX Tablet</v>
      </c>
      <c r="H47" s="39" t="str">
        <f>VLOOKUP($A47,OLD_EquipmentDatabase!$A:$K,8,FALSE)</f>
        <v>Active</v>
      </c>
      <c r="I47" s="39" t="b">
        <f>VLOOKUP($A47,OLD_EquipmentDatabase!$A:$K,9,FALSE)</f>
        <v>0</v>
      </c>
      <c r="J47" s="39" t="s">
        <v>38</v>
      </c>
      <c r="K47" s="39" t="str">
        <f>VLOOKUP($A47,OLD_EquipmentDatabase!$A:$K,11,FALSE)</f>
        <v/>
      </c>
    </row>
    <row r="48" spans="1:11" x14ac:dyDescent="0.25">
      <c r="A48" s="21" t="s">
        <v>4002</v>
      </c>
      <c r="B48" s="39" t="s">
        <v>1584</v>
      </c>
      <c r="C48" s="39" t="str">
        <f>VLOOKUP($A48,OLD_EquipmentDatabase!$A:$K,3,FALSE)</f>
        <v>AValue 21"</v>
      </c>
      <c r="D48" s="39" t="str">
        <f>VLOOKUP($A48,OLD_EquipmentDatabase!$A:$K,4,FALSE)</f>
        <v>Dominion</v>
      </c>
      <c r="E48" s="39" t="str">
        <f>VLOOKUP($A48,OLD_EquipmentDatabase!$A:$K,5,FALSE)</f>
        <v>N/A</v>
      </c>
      <c r="F48" s="39" t="str">
        <f>VLOOKUP($A48,OLD_EquipmentDatabase!$A:$K,6,FALSE)</f>
        <v/>
      </c>
      <c r="G48" s="39" t="str">
        <f>VLOOKUP($A48,OLD_EquipmentDatabase!$A:$K,7,FALSE)</f>
        <v>ICX Tablet</v>
      </c>
      <c r="H48" s="39" t="str">
        <f>VLOOKUP($A48,OLD_EquipmentDatabase!$A:$K,8,FALSE)</f>
        <v>Active</v>
      </c>
      <c r="I48" s="39" t="b">
        <f>VLOOKUP($A48,OLD_EquipmentDatabase!$A:$K,9,FALSE)</f>
        <v>0</v>
      </c>
      <c r="J48" s="39" t="s">
        <v>38</v>
      </c>
      <c r="K48" s="39" t="str">
        <f>VLOOKUP($A48,OLD_EquipmentDatabase!$A:$K,11,FALSE)</f>
        <v/>
      </c>
    </row>
    <row r="49" spans="1:11" x14ac:dyDescent="0.25">
      <c r="A49" s="21" t="s">
        <v>4003</v>
      </c>
      <c r="B49" s="39" t="s">
        <v>1584</v>
      </c>
      <c r="C49" s="39" t="str">
        <f>VLOOKUP($A49,OLD_EquipmentDatabase!$A:$K,3,FALSE)</f>
        <v>AValue 21"</v>
      </c>
      <c r="D49" s="39" t="str">
        <f>VLOOKUP($A49,OLD_EquipmentDatabase!$A:$K,4,FALSE)</f>
        <v>Dominion</v>
      </c>
      <c r="E49" s="39" t="str">
        <f>VLOOKUP($A49,OLD_EquipmentDatabase!$A:$K,5,FALSE)</f>
        <v>N/A</v>
      </c>
      <c r="F49" s="39" t="str">
        <f>VLOOKUP($A49,OLD_EquipmentDatabase!$A:$K,6,FALSE)</f>
        <v/>
      </c>
      <c r="G49" s="39" t="str">
        <f>VLOOKUP($A49,OLD_EquipmentDatabase!$A:$K,7,FALSE)</f>
        <v>ICX Tablet</v>
      </c>
      <c r="H49" s="39" t="str">
        <f>VLOOKUP($A49,OLD_EquipmentDatabase!$A:$K,8,FALSE)</f>
        <v>Active</v>
      </c>
      <c r="I49" s="39" t="b">
        <f>VLOOKUP($A49,OLD_EquipmentDatabase!$A:$K,9,FALSE)</f>
        <v>0</v>
      </c>
      <c r="J49" s="39" t="s">
        <v>38</v>
      </c>
      <c r="K49" s="39" t="str">
        <f>VLOOKUP($A49,OLD_EquipmentDatabase!$A:$K,11,FALSE)</f>
        <v/>
      </c>
    </row>
    <row r="50" spans="1:11" x14ac:dyDescent="0.25">
      <c r="A50" s="21" t="s">
        <v>4004</v>
      </c>
      <c r="B50" s="39" t="s">
        <v>1584</v>
      </c>
      <c r="C50" s="39" t="str">
        <f>VLOOKUP($A50,OLD_EquipmentDatabase!$A:$K,3,FALSE)</f>
        <v>AValue 21"</v>
      </c>
      <c r="D50" s="39" t="str">
        <f>VLOOKUP($A50,OLD_EquipmentDatabase!$A:$K,4,FALSE)</f>
        <v>Dominion</v>
      </c>
      <c r="E50" s="39" t="str">
        <f>VLOOKUP($A50,OLD_EquipmentDatabase!$A:$K,5,FALSE)</f>
        <v>N/A</v>
      </c>
      <c r="F50" s="39" t="str">
        <f>VLOOKUP($A50,OLD_EquipmentDatabase!$A:$K,6,FALSE)</f>
        <v/>
      </c>
      <c r="G50" s="39" t="str">
        <f>VLOOKUP($A50,OLD_EquipmentDatabase!$A:$K,7,FALSE)</f>
        <v>ICX Tablet</v>
      </c>
      <c r="H50" s="39" t="str">
        <f>VLOOKUP($A50,OLD_EquipmentDatabase!$A:$K,8,FALSE)</f>
        <v>Active</v>
      </c>
      <c r="I50" s="39" t="b">
        <f>VLOOKUP($A50,OLD_EquipmentDatabase!$A:$K,9,FALSE)</f>
        <v>0</v>
      </c>
      <c r="J50" s="39" t="s">
        <v>38</v>
      </c>
      <c r="K50" s="39" t="str">
        <f>VLOOKUP($A50,OLD_EquipmentDatabase!$A:$K,11,FALSE)</f>
        <v/>
      </c>
    </row>
    <row r="51" spans="1:11" x14ac:dyDescent="0.25">
      <c r="A51" s="21" t="s">
        <v>4005</v>
      </c>
      <c r="B51" s="39" t="s">
        <v>1584</v>
      </c>
      <c r="C51" s="39" t="str">
        <f>VLOOKUP($A51,OLD_EquipmentDatabase!$A:$K,3,FALSE)</f>
        <v>AValue 21"</v>
      </c>
      <c r="D51" s="39" t="str">
        <f>VLOOKUP($A51,OLD_EquipmentDatabase!$A:$K,4,FALSE)</f>
        <v>Dominion</v>
      </c>
      <c r="E51" s="39" t="str">
        <f>VLOOKUP($A51,OLD_EquipmentDatabase!$A:$K,5,FALSE)</f>
        <v>N/A</v>
      </c>
      <c r="F51" s="39" t="str">
        <f>VLOOKUP($A51,OLD_EquipmentDatabase!$A:$K,6,FALSE)</f>
        <v/>
      </c>
      <c r="G51" s="39" t="str">
        <f>VLOOKUP($A51,OLD_EquipmentDatabase!$A:$K,7,FALSE)</f>
        <v>ICX Tablet</v>
      </c>
      <c r="H51" s="39" t="str">
        <f>VLOOKUP($A51,OLD_EquipmentDatabase!$A:$K,8,FALSE)</f>
        <v>Active</v>
      </c>
      <c r="I51" s="39" t="b">
        <f>VLOOKUP($A51,OLD_EquipmentDatabase!$A:$K,9,FALSE)</f>
        <v>0</v>
      </c>
      <c r="J51" s="39" t="s">
        <v>38</v>
      </c>
      <c r="K51" s="39" t="str">
        <f>VLOOKUP($A51,OLD_EquipmentDatabase!$A:$K,11,FALSE)</f>
        <v/>
      </c>
    </row>
    <row r="52" spans="1:11" x14ac:dyDescent="0.25">
      <c r="A52" s="21" t="s">
        <v>4563</v>
      </c>
      <c r="B52" s="39" t="s">
        <v>1584</v>
      </c>
      <c r="C52" s="39" t="str">
        <f>VLOOKUP($A52,OLD_EquipmentDatabase!$A:$K,3,FALSE)</f>
        <v>Avalue 21"</v>
      </c>
      <c r="D52" s="39" t="str">
        <f>VLOOKUP($A52,OLD_EquipmentDatabase!$A:$K,4,FALSE)</f>
        <v>Dominion</v>
      </c>
      <c r="E52" s="39" t="str">
        <f>VLOOKUP($A52,OLD_EquipmentDatabase!$A:$K,5,FALSE)</f>
        <v>N/A</v>
      </c>
      <c r="F52" s="39" t="str">
        <f>VLOOKUP($A52,OLD_EquipmentDatabase!$A:$K,6,FALSE)</f>
        <v/>
      </c>
      <c r="G52" s="39" t="str">
        <f>VLOOKUP($A52,OLD_EquipmentDatabase!$A:$K,7,FALSE)</f>
        <v>ICX Tablet</v>
      </c>
      <c r="H52" s="39" t="str">
        <f>VLOOKUP($A52,OLD_EquipmentDatabase!$A:$K,8,FALSE)</f>
        <v>Active</v>
      </c>
      <c r="I52" s="39" t="b">
        <f>VLOOKUP($A52,OLD_EquipmentDatabase!$A:$K,9,FALSE)</f>
        <v>0</v>
      </c>
      <c r="J52" s="39" t="s">
        <v>38</v>
      </c>
      <c r="K52" s="39" t="str">
        <f>VLOOKUP($A52,OLD_EquipmentDatabase!$A:$K,11,FALSE)</f>
        <v/>
      </c>
    </row>
    <row r="53" spans="1:11" x14ac:dyDescent="0.25">
      <c r="A53" s="21" t="s">
        <v>4737</v>
      </c>
      <c r="B53" s="39" t="s">
        <v>1584</v>
      </c>
      <c r="C53" s="39" t="s">
        <v>3184</v>
      </c>
      <c r="D53" s="39" t="s">
        <v>14</v>
      </c>
      <c r="E53" s="39" t="s">
        <v>15</v>
      </c>
      <c r="F53" s="39" t="s">
        <v>54</v>
      </c>
      <c r="G53" s="39" t="s">
        <v>99</v>
      </c>
      <c r="H53" s="39" t="s">
        <v>18</v>
      </c>
      <c r="I53" s="39" t="b">
        <v>0</v>
      </c>
      <c r="J53" s="39" t="s">
        <v>38</v>
      </c>
      <c r="K53" s="39"/>
    </row>
    <row r="54" spans="1:11" x14ac:dyDescent="0.25">
      <c r="A54" s="21" t="s">
        <v>3513</v>
      </c>
      <c r="B54" s="39" t="s">
        <v>1584</v>
      </c>
      <c r="C54" s="39" t="str">
        <f>VLOOKUP($A54,OLD_EquipmentDatabase!$A:$K,3,FALSE)</f>
        <v>AValue 21"</v>
      </c>
      <c r="D54" s="39" t="str">
        <f>VLOOKUP($A54,OLD_EquipmentDatabase!$A:$K,4,FALSE)</f>
        <v>Dominion</v>
      </c>
      <c r="E54" s="39" t="str">
        <f>VLOOKUP($A54,OLD_EquipmentDatabase!$A:$K,5,FALSE)</f>
        <v>N/A</v>
      </c>
      <c r="F54" s="39" t="str">
        <f>VLOOKUP($A54,OLD_EquipmentDatabase!$A:$K,6,FALSE)</f>
        <v/>
      </c>
      <c r="G54" s="39" t="str">
        <f>VLOOKUP($A54,OLD_EquipmentDatabase!$A:$K,7,FALSE)</f>
        <v>ICX Tablet</v>
      </c>
      <c r="H54" s="39" t="str">
        <f>VLOOKUP($A54,OLD_EquipmentDatabase!$A:$K,8,FALSE)</f>
        <v>Active</v>
      </c>
      <c r="I54" s="39" t="b">
        <f>VLOOKUP($A54,OLD_EquipmentDatabase!$A:$K,9,FALSE)</f>
        <v>0</v>
      </c>
      <c r="J54" s="39" t="s">
        <v>38</v>
      </c>
      <c r="K54" s="39"/>
    </row>
    <row r="55" spans="1:11" x14ac:dyDescent="0.25">
      <c r="A55" s="21" t="s">
        <v>3489</v>
      </c>
      <c r="B55" s="39" t="s">
        <v>1584</v>
      </c>
      <c r="C55" s="39" t="str">
        <f>VLOOKUP($A55,OLD_EquipmentDatabase!$A:$K,3,FALSE)</f>
        <v>AValue 21"</v>
      </c>
      <c r="D55" s="39" t="str">
        <f>VLOOKUP($A55,OLD_EquipmentDatabase!$A:$K,4,FALSE)</f>
        <v>Dominion</v>
      </c>
      <c r="E55" s="39" t="str">
        <f>VLOOKUP($A55,OLD_EquipmentDatabase!$A:$K,5,FALSE)</f>
        <v>N/A</v>
      </c>
      <c r="F55" s="39" t="str">
        <f>VLOOKUP($A55,OLD_EquipmentDatabase!$A:$K,6,FALSE)</f>
        <v/>
      </c>
      <c r="G55" s="39" t="str">
        <f>VLOOKUP($A55,OLD_EquipmentDatabase!$A:$K,7,FALSE)</f>
        <v>ICX Tablet</v>
      </c>
      <c r="H55" s="39" t="str">
        <f>VLOOKUP($A55,OLD_EquipmentDatabase!$A:$K,8,FALSE)</f>
        <v>Active</v>
      </c>
      <c r="I55" s="39" t="b">
        <f>VLOOKUP($A55,OLD_EquipmentDatabase!$A:$K,9,FALSE)</f>
        <v>0</v>
      </c>
      <c r="J55" s="39" t="s">
        <v>38</v>
      </c>
      <c r="K55" s="39"/>
    </row>
    <row r="56" spans="1:11" x14ac:dyDescent="0.25">
      <c r="A56" s="21" t="s">
        <v>3512</v>
      </c>
      <c r="B56" s="39" t="s">
        <v>1584</v>
      </c>
      <c r="C56" s="39" t="str">
        <f>VLOOKUP($A56,OLD_EquipmentDatabase!$A:$K,3,FALSE)</f>
        <v>AValue 21"</v>
      </c>
      <c r="D56" s="39" t="str">
        <f>VLOOKUP($A56,OLD_EquipmentDatabase!$A:$K,4,FALSE)</f>
        <v>Dominion</v>
      </c>
      <c r="E56" s="39" t="str">
        <f>VLOOKUP($A56,OLD_EquipmentDatabase!$A:$K,5,FALSE)</f>
        <v>N/A</v>
      </c>
      <c r="F56" s="39" t="str">
        <f>VLOOKUP($A56,OLD_EquipmentDatabase!$A:$K,6,FALSE)</f>
        <v/>
      </c>
      <c r="G56" s="39" t="str">
        <f>VLOOKUP($A56,OLD_EquipmentDatabase!$A:$K,7,FALSE)</f>
        <v>ICX Tablet</v>
      </c>
      <c r="H56" s="39" t="str">
        <f>VLOOKUP($A56,OLD_EquipmentDatabase!$A:$K,8,FALSE)</f>
        <v>Active</v>
      </c>
      <c r="I56" s="39" t="b">
        <f>VLOOKUP($A56,OLD_EquipmentDatabase!$A:$K,9,FALSE)</f>
        <v>0</v>
      </c>
      <c r="J56" s="39" t="s">
        <v>38</v>
      </c>
      <c r="K56" s="39"/>
    </row>
    <row r="57" spans="1:11" x14ac:dyDescent="0.25">
      <c r="A57" s="21" t="s">
        <v>3507</v>
      </c>
      <c r="B57" s="39" t="s">
        <v>1584</v>
      </c>
      <c r="C57" s="39" t="str">
        <f>VLOOKUP($A57,OLD_EquipmentDatabase!$A:$K,3,FALSE)</f>
        <v>AValue 21"</v>
      </c>
      <c r="D57" s="39" t="str">
        <f>VLOOKUP($A57,OLD_EquipmentDatabase!$A:$K,4,FALSE)</f>
        <v>Dominion</v>
      </c>
      <c r="E57" s="39" t="str">
        <f>VLOOKUP($A57,OLD_EquipmentDatabase!$A:$K,5,FALSE)</f>
        <v>N/A</v>
      </c>
      <c r="F57" s="39" t="str">
        <f>VLOOKUP($A57,OLD_EquipmentDatabase!$A:$K,6,FALSE)</f>
        <v/>
      </c>
      <c r="G57" s="39" t="str">
        <f>VLOOKUP($A57,OLD_EquipmentDatabase!$A:$K,7,FALSE)</f>
        <v>ICX Tablet</v>
      </c>
      <c r="H57" s="39" t="str">
        <f>VLOOKUP($A57,OLD_EquipmentDatabase!$A:$K,8,FALSE)</f>
        <v>Active</v>
      </c>
      <c r="I57" s="39" t="b">
        <f>VLOOKUP($A57,OLD_EquipmentDatabase!$A:$K,9,FALSE)</f>
        <v>0</v>
      </c>
      <c r="J57" s="39" t="s">
        <v>38</v>
      </c>
      <c r="K57" s="39"/>
    </row>
    <row r="58" spans="1:11" x14ac:dyDescent="0.25">
      <c r="A58" s="21" t="s">
        <v>3493</v>
      </c>
      <c r="B58" s="39" t="s">
        <v>1584</v>
      </c>
      <c r="C58" s="39" t="str">
        <f>VLOOKUP($A58,OLD_EquipmentDatabase!$A:$K,3,FALSE)</f>
        <v>AValue 21"</v>
      </c>
      <c r="D58" s="39" t="str">
        <f>VLOOKUP($A58,OLD_EquipmentDatabase!$A:$K,4,FALSE)</f>
        <v>Dominion</v>
      </c>
      <c r="E58" s="39" t="str">
        <f>VLOOKUP($A58,OLD_EquipmentDatabase!$A:$K,5,FALSE)</f>
        <v>N/A</v>
      </c>
      <c r="F58" s="39" t="str">
        <f>VLOOKUP($A58,OLD_EquipmentDatabase!$A:$K,6,FALSE)</f>
        <v/>
      </c>
      <c r="G58" s="39" t="str">
        <f>VLOOKUP($A58,OLD_EquipmentDatabase!$A:$K,7,FALSE)</f>
        <v>ICX Tablet</v>
      </c>
      <c r="H58" s="39" t="str">
        <f>VLOOKUP($A58,OLD_EquipmentDatabase!$A:$K,8,FALSE)</f>
        <v>Active</v>
      </c>
      <c r="I58" s="39" t="b">
        <f>VLOOKUP($A58,OLD_EquipmentDatabase!$A:$K,9,FALSE)</f>
        <v>0</v>
      </c>
      <c r="J58" s="39" t="s">
        <v>38</v>
      </c>
      <c r="K58" s="39"/>
    </row>
    <row r="59" spans="1:11" x14ac:dyDescent="0.25">
      <c r="A59" s="21" t="s">
        <v>4738</v>
      </c>
      <c r="B59" s="39" t="s">
        <v>1584</v>
      </c>
      <c r="C59" s="39" t="s">
        <v>3184</v>
      </c>
      <c r="D59" s="39" t="s">
        <v>14</v>
      </c>
      <c r="E59" s="39" t="s">
        <v>15</v>
      </c>
      <c r="F59" s="39" t="s">
        <v>54</v>
      </c>
      <c r="G59" s="39" t="s">
        <v>99</v>
      </c>
      <c r="H59" s="39" t="s">
        <v>18</v>
      </c>
      <c r="I59" s="39" t="b">
        <v>0</v>
      </c>
      <c r="J59" s="39" t="s">
        <v>38</v>
      </c>
      <c r="K59" s="39"/>
    </row>
    <row r="60" spans="1:11" x14ac:dyDescent="0.25">
      <c r="A60" s="21" t="s">
        <v>4739</v>
      </c>
      <c r="B60" s="39" t="s">
        <v>1584</v>
      </c>
      <c r="C60" s="39" t="s">
        <v>3184</v>
      </c>
      <c r="D60" s="39" t="s">
        <v>14</v>
      </c>
      <c r="E60" s="39" t="s">
        <v>15</v>
      </c>
      <c r="F60" s="39" t="s">
        <v>54</v>
      </c>
      <c r="G60" s="39" t="s">
        <v>99</v>
      </c>
      <c r="H60" s="39" t="s">
        <v>18</v>
      </c>
      <c r="I60" s="39" t="b">
        <v>0</v>
      </c>
      <c r="J60" s="39" t="s">
        <v>38</v>
      </c>
      <c r="K60" s="39"/>
    </row>
    <row r="61" spans="1:11" x14ac:dyDescent="0.25">
      <c r="A61" s="21" t="s">
        <v>4740</v>
      </c>
      <c r="B61" s="39" t="s">
        <v>1584</v>
      </c>
      <c r="C61" s="39" t="s">
        <v>3184</v>
      </c>
      <c r="D61" s="39" t="s">
        <v>14</v>
      </c>
      <c r="E61" s="39" t="s">
        <v>15</v>
      </c>
      <c r="F61" s="39" t="s">
        <v>54</v>
      </c>
      <c r="G61" s="39" t="s">
        <v>99</v>
      </c>
      <c r="H61" s="39" t="s">
        <v>18</v>
      </c>
      <c r="I61" s="39" t="b">
        <v>0</v>
      </c>
      <c r="J61" s="39" t="s">
        <v>38</v>
      </c>
      <c r="K61" s="39"/>
    </row>
    <row r="62" spans="1:11" x14ac:dyDescent="0.25">
      <c r="A62" s="21" t="s">
        <v>1737</v>
      </c>
      <c r="B62" s="39" t="s">
        <v>1584</v>
      </c>
      <c r="C62" s="39" t="str">
        <f>VLOOKUP($A62,OLD_EquipmentDatabase!$A:$K,3,FALSE)</f>
        <v>Samsung Galaxy Note Pro</v>
      </c>
      <c r="D62" s="39" t="str">
        <f>VLOOKUP($A62,OLD_EquipmentDatabase!$A:$K,4,FALSE)</f>
        <v>Dominion</v>
      </c>
      <c r="E62" s="39" t="str">
        <f>VLOOKUP($A62,OLD_EquipmentDatabase!$A:$K,5,FALSE)</f>
        <v>N/A</v>
      </c>
      <c r="F62" s="39" t="str">
        <f>VLOOKUP($A62,OLD_EquipmentDatabase!$A:$K,6,FALSE)</f>
        <v/>
      </c>
      <c r="G62" s="39" t="str">
        <f>VLOOKUP($A62,OLD_EquipmentDatabase!$A:$K,7,FALSE)</f>
        <v>ICX Tablet</v>
      </c>
      <c r="H62" s="39" t="str">
        <f>VLOOKUP($A62,OLD_EquipmentDatabase!$A:$K,8,FALSE)</f>
        <v>Active</v>
      </c>
      <c r="I62" s="39" t="b">
        <f>VLOOKUP($A62,OLD_EquipmentDatabase!$A:$K,9,FALSE)</f>
        <v>0</v>
      </c>
      <c r="J62" s="39" t="s">
        <v>38</v>
      </c>
      <c r="K62" s="39" t="str">
        <f>VLOOKUP($A62,OLD_EquipmentDatabase!$A:$K,11,FALSE)</f>
        <v/>
      </c>
    </row>
    <row r="63" spans="1:11" x14ac:dyDescent="0.25">
      <c r="A63" s="21" t="s">
        <v>1655</v>
      </c>
      <c r="B63" s="39" t="s">
        <v>1584</v>
      </c>
      <c r="C63" s="39" t="str">
        <f>VLOOKUP($A63,OLD_EquipmentDatabase!$A:$K,3,FALSE)</f>
        <v>Samsung Galaxy Note Pro</v>
      </c>
      <c r="D63" s="39" t="str">
        <f>VLOOKUP($A63,OLD_EquipmentDatabase!$A:$K,4,FALSE)</f>
        <v>Dominion</v>
      </c>
      <c r="E63" s="39" t="str">
        <f>VLOOKUP($A63,OLD_EquipmentDatabase!$A:$K,5,FALSE)</f>
        <v>N/A</v>
      </c>
      <c r="F63" s="39" t="str">
        <f>VLOOKUP($A63,OLD_EquipmentDatabase!$A:$K,6,FALSE)</f>
        <v/>
      </c>
      <c r="G63" s="39" t="str">
        <f>VLOOKUP($A63,OLD_EquipmentDatabase!$A:$K,7,FALSE)</f>
        <v>ICX Tablet</v>
      </c>
      <c r="H63" s="39" t="str">
        <f>VLOOKUP($A63,OLD_EquipmentDatabase!$A:$K,8,FALSE)</f>
        <v>Active</v>
      </c>
      <c r="I63" s="39" t="b">
        <f>VLOOKUP($A63,OLD_EquipmentDatabase!$A:$K,9,FALSE)</f>
        <v>0</v>
      </c>
      <c r="J63" s="39" t="s">
        <v>38</v>
      </c>
      <c r="K63" s="39" t="str">
        <f>VLOOKUP($A63,OLD_EquipmentDatabase!$A:$K,11,FALSE)</f>
        <v/>
      </c>
    </row>
    <row r="64" spans="1:11" x14ac:dyDescent="0.25">
      <c r="A64" s="21" t="s">
        <v>1688</v>
      </c>
      <c r="B64" s="39" t="s">
        <v>1584</v>
      </c>
      <c r="C64" s="39" t="str">
        <f>VLOOKUP($A64,OLD_EquipmentDatabase!$A:$K,3,FALSE)</f>
        <v>Samsung Galaxy Note Pro</v>
      </c>
      <c r="D64" s="39" t="str">
        <f>VLOOKUP($A64,OLD_EquipmentDatabase!$A:$K,4,FALSE)</f>
        <v>Dominion</v>
      </c>
      <c r="E64" s="39" t="str">
        <f>VLOOKUP($A64,OLD_EquipmentDatabase!$A:$K,5,FALSE)</f>
        <v>N/A</v>
      </c>
      <c r="F64" s="39" t="str">
        <f>VLOOKUP($A64,OLD_EquipmentDatabase!$A:$K,6,FALSE)</f>
        <v/>
      </c>
      <c r="G64" s="39" t="str">
        <f>VLOOKUP($A64,OLD_EquipmentDatabase!$A:$K,7,FALSE)</f>
        <v>ICX Tablet</v>
      </c>
      <c r="H64" s="39" t="str">
        <f>VLOOKUP($A64,OLD_EquipmentDatabase!$A:$K,8,FALSE)</f>
        <v>Active</v>
      </c>
      <c r="I64" s="39" t="b">
        <f>VLOOKUP($A64,OLD_EquipmentDatabase!$A:$K,9,FALSE)</f>
        <v>0</v>
      </c>
      <c r="J64" s="39" t="s">
        <v>38</v>
      </c>
      <c r="K64" s="39" t="str">
        <f>VLOOKUP($A64,OLD_EquipmentDatabase!$A:$K,11,FALSE)</f>
        <v/>
      </c>
    </row>
    <row r="65" spans="1:11" x14ac:dyDescent="0.25">
      <c r="A65" s="21" t="s">
        <v>1692</v>
      </c>
      <c r="B65" s="39" t="s">
        <v>1584</v>
      </c>
      <c r="C65" s="39" t="str">
        <f>VLOOKUP($A65,OLD_EquipmentDatabase!$A:$K,3,FALSE)</f>
        <v>Samsung Galaxy Note Pro</v>
      </c>
      <c r="D65" s="39" t="str">
        <f>VLOOKUP($A65,OLD_EquipmentDatabase!$A:$K,4,FALSE)</f>
        <v>Dominion</v>
      </c>
      <c r="E65" s="39" t="str">
        <f>VLOOKUP($A65,OLD_EquipmentDatabase!$A:$K,5,FALSE)</f>
        <v>N/A</v>
      </c>
      <c r="F65" s="39" t="str">
        <f>VLOOKUP($A65,OLD_EquipmentDatabase!$A:$K,6,FALSE)</f>
        <v/>
      </c>
      <c r="G65" s="39" t="str">
        <f>VLOOKUP($A65,OLD_EquipmentDatabase!$A:$K,7,FALSE)</f>
        <v>ICX Tablet</v>
      </c>
      <c r="H65" s="39" t="str">
        <f>VLOOKUP($A65,OLD_EquipmentDatabase!$A:$K,8,FALSE)</f>
        <v>Active</v>
      </c>
      <c r="I65" s="39" t="b">
        <f>VLOOKUP($A65,OLD_EquipmentDatabase!$A:$K,9,FALSE)</f>
        <v>0</v>
      </c>
      <c r="J65" s="39" t="s">
        <v>38</v>
      </c>
      <c r="K65" s="39" t="str">
        <f>VLOOKUP($A65,OLD_EquipmentDatabase!$A:$K,11,FALSE)</f>
        <v/>
      </c>
    </row>
    <row r="66" spans="1:11" x14ac:dyDescent="0.25">
      <c r="A66" s="21" t="s">
        <v>1734</v>
      </c>
      <c r="B66" s="39" t="s">
        <v>1584</v>
      </c>
      <c r="C66" s="39" t="str">
        <f>VLOOKUP($A66,OLD_EquipmentDatabase!$A:$K,3,FALSE)</f>
        <v>Samsung Galaxy Note Pro</v>
      </c>
      <c r="D66" s="39" t="str">
        <f>VLOOKUP($A66,OLD_EquipmentDatabase!$A:$K,4,FALSE)</f>
        <v>Dominion</v>
      </c>
      <c r="E66" s="39" t="str">
        <f>VLOOKUP($A66,OLD_EquipmentDatabase!$A:$K,5,FALSE)</f>
        <v>N/A</v>
      </c>
      <c r="F66" s="39" t="str">
        <f>VLOOKUP($A66,OLD_EquipmentDatabase!$A:$K,6,FALSE)</f>
        <v/>
      </c>
      <c r="G66" s="39" t="str">
        <f>VLOOKUP($A66,OLD_EquipmentDatabase!$A:$K,7,FALSE)</f>
        <v>ICX Tablet</v>
      </c>
      <c r="H66" s="39" t="str">
        <f>VLOOKUP($A66,OLD_EquipmentDatabase!$A:$K,8,FALSE)</f>
        <v>Active</v>
      </c>
      <c r="I66" s="39" t="b">
        <f>VLOOKUP($A66,OLD_EquipmentDatabase!$A:$K,9,FALSE)</f>
        <v>0</v>
      </c>
      <c r="J66" s="39" t="s">
        <v>38</v>
      </c>
      <c r="K66" s="39" t="str">
        <f>VLOOKUP($A66,OLD_EquipmentDatabase!$A:$K,11,FALSE)</f>
        <v/>
      </c>
    </row>
    <row r="67" spans="1:11" x14ac:dyDescent="0.25">
      <c r="A67" s="21" t="s">
        <v>1719</v>
      </c>
      <c r="B67" s="39" t="s">
        <v>1584</v>
      </c>
      <c r="C67" s="39" t="str">
        <f>VLOOKUP($A67,OLD_EquipmentDatabase!$A:$K,3,FALSE)</f>
        <v>Samsung Galaxy Note Pro</v>
      </c>
      <c r="D67" s="39" t="str">
        <f>VLOOKUP($A67,OLD_EquipmentDatabase!$A:$K,4,FALSE)</f>
        <v>Dominion</v>
      </c>
      <c r="E67" s="39" t="str">
        <f>VLOOKUP($A67,OLD_EquipmentDatabase!$A:$K,5,FALSE)</f>
        <v>N/A</v>
      </c>
      <c r="F67" s="39" t="str">
        <f>VLOOKUP($A67,OLD_EquipmentDatabase!$A:$K,6,FALSE)</f>
        <v/>
      </c>
      <c r="G67" s="39" t="str">
        <f>VLOOKUP($A67,OLD_EquipmentDatabase!$A:$K,7,FALSE)</f>
        <v>ICX Tablet</v>
      </c>
      <c r="H67" s="39" t="str">
        <f>VLOOKUP($A67,OLD_EquipmentDatabase!$A:$K,8,FALSE)</f>
        <v>Active</v>
      </c>
      <c r="I67" s="39" t="b">
        <f>VLOOKUP($A67,OLD_EquipmentDatabase!$A:$K,9,FALSE)</f>
        <v>0</v>
      </c>
      <c r="J67" s="39" t="s">
        <v>38</v>
      </c>
      <c r="K67" s="39" t="str">
        <f>VLOOKUP($A67,OLD_EquipmentDatabase!$A:$K,11,FALSE)</f>
        <v/>
      </c>
    </row>
    <row r="68" spans="1:11" x14ac:dyDescent="0.25">
      <c r="A68" s="21" t="s">
        <v>1747</v>
      </c>
      <c r="B68" s="39" t="s">
        <v>1584</v>
      </c>
      <c r="C68" s="39" t="str">
        <f>VLOOKUP($A68,OLD_EquipmentDatabase!$A:$K,3,FALSE)</f>
        <v>Samsung Galaxy Note Pro</v>
      </c>
      <c r="D68" s="39" t="str">
        <f>VLOOKUP($A68,OLD_EquipmentDatabase!$A:$K,4,FALSE)</f>
        <v>Dominion</v>
      </c>
      <c r="E68" s="39" t="str">
        <f>VLOOKUP($A68,OLD_EquipmentDatabase!$A:$K,5,FALSE)</f>
        <v>N/A</v>
      </c>
      <c r="F68" s="39" t="str">
        <f>VLOOKUP($A68,OLD_EquipmentDatabase!$A:$K,6,FALSE)</f>
        <v/>
      </c>
      <c r="G68" s="39" t="str">
        <f>VLOOKUP($A68,OLD_EquipmentDatabase!$A:$K,7,FALSE)</f>
        <v>ICX Tablet</v>
      </c>
      <c r="H68" s="39" t="str">
        <f>VLOOKUP($A68,OLD_EquipmentDatabase!$A:$K,8,FALSE)</f>
        <v>Active</v>
      </c>
      <c r="I68" s="39" t="b">
        <f>VLOOKUP($A68,OLD_EquipmentDatabase!$A:$K,9,FALSE)</f>
        <v>0</v>
      </c>
      <c r="J68" s="39" t="s">
        <v>38</v>
      </c>
      <c r="K68" s="39" t="str">
        <f>VLOOKUP($A68,OLD_EquipmentDatabase!$A:$K,11,FALSE)</f>
        <v/>
      </c>
    </row>
    <row r="69" spans="1:11" x14ac:dyDescent="0.25">
      <c r="A69" s="21" t="s">
        <v>1695</v>
      </c>
      <c r="B69" s="39" t="s">
        <v>1584</v>
      </c>
      <c r="C69" s="39" t="str">
        <f>VLOOKUP($A69,OLD_EquipmentDatabase!$A:$K,3,FALSE)</f>
        <v>Samsung Galaxy Note Pro</v>
      </c>
      <c r="D69" s="39" t="str">
        <f>VLOOKUP($A69,OLD_EquipmentDatabase!$A:$K,4,FALSE)</f>
        <v>Dominion</v>
      </c>
      <c r="E69" s="39" t="str">
        <f>VLOOKUP($A69,OLD_EquipmentDatabase!$A:$K,5,FALSE)</f>
        <v>N/A</v>
      </c>
      <c r="F69" s="39" t="str">
        <f>VLOOKUP($A69,OLD_EquipmentDatabase!$A:$K,6,FALSE)</f>
        <v/>
      </c>
      <c r="G69" s="39" t="str">
        <f>VLOOKUP($A69,OLD_EquipmentDatabase!$A:$K,7,FALSE)</f>
        <v>ICX Tablet</v>
      </c>
      <c r="H69" s="39" t="str">
        <f>VLOOKUP($A69,OLD_EquipmentDatabase!$A:$K,8,FALSE)</f>
        <v>Active</v>
      </c>
      <c r="I69" s="39" t="b">
        <f>VLOOKUP($A69,OLD_EquipmentDatabase!$A:$K,9,FALSE)</f>
        <v>0</v>
      </c>
      <c r="J69" s="39" t="s">
        <v>38</v>
      </c>
      <c r="K69" s="39" t="str">
        <f>VLOOKUP($A69,OLD_EquipmentDatabase!$A:$K,11,FALSE)</f>
        <v/>
      </c>
    </row>
    <row r="70" spans="1:11" x14ac:dyDescent="0.25">
      <c r="A70" s="21" t="s">
        <v>1699</v>
      </c>
      <c r="B70" s="39" t="s">
        <v>1584</v>
      </c>
      <c r="C70" s="39" t="str">
        <f>VLOOKUP($A70,OLD_EquipmentDatabase!$A:$K,3,FALSE)</f>
        <v>Samsung Galaxy Note Pro</v>
      </c>
      <c r="D70" s="39" t="str">
        <f>VLOOKUP($A70,OLD_EquipmentDatabase!$A:$K,4,FALSE)</f>
        <v>Dominion</v>
      </c>
      <c r="E70" s="39" t="str">
        <f>VLOOKUP($A70,OLD_EquipmentDatabase!$A:$K,5,FALSE)</f>
        <v>N/A</v>
      </c>
      <c r="F70" s="39" t="str">
        <f>VLOOKUP($A70,OLD_EquipmentDatabase!$A:$K,6,FALSE)</f>
        <v/>
      </c>
      <c r="G70" s="39" t="str">
        <f>VLOOKUP($A70,OLD_EquipmentDatabase!$A:$K,7,FALSE)</f>
        <v>ICX Tablet</v>
      </c>
      <c r="H70" s="39" t="str">
        <f>VLOOKUP($A70,OLD_EquipmentDatabase!$A:$K,8,FALSE)</f>
        <v>Active</v>
      </c>
      <c r="I70" s="39" t="b">
        <f>VLOOKUP($A70,OLD_EquipmentDatabase!$A:$K,9,FALSE)</f>
        <v>0</v>
      </c>
      <c r="J70" s="39" t="s">
        <v>38</v>
      </c>
      <c r="K70" s="39" t="str">
        <f>VLOOKUP($A70,OLD_EquipmentDatabase!$A:$K,11,FALSE)</f>
        <v/>
      </c>
    </row>
    <row r="71" spans="1:11" x14ac:dyDescent="0.25">
      <c r="A71" s="21" t="s">
        <v>1725</v>
      </c>
      <c r="B71" s="39" t="s">
        <v>1584</v>
      </c>
      <c r="C71" s="39" t="str">
        <f>VLOOKUP($A71,OLD_EquipmentDatabase!$A:$K,3,FALSE)</f>
        <v>Samsung Galaxy Note Pro</v>
      </c>
      <c r="D71" s="39" t="str">
        <f>VLOOKUP($A71,OLD_EquipmentDatabase!$A:$K,4,FALSE)</f>
        <v>Dominion</v>
      </c>
      <c r="E71" s="39" t="str">
        <f>VLOOKUP($A71,OLD_EquipmentDatabase!$A:$K,5,FALSE)</f>
        <v>N/A</v>
      </c>
      <c r="F71" s="39" t="str">
        <f>VLOOKUP($A71,OLD_EquipmentDatabase!$A:$K,6,FALSE)</f>
        <v/>
      </c>
      <c r="G71" s="39" t="str">
        <f>VLOOKUP($A71,OLD_EquipmentDatabase!$A:$K,7,FALSE)</f>
        <v>ICX Tablet</v>
      </c>
      <c r="H71" s="39" t="str">
        <f>VLOOKUP($A71,OLD_EquipmentDatabase!$A:$K,8,FALSE)</f>
        <v>Active</v>
      </c>
      <c r="I71" s="39" t="b">
        <f>VLOOKUP($A71,OLD_EquipmentDatabase!$A:$K,9,FALSE)</f>
        <v>0</v>
      </c>
      <c r="J71" s="39" t="s">
        <v>38</v>
      </c>
      <c r="K71" s="39" t="str">
        <f>VLOOKUP($A71,OLD_EquipmentDatabase!$A:$K,11,FALSE)</f>
        <v/>
      </c>
    </row>
    <row r="72" spans="1:11" x14ac:dyDescent="0.25">
      <c r="A72" s="21" t="s">
        <v>3481</v>
      </c>
      <c r="B72" s="39" t="s">
        <v>1584</v>
      </c>
      <c r="C72" s="39" t="str">
        <f>VLOOKUP($A72,OLD_EquipmentDatabase!$A:$K,3,FALSE)</f>
        <v>AValue 21"</v>
      </c>
      <c r="D72" s="39" t="str">
        <f>VLOOKUP($A72,OLD_EquipmentDatabase!$A:$K,4,FALSE)</f>
        <v>Dominion</v>
      </c>
      <c r="E72" s="39" t="str">
        <f>VLOOKUP($A72,OLD_EquipmentDatabase!$A:$K,5,FALSE)</f>
        <v>N/A</v>
      </c>
      <c r="F72" s="39" t="str">
        <f>VLOOKUP($A72,OLD_EquipmentDatabase!$A:$K,6,FALSE)</f>
        <v/>
      </c>
      <c r="G72" s="39" t="str">
        <f>VLOOKUP($A72,OLD_EquipmentDatabase!$A:$K,7,FALSE)</f>
        <v>ICX Tablet</v>
      </c>
      <c r="H72" s="39" t="str">
        <f>VLOOKUP($A72,OLD_EquipmentDatabase!$A:$K,8,FALSE)</f>
        <v>Active</v>
      </c>
      <c r="I72" s="39" t="b">
        <f>VLOOKUP($A72,OLD_EquipmentDatabase!$A:$K,9,FALSE)</f>
        <v>0</v>
      </c>
      <c r="J72" s="39" t="s">
        <v>38</v>
      </c>
      <c r="K72" s="39" t="str">
        <f>VLOOKUP($A72,OLD_EquipmentDatabase!$A:$K,11,FALSE)</f>
        <v/>
      </c>
    </row>
    <row r="73" spans="1:11" x14ac:dyDescent="0.25">
      <c r="A73" s="21" t="s">
        <v>1704</v>
      </c>
      <c r="B73" s="39" t="s">
        <v>1584</v>
      </c>
      <c r="C73" s="39" t="str">
        <f>VLOOKUP($A73,OLD_EquipmentDatabase!$A:$K,3,FALSE)</f>
        <v>Samsung Galaxy Note Pro</v>
      </c>
      <c r="D73" s="39" t="str">
        <f>VLOOKUP($A73,OLD_EquipmentDatabase!$A:$K,4,FALSE)</f>
        <v>Dominion</v>
      </c>
      <c r="E73" s="39" t="str">
        <f>VLOOKUP($A73,OLD_EquipmentDatabase!$A:$K,5,FALSE)</f>
        <v>N/A</v>
      </c>
      <c r="F73" s="39" t="str">
        <f>VLOOKUP($A73,OLD_EquipmentDatabase!$A:$K,6,FALSE)</f>
        <v/>
      </c>
      <c r="G73" s="39" t="str">
        <f>VLOOKUP($A73,OLD_EquipmentDatabase!$A:$K,7,FALSE)</f>
        <v>ICX Tablet</v>
      </c>
      <c r="H73" s="39" t="str">
        <f>VLOOKUP($A73,OLD_EquipmentDatabase!$A:$K,8,FALSE)</f>
        <v>Active</v>
      </c>
      <c r="I73" s="39" t="b">
        <f>VLOOKUP($A73,OLD_EquipmentDatabase!$A:$K,9,FALSE)</f>
        <v>0</v>
      </c>
      <c r="J73" s="39" t="s">
        <v>38</v>
      </c>
      <c r="K73" s="39" t="str">
        <f>VLOOKUP($A73,OLD_EquipmentDatabase!$A:$K,11,FALSE)</f>
        <v/>
      </c>
    </row>
    <row r="74" spans="1:11" x14ac:dyDescent="0.25">
      <c r="A74" s="21" t="s">
        <v>1696</v>
      </c>
      <c r="B74" s="39" t="s">
        <v>1584</v>
      </c>
      <c r="C74" s="39" t="str">
        <f>VLOOKUP($A74,OLD_EquipmentDatabase!$A:$K,3,FALSE)</f>
        <v>Samsung Galaxy Note Pro</v>
      </c>
      <c r="D74" s="39" t="str">
        <f>VLOOKUP($A74,OLD_EquipmentDatabase!$A:$K,4,FALSE)</f>
        <v>Dominion</v>
      </c>
      <c r="E74" s="39" t="str">
        <f>VLOOKUP($A74,OLD_EquipmentDatabase!$A:$K,5,FALSE)</f>
        <v>N/A</v>
      </c>
      <c r="F74" s="39" t="str">
        <f>VLOOKUP($A74,OLD_EquipmentDatabase!$A:$K,6,FALSE)</f>
        <v/>
      </c>
      <c r="G74" s="39" t="str">
        <f>VLOOKUP($A74,OLD_EquipmentDatabase!$A:$K,7,FALSE)</f>
        <v>ICX Tablet</v>
      </c>
      <c r="H74" s="39" t="str">
        <f>VLOOKUP($A74,OLD_EquipmentDatabase!$A:$K,8,FALSE)</f>
        <v>Active</v>
      </c>
      <c r="I74" s="39" t="b">
        <f>VLOOKUP($A74,OLD_EquipmentDatabase!$A:$K,9,FALSE)</f>
        <v>0</v>
      </c>
      <c r="J74" s="39" t="s">
        <v>38</v>
      </c>
      <c r="K74" s="39" t="str">
        <f>VLOOKUP($A74,OLD_EquipmentDatabase!$A:$K,11,FALSE)</f>
        <v/>
      </c>
    </row>
    <row r="75" spans="1:11" x14ac:dyDescent="0.25">
      <c r="A75" s="21" t="s">
        <v>1746</v>
      </c>
      <c r="B75" s="39" t="s">
        <v>1584</v>
      </c>
      <c r="C75" s="39" t="str">
        <f>VLOOKUP($A75,OLD_EquipmentDatabase!$A:$K,3,FALSE)</f>
        <v>Samsung Galaxy Note Pro</v>
      </c>
      <c r="D75" s="39" t="str">
        <f>VLOOKUP($A75,OLD_EquipmentDatabase!$A:$K,4,FALSE)</f>
        <v>Dominion</v>
      </c>
      <c r="E75" s="39" t="str">
        <f>VLOOKUP($A75,OLD_EquipmentDatabase!$A:$K,5,FALSE)</f>
        <v>N/A</v>
      </c>
      <c r="F75" s="39" t="str">
        <f>VLOOKUP($A75,OLD_EquipmentDatabase!$A:$K,6,FALSE)</f>
        <v/>
      </c>
      <c r="G75" s="39" t="str">
        <f>VLOOKUP($A75,OLD_EquipmentDatabase!$A:$K,7,FALSE)</f>
        <v>ICX Tablet</v>
      </c>
      <c r="H75" s="39" t="str">
        <f>VLOOKUP($A75,OLD_EquipmentDatabase!$A:$K,8,FALSE)</f>
        <v>Active</v>
      </c>
      <c r="I75" s="39" t="b">
        <f>VLOOKUP($A75,OLD_EquipmentDatabase!$A:$K,9,FALSE)</f>
        <v>0</v>
      </c>
      <c r="J75" s="39" t="s">
        <v>38</v>
      </c>
      <c r="K75" s="39" t="str">
        <f>VLOOKUP($A75,OLD_EquipmentDatabase!$A:$K,11,FALSE)</f>
        <v/>
      </c>
    </row>
    <row r="76" spans="1:11" x14ac:dyDescent="0.25">
      <c r="A76" s="21" t="s">
        <v>1740</v>
      </c>
      <c r="B76" s="39" t="s">
        <v>1584</v>
      </c>
      <c r="C76" s="39" t="str">
        <f>VLOOKUP($A76,OLD_EquipmentDatabase!$A:$K,3,FALSE)</f>
        <v>Samsung Galaxy Note Pro</v>
      </c>
      <c r="D76" s="39" t="str">
        <f>VLOOKUP($A76,OLD_EquipmentDatabase!$A:$K,4,FALSE)</f>
        <v>Dominion</v>
      </c>
      <c r="E76" s="39" t="str">
        <f>VLOOKUP($A76,OLD_EquipmentDatabase!$A:$K,5,FALSE)</f>
        <v>N/A</v>
      </c>
      <c r="F76" s="39" t="str">
        <f>VLOOKUP($A76,OLD_EquipmentDatabase!$A:$K,6,FALSE)</f>
        <v/>
      </c>
      <c r="G76" s="39" t="str">
        <f>VLOOKUP($A76,OLD_EquipmentDatabase!$A:$K,7,FALSE)</f>
        <v>ICX Tablet</v>
      </c>
      <c r="H76" s="39" t="str">
        <f>VLOOKUP($A76,OLD_EquipmentDatabase!$A:$K,8,FALSE)</f>
        <v>Active</v>
      </c>
      <c r="I76" s="39" t="b">
        <f>VLOOKUP($A76,OLD_EquipmentDatabase!$A:$K,9,FALSE)</f>
        <v>0</v>
      </c>
      <c r="J76" s="39" t="s">
        <v>38</v>
      </c>
      <c r="K76" s="39" t="str">
        <f>VLOOKUP($A76,OLD_EquipmentDatabase!$A:$K,11,FALSE)</f>
        <v/>
      </c>
    </row>
    <row r="77" spans="1:11" x14ac:dyDescent="0.25">
      <c r="A77" s="21" t="s">
        <v>1700</v>
      </c>
      <c r="B77" s="39" t="s">
        <v>1584</v>
      </c>
      <c r="C77" s="39" t="str">
        <f>VLOOKUP($A77,OLD_EquipmentDatabase!$A:$K,3,FALSE)</f>
        <v>Samsung Galaxy Note Pro</v>
      </c>
      <c r="D77" s="39" t="str">
        <f>VLOOKUP($A77,OLD_EquipmentDatabase!$A:$K,4,FALSE)</f>
        <v>Dominion</v>
      </c>
      <c r="E77" s="39" t="str">
        <f>VLOOKUP($A77,OLD_EquipmentDatabase!$A:$K,5,FALSE)</f>
        <v>N/A</v>
      </c>
      <c r="F77" s="39" t="str">
        <f>VLOOKUP($A77,OLD_EquipmentDatabase!$A:$K,6,FALSE)</f>
        <v/>
      </c>
      <c r="G77" s="39" t="str">
        <f>VLOOKUP($A77,OLD_EquipmentDatabase!$A:$K,7,FALSE)</f>
        <v>ICX Tablet</v>
      </c>
      <c r="H77" s="39" t="str">
        <f>VLOOKUP($A77,OLD_EquipmentDatabase!$A:$K,8,FALSE)</f>
        <v>Active</v>
      </c>
      <c r="I77" s="39" t="b">
        <f>VLOOKUP($A77,OLD_EquipmentDatabase!$A:$K,9,FALSE)</f>
        <v>0</v>
      </c>
      <c r="J77" s="39" t="s">
        <v>38</v>
      </c>
      <c r="K77" s="39" t="str">
        <f>VLOOKUP($A77,OLD_EquipmentDatabase!$A:$K,11,FALSE)</f>
        <v/>
      </c>
    </row>
    <row r="78" spans="1:11" x14ac:dyDescent="0.25">
      <c r="A78" s="21" t="s">
        <v>1726</v>
      </c>
      <c r="B78" s="39" t="s">
        <v>1584</v>
      </c>
      <c r="C78" s="39" t="str">
        <f>VLOOKUP($A78,OLD_EquipmentDatabase!$A:$K,3,FALSE)</f>
        <v>Samsung Galaxy Note Pro</v>
      </c>
      <c r="D78" s="39" t="str">
        <f>VLOOKUP($A78,OLD_EquipmentDatabase!$A:$K,4,FALSE)</f>
        <v>Dominion</v>
      </c>
      <c r="E78" s="39" t="str">
        <f>VLOOKUP($A78,OLD_EquipmentDatabase!$A:$K,5,FALSE)</f>
        <v>N/A</v>
      </c>
      <c r="F78" s="39" t="str">
        <f>VLOOKUP($A78,OLD_EquipmentDatabase!$A:$K,6,FALSE)</f>
        <v/>
      </c>
      <c r="G78" s="39" t="str">
        <f>VLOOKUP($A78,OLD_EquipmentDatabase!$A:$K,7,FALSE)</f>
        <v>ICX Tablet</v>
      </c>
      <c r="H78" s="39" t="str">
        <f>VLOOKUP($A78,OLD_EquipmentDatabase!$A:$K,8,FALSE)</f>
        <v>Active</v>
      </c>
      <c r="I78" s="39" t="b">
        <f>VLOOKUP($A78,OLD_EquipmentDatabase!$A:$K,9,FALSE)</f>
        <v>0</v>
      </c>
      <c r="J78" s="39" t="s">
        <v>38</v>
      </c>
      <c r="K78" s="39" t="str">
        <f>VLOOKUP($A78,OLD_EquipmentDatabase!$A:$K,11,FALSE)</f>
        <v/>
      </c>
    </row>
    <row r="79" spans="1:11" x14ac:dyDescent="0.25">
      <c r="A79" s="21" t="s">
        <v>1744</v>
      </c>
      <c r="B79" s="39" t="s">
        <v>1584</v>
      </c>
      <c r="C79" s="39" t="str">
        <f>VLOOKUP($A79,OLD_EquipmentDatabase!$A:$K,3,FALSE)</f>
        <v>Samsung Galaxy Note Pro</v>
      </c>
      <c r="D79" s="39" t="str">
        <f>VLOOKUP($A79,OLD_EquipmentDatabase!$A:$K,4,FALSE)</f>
        <v>Dominion</v>
      </c>
      <c r="E79" s="39" t="str">
        <f>VLOOKUP($A79,OLD_EquipmentDatabase!$A:$K,5,FALSE)</f>
        <v>N/A</v>
      </c>
      <c r="F79" s="39" t="str">
        <f>VLOOKUP($A79,OLD_EquipmentDatabase!$A:$K,6,FALSE)</f>
        <v/>
      </c>
      <c r="G79" s="39" t="str">
        <f>VLOOKUP($A79,OLD_EquipmentDatabase!$A:$K,7,FALSE)</f>
        <v>ICX Tablet</v>
      </c>
      <c r="H79" s="39" t="str">
        <f>VLOOKUP($A79,OLD_EquipmentDatabase!$A:$K,8,FALSE)</f>
        <v>Active</v>
      </c>
      <c r="I79" s="39" t="b">
        <f>VLOOKUP($A79,OLD_EquipmentDatabase!$A:$K,9,FALSE)</f>
        <v>0</v>
      </c>
      <c r="J79" s="39" t="s">
        <v>38</v>
      </c>
      <c r="K79" s="39" t="str">
        <f>VLOOKUP($A79,OLD_EquipmentDatabase!$A:$K,11,FALSE)</f>
        <v/>
      </c>
    </row>
    <row r="80" spans="1:11" x14ac:dyDescent="0.25">
      <c r="A80" s="21" t="s">
        <v>1651</v>
      </c>
      <c r="B80" s="39" t="s">
        <v>1584</v>
      </c>
      <c r="C80" s="39" t="str">
        <f>VLOOKUP($A80,OLD_EquipmentDatabase!$A:$K,3,FALSE)</f>
        <v>Samsung Galaxy Note Pro</v>
      </c>
      <c r="D80" s="39" t="str">
        <f>VLOOKUP($A80,OLD_EquipmentDatabase!$A:$K,4,FALSE)</f>
        <v>Dominion</v>
      </c>
      <c r="E80" s="39" t="str">
        <f>VLOOKUP($A80,OLD_EquipmentDatabase!$A:$K,5,FALSE)</f>
        <v>N/A</v>
      </c>
      <c r="F80" s="39" t="str">
        <f>VLOOKUP($A80,OLD_EquipmentDatabase!$A:$K,6,FALSE)</f>
        <v/>
      </c>
      <c r="G80" s="39" t="str">
        <f>VLOOKUP($A80,OLD_EquipmentDatabase!$A:$K,7,FALSE)</f>
        <v>ICX Tablet</v>
      </c>
      <c r="H80" s="39" t="str">
        <f>VLOOKUP($A80,OLD_EquipmentDatabase!$A:$K,8,FALSE)</f>
        <v>Active</v>
      </c>
      <c r="I80" s="39" t="b">
        <f>VLOOKUP($A80,OLD_EquipmentDatabase!$A:$K,9,FALSE)</f>
        <v>0</v>
      </c>
      <c r="J80" s="39" t="s">
        <v>38</v>
      </c>
      <c r="K80" s="39" t="str">
        <f>VLOOKUP($A80,OLD_EquipmentDatabase!$A:$K,11,FALSE)</f>
        <v/>
      </c>
    </row>
    <row r="81" spans="1:11" x14ac:dyDescent="0.25">
      <c r="A81" s="21" t="s">
        <v>1722</v>
      </c>
      <c r="B81" s="39" t="s">
        <v>1584</v>
      </c>
      <c r="C81" s="39" t="str">
        <f>VLOOKUP($A81,OLD_EquipmentDatabase!$A:$K,3,FALSE)</f>
        <v>Samsung Galaxy Note Pro</v>
      </c>
      <c r="D81" s="39" t="str">
        <f>VLOOKUP($A81,OLD_EquipmentDatabase!$A:$K,4,FALSE)</f>
        <v>Dominion</v>
      </c>
      <c r="E81" s="39" t="str">
        <f>VLOOKUP($A81,OLD_EquipmentDatabase!$A:$K,5,FALSE)</f>
        <v>N/A</v>
      </c>
      <c r="F81" s="39" t="str">
        <f>VLOOKUP($A81,OLD_EquipmentDatabase!$A:$K,6,FALSE)</f>
        <v/>
      </c>
      <c r="G81" s="39" t="str">
        <f>VLOOKUP($A81,OLD_EquipmentDatabase!$A:$K,7,FALSE)</f>
        <v>ICX Tablet</v>
      </c>
      <c r="H81" s="39" t="str">
        <f>VLOOKUP($A81,OLD_EquipmentDatabase!$A:$K,8,FALSE)</f>
        <v>Active</v>
      </c>
      <c r="I81" s="39" t="b">
        <f>VLOOKUP($A81,OLD_EquipmentDatabase!$A:$K,9,FALSE)</f>
        <v>0</v>
      </c>
      <c r="J81" s="39" t="s">
        <v>38</v>
      </c>
      <c r="K81" s="39" t="str">
        <f>VLOOKUP($A81,OLD_EquipmentDatabase!$A:$K,11,FALSE)</f>
        <v/>
      </c>
    </row>
    <row r="82" spans="1:11" x14ac:dyDescent="0.25">
      <c r="A82" s="21" t="s">
        <v>1697</v>
      </c>
      <c r="B82" s="39" t="s">
        <v>1584</v>
      </c>
      <c r="C82" s="39" t="str">
        <f>VLOOKUP($A82,OLD_EquipmentDatabase!$A:$K,3,FALSE)</f>
        <v>Samsung Galaxy Note Pro</v>
      </c>
      <c r="D82" s="39" t="str">
        <f>VLOOKUP($A82,OLD_EquipmentDatabase!$A:$K,4,FALSE)</f>
        <v>Dominion</v>
      </c>
      <c r="E82" s="39" t="str">
        <f>VLOOKUP($A82,OLD_EquipmentDatabase!$A:$K,5,FALSE)</f>
        <v>N/A</v>
      </c>
      <c r="F82" s="39" t="str">
        <f>VLOOKUP($A82,OLD_EquipmentDatabase!$A:$K,6,FALSE)</f>
        <v/>
      </c>
      <c r="G82" s="39" t="str">
        <f>VLOOKUP($A82,OLD_EquipmentDatabase!$A:$K,7,FALSE)</f>
        <v>ICX Tablet</v>
      </c>
      <c r="H82" s="39" t="str">
        <f>VLOOKUP($A82,OLD_EquipmentDatabase!$A:$K,8,FALSE)</f>
        <v>Active</v>
      </c>
      <c r="I82" s="39" t="b">
        <f>VLOOKUP($A82,OLD_EquipmentDatabase!$A:$K,9,FALSE)</f>
        <v>0</v>
      </c>
      <c r="J82" s="39" t="s">
        <v>38</v>
      </c>
      <c r="K82" s="39" t="str">
        <f>VLOOKUP($A82,OLD_EquipmentDatabase!$A:$K,11,FALSE)</f>
        <v/>
      </c>
    </row>
    <row r="83" spans="1:11" x14ac:dyDescent="0.25">
      <c r="A83" s="21" t="s">
        <v>1738</v>
      </c>
      <c r="B83" s="39" t="s">
        <v>1584</v>
      </c>
      <c r="C83" s="39" t="str">
        <f>VLOOKUP($A83,OLD_EquipmentDatabase!$A:$K,3,FALSE)</f>
        <v>Samsung Galaxy Note Pro</v>
      </c>
      <c r="D83" s="39" t="str">
        <f>VLOOKUP($A83,OLD_EquipmentDatabase!$A:$K,4,FALSE)</f>
        <v>Dominion</v>
      </c>
      <c r="E83" s="39" t="str">
        <f>VLOOKUP($A83,OLD_EquipmentDatabase!$A:$K,5,FALSE)</f>
        <v>N/A</v>
      </c>
      <c r="F83" s="39" t="str">
        <f>VLOOKUP($A83,OLD_EquipmentDatabase!$A:$K,6,FALSE)</f>
        <v/>
      </c>
      <c r="G83" s="39" t="str">
        <f>VLOOKUP($A83,OLD_EquipmentDatabase!$A:$K,7,FALSE)</f>
        <v>ICX Tablet</v>
      </c>
      <c r="H83" s="39" t="str">
        <f>VLOOKUP($A83,OLD_EquipmentDatabase!$A:$K,8,FALSE)</f>
        <v>Active</v>
      </c>
      <c r="I83" s="39" t="b">
        <f>VLOOKUP($A83,OLD_EquipmentDatabase!$A:$K,9,FALSE)</f>
        <v>0</v>
      </c>
      <c r="J83" s="39" t="s">
        <v>38</v>
      </c>
      <c r="K83" s="39" t="str">
        <f>VLOOKUP($A83,OLD_EquipmentDatabase!$A:$K,11,FALSE)</f>
        <v/>
      </c>
    </row>
    <row r="84" spans="1:11" x14ac:dyDescent="0.25">
      <c r="A84" s="21" t="s">
        <v>1722</v>
      </c>
      <c r="B84" s="39" t="s">
        <v>1584</v>
      </c>
      <c r="C84" s="39" t="str">
        <f>VLOOKUP($A84,OLD_EquipmentDatabase!$A:$K,3,FALSE)</f>
        <v>Samsung Galaxy Note Pro</v>
      </c>
      <c r="D84" s="39" t="str">
        <f>VLOOKUP($A84,OLD_EquipmentDatabase!$A:$K,4,FALSE)</f>
        <v>Dominion</v>
      </c>
      <c r="E84" s="39" t="str">
        <f>VLOOKUP($A84,OLD_EquipmentDatabase!$A:$K,5,FALSE)</f>
        <v>N/A</v>
      </c>
      <c r="F84" s="39" t="str">
        <f>VLOOKUP($A84,OLD_EquipmentDatabase!$A:$K,6,FALSE)</f>
        <v/>
      </c>
      <c r="G84" s="39" t="str">
        <f>VLOOKUP($A84,OLD_EquipmentDatabase!$A:$K,7,FALSE)</f>
        <v>ICX Tablet</v>
      </c>
      <c r="H84" s="39" t="str">
        <f>VLOOKUP($A84,OLD_EquipmentDatabase!$A:$K,8,FALSE)</f>
        <v>Active</v>
      </c>
      <c r="I84" s="39" t="b">
        <f>VLOOKUP($A84,OLD_EquipmentDatabase!$A:$K,9,FALSE)</f>
        <v>0</v>
      </c>
      <c r="J84" s="39" t="s">
        <v>38</v>
      </c>
      <c r="K84" s="39" t="str">
        <f>VLOOKUP($A84,OLD_EquipmentDatabase!$A:$K,11,FALSE)</f>
        <v/>
      </c>
    </row>
    <row r="85" spans="1:11" x14ac:dyDescent="0.25">
      <c r="A85" s="21" t="s">
        <v>1691</v>
      </c>
      <c r="B85" s="39" t="s">
        <v>1584</v>
      </c>
      <c r="C85" s="39" t="str">
        <f>VLOOKUP($A85,OLD_EquipmentDatabase!$A:$K,3,FALSE)</f>
        <v>Samsung Galaxy Note Pro</v>
      </c>
      <c r="D85" s="39" t="str">
        <f>VLOOKUP($A85,OLD_EquipmentDatabase!$A:$K,4,FALSE)</f>
        <v>Dominion</v>
      </c>
      <c r="E85" s="39" t="str">
        <f>VLOOKUP($A85,OLD_EquipmentDatabase!$A:$K,5,FALSE)</f>
        <v>N/A</v>
      </c>
      <c r="F85" s="39" t="str">
        <f>VLOOKUP($A85,OLD_EquipmentDatabase!$A:$K,6,FALSE)</f>
        <v/>
      </c>
      <c r="G85" s="39" t="str">
        <f>VLOOKUP($A85,OLD_EquipmentDatabase!$A:$K,7,FALSE)</f>
        <v>ICX Tablet</v>
      </c>
      <c r="H85" s="39" t="str">
        <f>VLOOKUP($A85,OLD_EquipmentDatabase!$A:$K,8,FALSE)</f>
        <v>Active</v>
      </c>
      <c r="I85" s="39" t="b">
        <f>VLOOKUP($A85,OLD_EquipmentDatabase!$A:$K,9,FALSE)</f>
        <v>0</v>
      </c>
      <c r="J85" s="39" t="s">
        <v>38</v>
      </c>
      <c r="K85" s="39" t="str">
        <f>VLOOKUP($A85,OLD_EquipmentDatabase!$A:$K,11,FALSE)</f>
        <v/>
      </c>
    </row>
    <row r="86" spans="1:11" x14ac:dyDescent="0.25">
      <c r="A86" s="21" t="s">
        <v>1674</v>
      </c>
      <c r="B86" s="39" t="s">
        <v>1584</v>
      </c>
      <c r="C86" s="39" t="str">
        <f>VLOOKUP($A86,OLD_EquipmentDatabase!$A:$K,3,FALSE)</f>
        <v>Samsung Galaxy Note Pro</v>
      </c>
      <c r="D86" s="39" t="str">
        <f>VLOOKUP($A86,OLD_EquipmentDatabase!$A:$K,4,FALSE)</f>
        <v>Dominion</v>
      </c>
      <c r="E86" s="39" t="str">
        <f>VLOOKUP($A86,OLD_EquipmentDatabase!$A:$K,5,FALSE)</f>
        <v>N/A</v>
      </c>
      <c r="F86" s="39" t="str">
        <f>VLOOKUP($A86,OLD_EquipmentDatabase!$A:$K,6,FALSE)</f>
        <v/>
      </c>
      <c r="G86" s="39" t="str">
        <f>VLOOKUP($A86,OLD_EquipmentDatabase!$A:$K,7,FALSE)</f>
        <v>ICX Tablet</v>
      </c>
      <c r="H86" s="39" t="str">
        <f>VLOOKUP($A86,OLD_EquipmentDatabase!$A:$K,8,FALSE)</f>
        <v>Active</v>
      </c>
      <c r="I86" s="39" t="b">
        <f>VLOOKUP($A86,OLD_EquipmentDatabase!$A:$K,9,FALSE)</f>
        <v>0</v>
      </c>
      <c r="J86" s="39" t="s">
        <v>38</v>
      </c>
      <c r="K86" s="39" t="str">
        <f>VLOOKUP($A86,OLD_EquipmentDatabase!$A:$K,11,FALSE)</f>
        <v/>
      </c>
    </row>
    <row r="87" spans="1:11" x14ac:dyDescent="0.25">
      <c r="A87" s="21" t="s">
        <v>1656</v>
      </c>
      <c r="B87" s="39" t="s">
        <v>1584</v>
      </c>
      <c r="C87" s="39" t="str">
        <f>VLOOKUP($A87,OLD_EquipmentDatabase!$A:$K,3,FALSE)</f>
        <v>Samsung Galaxy Note Pro</v>
      </c>
      <c r="D87" s="39" t="str">
        <f>VLOOKUP($A87,OLD_EquipmentDatabase!$A:$K,4,FALSE)</f>
        <v>Dominion</v>
      </c>
      <c r="E87" s="39" t="str">
        <f>VLOOKUP($A87,OLD_EquipmentDatabase!$A:$K,5,FALSE)</f>
        <v>N/A</v>
      </c>
      <c r="F87" s="39" t="str">
        <f>VLOOKUP($A87,OLD_EquipmentDatabase!$A:$K,6,FALSE)</f>
        <v/>
      </c>
      <c r="G87" s="39" t="str">
        <f>VLOOKUP($A87,OLD_EquipmentDatabase!$A:$K,7,FALSE)</f>
        <v>ICX Tablet</v>
      </c>
      <c r="H87" s="39" t="str">
        <f>VLOOKUP($A87,OLD_EquipmentDatabase!$A:$K,8,FALSE)</f>
        <v>Active</v>
      </c>
      <c r="I87" s="39" t="b">
        <f>VLOOKUP($A87,OLD_EquipmentDatabase!$A:$K,9,FALSE)</f>
        <v>0</v>
      </c>
      <c r="J87" s="39" t="s">
        <v>38</v>
      </c>
      <c r="K87" s="39" t="str">
        <f>VLOOKUP($A87,OLD_EquipmentDatabase!$A:$K,11,FALSE)</f>
        <v/>
      </c>
    </row>
    <row r="88" spans="1:11" x14ac:dyDescent="0.25">
      <c r="A88" s="21" t="s">
        <v>1657</v>
      </c>
      <c r="B88" s="39" t="s">
        <v>1584</v>
      </c>
      <c r="C88" s="39" t="str">
        <f>VLOOKUP($A88,OLD_EquipmentDatabase!$A:$K,3,FALSE)</f>
        <v>Samsung Galaxy Note Pro</v>
      </c>
      <c r="D88" s="39" t="str">
        <f>VLOOKUP($A88,OLD_EquipmentDatabase!$A:$K,4,FALSE)</f>
        <v>Dominion</v>
      </c>
      <c r="E88" s="39" t="str">
        <f>VLOOKUP($A88,OLD_EquipmentDatabase!$A:$K,5,FALSE)</f>
        <v>N/A</v>
      </c>
      <c r="F88" s="39" t="str">
        <f>VLOOKUP($A88,OLD_EquipmentDatabase!$A:$K,6,FALSE)</f>
        <v/>
      </c>
      <c r="G88" s="39" t="str">
        <f>VLOOKUP($A88,OLD_EquipmentDatabase!$A:$K,7,FALSE)</f>
        <v>ICX Tablet</v>
      </c>
      <c r="H88" s="39" t="str">
        <f>VLOOKUP($A88,OLD_EquipmentDatabase!$A:$K,8,FALSE)</f>
        <v>Active</v>
      </c>
      <c r="I88" s="39" t="b">
        <f>VLOOKUP($A88,OLD_EquipmentDatabase!$A:$K,9,FALSE)</f>
        <v>0</v>
      </c>
      <c r="J88" s="39" t="s">
        <v>38</v>
      </c>
      <c r="K88" s="39" t="str">
        <f>VLOOKUP($A88,OLD_EquipmentDatabase!$A:$K,11,FALSE)</f>
        <v/>
      </c>
    </row>
    <row r="89" spans="1:11" x14ac:dyDescent="0.25">
      <c r="A89" s="21" t="s">
        <v>1728</v>
      </c>
      <c r="B89" s="39" t="s">
        <v>1584</v>
      </c>
      <c r="C89" s="39" t="str">
        <f>VLOOKUP($A89,OLD_EquipmentDatabase!$A:$K,3,FALSE)</f>
        <v>Samsung Galaxy Note Pro</v>
      </c>
      <c r="D89" s="39" t="str">
        <f>VLOOKUP($A89,OLD_EquipmentDatabase!$A:$K,4,FALSE)</f>
        <v>Dominion</v>
      </c>
      <c r="E89" s="39" t="str">
        <f>VLOOKUP($A89,OLD_EquipmentDatabase!$A:$K,5,FALSE)</f>
        <v>N/A</v>
      </c>
      <c r="F89" s="39" t="str">
        <f>VLOOKUP($A89,OLD_EquipmentDatabase!$A:$K,6,FALSE)</f>
        <v/>
      </c>
      <c r="G89" s="39" t="str">
        <f>VLOOKUP($A89,OLD_EquipmentDatabase!$A:$K,7,FALSE)</f>
        <v>ICX Tablet</v>
      </c>
      <c r="H89" s="39" t="str">
        <f>VLOOKUP($A89,OLD_EquipmentDatabase!$A:$K,8,FALSE)</f>
        <v>Active</v>
      </c>
      <c r="I89" s="39" t="b">
        <f>VLOOKUP($A89,OLD_EquipmentDatabase!$A:$K,9,FALSE)</f>
        <v>0</v>
      </c>
      <c r="J89" s="39" t="s">
        <v>38</v>
      </c>
      <c r="K89" s="39" t="str">
        <f>VLOOKUP($A89,OLD_EquipmentDatabase!$A:$K,11,FALSE)</f>
        <v/>
      </c>
    </row>
    <row r="90" spans="1:11" x14ac:dyDescent="0.25">
      <c r="A90" s="21" t="s">
        <v>1736</v>
      </c>
      <c r="B90" s="39" t="s">
        <v>1584</v>
      </c>
      <c r="C90" s="39" t="str">
        <f>VLOOKUP($A90,OLD_EquipmentDatabase!$A:$K,3,FALSE)</f>
        <v>Samsung Galaxy Note Pro</v>
      </c>
      <c r="D90" s="39" t="str">
        <f>VLOOKUP($A90,OLD_EquipmentDatabase!$A:$K,4,FALSE)</f>
        <v>Dominion</v>
      </c>
      <c r="E90" s="39" t="str">
        <f>VLOOKUP($A90,OLD_EquipmentDatabase!$A:$K,5,FALSE)</f>
        <v>N/A</v>
      </c>
      <c r="F90" s="39" t="str">
        <f>VLOOKUP($A90,OLD_EquipmentDatabase!$A:$K,6,FALSE)</f>
        <v/>
      </c>
      <c r="G90" s="39" t="str">
        <f>VLOOKUP($A90,OLD_EquipmentDatabase!$A:$K,7,FALSE)</f>
        <v>ICX Tablet</v>
      </c>
      <c r="H90" s="39" t="str">
        <f>VLOOKUP($A90,OLD_EquipmentDatabase!$A:$K,8,FALSE)</f>
        <v>Active</v>
      </c>
      <c r="I90" s="39" t="b">
        <f>VLOOKUP($A90,OLD_EquipmentDatabase!$A:$K,9,FALSE)</f>
        <v>0</v>
      </c>
      <c r="J90" s="39" t="s">
        <v>38</v>
      </c>
      <c r="K90" s="39" t="str">
        <f>VLOOKUP($A90,OLD_EquipmentDatabase!$A:$K,11,FALSE)</f>
        <v/>
      </c>
    </row>
    <row r="91" spans="1:11" x14ac:dyDescent="0.25">
      <c r="A91" s="21" t="s">
        <v>1672</v>
      </c>
      <c r="B91" s="39" t="s">
        <v>1584</v>
      </c>
      <c r="C91" s="39" t="str">
        <f>VLOOKUP($A91,OLD_EquipmentDatabase!$A:$K,3,FALSE)</f>
        <v>Samsung Galaxy Note Pro</v>
      </c>
      <c r="D91" s="39" t="str">
        <f>VLOOKUP($A91,OLD_EquipmentDatabase!$A:$K,4,FALSE)</f>
        <v>Dominion</v>
      </c>
      <c r="E91" s="39" t="str">
        <f>VLOOKUP($A91,OLD_EquipmentDatabase!$A:$K,5,FALSE)</f>
        <v>N/A</v>
      </c>
      <c r="F91" s="39" t="str">
        <f>VLOOKUP($A91,OLD_EquipmentDatabase!$A:$K,6,FALSE)</f>
        <v/>
      </c>
      <c r="G91" s="39" t="str">
        <f>VLOOKUP($A91,OLD_EquipmentDatabase!$A:$K,7,FALSE)</f>
        <v>ICX Tablet</v>
      </c>
      <c r="H91" s="39" t="str">
        <f>VLOOKUP($A91,OLD_EquipmentDatabase!$A:$K,8,FALSE)</f>
        <v>Active</v>
      </c>
      <c r="I91" s="39" t="b">
        <f>VLOOKUP($A91,OLD_EquipmentDatabase!$A:$K,9,FALSE)</f>
        <v>0</v>
      </c>
      <c r="J91" s="39" t="s">
        <v>38</v>
      </c>
      <c r="K91" s="39" t="str">
        <f>VLOOKUP($A91,OLD_EquipmentDatabase!$A:$K,11,FALSE)</f>
        <v/>
      </c>
    </row>
    <row r="92" spans="1:11" x14ac:dyDescent="0.25">
      <c r="A92" s="21" t="s">
        <v>1650</v>
      </c>
      <c r="B92" s="39" t="s">
        <v>1584</v>
      </c>
      <c r="C92" s="39" t="str">
        <f>VLOOKUP($A92,OLD_EquipmentDatabase!$A:$K,3,FALSE)</f>
        <v>Samsung Galaxy Note Pro</v>
      </c>
      <c r="D92" s="39" t="str">
        <f>VLOOKUP($A92,OLD_EquipmentDatabase!$A:$K,4,FALSE)</f>
        <v>Dominion</v>
      </c>
      <c r="E92" s="39" t="str">
        <f>VLOOKUP($A92,OLD_EquipmentDatabase!$A:$K,5,FALSE)</f>
        <v>N/A</v>
      </c>
      <c r="F92" s="39" t="str">
        <f>VLOOKUP($A92,OLD_EquipmentDatabase!$A:$K,6,FALSE)</f>
        <v/>
      </c>
      <c r="G92" s="39" t="str">
        <f>VLOOKUP($A92,OLD_EquipmentDatabase!$A:$K,7,FALSE)</f>
        <v>ICX Tablet</v>
      </c>
      <c r="H92" s="39" t="str">
        <f>VLOOKUP($A92,OLD_EquipmentDatabase!$A:$K,8,FALSE)</f>
        <v>Active</v>
      </c>
      <c r="I92" s="39" t="b">
        <f>VLOOKUP($A92,OLD_EquipmentDatabase!$A:$K,9,FALSE)</f>
        <v>0</v>
      </c>
      <c r="J92" s="39" t="s">
        <v>38</v>
      </c>
      <c r="K92" s="39" t="str">
        <f>VLOOKUP($A92,OLD_EquipmentDatabase!$A:$K,11,FALSE)</f>
        <v/>
      </c>
    </row>
    <row r="93" spans="1:11" x14ac:dyDescent="0.25">
      <c r="A93" s="21" t="s">
        <v>1709</v>
      </c>
      <c r="B93" s="39" t="s">
        <v>1584</v>
      </c>
      <c r="C93" s="39" t="str">
        <f>VLOOKUP($A93,OLD_EquipmentDatabase!$A:$K,3,FALSE)</f>
        <v>Samsung Galaxy Note Pro</v>
      </c>
      <c r="D93" s="39" t="str">
        <f>VLOOKUP($A93,OLD_EquipmentDatabase!$A:$K,4,FALSE)</f>
        <v>Dominion</v>
      </c>
      <c r="E93" s="39" t="str">
        <f>VLOOKUP($A93,OLD_EquipmentDatabase!$A:$K,5,FALSE)</f>
        <v>N/A</v>
      </c>
      <c r="F93" s="39" t="str">
        <f>VLOOKUP($A93,OLD_EquipmentDatabase!$A:$K,6,FALSE)</f>
        <v/>
      </c>
      <c r="G93" s="39" t="str">
        <f>VLOOKUP($A93,OLD_EquipmentDatabase!$A:$K,7,FALSE)</f>
        <v>ICX Tablet</v>
      </c>
      <c r="H93" s="39" t="str">
        <f>VLOOKUP($A93,OLD_EquipmentDatabase!$A:$K,8,FALSE)</f>
        <v>Active</v>
      </c>
      <c r="I93" s="39" t="b">
        <f>VLOOKUP($A93,OLD_EquipmentDatabase!$A:$K,9,FALSE)</f>
        <v>0</v>
      </c>
      <c r="J93" s="39" t="s">
        <v>38</v>
      </c>
      <c r="K93" s="39" t="str">
        <f>VLOOKUP($A93,OLD_EquipmentDatabase!$A:$K,11,FALSE)</f>
        <v/>
      </c>
    </row>
    <row r="94" spans="1:11" x14ac:dyDescent="0.25">
      <c r="A94" s="21" t="s">
        <v>1652</v>
      </c>
      <c r="B94" s="39" t="s">
        <v>1584</v>
      </c>
      <c r="C94" s="39" t="str">
        <f>VLOOKUP($A94,OLD_EquipmentDatabase!$A:$K,3,FALSE)</f>
        <v>Samsung Galaxy Note Pro</v>
      </c>
      <c r="D94" s="39" t="str">
        <f>VLOOKUP($A94,OLD_EquipmentDatabase!$A:$K,4,FALSE)</f>
        <v>Dominion</v>
      </c>
      <c r="E94" s="39" t="str">
        <f>VLOOKUP($A94,OLD_EquipmentDatabase!$A:$K,5,FALSE)</f>
        <v>N/A</v>
      </c>
      <c r="F94" s="39" t="str">
        <f>VLOOKUP($A94,OLD_EquipmentDatabase!$A:$K,6,FALSE)</f>
        <v/>
      </c>
      <c r="G94" s="39" t="str">
        <f>VLOOKUP($A94,OLD_EquipmentDatabase!$A:$K,7,FALSE)</f>
        <v>ICX Tablet</v>
      </c>
      <c r="H94" s="39" t="str">
        <f>VLOOKUP($A94,OLD_EquipmentDatabase!$A:$K,8,FALSE)</f>
        <v>Active</v>
      </c>
      <c r="I94" s="39" t="b">
        <f>VLOOKUP($A94,OLD_EquipmentDatabase!$A:$K,9,FALSE)</f>
        <v>0</v>
      </c>
      <c r="J94" s="39" t="s">
        <v>38</v>
      </c>
      <c r="K94" s="39" t="str">
        <f>VLOOKUP($A94,OLD_EquipmentDatabase!$A:$K,11,FALSE)</f>
        <v/>
      </c>
    </row>
    <row r="95" spans="1:11" x14ac:dyDescent="0.25">
      <c r="A95" s="21" t="s">
        <v>1731</v>
      </c>
      <c r="B95" s="39" t="s">
        <v>1584</v>
      </c>
      <c r="C95" s="39" t="str">
        <f>VLOOKUP($A95,OLD_EquipmentDatabase!$A:$K,3,FALSE)</f>
        <v>Samsung Galaxy Note Pro</v>
      </c>
      <c r="D95" s="39" t="str">
        <f>VLOOKUP($A95,OLD_EquipmentDatabase!$A:$K,4,FALSE)</f>
        <v>Dominion</v>
      </c>
      <c r="E95" s="39" t="str">
        <f>VLOOKUP($A95,OLD_EquipmentDatabase!$A:$K,5,FALSE)</f>
        <v>N/A</v>
      </c>
      <c r="F95" s="39" t="str">
        <f>VLOOKUP($A95,OLD_EquipmentDatabase!$A:$K,6,FALSE)</f>
        <v/>
      </c>
      <c r="G95" s="39" t="str">
        <f>VLOOKUP($A95,OLD_EquipmentDatabase!$A:$K,7,FALSE)</f>
        <v>ICX Tablet</v>
      </c>
      <c r="H95" s="39" t="str">
        <f>VLOOKUP($A95,OLD_EquipmentDatabase!$A:$K,8,FALSE)</f>
        <v>Active</v>
      </c>
      <c r="I95" s="39" t="b">
        <f>VLOOKUP($A95,OLD_EquipmentDatabase!$A:$K,9,FALSE)</f>
        <v>0</v>
      </c>
      <c r="J95" s="39" t="s">
        <v>38</v>
      </c>
      <c r="K95" s="39" t="str">
        <f>VLOOKUP($A95,OLD_EquipmentDatabase!$A:$K,11,FALSE)</f>
        <v/>
      </c>
    </row>
    <row r="96" spans="1:11" x14ac:dyDescent="0.25">
      <c r="A96" s="21" t="s">
        <v>1729</v>
      </c>
      <c r="B96" s="39" t="s">
        <v>1584</v>
      </c>
      <c r="C96" s="39" t="str">
        <f>VLOOKUP($A96,OLD_EquipmentDatabase!$A:$K,3,FALSE)</f>
        <v>Samsung Galaxy Note Pro</v>
      </c>
      <c r="D96" s="39" t="str">
        <f>VLOOKUP($A96,OLD_EquipmentDatabase!$A:$K,4,FALSE)</f>
        <v>Dominion</v>
      </c>
      <c r="E96" s="39" t="str">
        <f>VLOOKUP($A96,OLD_EquipmentDatabase!$A:$K,5,FALSE)</f>
        <v>N/A</v>
      </c>
      <c r="F96" s="39" t="str">
        <f>VLOOKUP($A96,OLD_EquipmentDatabase!$A:$K,6,FALSE)</f>
        <v/>
      </c>
      <c r="G96" s="39" t="str">
        <f>VLOOKUP($A96,OLD_EquipmentDatabase!$A:$K,7,FALSE)</f>
        <v>ICX Tablet</v>
      </c>
      <c r="H96" s="39" t="str">
        <f>VLOOKUP($A96,OLD_EquipmentDatabase!$A:$K,8,FALSE)</f>
        <v>Active</v>
      </c>
      <c r="I96" s="39" t="b">
        <f>VLOOKUP($A96,OLD_EquipmentDatabase!$A:$K,9,FALSE)</f>
        <v>0</v>
      </c>
      <c r="J96" s="39" t="s">
        <v>38</v>
      </c>
      <c r="K96" s="39" t="str">
        <f>VLOOKUP($A96,OLD_EquipmentDatabase!$A:$K,11,FALSE)</f>
        <v/>
      </c>
    </row>
    <row r="97" spans="1:11" x14ac:dyDescent="0.25">
      <c r="A97" s="21" t="s">
        <v>1658</v>
      </c>
      <c r="B97" s="39" t="s">
        <v>1584</v>
      </c>
      <c r="C97" s="39" t="str">
        <f>VLOOKUP($A97,OLD_EquipmentDatabase!$A:$K,3,FALSE)</f>
        <v>Samsung Galaxy Note Pro</v>
      </c>
      <c r="D97" s="39" t="str">
        <f>VLOOKUP($A97,OLD_EquipmentDatabase!$A:$K,4,FALSE)</f>
        <v>Dominion</v>
      </c>
      <c r="E97" s="39" t="str">
        <f>VLOOKUP($A97,OLD_EquipmentDatabase!$A:$K,5,FALSE)</f>
        <v>N/A</v>
      </c>
      <c r="F97" s="39" t="str">
        <f>VLOOKUP($A97,OLD_EquipmentDatabase!$A:$K,6,FALSE)</f>
        <v/>
      </c>
      <c r="G97" s="39" t="str">
        <f>VLOOKUP($A97,OLD_EquipmentDatabase!$A:$K,7,FALSE)</f>
        <v>ICX Tablet</v>
      </c>
      <c r="H97" s="39" t="str">
        <f>VLOOKUP($A97,OLD_EquipmentDatabase!$A:$K,8,FALSE)</f>
        <v>Active</v>
      </c>
      <c r="I97" s="39" t="b">
        <f>VLOOKUP($A97,OLD_EquipmentDatabase!$A:$K,9,FALSE)</f>
        <v>0</v>
      </c>
      <c r="J97" s="39" t="s">
        <v>38</v>
      </c>
      <c r="K97" s="39" t="str">
        <f>VLOOKUP($A97,OLD_EquipmentDatabase!$A:$K,11,FALSE)</f>
        <v/>
      </c>
    </row>
    <row r="98" spans="1:11" x14ac:dyDescent="0.25">
      <c r="A98" s="21" t="s">
        <v>1676</v>
      </c>
      <c r="B98" s="39" t="s">
        <v>1584</v>
      </c>
      <c r="C98" s="39" t="str">
        <f>VLOOKUP($A98,OLD_EquipmentDatabase!$A:$K,3,FALSE)</f>
        <v>Samsung Galaxy Note Pro</v>
      </c>
      <c r="D98" s="39" t="str">
        <f>VLOOKUP($A98,OLD_EquipmentDatabase!$A:$K,4,FALSE)</f>
        <v>Dominion</v>
      </c>
      <c r="E98" s="39" t="str">
        <f>VLOOKUP($A98,OLD_EquipmentDatabase!$A:$K,5,FALSE)</f>
        <v>N/A</v>
      </c>
      <c r="F98" s="39" t="str">
        <f>VLOOKUP($A98,OLD_EquipmentDatabase!$A:$K,6,FALSE)</f>
        <v/>
      </c>
      <c r="G98" s="39" t="str">
        <f>VLOOKUP($A98,OLD_EquipmentDatabase!$A:$K,7,FALSE)</f>
        <v>ICX Tablet</v>
      </c>
      <c r="H98" s="39" t="str">
        <f>VLOOKUP($A98,OLD_EquipmentDatabase!$A:$K,8,FALSE)</f>
        <v>Active</v>
      </c>
      <c r="I98" s="39" t="b">
        <f>VLOOKUP($A98,OLD_EquipmentDatabase!$A:$K,9,FALSE)</f>
        <v>0</v>
      </c>
      <c r="J98" s="39" t="s">
        <v>38</v>
      </c>
      <c r="K98" s="39" t="str">
        <f>VLOOKUP($A98,OLD_EquipmentDatabase!$A:$K,11,FALSE)</f>
        <v/>
      </c>
    </row>
    <row r="99" spans="1:11" x14ac:dyDescent="0.25">
      <c r="A99" s="21" t="s">
        <v>1673</v>
      </c>
      <c r="B99" s="39" t="s">
        <v>1584</v>
      </c>
      <c r="C99" s="39" t="str">
        <f>VLOOKUP($A99,OLD_EquipmentDatabase!$A:$K,3,FALSE)</f>
        <v>Samsung Galaxy Note Pro</v>
      </c>
      <c r="D99" s="39" t="str">
        <f>VLOOKUP($A99,OLD_EquipmentDatabase!$A:$K,4,FALSE)</f>
        <v>Dominion</v>
      </c>
      <c r="E99" s="39" t="str">
        <f>VLOOKUP($A99,OLD_EquipmentDatabase!$A:$K,5,FALSE)</f>
        <v>N/A</v>
      </c>
      <c r="F99" s="39" t="str">
        <f>VLOOKUP($A99,OLD_EquipmentDatabase!$A:$K,6,FALSE)</f>
        <v/>
      </c>
      <c r="G99" s="39" t="str">
        <f>VLOOKUP($A99,OLD_EquipmentDatabase!$A:$K,7,FALSE)</f>
        <v>ICX Tablet</v>
      </c>
      <c r="H99" s="39" t="str">
        <f>VLOOKUP($A99,OLD_EquipmentDatabase!$A:$K,8,FALSE)</f>
        <v>Active</v>
      </c>
      <c r="I99" s="39" t="b">
        <f>VLOOKUP($A99,OLD_EquipmentDatabase!$A:$K,9,FALSE)</f>
        <v>0</v>
      </c>
      <c r="J99" s="39" t="s">
        <v>38</v>
      </c>
      <c r="K99" s="39" t="str">
        <f>VLOOKUP($A99,OLD_EquipmentDatabase!$A:$K,11,FALSE)</f>
        <v/>
      </c>
    </row>
    <row r="100" spans="1:11" x14ac:dyDescent="0.25">
      <c r="A100" s="21" t="s">
        <v>1711</v>
      </c>
      <c r="B100" s="39" t="s">
        <v>1584</v>
      </c>
      <c r="C100" s="39" t="str">
        <f>VLOOKUP($A100,OLD_EquipmentDatabase!$A:$K,3,FALSE)</f>
        <v>Samsung Galaxy Note Pro</v>
      </c>
      <c r="D100" s="39" t="str">
        <f>VLOOKUP($A100,OLD_EquipmentDatabase!$A:$K,4,FALSE)</f>
        <v>Dominion</v>
      </c>
      <c r="E100" s="39" t="str">
        <f>VLOOKUP($A100,OLD_EquipmentDatabase!$A:$K,5,FALSE)</f>
        <v>N/A</v>
      </c>
      <c r="F100" s="39" t="str">
        <f>VLOOKUP($A100,OLD_EquipmentDatabase!$A:$K,6,FALSE)</f>
        <v/>
      </c>
      <c r="G100" s="39" t="str">
        <f>VLOOKUP($A100,OLD_EquipmentDatabase!$A:$K,7,FALSE)</f>
        <v>ICX Tablet</v>
      </c>
      <c r="H100" s="39" t="str">
        <f>VLOOKUP($A100,OLD_EquipmentDatabase!$A:$K,8,FALSE)</f>
        <v>Active</v>
      </c>
      <c r="I100" s="39" t="b">
        <f>VLOOKUP($A100,OLD_EquipmentDatabase!$A:$K,9,FALSE)</f>
        <v>0</v>
      </c>
      <c r="J100" s="39" t="s">
        <v>38</v>
      </c>
      <c r="K100" s="39" t="str">
        <f>VLOOKUP($A100,OLD_EquipmentDatabase!$A:$K,11,FALSE)</f>
        <v/>
      </c>
    </row>
    <row r="101" spans="1:11" x14ac:dyDescent="0.25">
      <c r="A101" s="21" t="s">
        <v>1723</v>
      </c>
      <c r="B101" s="39" t="s">
        <v>1584</v>
      </c>
      <c r="C101" s="39" t="str">
        <f>VLOOKUP($A101,OLD_EquipmentDatabase!$A:$K,3,FALSE)</f>
        <v>Samsung Galaxy Note Pro</v>
      </c>
      <c r="D101" s="39" t="str">
        <f>VLOOKUP($A101,OLD_EquipmentDatabase!$A:$K,4,FALSE)</f>
        <v>Dominion</v>
      </c>
      <c r="E101" s="39" t="str">
        <f>VLOOKUP($A101,OLD_EquipmentDatabase!$A:$K,5,FALSE)</f>
        <v>N/A</v>
      </c>
      <c r="F101" s="39" t="str">
        <f>VLOOKUP($A101,OLD_EquipmentDatabase!$A:$K,6,FALSE)</f>
        <v/>
      </c>
      <c r="G101" s="39" t="str">
        <f>VLOOKUP($A101,OLD_EquipmentDatabase!$A:$K,7,FALSE)</f>
        <v>ICX Tablet</v>
      </c>
      <c r="H101" s="39" t="str">
        <f>VLOOKUP($A101,OLD_EquipmentDatabase!$A:$K,8,FALSE)</f>
        <v>Active</v>
      </c>
      <c r="I101" s="39" t="b">
        <f>VLOOKUP($A101,OLD_EquipmentDatabase!$A:$K,9,FALSE)</f>
        <v>0</v>
      </c>
      <c r="J101" s="39" t="s">
        <v>38</v>
      </c>
      <c r="K101" s="39" t="str">
        <f>VLOOKUP($A101,OLD_EquipmentDatabase!$A:$K,11,FALSE)</f>
        <v/>
      </c>
    </row>
    <row r="102" spans="1:11" x14ac:dyDescent="0.25">
      <c r="A102" s="21" t="s">
        <v>1708</v>
      </c>
      <c r="B102" s="39" t="s">
        <v>1584</v>
      </c>
      <c r="C102" s="39" t="str">
        <f>VLOOKUP($A102,OLD_EquipmentDatabase!$A:$K,3,FALSE)</f>
        <v>Samsung Galaxy Note Pro</v>
      </c>
      <c r="D102" s="39" t="str">
        <f>VLOOKUP($A102,OLD_EquipmentDatabase!$A:$K,4,FALSE)</f>
        <v>Dominion</v>
      </c>
      <c r="E102" s="39" t="str">
        <f>VLOOKUP($A102,OLD_EquipmentDatabase!$A:$K,5,FALSE)</f>
        <v>N/A</v>
      </c>
      <c r="F102" s="39" t="str">
        <f>VLOOKUP($A102,OLD_EquipmentDatabase!$A:$K,6,FALSE)</f>
        <v/>
      </c>
      <c r="G102" s="39" t="str">
        <f>VLOOKUP($A102,OLD_EquipmentDatabase!$A:$K,7,FALSE)</f>
        <v>ICX Tablet</v>
      </c>
      <c r="H102" s="39" t="str">
        <f>VLOOKUP($A102,OLD_EquipmentDatabase!$A:$K,8,FALSE)</f>
        <v>Active</v>
      </c>
      <c r="I102" s="39" t="b">
        <f>VLOOKUP($A102,OLD_EquipmentDatabase!$A:$K,9,FALSE)</f>
        <v>0</v>
      </c>
      <c r="J102" s="39" t="s">
        <v>38</v>
      </c>
      <c r="K102" s="39" t="str">
        <f>VLOOKUP($A102,OLD_EquipmentDatabase!$A:$K,11,FALSE)</f>
        <v/>
      </c>
    </row>
    <row r="103" spans="1:11" x14ac:dyDescent="0.25">
      <c r="A103" s="21" t="s">
        <v>1698</v>
      </c>
      <c r="B103" s="39" t="s">
        <v>1584</v>
      </c>
      <c r="C103" s="39" t="str">
        <f>VLOOKUP($A103,OLD_EquipmentDatabase!$A:$K,3,FALSE)</f>
        <v>Samsung Galaxy Note Pro</v>
      </c>
      <c r="D103" s="39" t="str">
        <f>VLOOKUP($A103,OLD_EquipmentDatabase!$A:$K,4,FALSE)</f>
        <v>Dominion</v>
      </c>
      <c r="E103" s="39" t="str">
        <f>VLOOKUP($A103,OLD_EquipmentDatabase!$A:$K,5,FALSE)</f>
        <v>N/A</v>
      </c>
      <c r="F103" s="39" t="str">
        <f>VLOOKUP($A103,OLD_EquipmentDatabase!$A:$K,6,FALSE)</f>
        <v/>
      </c>
      <c r="G103" s="39" t="str">
        <f>VLOOKUP($A103,OLD_EquipmentDatabase!$A:$K,7,FALSE)</f>
        <v>ICX Tablet</v>
      </c>
      <c r="H103" s="39" t="str">
        <f>VLOOKUP($A103,OLD_EquipmentDatabase!$A:$K,8,FALSE)</f>
        <v>Active</v>
      </c>
      <c r="I103" s="39" t="b">
        <f>VLOOKUP($A103,OLD_EquipmentDatabase!$A:$K,9,FALSE)</f>
        <v>0</v>
      </c>
      <c r="J103" s="39" t="s">
        <v>38</v>
      </c>
      <c r="K103" s="39" t="str">
        <f>VLOOKUP($A103,OLD_EquipmentDatabase!$A:$K,11,FALSE)</f>
        <v/>
      </c>
    </row>
    <row r="104" spans="1:11" x14ac:dyDescent="0.25">
      <c r="A104" s="21" t="s">
        <v>1749</v>
      </c>
      <c r="B104" s="39" t="s">
        <v>1584</v>
      </c>
      <c r="C104" s="39" t="str">
        <f>VLOOKUP($A104,OLD_EquipmentDatabase!$A:$K,3,FALSE)</f>
        <v>Samsung Galaxy Note Pro</v>
      </c>
      <c r="D104" s="39" t="str">
        <f>VLOOKUP($A104,OLD_EquipmentDatabase!$A:$K,4,FALSE)</f>
        <v>Dominion</v>
      </c>
      <c r="E104" s="39" t="str">
        <f>VLOOKUP($A104,OLD_EquipmentDatabase!$A:$K,5,FALSE)</f>
        <v>N/A</v>
      </c>
      <c r="F104" s="39" t="str">
        <f>VLOOKUP($A104,OLD_EquipmentDatabase!$A:$K,6,FALSE)</f>
        <v/>
      </c>
      <c r="G104" s="39" t="str">
        <f>VLOOKUP($A104,OLD_EquipmentDatabase!$A:$K,7,FALSE)</f>
        <v>ICX Tablet</v>
      </c>
      <c r="H104" s="39" t="str">
        <f>VLOOKUP($A104,OLD_EquipmentDatabase!$A:$K,8,FALSE)</f>
        <v>Active</v>
      </c>
      <c r="I104" s="39" t="b">
        <f>VLOOKUP($A104,OLD_EquipmentDatabase!$A:$K,9,FALSE)</f>
        <v>0</v>
      </c>
      <c r="J104" s="39" t="s">
        <v>38</v>
      </c>
      <c r="K104" s="39" t="str">
        <f>VLOOKUP($A104,OLD_EquipmentDatabase!$A:$K,11,FALSE)</f>
        <v/>
      </c>
    </row>
    <row r="105" spans="1:11" x14ac:dyDescent="0.25">
      <c r="A105" s="21" t="s">
        <v>1701</v>
      </c>
      <c r="B105" s="39" t="s">
        <v>1584</v>
      </c>
      <c r="C105" s="39" t="str">
        <f>VLOOKUP($A105,OLD_EquipmentDatabase!$A:$K,3,FALSE)</f>
        <v>Samsung Galaxy Note Pro</v>
      </c>
      <c r="D105" s="39" t="str">
        <f>VLOOKUP($A105,OLD_EquipmentDatabase!$A:$K,4,FALSE)</f>
        <v>Dominion</v>
      </c>
      <c r="E105" s="39" t="str">
        <f>VLOOKUP($A105,OLD_EquipmentDatabase!$A:$K,5,FALSE)</f>
        <v>N/A</v>
      </c>
      <c r="F105" s="39" t="str">
        <f>VLOOKUP($A105,OLD_EquipmentDatabase!$A:$K,6,FALSE)</f>
        <v/>
      </c>
      <c r="G105" s="39" t="str">
        <f>VLOOKUP($A105,OLD_EquipmentDatabase!$A:$K,7,FALSE)</f>
        <v>ICX Tablet</v>
      </c>
      <c r="H105" s="39" t="str">
        <f>VLOOKUP($A105,OLD_EquipmentDatabase!$A:$K,8,FALSE)</f>
        <v>Active</v>
      </c>
      <c r="I105" s="39" t="b">
        <f>VLOOKUP($A105,OLD_EquipmentDatabase!$A:$K,9,FALSE)</f>
        <v>0</v>
      </c>
      <c r="J105" s="39" t="s">
        <v>38</v>
      </c>
      <c r="K105" s="39" t="str">
        <f>VLOOKUP($A105,OLD_EquipmentDatabase!$A:$K,11,FALSE)</f>
        <v/>
      </c>
    </row>
    <row r="106" spans="1:11" x14ac:dyDescent="0.25">
      <c r="A106" s="21" t="s">
        <v>1730</v>
      </c>
      <c r="B106" s="39" t="s">
        <v>1584</v>
      </c>
      <c r="C106" s="39" t="str">
        <f>VLOOKUP($A106,OLD_EquipmentDatabase!$A:$K,3,FALSE)</f>
        <v>Samsung Galaxy Note Pro</v>
      </c>
      <c r="D106" s="39" t="str">
        <f>VLOOKUP($A106,OLD_EquipmentDatabase!$A:$K,4,FALSE)</f>
        <v>Dominion</v>
      </c>
      <c r="E106" s="39" t="str">
        <f>VLOOKUP($A106,OLD_EquipmentDatabase!$A:$K,5,FALSE)</f>
        <v>N/A</v>
      </c>
      <c r="F106" s="39" t="str">
        <f>VLOOKUP($A106,OLD_EquipmentDatabase!$A:$K,6,FALSE)</f>
        <v/>
      </c>
      <c r="G106" s="39" t="str">
        <f>VLOOKUP($A106,OLD_EquipmentDatabase!$A:$K,7,FALSE)</f>
        <v>ICX Tablet</v>
      </c>
      <c r="H106" s="39" t="str">
        <f>VLOOKUP($A106,OLD_EquipmentDatabase!$A:$K,8,FALSE)</f>
        <v>Active</v>
      </c>
      <c r="I106" s="39" t="b">
        <f>VLOOKUP($A106,OLD_EquipmentDatabase!$A:$K,9,FALSE)</f>
        <v>0</v>
      </c>
      <c r="J106" s="39" t="s">
        <v>38</v>
      </c>
      <c r="K106" s="39" t="str">
        <f>VLOOKUP($A106,OLD_EquipmentDatabase!$A:$K,11,FALSE)</f>
        <v/>
      </c>
    </row>
    <row r="107" spans="1:11" x14ac:dyDescent="0.25">
      <c r="A107" s="21" t="s">
        <v>1745</v>
      </c>
      <c r="B107" s="39" t="s">
        <v>1584</v>
      </c>
      <c r="C107" s="39" t="str">
        <f>VLOOKUP($A107,OLD_EquipmentDatabase!$A:$K,3,FALSE)</f>
        <v>Samsung Galaxy Note Pro</v>
      </c>
      <c r="D107" s="39" t="str">
        <f>VLOOKUP($A107,OLD_EquipmentDatabase!$A:$K,4,FALSE)</f>
        <v>Dominion</v>
      </c>
      <c r="E107" s="39" t="str">
        <f>VLOOKUP($A107,OLD_EquipmentDatabase!$A:$K,5,FALSE)</f>
        <v>N/A</v>
      </c>
      <c r="F107" s="39" t="str">
        <f>VLOOKUP($A107,OLD_EquipmentDatabase!$A:$K,6,FALSE)</f>
        <v/>
      </c>
      <c r="G107" s="39" t="str">
        <f>VLOOKUP($A107,OLD_EquipmentDatabase!$A:$K,7,FALSE)</f>
        <v>ICX Tablet</v>
      </c>
      <c r="H107" s="39" t="str">
        <f>VLOOKUP($A107,OLD_EquipmentDatabase!$A:$K,8,FALSE)</f>
        <v>Active</v>
      </c>
      <c r="I107" s="39" t="b">
        <f>VLOOKUP($A107,OLD_EquipmentDatabase!$A:$K,9,FALSE)</f>
        <v>0</v>
      </c>
      <c r="J107" s="39" t="s">
        <v>38</v>
      </c>
      <c r="K107" s="39" t="str">
        <f>VLOOKUP($A107,OLD_EquipmentDatabase!$A:$K,11,FALSE)</f>
        <v/>
      </c>
    </row>
    <row r="108" spans="1:11" x14ac:dyDescent="0.25">
      <c r="A108" s="21" t="s">
        <v>1654</v>
      </c>
      <c r="B108" s="39" t="s">
        <v>1584</v>
      </c>
      <c r="C108" s="39" t="str">
        <f>VLOOKUP($A108,OLD_EquipmentDatabase!$A:$K,3,FALSE)</f>
        <v>Samsung Galaxy Note Pro</v>
      </c>
      <c r="D108" s="39" t="str">
        <f>VLOOKUP($A108,OLD_EquipmentDatabase!$A:$K,4,FALSE)</f>
        <v>Dominion</v>
      </c>
      <c r="E108" s="39" t="str">
        <f>VLOOKUP($A108,OLD_EquipmentDatabase!$A:$K,5,FALSE)</f>
        <v>N/A</v>
      </c>
      <c r="F108" s="39" t="str">
        <f>VLOOKUP($A108,OLD_EquipmentDatabase!$A:$K,6,FALSE)</f>
        <v/>
      </c>
      <c r="G108" s="39" t="str">
        <f>VLOOKUP($A108,OLD_EquipmentDatabase!$A:$K,7,FALSE)</f>
        <v>ICX Tablet</v>
      </c>
      <c r="H108" s="39" t="str">
        <f>VLOOKUP($A108,OLD_EquipmentDatabase!$A:$K,8,FALSE)</f>
        <v>Active</v>
      </c>
      <c r="I108" s="39" t="b">
        <f>VLOOKUP($A108,OLD_EquipmentDatabase!$A:$K,9,FALSE)</f>
        <v>0</v>
      </c>
      <c r="J108" s="39" t="s">
        <v>38</v>
      </c>
      <c r="K108" s="39" t="str">
        <f>VLOOKUP($A108,OLD_EquipmentDatabase!$A:$K,11,FALSE)</f>
        <v/>
      </c>
    </row>
    <row r="109" spans="1:11" x14ac:dyDescent="0.25">
      <c r="A109" s="21" t="s">
        <v>1678</v>
      </c>
      <c r="B109" s="39" t="s">
        <v>1584</v>
      </c>
      <c r="C109" s="39" t="str">
        <f>VLOOKUP($A109,OLD_EquipmentDatabase!$A:$K,3,FALSE)</f>
        <v>Samsung Galaxy Note Pro</v>
      </c>
      <c r="D109" s="39" t="str">
        <f>VLOOKUP($A109,OLD_EquipmentDatabase!$A:$K,4,FALSE)</f>
        <v>Dominion</v>
      </c>
      <c r="E109" s="39" t="str">
        <f>VLOOKUP($A109,OLD_EquipmentDatabase!$A:$K,5,FALSE)</f>
        <v>N/A</v>
      </c>
      <c r="F109" s="39" t="str">
        <f>VLOOKUP($A109,OLD_EquipmentDatabase!$A:$K,6,FALSE)</f>
        <v/>
      </c>
      <c r="G109" s="39" t="str">
        <f>VLOOKUP($A109,OLD_EquipmentDatabase!$A:$K,7,FALSE)</f>
        <v>ICX Tablet</v>
      </c>
      <c r="H109" s="39" t="str">
        <f>VLOOKUP($A109,OLD_EquipmentDatabase!$A:$K,8,FALSE)</f>
        <v>Active</v>
      </c>
      <c r="I109" s="39" t="b">
        <f>VLOOKUP($A109,OLD_EquipmentDatabase!$A:$K,9,FALSE)</f>
        <v>0</v>
      </c>
      <c r="J109" s="39" t="s">
        <v>38</v>
      </c>
      <c r="K109" s="39" t="str">
        <f>VLOOKUP($A109,OLD_EquipmentDatabase!$A:$K,11,FALSE)</f>
        <v/>
      </c>
    </row>
    <row r="110" spans="1:11" x14ac:dyDescent="0.25">
      <c r="A110" s="21" t="s">
        <v>1713</v>
      </c>
      <c r="B110" s="39" t="s">
        <v>1584</v>
      </c>
      <c r="C110" s="39" t="str">
        <f>VLOOKUP($A110,OLD_EquipmentDatabase!$A:$K,3,FALSE)</f>
        <v>Samsung Galaxy Note Pro</v>
      </c>
      <c r="D110" s="39" t="str">
        <f>VLOOKUP($A110,OLD_EquipmentDatabase!$A:$K,4,FALSE)</f>
        <v>Dominion</v>
      </c>
      <c r="E110" s="39" t="str">
        <f>VLOOKUP($A110,OLD_EquipmentDatabase!$A:$K,5,FALSE)</f>
        <v>N/A</v>
      </c>
      <c r="F110" s="39" t="str">
        <f>VLOOKUP($A110,OLD_EquipmentDatabase!$A:$K,6,FALSE)</f>
        <v/>
      </c>
      <c r="G110" s="39" t="str">
        <f>VLOOKUP($A110,OLD_EquipmentDatabase!$A:$K,7,FALSE)</f>
        <v>ICX Tablet</v>
      </c>
      <c r="H110" s="39" t="str">
        <f>VLOOKUP($A110,OLD_EquipmentDatabase!$A:$K,8,FALSE)</f>
        <v>Active</v>
      </c>
      <c r="I110" s="39" t="b">
        <f>VLOOKUP($A110,OLD_EquipmentDatabase!$A:$K,9,FALSE)</f>
        <v>0</v>
      </c>
      <c r="J110" s="39" t="s">
        <v>38</v>
      </c>
      <c r="K110" s="39" t="str">
        <f>VLOOKUP($A110,OLD_EquipmentDatabase!$A:$K,11,FALSE)</f>
        <v/>
      </c>
    </row>
    <row r="111" spans="1:11" x14ac:dyDescent="0.25">
      <c r="A111" s="21" t="s">
        <v>1741</v>
      </c>
      <c r="B111" s="39" t="s">
        <v>1584</v>
      </c>
      <c r="C111" s="39" t="str">
        <f>VLOOKUP($A111,OLD_EquipmentDatabase!$A:$K,3,FALSE)</f>
        <v>Samsung Galaxy Note Pro</v>
      </c>
      <c r="D111" s="39" t="str">
        <f>VLOOKUP($A111,OLD_EquipmentDatabase!$A:$K,4,FALSE)</f>
        <v>Dominion</v>
      </c>
      <c r="E111" s="39" t="str">
        <f>VLOOKUP($A111,OLD_EquipmentDatabase!$A:$K,5,FALSE)</f>
        <v>N/A</v>
      </c>
      <c r="F111" s="39" t="str">
        <f>VLOOKUP($A111,OLD_EquipmentDatabase!$A:$K,6,FALSE)</f>
        <v/>
      </c>
      <c r="G111" s="39" t="str">
        <f>VLOOKUP($A111,OLD_EquipmentDatabase!$A:$K,7,FALSE)</f>
        <v>ICX Tablet</v>
      </c>
      <c r="H111" s="39" t="str">
        <f>VLOOKUP($A111,OLD_EquipmentDatabase!$A:$K,8,FALSE)</f>
        <v>Active</v>
      </c>
      <c r="I111" s="39" t="b">
        <f>VLOOKUP($A111,OLD_EquipmentDatabase!$A:$K,9,FALSE)</f>
        <v>0</v>
      </c>
      <c r="J111" s="39" t="s">
        <v>38</v>
      </c>
      <c r="K111" s="39" t="str">
        <f>VLOOKUP($A111,OLD_EquipmentDatabase!$A:$K,11,FALSE)</f>
        <v/>
      </c>
    </row>
    <row r="112" spans="1:11" x14ac:dyDescent="0.25">
      <c r="A112" s="21" t="s">
        <v>1712</v>
      </c>
      <c r="B112" s="39" t="s">
        <v>1584</v>
      </c>
      <c r="C112" s="39" t="str">
        <f>VLOOKUP($A112,OLD_EquipmentDatabase!$A:$K,3,FALSE)</f>
        <v>Samsung Galaxy Note Pro</v>
      </c>
      <c r="D112" s="39" t="str">
        <f>VLOOKUP($A112,OLD_EquipmentDatabase!$A:$K,4,FALSE)</f>
        <v>Dominion</v>
      </c>
      <c r="E112" s="39" t="str">
        <f>VLOOKUP($A112,OLD_EquipmentDatabase!$A:$K,5,FALSE)</f>
        <v>N/A</v>
      </c>
      <c r="F112" s="39" t="str">
        <f>VLOOKUP($A112,OLD_EquipmentDatabase!$A:$K,6,FALSE)</f>
        <v/>
      </c>
      <c r="G112" s="39" t="str">
        <f>VLOOKUP($A112,OLD_EquipmentDatabase!$A:$K,7,FALSE)</f>
        <v>ICX Tablet</v>
      </c>
      <c r="H112" s="39" t="str">
        <f>VLOOKUP($A112,OLD_EquipmentDatabase!$A:$K,8,FALSE)</f>
        <v>Active</v>
      </c>
      <c r="I112" s="39" t="b">
        <f>VLOOKUP($A112,OLD_EquipmentDatabase!$A:$K,9,FALSE)</f>
        <v>0</v>
      </c>
      <c r="J112" s="39" t="s">
        <v>38</v>
      </c>
      <c r="K112" s="39" t="str">
        <f>VLOOKUP($A112,OLD_EquipmentDatabase!$A:$K,11,FALSE)</f>
        <v/>
      </c>
    </row>
    <row r="113" spans="1:11" x14ac:dyDescent="0.25">
      <c r="A113" s="21" t="s">
        <v>1720</v>
      </c>
      <c r="B113" s="39" t="s">
        <v>1584</v>
      </c>
      <c r="C113" s="39" t="str">
        <f>VLOOKUP($A113,OLD_EquipmentDatabase!$A:$K,3,FALSE)</f>
        <v>Samsung Galaxy Note Pro</v>
      </c>
      <c r="D113" s="39" t="str">
        <f>VLOOKUP($A113,OLD_EquipmentDatabase!$A:$K,4,FALSE)</f>
        <v>Dominion</v>
      </c>
      <c r="E113" s="39" t="str">
        <f>VLOOKUP($A113,OLD_EquipmentDatabase!$A:$K,5,FALSE)</f>
        <v>N/A</v>
      </c>
      <c r="F113" s="39" t="str">
        <f>VLOOKUP($A113,OLD_EquipmentDatabase!$A:$K,6,FALSE)</f>
        <v/>
      </c>
      <c r="G113" s="39" t="str">
        <f>VLOOKUP($A113,OLD_EquipmentDatabase!$A:$K,7,FALSE)</f>
        <v>ICX Tablet</v>
      </c>
      <c r="H113" s="39" t="str">
        <f>VLOOKUP($A113,OLD_EquipmentDatabase!$A:$K,8,FALSE)</f>
        <v>Active</v>
      </c>
      <c r="I113" s="39" t="b">
        <f>VLOOKUP($A113,OLD_EquipmentDatabase!$A:$K,9,FALSE)</f>
        <v>0</v>
      </c>
      <c r="J113" s="39" t="s">
        <v>38</v>
      </c>
      <c r="K113" s="39" t="str">
        <f>VLOOKUP($A113,OLD_EquipmentDatabase!$A:$K,11,FALSE)</f>
        <v/>
      </c>
    </row>
    <row r="114" spans="1:11" x14ac:dyDescent="0.25">
      <c r="A114" s="21" t="s">
        <v>1715</v>
      </c>
      <c r="B114" s="39" t="s">
        <v>1584</v>
      </c>
      <c r="C114" s="39" t="str">
        <f>VLOOKUP($A114,OLD_EquipmentDatabase!$A:$K,3,FALSE)</f>
        <v>Samsung Galaxy Note Pro</v>
      </c>
      <c r="D114" s="39" t="str">
        <f>VLOOKUP($A114,OLD_EquipmentDatabase!$A:$K,4,FALSE)</f>
        <v>Dominion</v>
      </c>
      <c r="E114" s="39" t="str">
        <f>VLOOKUP($A114,OLD_EquipmentDatabase!$A:$K,5,FALSE)</f>
        <v>N/A</v>
      </c>
      <c r="F114" s="39" t="str">
        <f>VLOOKUP($A114,OLD_EquipmentDatabase!$A:$K,6,FALSE)</f>
        <v/>
      </c>
      <c r="G114" s="39" t="str">
        <f>VLOOKUP($A114,OLD_EquipmentDatabase!$A:$K,7,FALSE)</f>
        <v>ICX Tablet</v>
      </c>
      <c r="H114" s="39" t="str">
        <f>VLOOKUP($A114,OLD_EquipmentDatabase!$A:$K,8,FALSE)</f>
        <v>Active</v>
      </c>
      <c r="I114" s="39" t="b">
        <f>VLOOKUP($A114,OLD_EquipmentDatabase!$A:$K,9,FALSE)</f>
        <v>0</v>
      </c>
      <c r="J114" s="39" t="s">
        <v>38</v>
      </c>
      <c r="K114" s="39" t="str">
        <f>VLOOKUP($A114,OLD_EquipmentDatabase!$A:$K,11,FALSE)</f>
        <v/>
      </c>
    </row>
    <row r="115" spans="1:11" x14ac:dyDescent="0.25">
      <c r="A115" s="21" t="s">
        <v>1683</v>
      </c>
      <c r="B115" s="39" t="s">
        <v>1584</v>
      </c>
      <c r="C115" s="39" t="str">
        <f>VLOOKUP($A115,OLD_EquipmentDatabase!$A:$K,3,FALSE)</f>
        <v>Samsung Galaxy Note Pro</v>
      </c>
      <c r="D115" s="39" t="str">
        <f>VLOOKUP($A115,OLD_EquipmentDatabase!$A:$K,4,FALSE)</f>
        <v>Dominion</v>
      </c>
      <c r="E115" s="39" t="str">
        <f>VLOOKUP($A115,OLD_EquipmentDatabase!$A:$K,5,FALSE)</f>
        <v>N/A</v>
      </c>
      <c r="F115" s="39" t="str">
        <f>VLOOKUP($A115,OLD_EquipmentDatabase!$A:$K,6,FALSE)</f>
        <v/>
      </c>
      <c r="G115" s="39" t="str">
        <f>VLOOKUP($A115,OLD_EquipmentDatabase!$A:$K,7,FALSE)</f>
        <v>ICX Tablet</v>
      </c>
      <c r="H115" s="39" t="str">
        <f>VLOOKUP($A115,OLD_EquipmentDatabase!$A:$K,8,FALSE)</f>
        <v>Active</v>
      </c>
      <c r="I115" s="39" t="b">
        <f>VLOOKUP($A115,OLD_EquipmentDatabase!$A:$K,9,FALSE)</f>
        <v>0</v>
      </c>
      <c r="J115" s="39" t="s">
        <v>38</v>
      </c>
      <c r="K115" s="39" t="str">
        <f>VLOOKUP($A115,OLD_EquipmentDatabase!$A:$K,11,FALSE)</f>
        <v/>
      </c>
    </row>
    <row r="116" spans="1:11" x14ac:dyDescent="0.25">
      <c r="A116" s="21" t="s">
        <v>1721</v>
      </c>
      <c r="B116" s="39" t="s">
        <v>1584</v>
      </c>
      <c r="C116" s="39" t="str">
        <f>VLOOKUP($A116,OLD_EquipmentDatabase!$A:$K,3,FALSE)</f>
        <v>Samsung Galaxy Note Pro</v>
      </c>
      <c r="D116" s="39" t="str">
        <f>VLOOKUP($A116,OLD_EquipmentDatabase!$A:$K,4,FALSE)</f>
        <v>Dominion</v>
      </c>
      <c r="E116" s="39" t="str">
        <f>VLOOKUP($A116,OLD_EquipmentDatabase!$A:$K,5,FALSE)</f>
        <v>N/A</v>
      </c>
      <c r="F116" s="39" t="str">
        <f>VLOOKUP($A116,OLD_EquipmentDatabase!$A:$K,6,FALSE)</f>
        <v/>
      </c>
      <c r="G116" s="39" t="str">
        <f>VLOOKUP($A116,OLD_EquipmentDatabase!$A:$K,7,FALSE)</f>
        <v>ICX Tablet</v>
      </c>
      <c r="H116" s="39" t="str">
        <f>VLOOKUP($A116,OLD_EquipmentDatabase!$A:$K,8,FALSE)</f>
        <v>Active</v>
      </c>
      <c r="I116" s="39" t="b">
        <f>VLOOKUP($A116,OLD_EquipmentDatabase!$A:$K,9,FALSE)</f>
        <v>0</v>
      </c>
      <c r="J116" s="39" t="s">
        <v>38</v>
      </c>
      <c r="K116" s="39" t="str">
        <f>VLOOKUP($A116,OLD_EquipmentDatabase!$A:$K,11,FALSE)</f>
        <v/>
      </c>
    </row>
    <row r="117" spans="1:11" x14ac:dyDescent="0.25">
      <c r="A117" s="21" t="s">
        <v>1679</v>
      </c>
      <c r="B117" s="39" t="s">
        <v>1584</v>
      </c>
      <c r="C117" s="39" t="str">
        <f>VLOOKUP($A117,OLD_EquipmentDatabase!$A:$K,3,FALSE)</f>
        <v>Samsung Galaxy Note Pro</v>
      </c>
      <c r="D117" s="39" t="str">
        <f>VLOOKUP($A117,OLD_EquipmentDatabase!$A:$K,4,FALSE)</f>
        <v>Dominion</v>
      </c>
      <c r="E117" s="39" t="str">
        <f>VLOOKUP($A117,OLD_EquipmentDatabase!$A:$K,5,FALSE)</f>
        <v>N/A</v>
      </c>
      <c r="F117" s="39" t="str">
        <f>VLOOKUP($A117,OLD_EquipmentDatabase!$A:$K,6,FALSE)</f>
        <v/>
      </c>
      <c r="G117" s="39" t="str">
        <f>VLOOKUP($A117,OLD_EquipmentDatabase!$A:$K,7,FALSE)</f>
        <v>ICX Tablet</v>
      </c>
      <c r="H117" s="39" t="str">
        <f>VLOOKUP($A117,OLD_EquipmentDatabase!$A:$K,8,FALSE)</f>
        <v>Active</v>
      </c>
      <c r="I117" s="39" t="b">
        <f>VLOOKUP($A117,OLD_EquipmentDatabase!$A:$K,9,FALSE)</f>
        <v>0</v>
      </c>
      <c r="J117" s="39" t="s">
        <v>38</v>
      </c>
      <c r="K117" s="39" t="str">
        <f>VLOOKUP($A117,OLD_EquipmentDatabase!$A:$K,11,FALSE)</f>
        <v/>
      </c>
    </row>
    <row r="118" spans="1:11" x14ac:dyDescent="0.25">
      <c r="A118" s="21" t="s">
        <v>1710</v>
      </c>
      <c r="B118" s="39" t="s">
        <v>1584</v>
      </c>
      <c r="C118" s="39" t="str">
        <f>VLOOKUP($A118,OLD_EquipmentDatabase!$A:$K,3,FALSE)</f>
        <v>Samsung Galaxy Note Pro</v>
      </c>
      <c r="D118" s="39" t="str">
        <f>VLOOKUP($A118,OLD_EquipmentDatabase!$A:$K,4,FALSE)</f>
        <v>Dominion</v>
      </c>
      <c r="E118" s="39" t="str">
        <f>VLOOKUP($A118,OLD_EquipmentDatabase!$A:$K,5,FALSE)</f>
        <v>N/A</v>
      </c>
      <c r="F118" s="39" t="str">
        <f>VLOOKUP($A118,OLD_EquipmentDatabase!$A:$K,6,FALSE)</f>
        <v/>
      </c>
      <c r="G118" s="39" t="str">
        <f>VLOOKUP($A118,OLD_EquipmentDatabase!$A:$K,7,FALSE)</f>
        <v>ICX Tablet</v>
      </c>
      <c r="H118" s="39" t="str">
        <f>VLOOKUP($A118,OLD_EquipmentDatabase!$A:$K,8,FALSE)</f>
        <v>Active</v>
      </c>
      <c r="I118" s="39" t="b">
        <f>VLOOKUP($A118,OLD_EquipmentDatabase!$A:$K,9,FALSE)</f>
        <v>0</v>
      </c>
      <c r="J118" s="39" t="s">
        <v>38</v>
      </c>
      <c r="K118" s="39" t="str">
        <f>VLOOKUP($A118,OLD_EquipmentDatabase!$A:$K,11,FALSE)</f>
        <v/>
      </c>
    </row>
    <row r="119" spans="1:11" x14ac:dyDescent="0.25">
      <c r="A119" s="21" t="s">
        <v>1677</v>
      </c>
      <c r="B119" s="39" t="s">
        <v>1584</v>
      </c>
      <c r="C119" s="39" t="str">
        <f>VLOOKUP($A119,OLD_EquipmentDatabase!$A:$K,3,FALSE)</f>
        <v>Samsung Galaxy Note Pro</v>
      </c>
      <c r="D119" s="39" t="str">
        <f>VLOOKUP($A119,OLD_EquipmentDatabase!$A:$K,4,FALSE)</f>
        <v>Dominion</v>
      </c>
      <c r="E119" s="39" t="str">
        <f>VLOOKUP($A119,OLD_EquipmentDatabase!$A:$K,5,FALSE)</f>
        <v>N/A</v>
      </c>
      <c r="F119" s="39" t="str">
        <f>VLOOKUP($A119,OLD_EquipmentDatabase!$A:$K,6,FALSE)</f>
        <v/>
      </c>
      <c r="G119" s="39" t="str">
        <f>VLOOKUP($A119,OLD_EquipmentDatabase!$A:$K,7,FALSE)</f>
        <v>ICX Tablet</v>
      </c>
      <c r="H119" s="39" t="str">
        <f>VLOOKUP($A119,OLD_EquipmentDatabase!$A:$K,8,FALSE)</f>
        <v>Active</v>
      </c>
      <c r="I119" s="39" t="b">
        <f>VLOOKUP($A119,OLD_EquipmentDatabase!$A:$K,9,FALSE)</f>
        <v>0</v>
      </c>
      <c r="J119" s="39" t="s">
        <v>38</v>
      </c>
      <c r="K119" s="39" t="str">
        <f>VLOOKUP($A119,OLD_EquipmentDatabase!$A:$K,11,FALSE)</f>
        <v/>
      </c>
    </row>
    <row r="120" spans="1:11" x14ac:dyDescent="0.25">
      <c r="A120" s="21" t="s">
        <v>1686</v>
      </c>
      <c r="B120" s="39" t="s">
        <v>1584</v>
      </c>
      <c r="C120" s="39" t="str">
        <f>VLOOKUP($A120,OLD_EquipmentDatabase!$A:$K,3,FALSE)</f>
        <v>Samsung Galaxy Note Pro</v>
      </c>
      <c r="D120" s="39" t="str">
        <f>VLOOKUP($A120,OLD_EquipmentDatabase!$A:$K,4,FALSE)</f>
        <v>Dominion</v>
      </c>
      <c r="E120" s="39" t="str">
        <f>VLOOKUP($A120,OLD_EquipmentDatabase!$A:$K,5,FALSE)</f>
        <v>N/A</v>
      </c>
      <c r="F120" s="39" t="str">
        <f>VLOOKUP($A120,OLD_EquipmentDatabase!$A:$K,6,FALSE)</f>
        <v/>
      </c>
      <c r="G120" s="39" t="str">
        <f>VLOOKUP($A120,OLD_EquipmentDatabase!$A:$K,7,FALSE)</f>
        <v>ICX Tablet</v>
      </c>
      <c r="H120" s="39" t="str">
        <f>VLOOKUP($A120,OLD_EquipmentDatabase!$A:$K,8,FALSE)</f>
        <v>Active</v>
      </c>
      <c r="I120" s="39" t="b">
        <f>VLOOKUP($A120,OLD_EquipmentDatabase!$A:$K,9,FALSE)</f>
        <v>0</v>
      </c>
      <c r="J120" s="39" t="s">
        <v>38</v>
      </c>
      <c r="K120" s="39" t="str">
        <f>VLOOKUP($A120,OLD_EquipmentDatabase!$A:$K,11,FALSE)</f>
        <v/>
      </c>
    </row>
    <row r="121" spans="1:11" x14ac:dyDescent="0.25">
      <c r="A121" s="21" t="s">
        <v>1724</v>
      </c>
      <c r="B121" s="39" t="s">
        <v>1584</v>
      </c>
      <c r="C121" s="39" t="str">
        <f>VLOOKUP($A121,OLD_EquipmentDatabase!$A:$K,3,FALSE)</f>
        <v>Samsung Galaxy Note Pro</v>
      </c>
      <c r="D121" s="39" t="str">
        <f>VLOOKUP($A121,OLD_EquipmentDatabase!$A:$K,4,FALSE)</f>
        <v>Dominion</v>
      </c>
      <c r="E121" s="39" t="str">
        <f>VLOOKUP($A121,OLD_EquipmentDatabase!$A:$K,5,FALSE)</f>
        <v>N/A</v>
      </c>
      <c r="F121" s="39" t="str">
        <f>VLOOKUP($A121,OLD_EquipmentDatabase!$A:$K,6,FALSE)</f>
        <v/>
      </c>
      <c r="G121" s="39" t="str">
        <f>VLOOKUP($A121,OLD_EquipmentDatabase!$A:$K,7,FALSE)</f>
        <v>ICX Tablet</v>
      </c>
      <c r="H121" s="39" t="str">
        <f>VLOOKUP($A121,OLD_EquipmentDatabase!$A:$K,8,FALSE)</f>
        <v>Active</v>
      </c>
      <c r="I121" s="39" t="b">
        <f>VLOOKUP($A121,OLD_EquipmentDatabase!$A:$K,9,FALSE)</f>
        <v>0</v>
      </c>
      <c r="J121" s="39" t="s">
        <v>38</v>
      </c>
      <c r="K121" s="39" t="str">
        <f>VLOOKUP($A121,OLD_EquipmentDatabase!$A:$K,11,FALSE)</f>
        <v/>
      </c>
    </row>
    <row r="122" spans="1:11" x14ac:dyDescent="0.25">
      <c r="A122" s="21" t="s">
        <v>1703</v>
      </c>
      <c r="B122" s="39" t="s">
        <v>1584</v>
      </c>
      <c r="C122" s="39" t="str">
        <f>VLOOKUP($A122,OLD_EquipmentDatabase!$A:$K,3,FALSE)</f>
        <v>Samsung Galaxy Note Pro</v>
      </c>
      <c r="D122" s="39" t="str">
        <f>VLOOKUP($A122,OLD_EquipmentDatabase!$A:$K,4,FALSE)</f>
        <v>Dominion</v>
      </c>
      <c r="E122" s="39" t="str">
        <f>VLOOKUP($A122,OLD_EquipmentDatabase!$A:$K,5,FALSE)</f>
        <v>N/A</v>
      </c>
      <c r="F122" s="39" t="str">
        <f>VLOOKUP($A122,OLD_EquipmentDatabase!$A:$K,6,FALSE)</f>
        <v/>
      </c>
      <c r="G122" s="39" t="str">
        <f>VLOOKUP($A122,OLD_EquipmentDatabase!$A:$K,7,FALSE)</f>
        <v>ICX Tablet</v>
      </c>
      <c r="H122" s="39" t="str">
        <f>VLOOKUP($A122,OLD_EquipmentDatabase!$A:$K,8,FALSE)</f>
        <v>Active</v>
      </c>
      <c r="I122" s="39" t="b">
        <f>VLOOKUP($A122,OLD_EquipmentDatabase!$A:$K,9,FALSE)</f>
        <v>0</v>
      </c>
      <c r="J122" s="39" t="s">
        <v>38</v>
      </c>
      <c r="K122" s="39" t="str">
        <f>VLOOKUP($A122,OLD_EquipmentDatabase!$A:$K,11,FALSE)</f>
        <v/>
      </c>
    </row>
    <row r="123" spans="1:11" x14ac:dyDescent="0.25">
      <c r="A123" s="21" t="s">
        <v>1693</v>
      </c>
      <c r="B123" s="39" t="s">
        <v>1584</v>
      </c>
      <c r="C123" s="39" t="str">
        <f>VLOOKUP($A123,OLD_EquipmentDatabase!$A:$K,3,FALSE)</f>
        <v>Samsung Galaxy Note Pro</v>
      </c>
      <c r="D123" s="39" t="str">
        <f>VLOOKUP($A123,OLD_EquipmentDatabase!$A:$K,4,FALSE)</f>
        <v>Dominion</v>
      </c>
      <c r="E123" s="39" t="str">
        <f>VLOOKUP($A123,OLD_EquipmentDatabase!$A:$K,5,FALSE)</f>
        <v>N/A</v>
      </c>
      <c r="F123" s="39" t="str">
        <f>VLOOKUP($A123,OLD_EquipmentDatabase!$A:$K,6,FALSE)</f>
        <v/>
      </c>
      <c r="G123" s="39" t="str">
        <f>VLOOKUP($A123,OLD_EquipmentDatabase!$A:$K,7,FALSE)</f>
        <v>ICX Tablet</v>
      </c>
      <c r="H123" s="39" t="str">
        <f>VLOOKUP($A123,OLD_EquipmentDatabase!$A:$K,8,FALSE)</f>
        <v>Active</v>
      </c>
      <c r="I123" s="39" t="b">
        <f>VLOOKUP($A123,OLD_EquipmentDatabase!$A:$K,9,FALSE)</f>
        <v>0</v>
      </c>
      <c r="J123" s="39" t="s">
        <v>38</v>
      </c>
      <c r="K123" s="39" t="str">
        <f>VLOOKUP($A123,OLD_EquipmentDatabase!$A:$K,11,FALSE)</f>
        <v/>
      </c>
    </row>
    <row r="124" spans="1:11" x14ac:dyDescent="0.25">
      <c r="A124" s="21" t="s">
        <v>1689</v>
      </c>
      <c r="B124" s="39" t="s">
        <v>1584</v>
      </c>
      <c r="C124" s="39" t="str">
        <f>VLOOKUP($A124,OLD_EquipmentDatabase!$A:$K,3,FALSE)</f>
        <v>Samsung Galaxy Note Pro</v>
      </c>
      <c r="D124" s="39" t="str">
        <f>VLOOKUP($A124,OLD_EquipmentDatabase!$A:$K,4,FALSE)</f>
        <v>Dominion</v>
      </c>
      <c r="E124" s="39" t="str">
        <f>VLOOKUP($A124,OLD_EquipmentDatabase!$A:$K,5,FALSE)</f>
        <v>N/A</v>
      </c>
      <c r="F124" s="39" t="str">
        <f>VLOOKUP($A124,OLD_EquipmentDatabase!$A:$K,6,FALSE)</f>
        <v/>
      </c>
      <c r="G124" s="39" t="str">
        <f>VLOOKUP($A124,OLD_EquipmentDatabase!$A:$K,7,FALSE)</f>
        <v>ICX Tablet</v>
      </c>
      <c r="H124" s="39" t="str">
        <f>VLOOKUP($A124,OLD_EquipmentDatabase!$A:$K,8,FALSE)</f>
        <v>Active</v>
      </c>
      <c r="I124" s="39" t="b">
        <f>VLOOKUP($A124,OLD_EquipmentDatabase!$A:$K,9,FALSE)</f>
        <v>0</v>
      </c>
      <c r="J124" s="39" t="s">
        <v>38</v>
      </c>
      <c r="K124" s="39" t="str">
        <f>VLOOKUP($A124,OLD_EquipmentDatabase!$A:$K,11,FALSE)</f>
        <v/>
      </c>
    </row>
    <row r="125" spans="1:11" x14ac:dyDescent="0.25">
      <c r="A125" s="21" t="s">
        <v>1694</v>
      </c>
      <c r="B125" s="39" t="s">
        <v>1584</v>
      </c>
      <c r="C125" s="39" t="str">
        <f>VLOOKUP($A125,OLD_EquipmentDatabase!$A:$K,3,FALSE)</f>
        <v>Samsung Galaxy Note Pro</v>
      </c>
      <c r="D125" s="39" t="str">
        <f>VLOOKUP($A125,OLD_EquipmentDatabase!$A:$K,4,FALSE)</f>
        <v>Dominion</v>
      </c>
      <c r="E125" s="39" t="str">
        <f>VLOOKUP($A125,OLD_EquipmentDatabase!$A:$K,5,FALSE)</f>
        <v>N/A</v>
      </c>
      <c r="F125" s="39" t="str">
        <f>VLOOKUP($A125,OLD_EquipmentDatabase!$A:$K,6,FALSE)</f>
        <v/>
      </c>
      <c r="G125" s="39" t="str">
        <f>VLOOKUP($A125,OLD_EquipmentDatabase!$A:$K,7,FALSE)</f>
        <v>ICX Tablet</v>
      </c>
      <c r="H125" s="39" t="str">
        <f>VLOOKUP($A125,OLD_EquipmentDatabase!$A:$K,8,FALSE)</f>
        <v>Active</v>
      </c>
      <c r="I125" s="39" t="b">
        <f>VLOOKUP($A125,OLD_EquipmentDatabase!$A:$K,9,FALSE)</f>
        <v>0</v>
      </c>
      <c r="J125" s="39" t="s">
        <v>38</v>
      </c>
      <c r="K125" s="39" t="str">
        <f>VLOOKUP($A125,OLD_EquipmentDatabase!$A:$K,11,FALSE)</f>
        <v/>
      </c>
    </row>
    <row r="126" spans="1:11" x14ac:dyDescent="0.25">
      <c r="A126" s="21" t="s">
        <v>1682</v>
      </c>
      <c r="B126" s="39" t="s">
        <v>1584</v>
      </c>
      <c r="C126" s="39" t="str">
        <f>VLOOKUP($A126,OLD_EquipmentDatabase!$A:$K,3,FALSE)</f>
        <v>Samsung Galaxy Note Pro</v>
      </c>
      <c r="D126" s="39" t="str">
        <f>VLOOKUP($A126,OLD_EquipmentDatabase!$A:$K,4,FALSE)</f>
        <v>Dominion</v>
      </c>
      <c r="E126" s="39" t="str">
        <f>VLOOKUP($A126,OLD_EquipmentDatabase!$A:$K,5,FALSE)</f>
        <v>N/A</v>
      </c>
      <c r="F126" s="39" t="str">
        <f>VLOOKUP($A126,OLD_EquipmentDatabase!$A:$K,6,FALSE)</f>
        <v/>
      </c>
      <c r="G126" s="39" t="str">
        <f>VLOOKUP($A126,OLD_EquipmentDatabase!$A:$K,7,FALSE)</f>
        <v>ICX Tablet</v>
      </c>
      <c r="H126" s="39" t="str">
        <f>VLOOKUP($A126,OLD_EquipmentDatabase!$A:$K,8,FALSE)</f>
        <v>Active</v>
      </c>
      <c r="I126" s="39" t="b">
        <f>VLOOKUP($A126,OLD_EquipmentDatabase!$A:$K,9,FALSE)</f>
        <v>0</v>
      </c>
      <c r="J126" s="39" t="s">
        <v>38</v>
      </c>
      <c r="K126" s="39" t="str">
        <f>VLOOKUP($A126,OLD_EquipmentDatabase!$A:$K,11,FALSE)</f>
        <v/>
      </c>
    </row>
    <row r="127" spans="1:11" x14ac:dyDescent="0.25">
      <c r="A127" s="21" t="s">
        <v>1669</v>
      </c>
      <c r="B127" s="39" t="s">
        <v>1584</v>
      </c>
      <c r="C127" s="39" t="str">
        <f>VLOOKUP($A127,OLD_EquipmentDatabase!$A:$K,3,FALSE)</f>
        <v>Samsung Galaxy Note Pro</v>
      </c>
      <c r="D127" s="39" t="str">
        <f>VLOOKUP($A127,OLD_EquipmentDatabase!$A:$K,4,FALSE)</f>
        <v>Dominion</v>
      </c>
      <c r="E127" s="39" t="str">
        <f>VLOOKUP($A127,OLD_EquipmentDatabase!$A:$K,5,FALSE)</f>
        <v>N/A</v>
      </c>
      <c r="F127" s="39" t="str">
        <f>VLOOKUP($A127,OLD_EquipmentDatabase!$A:$K,6,FALSE)</f>
        <v/>
      </c>
      <c r="G127" s="39" t="str">
        <f>VLOOKUP($A127,OLD_EquipmentDatabase!$A:$K,7,FALSE)</f>
        <v>ICX Tablet</v>
      </c>
      <c r="H127" s="39" t="str">
        <f>VLOOKUP($A127,OLD_EquipmentDatabase!$A:$K,8,FALSE)</f>
        <v>Active</v>
      </c>
      <c r="I127" s="39" t="b">
        <f>VLOOKUP($A127,OLD_EquipmentDatabase!$A:$K,9,FALSE)</f>
        <v>0</v>
      </c>
      <c r="J127" s="39" t="s">
        <v>38</v>
      </c>
      <c r="K127" s="39" t="str">
        <f>VLOOKUP($A127,OLD_EquipmentDatabase!$A:$K,11,FALSE)</f>
        <v/>
      </c>
    </row>
    <row r="128" spans="1:11" x14ac:dyDescent="0.25">
      <c r="A128" s="21" t="s">
        <v>1743</v>
      </c>
      <c r="B128" s="39" t="s">
        <v>1584</v>
      </c>
      <c r="C128" s="39" t="str">
        <f>VLOOKUP($A128,OLD_EquipmentDatabase!$A:$K,3,FALSE)</f>
        <v>Samsung Galaxy Note Pro</v>
      </c>
      <c r="D128" s="39" t="str">
        <f>VLOOKUP($A128,OLD_EquipmentDatabase!$A:$K,4,FALSE)</f>
        <v>Dominion</v>
      </c>
      <c r="E128" s="39" t="str">
        <f>VLOOKUP($A128,OLD_EquipmentDatabase!$A:$K,5,FALSE)</f>
        <v>N/A</v>
      </c>
      <c r="F128" s="39" t="str">
        <f>VLOOKUP($A128,OLD_EquipmentDatabase!$A:$K,6,FALSE)</f>
        <v/>
      </c>
      <c r="G128" s="39" t="str">
        <f>VLOOKUP($A128,OLD_EquipmentDatabase!$A:$K,7,FALSE)</f>
        <v>ICX Tablet</v>
      </c>
      <c r="H128" s="39" t="str">
        <f>VLOOKUP($A128,OLD_EquipmentDatabase!$A:$K,8,FALSE)</f>
        <v>Active</v>
      </c>
      <c r="I128" s="39" t="b">
        <f>VLOOKUP($A128,OLD_EquipmentDatabase!$A:$K,9,FALSE)</f>
        <v>0</v>
      </c>
      <c r="J128" s="39" t="s">
        <v>38</v>
      </c>
      <c r="K128" s="39" t="str">
        <f>VLOOKUP($A128,OLD_EquipmentDatabase!$A:$K,11,FALSE)</f>
        <v/>
      </c>
    </row>
    <row r="129" spans="1:11" x14ac:dyDescent="0.25">
      <c r="A129" s="21" t="s">
        <v>1714</v>
      </c>
      <c r="B129" s="39" t="s">
        <v>1584</v>
      </c>
      <c r="C129" s="39" t="str">
        <f>VLOOKUP($A129,OLD_EquipmentDatabase!$A:$K,3,FALSE)</f>
        <v>Samsung Galaxy Note Pro</v>
      </c>
      <c r="D129" s="39" t="str">
        <f>VLOOKUP($A129,OLD_EquipmentDatabase!$A:$K,4,FALSE)</f>
        <v>Dominion</v>
      </c>
      <c r="E129" s="39" t="str">
        <f>VLOOKUP($A129,OLD_EquipmentDatabase!$A:$K,5,FALSE)</f>
        <v>N/A</v>
      </c>
      <c r="F129" s="39" t="str">
        <f>VLOOKUP($A129,OLD_EquipmentDatabase!$A:$K,6,FALSE)</f>
        <v/>
      </c>
      <c r="G129" s="39" t="str">
        <f>VLOOKUP($A129,OLD_EquipmentDatabase!$A:$K,7,FALSE)</f>
        <v>ICX Tablet</v>
      </c>
      <c r="H129" s="39" t="str">
        <f>VLOOKUP($A129,OLD_EquipmentDatabase!$A:$K,8,FALSE)</f>
        <v>Active</v>
      </c>
      <c r="I129" s="39" t="b">
        <f>VLOOKUP($A129,OLD_EquipmentDatabase!$A:$K,9,FALSE)</f>
        <v>0</v>
      </c>
      <c r="J129" s="39" t="s">
        <v>38</v>
      </c>
      <c r="K129" s="39" t="str">
        <f>VLOOKUP($A129,OLD_EquipmentDatabase!$A:$K,11,FALSE)</f>
        <v/>
      </c>
    </row>
    <row r="130" spans="1:11" x14ac:dyDescent="0.25">
      <c r="A130" s="21" t="s">
        <v>1739</v>
      </c>
      <c r="B130" s="39" t="s">
        <v>1584</v>
      </c>
      <c r="C130" s="39" t="str">
        <f>VLOOKUP($A130,OLD_EquipmentDatabase!$A:$K,3,FALSE)</f>
        <v>Samsung Galaxy Note Pro</v>
      </c>
      <c r="D130" s="39" t="str">
        <f>VLOOKUP($A130,OLD_EquipmentDatabase!$A:$K,4,FALSE)</f>
        <v>Dominion</v>
      </c>
      <c r="E130" s="39" t="str">
        <f>VLOOKUP($A130,OLD_EquipmentDatabase!$A:$K,5,FALSE)</f>
        <v>N/A</v>
      </c>
      <c r="F130" s="39" t="str">
        <f>VLOOKUP($A130,OLD_EquipmentDatabase!$A:$K,6,FALSE)</f>
        <v/>
      </c>
      <c r="G130" s="39" t="str">
        <f>VLOOKUP($A130,OLD_EquipmentDatabase!$A:$K,7,FALSE)</f>
        <v>ICX Tablet</v>
      </c>
      <c r="H130" s="39" t="str">
        <f>VLOOKUP($A130,OLD_EquipmentDatabase!$A:$K,8,FALSE)</f>
        <v>Active</v>
      </c>
      <c r="I130" s="39" t="b">
        <f>VLOOKUP($A130,OLD_EquipmentDatabase!$A:$K,9,FALSE)</f>
        <v>0</v>
      </c>
      <c r="J130" s="39" t="s">
        <v>38</v>
      </c>
      <c r="K130" s="39" t="str">
        <f>VLOOKUP($A130,OLD_EquipmentDatabase!$A:$K,11,FALSE)</f>
        <v/>
      </c>
    </row>
    <row r="131" spans="1:11" x14ac:dyDescent="0.25">
      <c r="A131" s="21" t="s">
        <v>1684</v>
      </c>
      <c r="B131" s="39" t="s">
        <v>1584</v>
      </c>
      <c r="C131" s="39" t="str">
        <f>VLOOKUP($A131,OLD_EquipmentDatabase!$A:$K,3,FALSE)</f>
        <v>Samsung Galaxy Note Pro</v>
      </c>
      <c r="D131" s="39" t="str">
        <f>VLOOKUP($A131,OLD_EquipmentDatabase!$A:$K,4,FALSE)</f>
        <v>Dominion</v>
      </c>
      <c r="E131" s="39" t="str">
        <f>VLOOKUP($A131,OLD_EquipmentDatabase!$A:$K,5,FALSE)</f>
        <v>N/A</v>
      </c>
      <c r="F131" s="39" t="str">
        <f>VLOOKUP($A131,OLD_EquipmentDatabase!$A:$K,6,FALSE)</f>
        <v/>
      </c>
      <c r="G131" s="39" t="str">
        <f>VLOOKUP($A131,OLD_EquipmentDatabase!$A:$K,7,FALSE)</f>
        <v>ICX Tablet</v>
      </c>
      <c r="H131" s="39" t="str">
        <f>VLOOKUP($A131,OLD_EquipmentDatabase!$A:$K,8,FALSE)</f>
        <v>Active</v>
      </c>
      <c r="I131" s="39" t="b">
        <f>VLOOKUP($A131,OLD_EquipmentDatabase!$A:$K,9,FALSE)</f>
        <v>0</v>
      </c>
      <c r="J131" s="39" t="s">
        <v>38</v>
      </c>
      <c r="K131" s="39" t="str">
        <f>VLOOKUP($A131,OLD_EquipmentDatabase!$A:$K,11,FALSE)</f>
        <v/>
      </c>
    </row>
    <row r="132" spans="1:11" x14ac:dyDescent="0.25">
      <c r="A132" s="21" t="s">
        <v>1680</v>
      </c>
      <c r="B132" s="39" t="s">
        <v>1584</v>
      </c>
      <c r="C132" s="39" t="str">
        <f>VLOOKUP($A132,OLD_EquipmentDatabase!$A:$K,3,FALSE)</f>
        <v>Samsung Galaxy Note Pro</v>
      </c>
      <c r="D132" s="39" t="str">
        <f>VLOOKUP($A132,OLD_EquipmentDatabase!$A:$K,4,FALSE)</f>
        <v>Dominion</v>
      </c>
      <c r="E132" s="39" t="str">
        <f>VLOOKUP($A132,OLD_EquipmentDatabase!$A:$K,5,FALSE)</f>
        <v>N/A</v>
      </c>
      <c r="F132" s="39" t="str">
        <f>VLOOKUP($A132,OLD_EquipmentDatabase!$A:$K,6,FALSE)</f>
        <v/>
      </c>
      <c r="G132" s="39" t="str">
        <f>VLOOKUP($A132,OLD_EquipmentDatabase!$A:$K,7,FALSE)</f>
        <v>ICX Tablet</v>
      </c>
      <c r="H132" s="39" t="str">
        <f>VLOOKUP($A132,OLD_EquipmentDatabase!$A:$K,8,FALSE)</f>
        <v>Active</v>
      </c>
      <c r="I132" s="39" t="b">
        <f>VLOOKUP($A132,OLD_EquipmentDatabase!$A:$K,9,FALSE)</f>
        <v>0</v>
      </c>
      <c r="J132" s="39" t="s">
        <v>38</v>
      </c>
      <c r="K132" s="39" t="str">
        <f>VLOOKUP($A132,OLD_EquipmentDatabase!$A:$K,11,FALSE)</f>
        <v/>
      </c>
    </row>
    <row r="133" spans="1:11" x14ac:dyDescent="0.25">
      <c r="A133" s="21" t="s">
        <v>1748</v>
      </c>
      <c r="B133" s="39" t="s">
        <v>1584</v>
      </c>
      <c r="C133" s="39" t="str">
        <f>VLOOKUP($A133,OLD_EquipmentDatabase!$A:$K,3,FALSE)</f>
        <v>Samsung Galaxy Note Pro</v>
      </c>
      <c r="D133" s="39" t="str">
        <f>VLOOKUP($A133,OLD_EquipmentDatabase!$A:$K,4,FALSE)</f>
        <v>Dominion</v>
      </c>
      <c r="E133" s="39" t="str">
        <f>VLOOKUP($A133,OLD_EquipmentDatabase!$A:$K,5,FALSE)</f>
        <v>N/A</v>
      </c>
      <c r="F133" s="39" t="str">
        <f>VLOOKUP($A133,OLD_EquipmentDatabase!$A:$K,6,FALSE)</f>
        <v/>
      </c>
      <c r="G133" s="39" t="str">
        <f>VLOOKUP($A133,OLD_EquipmentDatabase!$A:$K,7,FALSE)</f>
        <v>ICX Tablet</v>
      </c>
      <c r="H133" s="39" t="str">
        <f>VLOOKUP($A133,OLD_EquipmentDatabase!$A:$K,8,FALSE)</f>
        <v>Active</v>
      </c>
      <c r="I133" s="39" t="b">
        <f>VLOOKUP($A133,OLD_EquipmentDatabase!$A:$K,9,FALSE)</f>
        <v>0</v>
      </c>
      <c r="J133" s="39" t="s">
        <v>38</v>
      </c>
      <c r="K133" s="39" t="str">
        <f>VLOOKUP($A133,OLD_EquipmentDatabase!$A:$K,11,FALSE)</f>
        <v/>
      </c>
    </row>
    <row r="134" spans="1:11" x14ac:dyDescent="0.25">
      <c r="A134" s="21" t="s">
        <v>1681</v>
      </c>
      <c r="B134" s="39" t="s">
        <v>1584</v>
      </c>
      <c r="C134" s="39" t="str">
        <f>VLOOKUP($A134,OLD_EquipmentDatabase!$A:$K,3,FALSE)</f>
        <v>Samsung Galaxy Note Pro</v>
      </c>
      <c r="D134" s="39" t="str">
        <f>VLOOKUP($A134,OLD_EquipmentDatabase!$A:$K,4,FALSE)</f>
        <v>Dominion</v>
      </c>
      <c r="E134" s="39" t="str">
        <f>VLOOKUP($A134,OLD_EquipmentDatabase!$A:$K,5,FALSE)</f>
        <v>N/A</v>
      </c>
      <c r="F134" s="39" t="str">
        <f>VLOOKUP($A134,OLD_EquipmentDatabase!$A:$K,6,FALSE)</f>
        <v/>
      </c>
      <c r="G134" s="39" t="str">
        <f>VLOOKUP($A134,OLD_EquipmentDatabase!$A:$K,7,FALSE)</f>
        <v>ICX Tablet</v>
      </c>
      <c r="H134" s="39" t="str">
        <f>VLOOKUP($A134,OLD_EquipmentDatabase!$A:$K,8,FALSE)</f>
        <v>Active</v>
      </c>
      <c r="I134" s="39" t="b">
        <f>VLOOKUP($A134,OLD_EquipmentDatabase!$A:$K,9,FALSE)</f>
        <v>0</v>
      </c>
      <c r="J134" s="39" t="s">
        <v>38</v>
      </c>
      <c r="K134" s="39" t="str">
        <f>VLOOKUP($A134,OLD_EquipmentDatabase!$A:$K,11,FALSE)</f>
        <v/>
      </c>
    </row>
    <row r="135" spans="1:11" x14ac:dyDescent="0.25">
      <c r="A135" s="21" t="s">
        <v>1690</v>
      </c>
      <c r="B135" s="39" t="s">
        <v>1584</v>
      </c>
      <c r="C135" s="39" t="str">
        <f>VLOOKUP($A135,OLD_EquipmentDatabase!$A:$K,3,FALSE)</f>
        <v>Samsung Galaxy Note Pro</v>
      </c>
      <c r="D135" s="39" t="str">
        <f>VLOOKUP($A135,OLD_EquipmentDatabase!$A:$K,4,FALSE)</f>
        <v>Dominion</v>
      </c>
      <c r="E135" s="39" t="str">
        <f>VLOOKUP($A135,OLD_EquipmentDatabase!$A:$K,5,FALSE)</f>
        <v>N/A</v>
      </c>
      <c r="F135" s="39" t="str">
        <f>VLOOKUP($A135,OLD_EquipmentDatabase!$A:$K,6,FALSE)</f>
        <v/>
      </c>
      <c r="G135" s="39" t="str">
        <f>VLOOKUP($A135,OLD_EquipmentDatabase!$A:$K,7,FALSE)</f>
        <v>ICX Tablet</v>
      </c>
      <c r="H135" s="39" t="str">
        <f>VLOOKUP($A135,OLD_EquipmentDatabase!$A:$K,8,FALSE)</f>
        <v>Active</v>
      </c>
      <c r="I135" s="39" t="b">
        <f>VLOOKUP($A135,OLD_EquipmentDatabase!$A:$K,9,FALSE)</f>
        <v>0</v>
      </c>
      <c r="J135" s="39" t="s">
        <v>38</v>
      </c>
      <c r="K135" s="39" t="str">
        <f>VLOOKUP($A135,OLD_EquipmentDatabase!$A:$K,11,FALSE)</f>
        <v/>
      </c>
    </row>
    <row r="136" spans="1:11" x14ac:dyDescent="0.25">
      <c r="A136" s="21" t="s">
        <v>1706</v>
      </c>
      <c r="B136" s="39" t="s">
        <v>1584</v>
      </c>
      <c r="C136" s="39" t="str">
        <f>VLOOKUP($A136,OLD_EquipmentDatabase!$A:$K,3,FALSE)</f>
        <v>Samsung Galaxy Note Pro</v>
      </c>
      <c r="D136" s="39" t="str">
        <f>VLOOKUP($A136,OLD_EquipmentDatabase!$A:$K,4,FALSE)</f>
        <v>Dominion</v>
      </c>
      <c r="E136" s="39" t="str">
        <f>VLOOKUP($A136,OLD_EquipmentDatabase!$A:$K,5,FALSE)</f>
        <v>N/A</v>
      </c>
      <c r="F136" s="39" t="str">
        <f>VLOOKUP($A136,OLD_EquipmentDatabase!$A:$K,6,FALSE)</f>
        <v/>
      </c>
      <c r="G136" s="39" t="str">
        <f>VLOOKUP($A136,OLD_EquipmentDatabase!$A:$K,7,FALSE)</f>
        <v>ICX Tablet</v>
      </c>
      <c r="H136" s="39" t="str">
        <f>VLOOKUP($A136,OLD_EquipmentDatabase!$A:$K,8,FALSE)</f>
        <v>Active</v>
      </c>
      <c r="I136" s="39" t="b">
        <f>VLOOKUP($A136,OLD_EquipmentDatabase!$A:$K,9,FALSE)</f>
        <v>0</v>
      </c>
      <c r="J136" s="39" t="s">
        <v>38</v>
      </c>
      <c r="K136" s="39" t="str">
        <f>VLOOKUP($A136,OLD_EquipmentDatabase!$A:$K,11,FALSE)</f>
        <v/>
      </c>
    </row>
    <row r="137" spans="1:11" x14ac:dyDescent="0.25">
      <c r="A137" s="21" t="s">
        <v>1716</v>
      </c>
      <c r="B137" s="39" t="s">
        <v>1584</v>
      </c>
      <c r="C137" s="39" t="str">
        <f>VLOOKUP($A137,OLD_EquipmentDatabase!$A:$K,3,FALSE)</f>
        <v>Samsung Galaxy Note Pro</v>
      </c>
      <c r="D137" s="39" t="str">
        <f>VLOOKUP($A137,OLD_EquipmentDatabase!$A:$K,4,FALSE)</f>
        <v>Dominion</v>
      </c>
      <c r="E137" s="39" t="str">
        <f>VLOOKUP($A137,OLD_EquipmentDatabase!$A:$K,5,FALSE)</f>
        <v>N/A</v>
      </c>
      <c r="F137" s="39" t="str">
        <f>VLOOKUP($A137,OLD_EquipmentDatabase!$A:$K,6,FALSE)</f>
        <v/>
      </c>
      <c r="G137" s="39" t="str">
        <f>VLOOKUP($A137,OLD_EquipmentDatabase!$A:$K,7,FALSE)</f>
        <v>ICX Tablet</v>
      </c>
      <c r="H137" s="39" t="str">
        <f>VLOOKUP($A137,OLD_EquipmentDatabase!$A:$K,8,FALSE)</f>
        <v>Active</v>
      </c>
      <c r="I137" s="39" t="b">
        <f>VLOOKUP($A137,OLD_EquipmentDatabase!$A:$K,9,FALSE)</f>
        <v>0</v>
      </c>
      <c r="J137" s="39" t="s">
        <v>38</v>
      </c>
      <c r="K137" s="39" t="str">
        <f>VLOOKUP($A137,OLD_EquipmentDatabase!$A:$K,11,FALSE)</f>
        <v/>
      </c>
    </row>
    <row r="138" spans="1:11" x14ac:dyDescent="0.25">
      <c r="A138" s="21" t="s">
        <v>1732</v>
      </c>
      <c r="B138" s="39" t="s">
        <v>1584</v>
      </c>
      <c r="C138" s="39" t="str">
        <f>VLOOKUP($A138,OLD_EquipmentDatabase!$A:$K,3,FALSE)</f>
        <v>Samsung Galaxy Note Pro</v>
      </c>
      <c r="D138" s="39" t="str">
        <f>VLOOKUP($A138,OLD_EquipmentDatabase!$A:$K,4,FALSE)</f>
        <v>Dominion</v>
      </c>
      <c r="E138" s="39" t="str">
        <f>VLOOKUP($A138,OLD_EquipmentDatabase!$A:$K,5,FALSE)</f>
        <v>N/A</v>
      </c>
      <c r="F138" s="39" t="str">
        <f>VLOOKUP($A138,OLD_EquipmentDatabase!$A:$K,6,FALSE)</f>
        <v/>
      </c>
      <c r="G138" s="39" t="str">
        <f>VLOOKUP($A138,OLD_EquipmentDatabase!$A:$K,7,FALSE)</f>
        <v>ICX Tablet</v>
      </c>
      <c r="H138" s="39" t="str">
        <f>VLOOKUP($A138,OLD_EquipmentDatabase!$A:$K,8,FALSE)</f>
        <v>Active</v>
      </c>
      <c r="I138" s="39" t="b">
        <f>VLOOKUP($A138,OLD_EquipmentDatabase!$A:$K,9,FALSE)</f>
        <v>0</v>
      </c>
      <c r="J138" s="39" t="s">
        <v>38</v>
      </c>
      <c r="K138" s="39" t="str">
        <f>VLOOKUP($A138,OLD_EquipmentDatabase!$A:$K,11,FALSE)</f>
        <v/>
      </c>
    </row>
    <row r="139" spans="1:11" x14ac:dyDescent="0.25">
      <c r="A139" s="21" t="s">
        <v>1727</v>
      </c>
      <c r="B139" s="39" t="s">
        <v>1584</v>
      </c>
      <c r="C139" s="39" t="str">
        <f>VLOOKUP($A139,OLD_EquipmentDatabase!$A:$K,3,FALSE)</f>
        <v>Samsung Galaxy Note Pro</v>
      </c>
      <c r="D139" s="39" t="str">
        <f>VLOOKUP($A139,OLD_EquipmentDatabase!$A:$K,4,FALSE)</f>
        <v>Dominion</v>
      </c>
      <c r="E139" s="39" t="str">
        <f>VLOOKUP($A139,OLD_EquipmentDatabase!$A:$K,5,FALSE)</f>
        <v>N/A</v>
      </c>
      <c r="F139" s="39" t="str">
        <f>VLOOKUP($A139,OLD_EquipmentDatabase!$A:$K,6,FALSE)</f>
        <v/>
      </c>
      <c r="G139" s="39" t="str">
        <f>VLOOKUP($A139,OLD_EquipmentDatabase!$A:$K,7,FALSE)</f>
        <v>ICX Tablet</v>
      </c>
      <c r="H139" s="39" t="str">
        <f>VLOOKUP($A139,OLD_EquipmentDatabase!$A:$K,8,FALSE)</f>
        <v>Active</v>
      </c>
      <c r="I139" s="39" t="b">
        <f>VLOOKUP($A139,OLD_EquipmentDatabase!$A:$K,9,FALSE)</f>
        <v>0</v>
      </c>
      <c r="J139" s="39" t="s">
        <v>38</v>
      </c>
      <c r="K139" s="39" t="str">
        <f>VLOOKUP($A139,OLD_EquipmentDatabase!$A:$K,11,FALSE)</f>
        <v/>
      </c>
    </row>
    <row r="140" spans="1:11" x14ac:dyDescent="0.25">
      <c r="A140" s="21" t="s">
        <v>1675</v>
      </c>
      <c r="B140" s="39" t="s">
        <v>1584</v>
      </c>
      <c r="C140" s="39" t="str">
        <f>VLOOKUP($A140,OLD_EquipmentDatabase!$A:$K,3,FALSE)</f>
        <v>Samsung Galaxy Note Pro</v>
      </c>
      <c r="D140" s="39" t="str">
        <f>VLOOKUP($A140,OLD_EquipmentDatabase!$A:$K,4,FALSE)</f>
        <v>Dominion</v>
      </c>
      <c r="E140" s="39" t="str">
        <f>VLOOKUP($A140,OLD_EquipmentDatabase!$A:$K,5,FALSE)</f>
        <v>N/A</v>
      </c>
      <c r="F140" s="39" t="str">
        <f>VLOOKUP($A140,OLD_EquipmentDatabase!$A:$K,6,FALSE)</f>
        <v/>
      </c>
      <c r="G140" s="39" t="str">
        <f>VLOOKUP($A140,OLD_EquipmentDatabase!$A:$K,7,FALSE)</f>
        <v>ICX Tablet</v>
      </c>
      <c r="H140" s="39" t="str">
        <f>VLOOKUP($A140,OLD_EquipmentDatabase!$A:$K,8,FALSE)</f>
        <v>Active</v>
      </c>
      <c r="I140" s="39" t="b">
        <f>VLOOKUP($A140,OLD_EquipmentDatabase!$A:$K,9,FALSE)</f>
        <v>0</v>
      </c>
      <c r="J140" s="39" t="s">
        <v>38</v>
      </c>
      <c r="K140" s="39" t="str">
        <f>VLOOKUP($A140,OLD_EquipmentDatabase!$A:$K,11,FALSE)</f>
        <v/>
      </c>
    </row>
    <row r="141" spans="1:11" x14ac:dyDescent="0.25">
      <c r="A141" s="21" t="s">
        <v>1717</v>
      </c>
      <c r="B141" s="39" t="s">
        <v>1584</v>
      </c>
      <c r="C141" s="39" t="str">
        <f>VLOOKUP($A141,OLD_EquipmentDatabase!$A:$K,3,FALSE)</f>
        <v>Samsung Galaxy Note Pro</v>
      </c>
      <c r="D141" s="39" t="str">
        <f>VLOOKUP($A141,OLD_EquipmentDatabase!$A:$K,4,FALSE)</f>
        <v>Dominion</v>
      </c>
      <c r="E141" s="39" t="str">
        <f>VLOOKUP($A141,OLD_EquipmentDatabase!$A:$K,5,FALSE)</f>
        <v>N/A</v>
      </c>
      <c r="F141" s="39" t="str">
        <f>VLOOKUP($A141,OLD_EquipmentDatabase!$A:$K,6,FALSE)</f>
        <v/>
      </c>
      <c r="G141" s="39" t="str">
        <f>VLOOKUP($A141,OLD_EquipmentDatabase!$A:$K,7,FALSE)</f>
        <v>ICX Tablet</v>
      </c>
      <c r="H141" s="39" t="str">
        <f>VLOOKUP($A141,OLD_EquipmentDatabase!$A:$K,8,FALSE)</f>
        <v>Active</v>
      </c>
      <c r="I141" s="39" t="b">
        <f>VLOOKUP($A141,OLD_EquipmentDatabase!$A:$K,9,FALSE)</f>
        <v>0</v>
      </c>
      <c r="J141" s="39" t="s">
        <v>38</v>
      </c>
      <c r="K141" s="39" t="str">
        <f>VLOOKUP($A141,OLD_EquipmentDatabase!$A:$K,11,FALSE)</f>
        <v/>
      </c>
    </row>
    <row r="142" spans="1:11" x14ac:dyDescent="0.25">
      <c r="A142" s="21" t="s">
        <v>1661</v>
      </c>
      <c r="B142" s="39" t="s">
        <v>1584</v>
      </c>
      <c r="C142" s="39" t="str">
        <f>VLOOKUP($A142,OLD_EquipmentDatabase!$A:$K,3,FALSE)</f>
        <v>Samsung Galaxy Note Pro</v>
      </c>
      <c r="D142" s="39" t="str">
        <f>VLOOKUP($A142,OLD_EquipmentDatabase!$A:$K,4,FALSE)</f>
        <v>Dominion</v>
      </c>
      <c r="E142" s="39" t="str">
        <f>VLOOKUP($A142,OLD_EquipmentDatabase!$A:$K,5,FALSE)</f>
        <v>N/A</v>
      </c>
      <c r="F142" s="39" t="str">
        <f>VLOOKUP($A142,OLD_EquipmentDatabase!$A:$K,6,FALSE)</f>
        <v/>
      </c>
      <c r="G142" s="39" t="str">
        <f>VLOOKUP($A142,OLD_EquipmentDatabase!$A:$K,7,FALSE)</f>
        <v>ICX Tablet</v>
      </c>
      <c r="H142" s="39" t="str">
        <f>VLOOKUP($A142,OLD_EquipmentDatabase!$A:$K,8,FALSE)</f>
        <v>Active</v>
      </c>
      <c r="I142" s="39" t="b">
        <f>VLOOKUP($A142,OLD_EquipmentDatabase!$A:$K,9,FALSE)</f>
        <v>0</v>
      </c>
      <c r="J142" s="39" t="s">
        <v>38</v>
      </c>
      <c r="K142" s="39" t="str">
        <f>VLOOKUP($A142,OLD_EquipmentDatabase!$A:$K,11,FALSE)</f>
        <v/>
      </c>
    </row>
    <row r="143" spans="1:11" x14ac:dyDescent="0.25">
      <c r="A143" s="21" t="s">
        <v>1742</v>
      </c>
      <c r="B143" s="39" t="s">
        <v>1584</v>
      </c>
      <c r="C143" s="39" t="str">
        <f>VLOOKUP($A143,OLD_EquipmentDatabase!$A:$K,3,FALSE)</f>
        <v>Samsung Galaxy Note Pro</v>
      </c>
      <c r="D143" s="39" t="str">
        <f>VLOOKUP($A143,OLD_EquipmentDatabase!$A:$K,4,FALSE)</f>
        <v>Dominion</v>
      </c>
      <c r="E143" s="39" t="str">
        <f>VLOOKUP($A143,OLD_EquipmentDatabase!$A:$K,5,FALSE)</f>
        <v>N/A</v>
      </c>
      <c r="F143" s="39" t="str">
        <f>VLOOKUP($A143,OLD_EquipmentDatabase!$A:$K,6,FALSE)</f>
        <v/>
      </c>
      <c r="G143" s="39" t="str">
        <f>VLOOKUP($A143,OLD_EquipmentDatabase!$A:$K,7,FALSE)</f>
        <v>ICX Tablet</v>
      </c>
      <c r="H143" s="39" t="str">
        <f>VLOOKUP($A143,OLD_EquipmentDatabase!$A:$K,8,FALSE)</f>
        <v>Active</v>
      </c>
      <c r="I143" s="39" t="b">
        <f>VLOOKUP($A143,OLD_EquipmentDatabase!$A:$K,9,FALSE)</f>
        <v>0</v>
      </c>
      <c r="J143" s="39" t="s">
        <v>38</v>
      </c>
      <c r="K143" s="39" t="str">
        <f>VLOOKUP($A143,OLD_EquipmentDatabase!$A:$K,11,FALSE)</f>
        <v/>
      </c>
    </row>
    <row r="144" spans="1:11" x14ac:dyDescent="0.25">
      <c r="A144" s="21" t="s">
        <v>1667</v>
      </c>
      <c r="B144" s="39" t="s">
        <v>1584</v>
      </c>
      <c r="C144" s="39" t="str">
        <f>VLOOKUP($A144,OLD_EquipmentDatabase!$A:$K,3,FALSE)</f>
        <v>Samsung Galaxy Note Pro</v>
      </c>
      <c r="D144" s="39" t="str">
        <f>VLOOKUP($A144,OLD_EquipmentDatabase!$A:$K,4,FALSE)</f>
        <v>Dominion</v>
      </c>
      <c r="E144" s="39" t="str">
        <f>VLOOKUP($A144,OLD_EquipmentDatabase!$A:$K,5,FALSE)</f>
        <v>N/A</v>
      </c>
      <c r="F144" s="39" t="str">
        <f>VLOOKUP($A144,OLD_EquipmentDatabase!$A:$K,6,FALSE)</f>
        <v/>
      </c>
      <c r="G144" s="39" t="str">
        <f>VLOOKUP($A144,OLD_EquipmentDatabase!$A:$K,7,FALSE)</f>
        <v>ICX Tablet</v>
      </c>
      <c r="H144" s="39" t="str">
        <f>VLOOKUP($A144,OLD_EquipmentDatabase!$A:$K,8,FALSE)</f>
        <v>Active</v>
      </c>
      <c r="I144" s="39" t="b">
        <f>VLOOKUP($A144,OLD_EquipmentDatabase!$A:$K,9,FALSE)</f>
        <v>0</v>
      </c>
      <c r="J144" s="39" t="s">
        <v>38</v>
      </c>
      <c r="K144" s="39" t="str">
        <f>VLOOKUP($A144,OLD_EquipmentDatabase!$A:$K,11,FALSE)</f>
        <v/>
      </c>
    </row>
    <row r="145" spans="1:11" x14ac:dyDescent="0.25">
      <c r="A145" s="21" t="s">
        <v>1664</v>
      </c>
      <c r="B145" s="39" t="s">
        <v>1584</v>
      </c>
      <c r="C145" s="39" t="str">
        <f>VLOOKUP($A145,OLD_EquipmentDatabase!$A:$K,3,FALSE)</f>
        <v>Samsung Galaxy Note Pro</v>
      </c>
      <c r="D145" s="39" t="str">
        <f>VLOOKUP($A145,OLD_EquipmentDatabase!$A:$K,4,FALSE)</f>
        <v>Dominion</v>
      </c>
      <c r="E145" s="39" t="str">
        <f>VLOOKUP($A145,OLD_EquipmentDatabase!$A:$K,5,FALSE)</f>
        <v>N/A</v>
      </c>
      <c r="F145" s="39" t="str">
        <f>VLOOKUP($A145,OLD_EquipmentDatabase!$A:$K,6,FALSE)</f>
        <v/>
      </c>
      <c r="G145" s="39" t="str">
        <f>VLOOKUP($A145,OLD_EquipmentDatabase!$A:$K,7,FALSE)</f>
        <v>ICX Tablet</v>
      </c>
      <c r="H145" s="39" t="str">
        <f>VLOOKUP($A145,OLD_EquipmentDatabase!$A:$K,8,FALSE)</f>
        <v>Active</v>
      </c>
      <c r="I145" s="39" t="b">
        <f>VLOOKUP($A145,OLD_EquipmentDatabase!$A:$K,9,FALSE)</f>
        <v>0</v>
      </c>
      <c r="J145" s="39" t="s">
        <v>38</v>
      </c>
      <c r="K145" s="39" t="str">
        <f>VLOOKUP($A145,OLD_EquipmentDatabase!$A:$K,11,FALSE)</f>
        <v/>
      </c>
    </row>
    <row r="146" spans="1:11" x14ac:dyDescent="0.25">
      <c r="A146" s="21" t="s">
        <v>1685</v>
      </c>
      <c r="B146" s="39" t="s">
        <v>1584</v>
      </c>
      <c r="C146" s="39" t="str">
        <f>VLOOKUP($A146,OLD_EquipmentDatabase!$A:$K,3,FALSE)</f>
        <v>Samsung Galaxy Note Pro</v>
      </c>
      <c r="D146" s="39" t="str">
        <f>VLOOKUP($A146,OLD_EquipmentDatabase!$A:$K,4,FALSE)</f>
        <v>Dominion</v>
      </c>
      <c r="E146" s="39" t="str">
        <f>VLOOKUP($A146,OLD_EquipmentDatabase!$A:$K,5,FALSE)</f>
        <v>N/A</v>
      </c>
      <c r="F146" s="39" t="str">
        <f>VLOOKUP($A146,OLD_EquipmentDatabase!$A:$K,6,FALSE)</f>
        <v/>
      </c>
      <c r="G146" s="39" t="str">
        <f>VLOOKUP($A146,OLD_EquipmentDatabase!$A:$K,7,FALSE)</f>
        <v>ICX Tablet</v>
      </c>
      <c r="H146" s="39" t="str">
        <f>VLOOKUP($A146,OLD_EquipmentDatabase!$A:$K,8,FALSE)</f>
        <v>Active</v>
      </c>
      <c r="I146" s="39" t="b">
        <f>VLOOKUP($A146,OLD_EquipmentDatabase!$A:$K,9,FALSE)</f>
        <v>0</v>
      </c>
      <c r="J146" s="39" t="s">
        <v>38</v>
      </c>
      <c r="K146" s="39" t="str">
        <f>VLOOKUP($A146,OLD_EquipmentDatabase!$A:$K,11,FALSE)</f>
        <v/>
      </c>
    </row>
    <row r="147" spans="1:11" x14ac:dyDescent="0.25">
      <c r="A147" s="21" t="s">
        <v>1671</v>
      </c>
      <c r="B147" s="39" t="s">
        <v>1584</v>
      </c>
      <c r="C147" s="39" t="str">
        <f>VLOOKUP($A147,OLD_EquipmentDatabase!$A:$K,3,FALSE)</f>
        <v>Samsung Galaxy Note Pro</v>
      </c>
      <c r="D147" s="39" t="str">
        <f>VLOOKUP($A147,OLD_EquipmentDatabase!$A:$K,4,FALSE)</f>
        <v>Dominion</v>
      </c>
      <c r="E147" s="39" t="str">
        <f>VLOOKUP($A147,OLD_EquipmentDatabase!$A:$K,5,FALSE)</f>
        <v>N/A</v>
      </c>
      <c r="F147" s="39" t="str">
        <f>VLOOKUP($A147,OLD_EquipmentDatabase!$A:$K,6,FALSE)</f>
        <v/>
      </c>
      <c r="G147" s="39" t="str">
        <f>VLOOKUP($A147,OLD_EquipmentDatabase!$A:$K,7,FALSE)</f>
        <v>ICX Tablet</v>
      </c>
      <c r="H147" s="39" t="str">
        <f>VLOOKUP($A147,OLD_EquipmentDatabase!$A:$K,8,FALSE)</f>
        <v>Active</v>
      </c>
      <c r="I147" s="39" t="b">
        <f>VLOOKUP($A147,OLD_EquipmentDatabase!$A:$K,9,FALSE)</f>
        <v>0</v>
      </c>
      <c r="J147" s="39" t="s">
        <v>38</v>
      </c>
      <c r="K147" s="39" t="str">
        <f>VLOOKUP($A147,OLD_EquipmentDatabase!$A:$K,11,FALSE)</f>
        <v/>
      </c>
    </row>
    <row r="148" spans="1:11" x14ac:dyDescent="0.25">
      <c r="A148" s="21" t="s">
        <v>1718</v>
      </c>
      <c r="B148" s="39" t="s">
        <v>1584</v>
      </c>
      <c r="C148" s="39" t="str">
        <f>VLOOKUP($A148,OLD_EquipmentDatabase!$A:$K,3,FALSE)</f>
        <v>Samsung Galaxy Note Pro</v>
      </c>
      <c r="D148" s="39" t="str">
        <f>VLOOKUP($A148,OLD_EquipmentDatabase!$A:$K,4,FALSE)</f>
        <v>Dominion</v>
      </c>
      <c r="E148" s="39" t="str">
        <f>VLOOKUP($A148,OLD_EquipmentDatabase!$A:$K,5,FALSE)</f>
        <v>N/A</v>
      </c>
      <c r="F148" s="39" t="str">
        <f>VLOOKUP($A148,OLD_EquipmentDatabase!$A:$K,6,FALSE)</f>
        <v/>
      </c>
      <c r="G148" s="39" t="str">
        <f>VLOOKUP($A148,OLD_EquipmentDatabase!$A:$K,7,FALSE)</f>
        <v>ICX Tablet</v>
      </c>
      <c r="H148" s="39" t="str">
        <f>VLOOKUP($A148,OLD_EquipmentDatabase!$A:$K,8,FALSE)</f>
        <v>Active</v>
      </c>
      <c r="I148" s="39" t="b">
        <f>VLOOKUP($A148,OLD_EquipmentDatabase!$A:$K,9,FALSE)</f>
        <v>0</v>
      </c>
      <c r="J148" s="39" t="s">
        <v>38</v>
      </c>
      <c r="K148" s="39" t="str">
        <f>VLOOKUP($A148,OLD_EquipmentDatabase!$A:$K,11,FALSE)</f>
        <v/>
      </c>
    </row>
    <row r="149" spans="1:11" x14ac:dyDescent="0.25">
      <c r="A149" s="21" t="s">
        <v>1735</v>
      </c>
      <c r="B149" s="39" t="s">
        <v>1584</v>
      </c>
      <c r="C149" s="39" t="str">
        <f>VLOOKUP($A149,OLD_EquipmentDatabase!$A:$K,3,FALSE)</f>
        <v>Samsung Galaxy Note Pro</v>
      </c>
      <c r="D149" s="39" t="str">
        <f>VLOOKUP($A149,OLD_EquipmentDatabase!$A:$K,4,FALSE)</f>
        <v>Dominion</v>
      </c>
      <c r="E149" s="39" t="str">
        <f>VLOOKUP($A149,OLD_EquipmentDatabase!$A:$K,5,FALSE)</f>
        <v>N/A</v>
      </c>
      <c r="F149" s="39" t="str">
        <f>VLOOKUP($A149,OLD_EquipmentDatabase!$A:$K,6,FALSE)</f>
        <v/>
      </c>
      <c r="G149" s="39" t="str">
        <f>VLOOKUP($A149,OLD_EquipmentDatabase!$A:$K,7,FALSE)</f>
        <v>ICX Tablet</v>
      </c>
      <c r="H149" s="39" t="str">
        <f>VLOOKUP($A149,OLD_EquipmentDatabase!$A:$K,8,FALSE)</f>
        <v>Active</v>
      </c>
      <c r="I149" s="39" t="b">
        <f>VLOOKUP($A149,OLD_EquipmentDatabase!$A:$K,9,FALSE)</f>
        <v>0</v>
      </c>
      <c r="J149" s="39" t="s">
        <v>38</v>
      </c>
      <c r="K149" s="39" t="str">
        <f>VLOOKUP($A149,OLD_EquipmentDatabase!$A:$K,11,FALSE)</f>
        <v/>
      </c>
    </row>
    <row r="150" spans="1:11" x14ac:dyDescent="0.25">
      <c r="A150" s="21" t="s">
        <v>1663</v>
      </c>
      <c r="B150" s="39" t="s">
        <v>1584</v>
      </c>
      <c r="C150" s="39" t="str">
        <f>VLOOKUP($A150,OLD_EquipmentDatabase!$A:$K,3,FALSE)</f>
        <v>Samsung Galaxy Note Pro</v>
      </c>
      <c r="D150" s="39" t="str">
        <f>VLOOKUP($A150,OLD_EquipmentDatabase!$A:$K,4,FALSE)</f>
        <v>Dominion</v>
      </c>
      <c r="E150" s="39" t="str">
        <f>VLOOKUP($A150,OLD_EquipmentDatabase!$A:$K,5,FALSE)</f>
        <v>N/A</v>
      </c>
      <c r="F150" s="39" t="str">
        <f>VLOOKUP($A150,OLD_EquipmentDatabase!$A:$K,6,FALSE)</f>
        <v/>
      </c>
      <c r="G150" s="39" t="str">
        <f>VLOOKUP($A150,OLD_EquipmentDatabase!$A:$K,7,FALSE)</f>
        <v>ICX Tablet</v>
      </c>
      <c r="H150" s="39" t="str">
        <f>VLOOKUP($A150,OLD_EquipmentDatabase!$A:$K,8,FALSE)</f>
        <v>Active</v>
      </c>
      <c r="I150" s="39" t="b">
        <f>VLOOKUP($A150,OLD_EquipmentDatabase!$A:$K,9,FALSE)</f>
        <v>0</v>
      </c>
      <c r="J150" s="39" t="s">
        <v>38</v>
      </c>
      <c r="K150" s="39" t="str">
        <f>VLOOKUP($A150,OLD_EquipmentDatabase!$A:$K,11,FALSE)</f>
        <v/>
      </c>
    </row>
    <row r="151" spans="1:11" x14ac:dyDescent="0.25">
      <c r="A151" s="21" t="s">
        <v>1662</v>
      </c>
      <c r="B151" s="39" t="s">
        <v>1584</v>
      </c>
      <c r="C151" s="39" t="str">
        <f>VLOOKUP($A151,OLD_EquipmentDatabase!$A:$K,3,FALSE)</f>
        <v>Samsung Galaxy Note Pro</v>
      </c>
      <c r="D151" s="39" t="str">
        <f>VLOOKUP($A151,OLD_EquipmentDatabase!$A:$K,4,FALSE)</f>
        <v>Dominion</v>
      </c>
      <c r="E151" s="39" t="str">
        <f>VLOOKUP($A151,OLD_EquipmentDatabase!$A:$K,5,FALSE)</f>
        <v>N/A</v>
      </c>
      <c r="F151" s="39" t="str">
        <f>VLOOKUP($A151,OLD_EquipmentDatabase!$A:$K,6,FALSE)</f>
        <v/>
      </c>
      <c r="G151" s="39" t="str">
        <f>VLOOKUP($A151,OLD_EquipmentDatabase!$A:$K,7,FALSE)</f>
        <v>ICX Tablet</v>
      </c>
      <c r="H151" s="39" t="str">
        <f>VLOOKUP($A151,OLD_EquipmentDatabase!$A:$K,8,FALSE)</f>
        <v>Active</v>
      </c>
      <c r="I151" s="39" t="b">
        <f>VLOOKUP($A151,OLD_EquipmentDatabase!$A:$K,9,FALSE)</f>
        <v>0</v>
      </c>
      <c r="J151" s="39" t="s">
        <v>38</v>
      </c>
      <c r="K151" s="39" t="str">
        <f>VLOOKUP($A151,OLD_EquipmentDatabase!$A:$K,11,FALSE)</f>
        <v/>
      </c>
    </row>
    <row r="152" spans="1:11" x14ac:dyDescent="0.25">
      <c r="A152" s="21" t="s">
        <v>1707</v>
      </c>
      <c r="B152" s="39" t="s">
        <v>1584</v>
      </c>
      <c r="C152" s="39" t="str">
        <f>VLOOKUP($A152,OLD_EquipmentDatabase!$A:$K,3,FALSE)</f>
        <v>Samsung Galaxy Note Pro</v>
      </c>
      <c r="D152" s="39" t="str">
        <f>VLOOKUP($A152,OLD_EquipmentDatabase!$A:$K,4,FALSE)</f>
        <v>Dominion</v>
      </c>
      <c r="E152" s="39" t="str">
        <f>VLOOKUP($A152,OLD_EquipmentDatabase!$A:$K,5,FALSE)</f>
        <v>N/A</v>
      </c>
      <c r="F152" s="39" t="str">
        <f>VLOOKUP($A152,OLD_EquipmentDatabase!$A:$K,6,FALSE)</f>
        <v/>
      </c>
      <c r="G152" s="39" t="str">
        <f>VLOOKUP($A152,OLD_EquipmentDatabase!$A:$K,7,FALSE)</f>
        <v>ICX Tablet</v>
      </c>
      <c r="H152" s="39" t="str">
        <f>VLOOKUP($A152,OLD_EquipmentDatabase!$A:$K,8,FALSE)</f>
        <v>Active</v>
      </c>
      <c r="I152" s="39" t="b">
        <f>VLOOKUP($A152,OLD_EquipmentDatabase!$A:$K,9,FALSE)</f>
        <v>0</v>
      </c>
      <c r="J152" s="39" t="s">
        <v>38</v>
      </c>
      <c r="K152" s="39" t="str">
        <f>VLOOKUP($A152,OLD_EquipmentDatabase!$A:$K,11,FALSE)</f>
        <v/>
      </c>
    </row>
    <row r="153" spans="1:11" x14ac:dyDescent="0.25">
      <c r="A153" s="21" t="s">
        <v>1665</v>
      </c>
      <c r="B153" s="39" t="s">
        <v>1584</v>
      </c>
      <c r="C153" s="39" t="str">
        <f>VLOOKUP($A153,OLD_EquipmentDatabase!$A:$K,3,FALSE)</f>
        <v>Samsung Galaxy Note Pro</v>
      </c>
      <c r="D153" s="39" t="str">
        <f>VLOOKUP($A153,OLD_EquipmentDatabase!$A:$K,4,FALSE)</f>
        <v>Dominion</v>
      </c>
      <c r="E153" s="39" t="str">
        <f>VLOOKUP($A153,OLD_EquipmentDatabase!$A:$K,5,FALSE)</f>
        <v>N/A</v>
      </c>
      <c r="F153" s="39" t="str">
        <f>VLOOKUP($A153,OLD_EquipmentDatabase!$A:$K,6,FALSE)</f>
        <v/>
      </c>
      <c r="G153" s="39" t="str">
        <f>VLOOKUP($A153,OLD_EquipmentDatabase!$A:$K,7,FALSE)</f>
        <v>ICX Tablet</v>
      </c>
      <c r="H153" s="39" t="str">
        <f>VLOOKUP($A153,OLD_EquipmentDatabase!$A:$K,8,FALSE)</f>
        <v>Active</v>
      </c>
      <c r="I153" s="39" t="b">
        <f>VLOOKUP($A153,OLD_EquipmentDatabase!$A:$K,9,FALSE)</f>
        <v>0</v>
      </c>
      <c r="J153" s="39" t="s">
        <v>38</v>
      </c>
      <c r="K153" s="39" t="str">
        <f>VLOOKUP($A153,OLD_EquipmentDatabase!$A:$K,11,FALSE)</f>
        <v/>
      </c>
    </row>
    <row r="154" spans="1:11" x14ac:dyDescent="0.25">
      <c r="A154" s="21" t="s">
        <v>1733</v>
      </c>
      <c r="B154" s="39" t="s">
        <v>1584</v>
      </c>
      <c r="C154" s="39" t="str">
        <f>VLOOKUP($A154,OLD_EquipmentDatabase!$A:$K,3,FALSE)</f>
        <v>Samsung Galaxy Note Pro</v>
      </c>
      <c r="D154" s="39" t="str">
        <f>VLOOKUP($A154,OLD_EquipmentDatabase!$A:$K,4,FALSE)</f>
        <v>Dominion</v>
      </c>
      <c r="E154" s="39" t="str">
        <f>VLOOKUP($A154,OLD_EquipmentDatabase!$A:$K,5,FALSE)</f>
        <v>N/A</v>
      </c>
      <c r="F154" s="39" t="str">
        <f>VLOOKUP($A154,OLD_EquipmentDatabase!$A:$K,6,FALSE)</f>
        <v/>
      </c>
      <c r="G154" s="39" t="str">
        <f>VLOOKUP($A154,OLD_EquipmentDatabase!$A:$K,7,FALSE)</f>
        <v>ICX Tablet</v>
      </c>
      <c r="H154" s="39" t="str">
        <f>VLOOKUP($A154,OLD_EquipmentDatabase!$A:$K,8,FALSE)</f>
        <v>Active</v>
      </c>
      <c r="I154" s="39" t="b">
        <f>VLOOKUP($A154,OLD_EquipmentDatabase!$A:$K,9,FALSE)</f>
        <v>0</v>
      </c>
      <c r="J154" s="39" t="s">
        <v>38</v>
      </c>
      <c r="K154" s="39" t="str">
        <f>VLOOKUP($A154,OLD_EquipmentDatabase!$A:$K,11,FALSE)</f>
        <v/>
      </c>
    </row>
    <row r="155" spans="1:11" x14ac:dyDescent="0.25">
      <c r="A155" s="21" t="s">
        <v>1702</v>
      </c>
      <c r="B155" s="39" t="s">
        <v>1584</v>
      </c>
      <c r="C155" s="39" t="str">
        <f>VLOOKUP($A155,OLD_EquipmentDatabase!$A:$K,3,FALSE)</f>
        <v>Samsung Galaxy Note Pro</v>
      </c>
      <c r="D155" s="39" t="str">
        <f>VLOOKUP($A155,OLD_EquipmentDatabase!$A:$K,4,FALSE)</f>
        <v>Dominion</v>
      </c>
      <c r="E155" s="39" t="str">
        <f>VLOOKUP($A155,OLD_EquipmentDatabase!$A:$K,5,FALSE)</f>
        <v>N/A</v>
      </c>
      <c r="F155" s="39" t="str">
        <f>VLOOKUP($A155,OLD_EquipmentDatabase!$A:$K,6,FALSE)</f>
        <v/>
      </c>
      <c r="G155" s="39" t="str">
        <f>VLOOKUP($A155,OLD_EquipmentDatabase!$A:$K,7,FALSE)</f>
        <v>ICX Tablet</v>
      </c>
      <c r="H155" s="39" t="str">
        <f>VLOOKUP($A155,OLD_EquipmentDatabase!$A:$K,8,FALSE)</f>
        <v>Active</v>
      </c>
      <c r="I155" s="39" t="b">
        <f>VLOOKUP($A155,OLD_EquipmentDatabase!$A:$K,9,FALSE)</f>
        <v>0</v>
      </c>
      <c r="J155" s="39" t="s">
        <v>38</v>
      </c>
      <c r="K155" s="39" t="str">
        <f>VLOOKUP($A155,OLD_EquipmentDatabase!$A:$K,11,FALSE)</f>
        <v/>
      </c>
    </row>
    <row r="156" spans="1:11" x14ac:dyDescent="0.25">
      <c r="A156" s="21" t="s">
        <v>1660</v>
      </c>
      <c r="B156" s="39" t="s">
        <v>1584</v>
      </c>
      <c r="C156" s="39" t="str">
        <f>VLOOKUP($A156,OLD_EquipmentDatabase!$A:$K,3,FALSE)</f>
        <v>Samsung Galaxy Note Pro</v>
      </c>
      <c r="D156" s="39" t="str">
        <f>VLOOKUP($A156,OLD_EquipmentDatabase!$A:$K,4,FALSE)</f>
        <v>Dominion</v>
      </c>
      <c r="E156" s="39" t="str">
        <f>VLOOKUP($A156,OLD_EquipmentDatabase!$A:$K,5,FALSE)</f>
        <v>N/A</v>
      </c>
      <c r="F156" s="39" t="str">
        <f>VLOOKUP($A156,OLD_EquipmentDatabase!$A:$K,6,FALSE)</f>
        <v/>
      </c>
      <c r="G156" s="39" t="str">
        <f>VLOOKUP($A156,OLD_EquipmentDatabase!$A:$K,7,FALSE)</f>
        <v>ICX Tablet</v>
      </c>
      <c r="H156" s="39" t="str">
        <f>VLOOKUP($A156,OLD_EquipmentDatabase!$A:$K,8,FALSE)</f>
        <v>Active</v>
      </c>
      <c r="I156" s="39" t="b">
        <f>VLOOKUP($A156,OLD_EquipmentDatabase!$A:$K,9,FALSE)</f>
        <v>0</v>
      </c>
      <c r="J156" s="39" t="s">
        <v>38</v>
      </c>
      <c r="K156" s="39" t="str">
        <f>VLOOKUP($A156,OLD_EquipmentDatabase!$A:$K,11,FALSE)</f>
        <v/>
      </c>
    </row>
    <row r="157" spans="1:11" x14ac:dyDescent="0.25">
      <c r="A157" s="21" t="s">
        <v>1666</v>
      </c>
      <c r="B157" s="39" t="s">
        <v>1584</v>
      </c>
      <c r="C157" s="39" t="str">
        <f>VLOOKUP($A157,OLD_EquipmentDatabase!$A:$K,3,FALSE)</f>
        <v>Samsung Galaxy Note Pro</v>
      </c>
      <c r="D157" s="39" t="str">
        <f>VLOOKUP($A157,OLD_EquipmentDatabase!$A:$K,4,FALSE)</f>
        <v>Dominion</v>
      </c>
      <c r="E157" s="39" t="str">
        <f>VLOOKUP($A157,OLD_EquipmentDatabase!$A:$K,5,FALSE)</f>
        <v>N/A</v>
      </c>
      <c r="F157" s="39" t="str">
        <f>VLOOKUP($A157,OLD_EquipmentDatabase!$A:$K,6,FALSE)</f>
        <v/>
      </c>
      <c r="G157" s="39" t="str">
        <f>VLOOKUP($A157,OLD_EquipmentDatabase!$A:$K,7,FALSE)</f>
        <v>ICX Tablet</v>
      </c>
      <c r="H157" s="39" t="str">
        <f>VLOOKUP($A157,OLD_EquipmentDatabase!$A:$K,8,FALSE)</f>
        <v>Active</v>
      </c>
      <c r="I157" s="39" t="b">
        <f>VLOOKUP($A157,OLD_EquipmentDatabase!$A:$K,9,FALSE)</f>
        <v>0</v>
      </c>
      <c r="J157" s="39" t="s">
        <v>38</v>
      </c>
      <c r="K157" s="39" t="str">
        <f>VLOOKUP($A157,OLD_EquipmentDatabase!$A:$K,11,FALSE)</f>
        <v/>
      </c>
    </row>
    <row r="158" spans="1:11" x14ac:dyDescent="0.25">
      <c r="A158" s="21" t="s">
        <v>1653</v>
      </c>
      <c r="B158" s="39" t="s">
        <v>1584</v>
      </c>
      <c r="C158" s="39" t="str">
        <f>VLOOKUP($A158,OLD_EquipmentDatabase!$A:$K,3,FALSE)</f>
        <v>Samsung Galaxy Note Pro</v>
      </c>
      <c r="D158" s="39" t="str">
        <f>VLOOKUP($A158,OLD_EquipmentDatabase!$A:$K,4,FALSE)</f>
        <v>Dominion</v>
      </c>
      <c r="E158" s="39" t="str">
        <f>VLOOKUP($A158,OLD_EquipmentDatabase!$A:$K,5,FALSE)</f>
        <v>N/A</v>
      </c>
      <c r="F158" s="39" t="str">
        <f>VLOOKUP($A158,OLD_EquipmentDatabase!$A:$K,6,FALSE)</f>
        <v/>
      </c>
      <c r="G158" s="39" t="str">
        <f>VLOOKUP($A158,OLD_EquipmentDatabase!$A:$K,7,FALSE)</f>
        <v>ICX Tablet</v>
      </c>
      <c r="H158" s="39" t="str">
        <f>VLOOKUP($A158,OLD_EquipmentDatabase!$A:$K,8,FALSE)</f>
        <v>Active</v>
      </c>
      <c r="I158" s="39" t="b">
        <f>VLOOKUP($A158,OLD_EquipmentDatabase!$A:$K,9,FALSE)</f>
        <v>0</v>
      </c>
      <c r="J158" s="39" t="s">
        <v>38</v>
      </c>
      <c r="K158" s="39" t="str">
        <f>VLOOKUP($A158,OLD_EquipmentDatabase!$A:$K,11,FALSE)</f>
        <v/>
      </c>
    </row>
    <row r="159" spans="1:11" x14ac:dyDescent="0.25">
      <c r="A159" s="21" t="s">
        <v>1705</v>
      </c>
      <c r="B159" s="39" t="s">
        <v>1584</v>
      </c>
      <c r="C159" s="39" t="str">
        <f>VLOOKUP($A159,OLD_EquipmentDatabase!$A:$K,3,FALSE)</f>
        <v>Samsung Galaxy Note Pro</v>
      </c>
      <c r="D159" s="39" t="str">
        <f>VLOOKUP($A159,OLD_EquipmentDatabase!$A:$K,4,FALSE)</f>
        <v>Dominion</v>
      </c>
      <c r="E159" s="39" t="str">
        <f>VLOOKUP($A159,OLD_EquipmentDatabase!$A:$K,5,FALSE)</f>
        <v>N/A</v>
      </c>
      <c r="F159" s="39" t="str">
        <f>VLOOKUP($A159,OLD_EquipmentDatabase!$A:$K,6,FALSE)</f>
        <v/>
      </c>
      <c r="G159" s="39" t="str">
        <f>VLOOKUP($A159,OLD_EquipmentDatabase!$A:$K,7,FALSE)</f>
        <v>ICX Tablet</v>
      </c>
      <c r="H159" s="39" t="str">
        <f>VLOOKUP($A159,OLD_EquipmentDatabase!$A:$K,8,FALSE)</f>
        <v>Active</v>
      </c>
      <c r="I159" s="39" t="b">
        <f>VLOOKUP($A159,OLD_EquipmentDatabase!$A:$K,9,FALSE)</f>
        <v>0</v>
      </c>
      <c r="J159" s="39" t="s">
        <v>38</v>
      </c>
      <c r="K159" s="39" t="str">
        <f>VLOOKUP($A159,OLD_EquipmentDatabase!$A:$K,11,FALSE)</f>
        <v/>
      </c>
    </row>
    <row r="160" spans="1:11" x14ac:dyDescent="0.25">
      <c r="A160" s="21" t="s">
        <v>1668</v>
      </c>
      <c r="B160" s="39" t="s">
        <v>1584</v>
      </c>
      <c r="C160" s="39" t="str">
        <f>VLOOKUP($A160,OLD_EquipmentDatabase!$A:$K,3,FALSE)</f>
        <v>Samsung Galaxy Note Pro</v>
      </c>
      <c r="D160" s="39" t="str">
        <f>VLOOKUP($A160,OLD_EquipmentDatabase!$A:$K,4,FALSE)</f>
        <v>Dominion</v>
      </c>
      <c r="E160" s="39" t="str">
        <f>VLOOKUP($A160,OLD_EquipmentDatabase!$A:$K,5,FALSE)</f>
        <v>N/A</v>
      </c>
      <c r="F160" s="39" t="str">
        <f>VLOOKUP($A160,OLD_EquipmentDatabase!$A:$K,6,FALSE)</f>
        <v/>
      </c>
      <c r="G160" s="39" t="str">
        <f>VLOOKUP($A160,OLD_EquipmentDatabase!$A:$K,7,FALSE)</f>
        <v>ICX Tablet</v>
      </c>
      <c r="H160" s="39" t="str">
        <f>VLOOKUP($A160,OLD_EquipmentDatabase!$A:$K,8,FALSE)</f>
        <v>Active</v>
      </c>
      <c r="I160" s="39" t="b">
        <f>VLOOKUP($A160,OLD_EquipmentDatabase!$A:$K,9,FALSE)</f>
        <v>0</v>
      </c>
      <c r="J160" s="39" t="s">
        <v>38</v>
      </c>
      <c r="K160" s="39" t="str">
        <f>VLOOKUP($A160,OLD_EquipmentDatabase!$A:$K,11,FALSE)</f>
        <v/>
      </c>
    </row>
    <row r="161" spans="1:11" x14ac:dyDescent="0.25">
      <c r="A161" s="21" t="s">
        <v>1687</v>
      </c>
      <c r="B161" s="39" t="s">
        <v>1584</v>
      </c>
      <c r="C161" s="39" t="str">
        <f>VLOOKUP($A161,OLD_EquipmentDatabase!$A:$K,3,FALSE)</f>
        <v>Samsung Galaxy Note Pro</v>
      </c>
      <c r="D161" s="39" t="str">
        <f>VLOOKUP($A161,OLD_EquipmentDatabase!$A:$K,4,FALSE)</f>
        <v>Dominion</v>
      </c>
      <c r="E161" s="39" t="str">
        <f>VLOOKUP($A161,OLD_EquipmentDatabase!$A:$K,5,FALSE)</f>
        <v>N/A</v>
      </c>
      <c r="F161" s="39" t="str">
        <f>VLOOKUP($A161,OLD_EquipmentDatabase!$A:$K,6,FALSE)</f>
        <v/>
      </c>
      <c r="G161" s="39" t="str">
        <f>VLOOKUP($A161,OLD_EquipmentDatabase!$A:$K,7,FALSE)</f>
        <v>ICX Tablet</v>
      </c>
      <c r="H161" s="39" t="str">
        <f>VLOOKUP($A161,OLD_EquipmentDatabase!$A:$K,8,FALSE)</f>
        <v>Active</v>
      </c>
      <c r="I161" s="39" t="b">
        <f>VLOOKUP($A161,OLD_EquipmentDatabase!$A:$K,9,FALSE)</f>
        <v>0</v>
      </c>
      <c r="J161" s="39" t="s">
        <v>38</v>
      </c>
      <c r="K161" s="39" t="str">
        <f>VLOOKUP($A161,OLD_EquipmentDatabase!$A:$K,11,FALSE)</f>
        <v/>
      </c>
    </row>
    <row r="162" spans="1:11" x14ac:dyDescent="0.25">
      <c r="A162" s="21" t="s">
        <v>1659</v>
      </c>
      <c r="B162" s="39" t="s">
        <v>1584</v>
      </c>
      <c r="C162" s="39" t="str">
        <f>VLOOKUP($A162,OLD_EquipmentDatabase!$A:$K,3,FALSE)</f>
        <v>Samsung Galaxy Note Pro</v>
      </c>
      <c r="D162" s="39" t="str">
        <f>VLOOKUP($A162,OLD_EquipmentDatabase!$A:$K,4,FALSE)</f>
        <v>Dominion</v>
      </c>
      <c r="E162" s="39" t="str">
        <f>VLOOKUP($A162,OLD_EquipmentDatabase!$A:$K,5,FALSE)</f>
        <v>N/A</v>
      </c>
      <c r="F162" s="39" t="str">
        <f>VLOOKUP($A162,OLD_EquipmentDatabase!$A:$K,6,FALSE)</f>
        <v/>
      </c>
      <c r="G162" s="39" t="str">
        <f>VLOOKUP($A162,OLD_EquipmentDatabase!$A:$K,7,FALSE)</f>
        <v>ICX Tablet</v>
      </c>
      <c r="H162" s="39" t="str">
        <f>VLOOKUP($A162,OLD_EquipmentDatabase!$A:$K,8,FALSE)</f>
        <v>Active</v>
      </c>
      <c r="I162" s="39" t="b">
        <f>VLOOKUP($A162,OLD_EquipmentDatabase!$A:$K,9,FALSE)</f>
        <v>0</v>
      </c>
      <c r="J162" s="39" t="s">
        <v>38</v>
      </c>
      <c r="K162" s="39" t="str">
        <f>VLOOKUP($A162,OLD_EquipmentDatabase!$A:$K,11,FALSE)</f>
        <v/>
      </c>
    </row>
    <row r="163" spans="1:11" x14ac:dyDescent="0.25">
      <c r="A163" s="21" t="s">
        <v>1670</v>
      </c>
      <c r="B163" s="39" t="s">
        <v>1584</v>
      </c>
      <c r="C163" s="39" t="str">
        <f>VLOOKUP($A163,OLD_EquipmentDatabase!$A:$K,3,FALSE)</f>
        <v>Samsung Galaxy Note Pro</v>
      </c>
      <c r="D163" s="39" t="str">
        <f>VLOOKUP($A163,OLD_EquipmentDatabase!$A:$K,4,FALSE)</f>
        <v>Dominion</v>
      </c>
      <c r="E163" s="39" t="str">
        <f>VLOOKUP($A163,OLD_EquipmentDatabase!$A:$K,5,FALSE)</f>
        <v>N/A</v>
      </c>
      <c r="F163" s="39" t="str">
        <f>VLOOKUP($A163,OLD_EquipmentDatabase!$A:$K,6,FALSE)</f>
        <v/>
      </c>
      <c r="G163" s="39" t="str">
        <f>VLOOKUP($A163,OLD_EquipmentDatabase!$A:$K,7,FALSE)</f>
        <v>ICX Tablet</v>
      </c>
      <c r="H163" s="39" t="str">
        <f>VLOOKUP($A163,OLD_EquipmentDatabase!$A:$K,8,FALSE)</f>
        <v>Active</v>
      </c>
      <c r="I163" s="39" t="b">
        <f>VLOOKUP($A163,OLD_EquipmentDatabase!$A:$K,9,FALSE)</f>
        <v>0</v>
      </c>
      <c r="J163" s="39" t="s">
        <v>38</v>
      </c>
      <c r="K163" s="39" t="str">
        <f>VLOOKUP($A163,OLD_EquipmentDatabase!$A:$K,11,FALSE)</f>
        <v/>
      </c>
    </row>
    <row r="164" spans="1:11" x14ac:dyDescent="0.25">
      <c r="A164" s="21" t="s">
        <v>1621</v>
      </c>
      <c r="B164" s="39" t="s">
        <v>1584</v>
      </c>
      <c r="C164" s="39" t="str">
        <f>VLOOKUP($A164,OLD_EquipmentDatabase!$A:$K,3,FALSE)</f>
        <v>Canon DR-G1130</v>
      </c>
      <c r="D164" s="39" t="str">
        <f>VLOOKUP($A164,OLD_EquipmentDatabase!$A:$K,4,FALSE)</f>
        <v>Dominion</v>
      </c>
      <c r="E164" s="39" t="str">
        <f>VLOOKUP($A164,OLD_EquipmentDatabase!$A:$K,5,FALSE)</f>
        <v>Central Count</v>
      </c>
      <c r="F164" s="39" t="str">
        <f>VLOOKUP($A164,OLD_EquipmentDatabase!$A:$K,6,FALSE)</f>
        <v/>
      </c>
      <c r="G164" s="39" t="str">
        <f>VLOOKUP($A164,OLD_EquipmentDatabase!$A:$K,7,FALSE)</f>
        <v>Scanner</v>
      </c>
      <c r="H164" s="39" t="str">
        <f>VLOOKUP($A164,OLD_EquipmentDatabase!$A:$K,8,FALSE)</f>
        <v>Active</v>
      </c>
      <c r="I164" s="39" t="b">
        <f>VLOOKUP($A164,OLD_EquipmentDatabase!$A:$K,9,FALSE)</f>
        <v>0</v>
      </c>
      <c r="J164" s="39" t="str">
        <f>VLOOKUP($A164,OLD_EquipmentDatabase!$A:$K,10,FALSE)</f>
        <v>N/A</v>
      </c>
      <c r="K164" s="39" t="str">
        <f>VLOOKUP($A164,OLD_EquipmentDatabase!$A:$K,11,FALSE)</f>
        <v/>
      </c>
    </row>
    <row r="165" spans="1:11" x14ac:dyDescent="0.25">
      <c r="A165" s="21" t="s">
        <v>1622</v>
      </c>
      <c r="B165" s="39" t="s">
        <v>1584</v>
      </c>
      <c r="C165" s="39" t="str">
        <f>VLOOKUP($A165,OLD_EquipmentDatabase!$A:$K,3,FALSE)</f>
        <v>Canon DR-G1130</v>
      </c>
      <c r="D165" s="39" t="str">
        <f>VLOOKUP($A165,OLD_EquipmentDatabase!$A:$K,4,FALSE)</f>
        <v>Dominion</v>
      </c>
      <c r="E165" s="39" t="str">
        <f>VLOOKUP($A165,OLD_EquipmentDatabase!$A:$K,5,FALSE)</f>
        <v>Central Count</v>
      </c>
      <c r="F165" s="39" t="str">
        <f>VLOOKUP($A165,OLD_EquipmentDatabase!$A:$K,6,FALSE)</f>
        <v/>
      </c>
      <c r="G165" s="39" t="str">
        <f>VLOOKUP($A165,OLD_EquipmentDatabase!$A:$K,7,FALSE)</f>
        <v>Scanner</v>
      </c>
      <c r="H165" s="39" t="str">
        <f>VLOOKUP($A165,OLD_EquipmentDatabase!$A:$K,8,FALSE)</f>
        <v>Active</v>
      </c>
      <c r="I165" s="39" t="b">
        <f>VLOOKUP($A165,OLD_EquipmentDatabase!$A:$K,9,FALSE)</f>
        <v>0</v>
      </c>
      <c r="J165" s="39" t="str">
        <f>VLOOKUP($A165,OLD_EquipmentDatabase!$A:$K,10,FALSE)</f>
        <v>N/A</v>
      </c>
      <c r="K165" s="39" t="str">
        <f>VLOOKUP($A165,OLD_EquipmentDatabase!$A:$K,11,FALSE)</f>
        <v/>
      </c>
    </row>
    <row r="166" spans="1:11" x14ac:dyDescent="0.25">
      <c r="A166" s="21" t="s">
        <v>1620</v>
      </c>
      <c r="B166" s="39" t="s">
        <v>1584</v>
      </c>
      <c r="C166" s="39" t="str">
        <f>VLOOKUP($A166,OLD_EquipmentDatabase!$A:$K,3,FALSE)</f>
        <v>Canon DR-G1130</v>
      </c>
      <c r="D166" s="39" t="str">
        <f>VLOOKUP($A166,OLD_EquipmentDatabase!$A:$K,4,FALSE)</f>
        <v>Dominion</v>
      </c>
      <c r="E166" s="39" t="str">
        <f>VLOOKUP($A166,OLD_EquipmentDatabase!$A:$K,5,FALSE)</f>
        <v>Central Count</v>
      </c>
      <c r="F166" s="39" t="str">
        <f>VLOOKUP($A166,OLD_EquipmentDatabase!$A:$K,6,FALSE)</f>
        <v/>
      </c>
      <c r="G166" s="39" t="str">
        <f>VLOOKUP($A166,OLD_EquipmentDatabase!$A:$K,7,FALSE)</f>
        <v>Scanner</v>
      </c>
      <c r="H166" s="39" t="str">
        <f>VLOOKUP($A166,OLD_EquipmentDatabase!$A:$K,8,FALSE)</f>
        <v>Active</v>
      </c>
      <c r="I166" s="39" t="b">
        <f>VLOOKUP($A166,OLD_EquipmentDatabase!$A:$K,9,FALSE)</f>
        <v>0</v>
      </c>
      <c r="J166" s="39" t="str">
        <f>VLOOKUP($A166,OLD_EquipmentDatabase!$A:$K,10,FALSE)</f>
        <v>N/A</v>
      </c>
      <c r="K166" s="39" t="str">
        <f>VLOOKUP($A166,OLD_EquipmentDatabase!$A:$K,11,FALSE)</f>
        <v/>
      </c>
    </row>
    <row r="167" spans="1:11" x14ac:dyDescent="0.25">
      <c r="A167" s="21" t="s">
        <v>1615</v>
      </c>
      <c r="B167" s="39" t="s">
        <v>1584</v>
      </c>
      <c r="C167" s="39" t="str">
        <f>VLOOKUP($A167,OLD_EquipmentDatabase!$A:$K,3,FALSE)</f>
        <v>Canon DR-G1130</v>
      </c>
      <c r="D167" s="39" t="str">
        <f>VLOOKUP($A167,OLD_EquipmentDatabase!$A:$K,4,FALSE)</f>
        <v>Dominion</v>
      </c>
      <c r="E167" s="39" t="str">
        <f>VLOOKUP($A167,OLD_EquipmentDatabase!$A:$K,5,FALSE)</f>
        <v>Central Count</v>
      </c>
      <c r="F167" s="39" t="str">
        <f>VLOOKUP($A167,OLD_EquipmentDatabase!$A:$K,6,FALSE)</f>
        <v/>
      </c>
      <c r="G167" s="39" t="str">
        <f>VLOOKUP($A167,OLD_EquipmentDatabase!$A:$K,7,FALSE)</f>
        <v>Scanner</v>
      </c>
      <c r="H167" s="39" t="str">
        <f>VLOOKUP($A167,OLD_EquipmentDatabase!$A:$K,8,FALSE)</f>
        <v>Active</v>
      </c>
      <c r="I167" s="39" t="b">
        <f>VLOOKUP($A167,OLD_EquipmentDatabase!$A:$K,9,FALSE)</f>
        <v>0</v>
      </c>
      <c r="J167" s="39" t="str">
        <f>VLOOKUP($A167,OLD_EquipmentDatabase!$A:$K,10,FALSE)</f>
        <v>N/A</v>
      </c>
      <c r="K167" s="39" t="str">
        <f>VLOOKUP($A167,OLD_EquipmentDatabase!$A:$K,11,FALSE)</f>
        <v/>
      </c>
    </row>
    <row r="168" spans="1:11" x14ac:dyDescent="0.25">
      <c r="A168" s="21" t="s">
        <v>1616</v>
      </c>
      <c r="B168" s="39" t="s">
        <v>1584</v>
      </c>
      <c r="C168" s="39" t="str">
        <f>VLOOKUP($A168,OLD_EquipmentDatabase!$A:$K,3,FALSE)</f>
        <v>Canon DR-G1130</v>
      </c>
      <c r="D168" s="39" t="str">
        <f>VLOOKUP($A168,OLD_EquipmentDatabase!$A:$K,4,FALSE)</f>
        <v>Dominion</v>
      </c>
      <c r="E168" s="39" t="str">
        <f>VLOOKUP($A168,OLD_EquipmentDatabase!$A:$K,5,FALSE)</f>
        <v>Central Count</v>
      </c>
      <c r="F168" s="39" t="str">
        <f>VLOOKUP($A168,OLD_EquipmentDatabase!$A:$K,6,FALSE)</f>
        <v/>
      </c>
      <c r="G168" s="39" t="str">
        <f>VLOOKUP($A168,OLD_EquipmentDatabase!$A:$K,7,FALSE)</f>
        <v>Scanner</v>
      </c>
      <c r="H168" s="39" t="str">
        <f>VLOOKUP($A168,OLD_EquipmentDatabase!$A:$K,8,FALSE)</f>
        <v>Active</v>
      </c>
      <c r="I168" s="39" t="b">
        <f>VLOOKUP($A168,OLD_EquipmentDatabase!$A:$K,9,FALSE)</f>
        <v>0</v>
      </c>
      <c r="J168" s="39" t="str">
        <f>VLOOKUP($A168,OLD_EquipmentDatabase!$A:$K,10,FALSE)</f>
        <v>N/A</v>
      </c>
      <c r="K168" s="39" t="str">
        <f>VLOOKUP($A168,OLD_EquipmentDatabase!$A:$K,11,FALSE)</f>
        <v/>
      </c>
    </row>
    <row r="169" spans="1:11" x14ac:dyDescent="0.25">
      <c r="A169" s="21" t="s">
        <v>1617</v>
      </c>
      <c r="B169" s="39" t="s">
        <v>1584</v>
      </c>
      <c r="C169" s="39" t="str">
        <f>VLOOKUP($A169,OLD_EquipmentDatabase!$A:$K,3,FALSE)</f>
        <v>Canon DR-G1130</v>
      </c>
      <c r="D169" s="39" t="str">
        <f>VLOOKUP($A169,OLD_EquipmentDatabase!$A:$K,4,FALSE)</f>
        <v>Dominion</v>
      </c>
      <c r="E169" s="39" t="str">
        <f>VLOOKUP($A169,OLD_EquipmentDatabase!$A:$K,5,FALSE)</f>
        <v>Central Count</v>
      </c>
      <c r="F169" s="39" t="str">
        <f>VLOOKUP($A169,OLD_EquipmentDatabase!$A:$K,6,FALSE)</f>
        <v/>
      </c>
      <c r="G169" s="39" t="str">
        <f>VLOOKUP($A169,OLD_EquipmentDatabase!$A:$K,7,FALSE)</f>
        <v>Scanner</v>
      </c>
      <c r="H169" s="39" t="str">
        <f>VLOOKUP($A169,OLD_EquipmentDatabase!$A:$K,8,FALSE)</f>
        <v>Active</v>
      </c>
      <c r="I169" s="39" t="b">
        <f>VLOOKUP($A169,OLD_EquipmentDatabase!$A:$K,9,FALSE)</f>
        <v>0</v>
      </c>
      <c r="J169" s="39" t="str">
        <f>VLOOKUP($A169,OLD_EquipmentDatabase!$A:$K,10,FALSE)</f>
        <v>N/A</v>
      </c>
      <c r="K169" s="39" t="str">
        <f>VLOOKUP($A169,OLD_EquipmentDatabase!$A:$K,11,FALSE)</f>
        <v/>
      </c>
    </row>
    <row r="170" spans="1:11" x14ac:dyDescent="0.25">
      <c r="A170" s="21" t="s">
        <v>1618</v>
      </c>
      <c r="B170" s="39" t="s">
        <v>1584</v>
      </c>
      <c r="C170" s="39" t="str">
        <f>VLOOKUP($A170,OLD_EquipmentDatabase!$A:$K,3,FALSE)</f>
        <v>Canon DR-G1130</v>
      </c>
      <c r="D170" s="39" t="str">
        <f>VLOOKUP($A170,OLD_EquipmentDatabase!$A:$K,4,FALSE)</f>
        <v>Dominion</v>
      </c>
      <c r="E170" s="39" t="str">
        <f>VLOOKUP($A170,OLD_EquipmentDatabase!$A:$K,5,FALSE)</f>
        <v>Central Count</v>
      </c>
      <c r="F170" s="39" t="str">
        <f>VLOOKUP($A170,OLD_EquipmentDatabase!$A:$K,6,FALSE)</f>
        <v/>
      </c>
      <c r="G170" s="39" t="str">
        <f>VLOOKUP($A170,OLD_EquipmentDatabase!$A:$K,7,FALSE)</f>
        <v>Scanner</v>
      </c>
      <c r="H170" s="39" t="str">
        <f>VLOOKUP($A170,OLD_EquipmentDatabase!$A:$K,8,FALSE)</f>
        <v>Active</v>
      </c>
      <c r="I170" s="39" t="b">
        <f>VLOOKUP($A170,OLD_EquipmentDatabase!$A:$K,9,FALSE)</f>
        <v>0</v>
      </c>
      <c r="J170" s="39" t="str">
        <f>VLOOKUP($A170,OLD_EquipmentDatabase!$A:$K,10,FALSE)</f>
        <v>N/A</v>
      </c>
      <c r="K170" s="39" t="str">
        <f>VLOOKUP($A170,OLD_EquipmentDatabase!$A:$K,11,FALSE)</f>
        <v/>
      </c>
    </row>
    <row r="171" spans="1:11" x14ac:dyDescent="0.25">
      <c r="A171" s="21" t="s">
        <v>1619</v>
      </c>
      <c r="B171" s="39" t="s">
        <v>1584</v>
      </c>
      <c r="C171" s="39" t="str">
        <f>VLOOKUP($A171,OLD_EquipmentDatabase!$A:$K,3,FALSE)</f>
        <v>Canon DR-G1130</v>
      </c>
      <c r="D171" s="39" t="str">
        <f>VLOOKUP($A171,OLD_EquipmentDatabase!$A:$K,4,FALSE)</f>
        <v>Dominion</v>
      </c>
      <c r="E171" s="39" t="str">
        <f>VLOOKUP($A171,OLD_EquipmentDatabase!$A:$K,5,FALSE)</f>
        <v>Central Count</v>
      </c>
      <c r="F171" s="39" t="str">
        <f>VLOOKUP($A171,OLD_EquipmentDatabase!$A:$K,6,FALSE)</f>
        <v/>
      </c>
      <c r="G171" s="39" t="str">
        <f>VLOOKUP($A171,OLD_EquipmentDatabase!$A:$K,7,FALSE)</f>
        <v>Scanner</v>
      </c>
      <c r="H171" s="39" t="str">
        <f>VLOOKUP($A171,OLD_EquipmentDatabase!$A:$K,8,FALSE)</f>
        <v>Active</v>
      </c>
      <c r="I171" s="39" t="b">
        <f>VLOOKUP($A171,OLD_EquipmentDatabase!$A:$K,9,FALSE)</f>
        <v>0</v>
      </c>
      <c r="J171" s="39" t="str">
        <f>VLOOKUP($A171,OLD_EquipmentDatabase!$A:$K,10,FALSE)</f>
        <v>N/A</v>
      </c>
      <c r="K171" s="39" t="str">
        <f>VLOOKUP($A171,OLD_EquipmentDatabase!$A:$K,11,FALSE)</f>
        <v/>
      </c>
    </row>
    <row r="172" spans="1:11" x14ac:dyDescent="0.25">
      <c r="A172" s="21" t="s">
        <v>1601</v>
      </c>
      <c r="B172" s="39" t="s">
        <v>1584</v>
      </c>
      <c r="C172" s="39" t="str">
        <f>VLOOKUP($A172,OLD_EquipmentDatabase!$A:$K,3,FALSE)</f>
        <v>Dell OptiPlex 7440 AIO</v>
      </c>
      <c r="D172" s="39" t="str">
        <f>VLOOKUP($A172,OLD_EquipmentDatabase!$A:$K,4,FALSE)</f>
        <v>Dominion</v>
      </c>
      <c r="E172" s="39" t="str">
        <f>VLOOKUP($A172,OLD_EquipmentDatabase!$A:$K,5,FALSE)</f>
        <v>N/A</v>
      </c>
      <c r="F172" s="39" t="str">
        <f>VLOOKUP($A172,OLD_EquipmentDatabase!$A:$K,6,FALSE)</f>
        <v>ICC (DR-G1130)</v>
      </c>
      <c r="G172" s="39" t="str">
        <f>VLOOKUP($A172,OLD_EquipmentDatabase!$A:$K,7,FALSE)</f>
        <v>Computer</v>
      </c>
      <c r="H172" s="39" t="str">
        <f>VLOOKUP($A172,OLD_EquipmentDatabase!$A:$K,8,FALSE)</f>
        <v>Active</v>
      </c>
      <c r="I172" s="39" t="b">
        <f>VLOOKUP($A172,OLD_EquipmentDatabase!$A:$K,9,FALSE)</f>
        <v>0</v>
      </c>
      <c r="J172" s="39" t="s">
        <v>38</v>
      </c>
      <c r="K172" s="39" t="str">
        <f>VLOOKUP($A172,OLD_EquipmentDatabase!$A:$K,11,FALSE)</f>
        <v>77;LADDER;govern;05</v>
      </c>
    </row>
    <row r="173" spans="1:11" x14ac:dyDescent="0.25">
      <c r="A173" s="21" t="s">
        <v>1603</v>
      </c>
      <c r="B173" s="39" t="s">
        <v>1584</v>
      </c>
      <c r="C173" s="39" t="str">
        <f>VLOOKUP($A173,OLD_EquipmentDatabase!$A:$K,3,FALSE)</f>
        <v>Dell OptiPlex 7440 AIO</v>
      </c>
      <c r="D173" s="39" t="str">
        <f>VLOOKUP($A173,OLD_EquipmentDatabase!$A:$K,4,FALSE)</f>
        <v>Dominion</v>
      </c>
      <c r="E173" s="39" t="str">
        <f>VLOOKUP($A173,OLD_EquipmentDatabase!$A:$K,5,FALSE)</f>
        <v>N/A</v>
      </c>
      <c r="F173" s="39" t="str">
        <f>VLOOKUP($A173,OLD_EquipmentDatabase!$A:$K,6,FALSE)</f>
        <v>ICC (DR-G1130)</v>
      </c>
      <c r="G173" s="39" t="str">
        <f>VLOOKUP($A173,OLD_EquipmentDatabase!$A:$K,7,FALSE)</f>
        <v>Computer</v>
      </c>
      <c r="H173" s="39" t="str">
        <f>VLOOKUP($A173,OLD_EquipmentDatabase!$A:$K,8,FALSE)</f>
        <v>Active</v>
      </c>
      <c r="I173" s="39" t="b">
        <f>VLOOKUP($A173,OLD_EquipmentDatabase!$A:$K,9,FALSE)</f>
        <v>0</v>
      </c>
      <c r="J173" s="39" t="s">
        <v>38</v>
      </c>
      <c r="K173" s="39" t="str">
        <f>VLOOKUP($A173,OLD_EquipmentDatabase!$A:$K,11,FALSE)</f>
        <v>75~etching~ETCHING~65</v>
      </c>
    </row>
    <row r="174" spans="1:11" x14ac:dyDescent="0.25">
      <c r="A174" s="21" t="s">
        <v>1605</v>
      </c>
      <c r="B174" s="39" t="s">
        <v>1584</v>
      </c>
      <c r="C174" s="39" t="str">
        <f>VLOOKUP($A174,OLD_EquipmentDatabase!$A:$K,3,FALSE)</f>
        <v>Dell OptiPlex 7440 AIO</v>
      </c>
      <c r="D174" s="39" t="str">
        <f>VLOOKUP($A174,OLD_EquipmentDatabase!$A:$K,4,FALSE)</f>
        <v>Dominion</v>
      </c>
      <c r="E174" s="39" t="str">
        <f>VLOOKUP($A174,OLD_EquipmentDatabase!$A:$K,5,FALSE)</f>
        <v>N/A</v>
      </c>
      <c r="F174" s="39" t="str">
        <f>VLOOKUP($A174,OLD_EquipmentDatabase!$A:$K,6,FALSE)</f>
        <v>ICC (DR-G1130)</v>
      </c>
      <c r="G174" s="39" t="str">
        <f>VLOOKUP($A174,OLD_EquipmentDatabase!$A:$K,7,FALSE)</f>
        <v>Computer</v>
      </c>
      <c r="H174" s="39" t="str">
        <f>VLOOKUP($A174,OLD_EquipmentDatabase!$A:$K,8,FALSE)</f>
        <v>Active</v>
      </c>
      <c r="I174" s="39" t="b">
        <f>VLOOKUP($A174,OLD_EquipmentDatabase!$A:$K,9,FALSE)</f>
        <v>0</v>
      </c>
      <c r="J174" s="39" t="s">
        <v>38</v>
      </c>
      <c r="K174" s="39" t="str">
        <f>VLOOKUP($A174,OLD_EquipmentDatabase!$A:$K,11,FALSE)</f>
        <v>25=method=barbados=10</v>
      </c>
    </row>
    <row r="175" spans="1:11" x14ac:dyDescent="0.25">
      <c r="A175" s="21" t="s">
        <v>1607</v>
      </c>
      <c r="B175" s="39" t="s">
        <v>1584</v>
      </c>
      <c r="C175" s="39" t="str">
        <f>VLOOKUP($A175,OLD_EquipmentDatabase!$A:$K,3,FALSE)</f>
        <v>Dell OptiPlex 7440 AIO</v>
      </c>
      <c r="D175" s="39" t="str">
        <f>VLOOKUP($A175,OLD_EquipmentDatabase!$A:$K,4,FALSE)</f>
        <v>Dominion</v>
      </c>
      <c r="E175" s="39" t="str">
        <f>VLOOKUP($A175,OLD_EquipmentDatabase!$A:$K,5,FALSE)</f>
        <v>N/A</v>
      </c>
      <c r="F175" s="39" t="str">
        <f>VLOOKUP($A175,OLD_EquipmentDatabase!$A:$K,6,FALSE)</f>
        <v>ICC (DR-G1130)</v>
      </c>
      <c r="G175" s="39" t="str">
        <f>VLOOKUP($A175,OLD_EquipmentDatabase!$A:$K,7,FALSE)</f>
        <v>Computer</v>
      </c>
      <c r="H175" s="39" t="str">
        <f>VLOOKUP($A175,OLD_EquipmentDatabase!$A:$K,8,FALSE)</f>
        <v>Active</v>
      </c>
      <c r="I175" s="39" t="b">
        <f>VLOOKUP($A175,OLD_EquipmentDatabase!$A:$K,9,FALSE)</f>
        <v>0</v>
      </c>
      <c r="J175" s="39" t="s">
        <v>38</v>
      </c>
      <c r="K175" s="39" t="str">
        <f>VLOOKUP($A175,OLD_EquipmentDatabase!$A:$K,11,FALSE)</f>
        <v>72?ELEMENTS?better?22</v>
      </c>
    </row>
    <row r="176" spans="1:11" x14ac:dyDescent="0.25">
      <c r="A176" s="21" t="s">
        <v>4540</v>
      </c>
      <c r="B176" s="39" t="s">
        <v>1584</v>
      </c>
      <c r="C176" s="39" t="str">
        <f>VLOOKUP($A176,OLD_EquipmentDatabase!$A:$K,3,FALSE)</f>
        <v>Dell OptiPlex 9030 AIO</v>
      </c>
      <c r="D176" s="39" t="str">
        <f>VLOOKUP($A176,OLD_EquipmentDatabase!$A:$K,4,FALSE)</f>
        <v>Dominion</v>
      </c>
      <c r="E176" s="39" t="str">
        <f>VLOOKUP($A176,OLD_EquipmentDatabase!$A:$K,5,FALSE)</f>
        <v>N/A</v>
      </c>
      <c r="F176" s="39" t="str">
        <f>VLOOKUP($A176,OLD_EquipmentDatabase!$A:$K,6,FALSE)</f>
        <v>ICC</v>
      </c>
      <c r="G176" s="39" t="str">
        <f>VLOOKUP($A176,OLD_EquipmentDatabase!$A:$K,7,FALSE)</f>
        <v>Computer</v>
      </c>
      <c r="H176" s="39" t="str">
        <f>VLOOKUP($A176,OLD_EquipmentDatabase!$A:$K,8,FALSE)</f>
        <v>Active</v>
      </c>
      <c r="I176" s="39" t="b">
        <f>VLOOKUP($A176,OLD_EquipmentDatabase!$A:$K,9,FALSE)</f>
        <v>0</v>
      </c>
      <c r="J176" s="39" t="s">
        <v>38</v>
      </c>
      <c r="K176" s="39" t="str">
        <f>VLOOKUP($A176,OLD_EquipmentDatabase!$A:$K,11,FALSE)</f>
        <v>18/SILENT/STUDENTS/32</v>
      </c>
    </row>
    <row r="177" spans="1:11" x14ac:dyDescent="0.25">
      <c r="A177" s="21" t="s">
        <v>1613</v>
      </c>
      <c r="B177" s="39" t="s">
        <v>1584</v>
      </c>
      <c r="C177" s="39" t="str">
        <f>VLOOKUP($A177,OLD_EquipmentDatabase!$A:$K,3,FALSE)</f>
        <v>Dell OptiPlex 7440 AIO</v>
      </c>
      <c r="D177" s="39" t="str">
        <f>VLOOKUP($A177,OLD_EquipmentDatabase!$A:$K,4,FALSE)</f>
        <v>Dominion</v>
      </c>
      <c r="E177" s="39" t="str">
        <f>VLOOKUP($A177,OLD_EquipmentDatabase!$A:$K,5,FALSE)</f>
        <v>N/A</v>
      </c>
      <c r="F177" s="39" t="str">
        <f>VLOOKUP($A177,OLD_EquipmentDatabase!$A:$K,6,FALSE)</f>
        <v>ICC (DR-G1130)</v>
      </c>
      <c r="G177" s="39" t="str">
        <f>VLOOKUP($A177,OLD_EquipmentDatabase!$A:$K,7,FALSE)</f>
        <v>Computer</v>
      </c>
      <c r="H177" s="39" t="str">
        <f>VLOOKUP($A177,OLD_EquipmentDatabase!$A:$K,8,FALSE)</f>
        <v>Active</v>
      </c>
      <c r="I177" s="39" t="b">
        <f>VLOOKUP($A177,OLD_EquipmentDatabase!$A:$K,9,FALSE)</f>
        <v>0</v>
      </c>
      <c r="J177" s="39" t="s">
        <v>38</v>
      </c>
      <c r="K177" s="39" t="str">
        <f>VLOOKUP($A177,OLD_EquipmentDatabase!$A:$K,11,FALSE)</f>
        <v>81|jupiter|DESTROY|45</v>
      </c>
    </row>
    <row r="178" spans="1:11" x14ac:dyDescent="0.25">
      <c r="A178" s="21" t="s">
        <v>1609</v>
      </c>
      <c r="B178" s="39" t="s">
        <v>1584</v>
      </c>
      <c r="C178" s="39" t="str">
        <f>VLOOKUP($A178,OLD_EquipmentDatabase!$A:$K,3,FALSE)</f>
        <v>Dell OptiPlex 7440 AIO</v>
      </c>
      <c r="D178" s="39" t="str">
        <f>VLOOKUP($A178,OLD_EquipmentDatabase!$A:$K,4,FALSE)</f>
        <v>Dominion</v>
      </c>
      <c r="E178" s="39" t="str">
        <f>VLOOKUP($A178,OLD_EquipmentDatabase!$A:$K,5,FALSE)</f>
        <v>N/A</v>
      </c>
      <c r="F178" s="39" t="str">
        <f>VLOOKUP($A178,OLD_EquipmentDatabase!$A:$K,6,FALSE)</f>
        <v>ICC (DR-G1130)</v>
      </c>
      <c r="G178" s="39" t="str">
        <f>VLOOKUP($A178,OLD_EquipmentDatabase!$A:$K,7,FALSE)</f>
        <v>Computer</v>
      </c>
      <c r="H178" s="39" t="str">
        <f>VLOOKUP($A178,OLD_EquipmentDatabase!$A:$K,8,FALSE)</f>
        <v>Active</v>
      </c>
      <c r="I178" s="39" t="b">
        <f>VLOOKUP($A178,OLD_EquipmentDatabase!$A:$K,9,FALSE)</f>
        <v>0</v>
      </c>
      <c r="J178" s="39" t="s">
        <v>38</v>
      </c>
      <c r="K178" s="39" t="str">
        <f>VLOOKUP($A178,OLD_EquipmentDatabase!$A:$K,11,FALSE)</f>
        <v>50/REALLY/between/26</v>
      </c>
    </row>
    <row r="179" spans="1:11" x14ac:dyDescent="0.25">
      <c r="A179" s="21" t="s">
        <v>1611</v>
      </c>
      <c r="B179" s="39" t="s">
        <v>1584</v>
      </c>
      <c r="C179" s="39" t="str">
        <f>VLOOKUP($A179,OLD_EquipmentDatabase!$A:$K,3,FALSE)</f>
        <v>Dell OptiPlex 7440 AIO</v>
      </c>
      <c r="D179" s="39" t="str">
        <f>VLOOKUP($A179,OLD_EquipmentDatabase!$A:$K,4,FALSE)</f>
        <v>Dominion</v>
      </c>
      <c r="E179" s="39" t="str">
        <f>VLOOKUP($A179,OLD_EquipmentDatabase!$A:$K,5,FALSE)</f>
        <v>N/A</v>
      </c>
      <c r="F179" s="39" t="str">
        <f>VLOOKUP($A179,OLD_EquipmentDatabase!$A:$K,6,FALSE)</f>
        <v>ICC (DR-G1130)</v>
      </c>
      <c r="G179" s="39" t="str">
        <f>VLOOKUP($A179,OLD_EquipmentDatabase!$A:$K,7,FALSE)</f>
        <v>Computer</v>
      </c>
      <c r="H179" s="39" t="str">
        <f>VLOOKUP($A179,OLD_EquipmentDatabase!$A:$K,8,FALSE)</f>
        <v>Active</v>
      </c>
      <c r="I179" s="39" t="b">
        <f>VLOOKUP($A179,OLD_EquipmentDatabase!$A:$K,9,FALSE)</f>
        <v>0</v>
      </c>
      <c r="J179" s="39" t="s">
        <v>38</v>
      </c>
      <c r="K179" s="39" t="str">
        <f>VLOOKUP($A179,OLD_EquipmentDatabase!$A:$K,11,FALSE)</f>
        <v>81?GOVERN?RECORD?37</v>
      </c>
    </row>
    <row r="180" spans="1:11" x14ac:dyDescent="0.25">
      <c r="A180" s="21" t="s">
        <v>1597</v>
      </c>
      <c r="B180" s="39" t="s">
        <v>1584</v>
      </c>
      <c r="C180" s="39" t="str">
        <f>VLOOKUP($A180,OLD_EquipmentDatabase!$A:$K,3,FALSE)</f>
        <v>Dell Precision T3420</v>
      </c>
      <c r="D180" s="39" t="str">
        <f>VLOOKUP($A180,OLD_EquipmentDatabase!$A:$K,4,FALSE)</f>
        <v>Dominion</v>
      </c>
      <c r="E180" s="39" t="str">
        <f>VLOOKUP($A180,OLD_EquipmentDatabase!$A:$K,5,FALSE)</f>
        <v>N/A</v>
      </c>
      <c r="F180" s="39" t="str">
        <f>VLOOKUP($A180,OLD_EquipmentDatabase!$A:$K,6,FALSE)</f>
        <v>ADJ Client</v>
      </c>
      <c r="G180" s="39" t="str">
        <f>VLOOKUP($A180,OLD_EquipmentDatabase!$A:$K,7,FALSE)</f>
        <v>Computer</v>
      </c>
      <c r="H180" s="39" t="str">
        <f>VLOOKUP($A180,OLD_EquipmentDatabase!$A:$K,8,FALSE)</f>
        <v>Active</v>
      </c>
      <c r="I180" s="39" t="b">
        <f>VLOOKUP($A180,OLD_EquipmentDatabase!$A:$K,9,FALSE)</f>
        <v>0</v>
      </c>
      <c r="J180" s="39" t="s">
        <v>38</v>
      </c>
      <c r="K180" s="39" t="str">
        <f>VLOOKUP($A180,OLD_EquipmentDatabase!$A:$K,11,FALSE)</f>
        <v>10@SETTLED@family@74</v>
      </c>
    </row>
    <row r="181" spans="1:11" x14ac:dyDescent="0.25">
      <c r="A181" s="21" t="s">
        <v>1595</v>
      </c>
      <c r="B181" s="39" t="s">
        <v>1584</v>
      </c>
      <c r="C181" s="39" t="str">
        <f>VLOOKUP($A181,OLD_EquipmentDatabase!$A:$K,3,FALSE)</f>
        <v>Dell Precision T3420</v>
      </c>
      <c r="D181" s="39" t="str">
        <f>VLOOKUP($A181,OLD_EquipmentDatabase!$A:$K,4,FALSE)</f>
        <v>Dominion</v>
      </c>
      <c r="E181" s="39" t="str">
        <f>VLOOKUP($A181,OLD_EquipmentDatabase!$A:$K,5,FALSE)</f>
        <v>N/A</v>
      </c>
      <c r="F181" s="39" t="str">
        <f>VLOOKUP($A181,OLD_EquipmentDatabase!$A:$K,6,FALSE)</f>
        <v>ADJ Client</v>
      </c>
      <c r="G181" s="39" t="str">
        <f>VLOOKUP($A181,OLD_EquipmentDatabase!$A:$K,7,FALSE)</f>
        <v>Computer</v>
      </c>
      <c r="H181" s="39" t="str">
        <f>VLOOKUP($A181,OLD_EquipmentDatabase!$A:$K,8,FALSE)</f>
        <v>Active</v>
      </c>
      <c r="I181" s="39" t="b">
        <f>VLOOKUP($A181,OLD_EquipmentDatabase!$A:$K,9,FALSE)</f>
        <v>0</v>
      </c>
      <c r="J181" s="39" t="s">
        <v>38</v>
      </c>
      <c r="K181" s="39" t="str">
        <f>VLOOKUP($A181,OLD_EquipmentDatabase!$A:$K,11,FALSE)</f>
        <v>29@JAMAICA@DAUGHTER@94</v>
      </c>
    </row>
    <row r="182" spans="1:11" x14ac:dyDescent="0.25">
      <c r="A182" s="21" t="s">
        <v>1593</v>
      </c>
      <c r="B182" s="39" t="s">
        <v>1584</v>
      </c>
      <c r="C182" s="39" t="str">
        <f>VLOOKUP($A182,OLD_EquipmentDatabase!$A:$K,3,FALSE)</f>
        <v>Dell Precision T3420</v>
      </c>
      <c r="D182" s="39" t="str">
        <f>VLOOKUP($A182,OLD_EquipmentDatabase!$A:$K,4,FALSE)</f>
        <v>Dominion</v>
      </c>
      <c r="E182" s="39" t="str">
        <f>VLOOKUP($A182,OLD_EquipmentDatabase!$A:$K,5,FALSE)</f>
        <v>N/A</v>
      </c>
      <c r="F182" s="39" t="str">
        <f>VLOOKUP($A182,OLD_EquipmentDatabase!$A:$K,6,FALSE)</f>
        <v>ADJ Client</v>
      </c>
      <c r="G182" s="39" t="str">
        <f>VLOOKUP($A182,OLD_EquipmentDatabase!$A:$K,7,FALSE)</f>
        <v>Computer</v>
      </c>
      <c r="H182" s="39" t="str">
        <f>VLOOKUP($A182,OLD_EquipmentDatabase!$A:$K,8,FALSE)</f>
        <v>Active</v>
      </c>
      <c r="I182" s="39" t="b">
        <f>VLOOKUP($A182,OLD_EquipmentDatabase!$A:$K,9,FALSE)</f>
        <v>0</v>
      </c>
      <c r="J182" s="39" t="s">
        <v>38</v>
      </c>
      <c r="K182" s="39" t="str">
        <f>VLOOKUP($A182,OLD_EquipmentDatabase!$A:$K,11,FALSE)</f>
        <v>17*future*EXCEPT*57</v>
      </c>
    </row>
    <row r="183" spans="1:11" x14ac:dyDescent="0.25">
      <c r="A183" s="21" t="s">
        <v>1599</v>
      </c>
      <c r="B183" s="39" t="s">
        <v>1584</v>
      </c>
      <c r="C183" s="39" t="str">
        <f>VLOOKUP($A183,OLD_EquipmentDatabase!$A:$K,3,FALSE)</f>
        <v>Dell Precision T3420</v>
      </c>
      <c r="D183" s="39" t="str">
        <f>VLOOKUP($A183,OLD_EquipmentDatabase!$A:$K,4,FALSE)</f>
        <v>Dominion</v>
      </c>
      <c r="E183" s="39" t="str">
        <f>VLOOKUP($A183,OLD_EquipmentDatabase!$A:$K,5,FALSE)</f>
        <v>N/A</v>
      </c>
      <c r="F183" s="39" t="str">
        <f>VLOOKUP($A183,OLD_EquipmentDatabase!$A:$K,6,FALSE)</f>
        <v>ADJ Client</v>
      </c>
      <c r="G183" s="39" t="str">
        <f>VLOOKUP($A183,OLD_EquipmentDatabase!$A:$K,7,FALSE)</f>
        <v>Computer</v>
      </c>
      <c r="H183" s="39" t="str">
        <f>VLOOKUP($A183,OLD_EquipmentDatabase!$A:$K,8,FALSE)</f>
        <v>Active</v>
      </c>
      <c r="I183" s="39" t="b">
        <f>VLOOKUP($A183,OLD_EquipmentDatabase!$A:$K,9,FALSE)</f>
        <v>0</v>
      </c>
      <c r="J183" s="39" t="s">
        <v>38</v>
      </c>
      <c r="K183" s="39" t="str">
        <f>VLOOKUP($A183,OLD_EquipmentDatabase!$A:$K,11,FALSE)</f>
        <v>24@MOUNTAIN@BATTLE@64</v>
      </c>
    </row>
    <row r="184" spans="1:11" x14ac:dyDescent="0.25">
      <c r="A184" s="21" t="s">
        <v>1583</v>
      </c>
      <c r="B184" s="39" t="s">
        <v>1584</v>
      </c>
      <c r="C184" s="39" t="str">
        <f>VLOOKUP($A184,OLD_EquipmentDatabase!$A:$K,3,FALSE)</f>
        <v>Dell PowerEdge R630</v>
      </c>
      <c r="D184" s="39" t="str">
        <f>VLOOKUP($A184,OLD_EquipmentDatabase!$A:$K,4,FALSE)</f>
        <v>Dominion</v>
      </c>
      <c r="E184" s="39" t="str">
        <f>VLOOKUP($A184,OLD_EquipmentDatabase!$A:$K,5,FALSE)</f>
        <v>N/A</v>
      </c>
      <c r="F184" s="39" t="str">
        <f>VLOOKUP($A184,OLD_EquipmentDatabase!$A:$K,6,FALSE)</f>
        <v>EMS Standard Server</v>
      </c>
      <c r="G184" s="39" t="str">
        <f>VLOOKUP($A184,OLD_EquipmentDatabase!$A:$K,7,FALSE)</f>
        <v>Computer</v>
      </c>
      <c r="H184" s="39" t="str">
        <f>VLOOKUP($A184,OLD_EquipmentDatabase!$A:$K,8,FALSE)</f>
        <v>Active</v>
      </c>
      <c r="I184" s="39" t="b">
        <f>VLOOKUP($A184,OLD_EquipmentDatabase!$A:$K,9,FALSE)</f>
        <v>0</v>
      </c>
      <c r="J184" s="39" t="s">
        <v>38</v>
      </c>
      <c r="K184" s="39" t="str">
        <f>VLOOKUP($A184,OLD_EquipmentDatabase!$A:$K,11,FALSE)</f>
        <v>67COMPANYfilled03</v>
      </c>
    </row>
    <row r="185" spans="1:11" x14ac:dyDescent="0.25">
      <c r="A185" s="21" t="s">
        <v>1586</v>
      </c>
      <c r="B185" s="39" t="s">
        <v>1584</v>
      </c>
      <c r="C185" s="39" t="str">
        <f>VLOOKUP($A185,OLD_EquipmentDatabase!$A:$K,3,FALSE)</f>
        <v>Dell PowerEdge R630</v>
      </c>
      <c r="D185" s="39" t="str">
        <f>VLOOKUP($A185,OLD_EquipmentDatabase!$A:$K,4,FALSE)</f>
        <v>Dominion</v>
      </c>
      <c r="E185" s="39" t="str">
        <f>VLOOKUP($A185,OLD_EquipmentDatabase!$A:$K,5,FALSE)</f>
        <v>N/A</v>
      </c>
      <c r="F185" s="39" t="str">
        <f>VLOOKUP($A185,OLD_EquipmentDatabase!$A:$K,6,FALSE)</f>
        <v>EMS Standard Server</v>
      </c>
      <c r="G185" s="39" t="str">
        <f>VLOOKUP($A185,OLD_EquipmentDatabase!$A:$K,7,FALSE)</f>
        <v>Computer</v>
      </c>
      <c r="H185" s="39" t="str">
        <f>VLOOKUP($A185,OLD_EquipmentDatabase!$A:$K,8,FALSE)</f>
        <v>Active</v>
      </c>
      <c r="I185" s="39" t="b">
        <f>VLOOKUP($A185,OLD_EquipmentDatabase!$A:$K,9,FALSE)</f>
        <v>0</v>
      </c>
      <c r="J185" s="39" t="s">
        <v>38</v>
      </c>
      <c r="K185" s="39" t="str">
        <f>VLOOKUP($A185,OLD_EquipmentDatabase!$A:$K,11,FALSE)</f>
        <v>86suddenbutter17</v>
      </c>
    </row>
    <row r="186" spans="1:11" x14ac:dyDescent="0.25">
      <c r="A186" s="21" t="s">
        <v>1591</v>
      </c>
      <c r="B186" s="39" t="s">
        <v>1584</v>
      </c>
      <c r="C186" s="39" t="str">
        <f>VLOOKUP($A186,OLD_EquipmentDatabase!$A:$K,3,FALSE)</f>
        <v>Dell Precision T3420</v>
      </c>
      <c r="D186" s="39" t="str">
        <f>VLOOKUP($A186,OLD_EquipmentDatabase!$A:$K,4,FALSE)</f>
        <v>Dominion</v>
      </c>
      <c r="E186" s="39" t="str">
        <f>VLOOKUP($A186,OLD_EquipmentDatabase!$A:$K,5,FALSE)</f>
        <v>N/A</v>
      </c>
      <c r="F186" s="39" t="str">
        <f>VLOOKUP($A186,OLD_EquipmentDatabase!$A:$K,6,FALSE)</f>
        <v>EMS Client</v>
      </c>
      <c r="G186" s="39" t="str">
        <f>VLOOKUP($A186,OLD_EquipmentDatabase!$A:$K,7,FALSE)</f>
        <v>Computer</v>
      </c>
      <c r="H186" s="39" t="str">
        <f>VLOOKUP($A186,OLD_EquipmentDatabase!$A:$K,8,FALSE)</f>
        <v>Active</v>
      </c>
      <c r="I186" s="39" t="b">
        <f>VLOOKUP($A186,OLD_EquipmentDatabase!$A:$K,9,FALSE)</f>
        <v>0</v>
      </c>
      <c r="J186" s="39" t="s">
        <v>38</v>
      </c>
      <c r="K186" s="39" t="str">
        <f>VLOOKUP($A186,OLD_EquipmentDatabase!$A:$K,11,FALSE)</f>
        <v>68_forward_REQUIRE_42</v>
      </c>
    </row>
    <row r="187" spans="1:11" x14ac:dyDescent="0.25">
      <c r="A187" s="21" t="s">
        <v>1588</v>
      </c>
      <c r="B187" s="39" t="s">
        <v>1584</v>
      </c>
      <c r="C187" s="39" t="str">
        <f>VLOOKUP($A187,OLD_EquipmentDatabase!$A:$K,3,FALSE)</f>
        <v>Dell Precision T3420</v>
      </c>
      <c r="D187" s="39" t="str">
        <f>VLOOKUP($A187,OLD_EquipmentDatabase!$A:$K,4,FALSE)</f>
        <v>Dominion</v>
      </c>
      <c r="E187" s="39" t="str">
        <f>VLOOKUP($A187,OLD_EquipmentDatabase!$A:$K,5,FALSE)</f>
        <v>N/A</v>
      </c>
      <c r="F187" s="39" t="str">
        <f>VLOOKUP($A187,OLD_EquipmentDatabase!$A:$K,6,FALSE)</f>
        <v>EMS Client</v>
      </c>
      <c r="G187" s="39" t="str">
        <f>VLOOKUP($A187,OLD_EquipmentDatabase!$A:$K,7,FALSE)</f>
        <v>Computer</v>
      </c>
      <c r="H187" s="39" t="str">
        <f>VLOOKUP($A187,OLD_EquipmentDatabase!$A:$K,8,FALSE)</f>
        <v>Active</v>
      </c>
      <c r="I187" s="39" t="b">
        <f>VLOOKUP($A187,OLD_EquipmentDatabase!$A:$K,9,FALSE)</f>
        <v>0</v>
      </c>
      <c r="J187" s="39" t="s">
        <v>38</v>
      </c>
      <c r="K187" s="39" t="str">
        <f>VLOOKUP($A187,OLD_EquipmentDatabase!$A:$K,11,FALSE)</f>
        <v>19;DISTANT;CLOTHES;71</v>
      </c>
    </row>
    <row r="188" spans="1:11" x14ac:dyDescent="0.25">
      <c r="A188" s="21" t="s">
        <v>1432</v>
      </c>
      <c r="B188" s="97" t="s">
        <v>1428</v>
      </c>
      <c r="C188" t="s">
        <v>13</v>
      </c>
      <c r="D188" s="39" t="str">
        <f>VLOOKUP($A188,OLD_EquipmentDatabase!$A:$K,4,FALSE)</f>
        <v>Dominion</v>
      </c>
      <c r="E188" s="39" t="str">
        <f>VLOOKUP($A188,OLD_EquipmentDatabase!$A:$K,5,FALSE)</f>
        <v>N/A</v>
      </c>
      <c r="F188" s="39" t="str">
        <f>VLOOKUP($A188,OLD_EquipmentDatabase!$A:$K,6,FALSE)</f>
        <v>EMS Standard Server</v>
      </c>
      <c r="G188" s="39" t="str">
        <f>VLOOKUP($A188,OLD_EquipmentDatabase!$A:$K,7,FALSE)</f>
        <v>Computer</v>
      </c>
      <c r="H188" s="39" t="str">
        <f>VLOOKUP($A188,OLD_EquipmentDatabase!$A:$K,8,FALSE)</f>
        <v>Active</v>
      </c>
      <c r="I188" s="39" t="b">
        <f>VLOOKUP($A188,OLD_EquipmentDatabase!$A:$K,9,FALSE)</f>
        <v>0</v>
      </c>
      <c r="J188" s="39" t="s">
        <v>38</v>
      </c>
      <c r="K188" s="39" t="str">
        <f>VLOOKUP($A188,OLD_EquipmentDatabase!$A:$K,11,FALSE)</f>
        <v>53dollarsanything99</v>
      </c>
    </row>
    <row r="189" spans="1:11" x14ac:dyDescent="0.25">
      <c r="A189" s="21" t="s">
        <v>1437</v>
      </c>
      <c r="B189" s="97" t="s">
        <v>1428</v>
      </c>
      <c r="C189" t="s">
        <v>22</v>
      </c>
      <c r="D189" s="39" t="str">
        <f>VLOOKUP($A189,OLD_EquipmentDatabase!$A:$K,4,FALSE)</f>
        <v>Dominion</v>
      </c>
      <c r="E189" s="39" t="str">
        <f>VLOOKUP($A189,OLD_EquipmentDatabase!$A:$K,5,FALSE)</f>
        <v>N/A</v>
      </c>
      <c r="F189" s="39" t="str">
        <f>VLOOKUP($A189,OLD_EquipmentDatabase!$A:$K,6,FALSE)</f>
        <v>EMS Client</v>
      </c>
      <c r="G189" s="39" t="str">
        <f>VLOOKUP($A189,OLD_EquipmentDatabase!$A:$K,7,FALSE)</f>
        <v>Computer</v>
      </c>
      <c r="H189" s="39" t="str">
        <f>VLOOKUP($A189,OLD_EquipmentDatabase!$A:$K,8,FALSE)</f>
        <v>Active</v>
      </c>
      <c r="I189" s="39" t="b">
        <f>VLOOKUP($A189,OLD_EquipmentDatabase!$A:$K,9,FALSE)</f>
        <v>0</v>
      </c>
      <c r="J189" s="39" t="s">
        <v>38</v>
      </c>
      <c r="K189" s="39" t="str">
        <f>VLOOKUP($A189,OLD_EquipmentDatabase!$A:$K,11,FALSE)</f>
        <v>50^VIRGINIA^DURING^12</v>
      </c>
    </row>
    <row r="190" spans="1:11" x14ac:dyDescent="0.25">
      <c r="A190" s="21" t="s">
        <v>135</v>
      </c>
      <c r="B190" s="97" t="s">
        <v>1428</v>
      </c>
      <c r="C190" t="s">
        <v>4741</v>
      </c>
      <c r="D190" s="39" t="str">
        <f>VLOOKUP($A190,OLD_EquipmentDatabase!$A:$K,4,FALSE)</f>
        <v>Dominion</v>
      </c>
      <c r="E190" s="39" t="str">
        <f>VLOOKUP($A190,OLD_EquipmentDatabase!$A:$K,5,FALSE)</f>
        <v>N/A</v>
      </c>
      <c r="F190" s="39" t="str">
        <f>VLOOKUP($A190,OLD_EquipmentDatabase!$A:$K,6,FALSE)</f>
        <v>ICC (DR-M160II)</v>
      </c>
      <c r="G190" s="39" t="str">
        <f>VLOOKUP($A190,OLD_EquipmentDatabase!$A:$K,7,FALSE)</f>
        <v>Computer</v>
      </c>
      <c r="H190" s="39" t="str">
        <f>VLOOKUP($A190,OLD_EquipmentDatabase!$A:$K,8,FALSE)</f>
        <v>Active</v>
      </c>
      <c r="I190" s="39" t="b">
        <v>0</v>
      </c>
      <c r="J190" s="39" t="s">
        <v>38</v>
      </c>
      <c r="K190" s="39" t="str">
        <f>VLOOKUP($A190,OLD_EquipmentDatabase!$A:$K,11,FALSE)</f>
        <v>45_french_question_40</v>
      </c>
    </row>
    <row r="191" spans="1:11" x14ac:dyDescent="0.25">
      <c r="A191" s="21" t="s">
        <v>1450</v>
      </c>
      <c r="B191" s="97" t="s">
        <v>1428</v>
      </c>
      <c r="C191" t="s">
        <v>52</v>
      </c>
      <c r="D191" s="39" t="str">
        <f>VLOOKUP($A191,OLD_EquipmentDatabase!$A:$K,4,FALSE)</f>
        <v>Dominion</v>
      </c>
      <c r="E191" s="39" t="str">
        <f>VLOOKUP($A191,OLD_EquipmentDatabase!$A:$K,5,FALSE)</f>
        <v>Central Count</v>
      </c>
      <c r="F191" s="39"/>
      <c r="G191" s="39" t="str">
        <f>VLOOKUP($A191,OLD_EquipmentDatabase!$A:$K,7,FALSE)</f>
        <v>Scanner</v>
      </c>
      <c r="H191" s="39" t="str">
        <f>VLOOKUP($A191,OLD_EquipmentDatabase!$A:$K,8,FALSE)</f>
        <v>Active</v>
      </c>
      <c r="I191" s="39" t="b">
        <f>VLOOKUP($A191,OLD_EquipmentDatabase!$A:$K,9,FALSE)</f>
        <v>0</v>
      </c>
      <c r="J191" s="39" t="s">
        <v>38</v>
      </c>
      <c r="K191" s="39" t="str">
        <f>VLOOKUP($A191,OLD_EquipmentDatabase!$A:$K,11,FALSE)</f>
        <v/>
      </c>
    </row>
    <row r="192" spans="1:11" x14ac:dyDescent="0.25">
      <c r="A192" s="21" t="s">
        <v>1467</v>
      </c>
      <c r="B192" s="97" t="s">
        <v>1428</v>
      </c>
      <c r="C192" t="s">
        <v>98</v>
      </c>
      <c r="D192" s="39" t="str">
        <f>VLOOKUP($A192,OLD_EquipmentDatabase!$A:$K,4,FALSE)</f>
        <v>Dominion</v>
      </c>
      <c r="E192" s="39" t="str">
        <f>VLOOKUP($A192,OLD_EquipmentDatabase!$A:$K,5,FALSE)</f>
        <v>N/A</v>
      </c>
      <c r="F192" s="39"/>
      <c r="G192" s="39" t="str">
        <f>VLOOKUP($A192,OLD_EquipmentDatabase!$A:$K,7,FALSE)</f>
        <v>ICX Tablet</v>
      </c>
      <c r="H192" s="39" t="str">
        <f>VLOOKUP($A192,OLD_EquipmentDatabase!$A:$K,8,FALSE)</f>
        <v>Active</v>
      </c>
      <c r="I192" s="39" t="b">
        <f>VLOOKUP($A192,OLD_EquipmentDatabase!$A:$K,9,FALSE)</f>
        <v>0</v>
      </c>
      <c r="J192" s="39" t="s">
        <v>38</v>
      </c>
      <c r="K192" s="39" t="str">
        <f>VLOOKUP($A192,OLD_EquipmentDatabase!$A:$K,11,FALSE)</f>
        <v/>
      </c>
    </row>
    <row r="193" spans="1:11" x14ac:dyDescent="0.25">
      <c r="A193" s="21" t="s">
        <v>1468</v>
      </c>
      <c r="B193" s="97" t="s">
        <v>1428</v>
      </c>
      <c r="C193" t="s">
        <v>98</v>
      </c>
      <c r="D193" s="39" t="str">
        <f>VLOOKUP($A193,OLD_EquipmentDatabase!$A:$K,4,FALSE)</f>
        <v>Dominion</v>
      </c>
      <c r="E193" s="39" t="str">
        <f>VLOOKUP($A193,OLD_EquipmentDatabase!$A:$K,5,FALSE)</f>
        <v>N/A</v>
      </c>
      <c r="F193" s="39"/>
      <c r="G193" s="39" t="str">
        <f>VLOOKUP($A193,OLD_EquipmentDatabase!$A:$K,7,FALSE)</f>
        <v>ICX Tablet</v>
      </c>
      <c r="H193" s="39" t="str">
        <f>VLOOKUP($A193,OLD_EquipmentDatabase!$A:$K,8,FALSE)</f>
        <v>Active</v>
      </c>
      <c r="I193" s="39" t="b">
        <f>VLOOKUP($A193,OLD_EquipmentDatabase!$A:$K,9,FALSE)</f>
        <v>0</v>
      </c>
      <c r="J193" s="39" t="s">
        <v>38</v>
      </c>
      <c r="K193" s="39" t="str">
        <f>VLOOKUP($A193,OLD_EquipmentDatabase!$A:$K,11,FALSE)</f>
        <v/>
      </c>
    </row>
    <row r="194" spans="1:11" x14ac:dyDescent="0.25">
      <c r="A194" s="21" t="s">
        <v>1465</v>
      </c>
      <c r="B194" s="97" t="s">
        <v>1428</v>
      </c>
      <c r="C194" t="s">
        <v>98</v>
      </c>
      <c r="D194" s="39" t="str">
        <f>VLOOKUP($A194,OLD_EquipmentDatabase!$A:$K,4,FALSE)</f>
        <v>Dominion</v>
      </c>
      <c r="E194" s="39" t="str">
        <f>VLOOKUP($A194,OLD_EquipmentDatabase!$A:$K,5,FALSE)</f>
        <v>N/A</v>
      </c>
      <c r="F194" s="39"/>
      <c r="G194" s="39" t="str">
        <f>VLOOKUP($A194,OLD_EquipmentDatabase!$A:$K,7,FALSE)</f>
        <v>ICX Tablet</v>
      </c>
      <c r="H194" s="39" t="str">
        <f>VLOOKUP($A194,OLD_EquipmentDatabase!$A:$K,8,FALSE)</f>
        <v>Active</v>
      </c>
      <c r="I194" s="39" t="b">
        <f>VLOOKUP($A194,OLD_EquipmentDatabase!$A:$K,9,FALSE)</f>
        <v>0</v>
      </c>
      <c r="J194" s="39" t="s">
        <v>38</v>
      </c>
      <c r="K194" s="39" t="str">
        <f>VLOOKUP($A194,OLD_EquipmentDatabase!$A:$K,11,FALSE)</f>
        <v/>
      </c>
    </row>
    <row r="195" spans="1:11" x14ac:dyDescent="0.25">
      <c r="A195" s="21" t="s">
        <v>2493</v>
      </c>
      <c r="B195" s="97" t="s">
        <v>1428</v>
      </c>
      <c r="C195" t="s">
        <v>98</v>
      </c>
      <c r="D195" s="39" t="str">
        <f>VLOOKUP($A195,OLD_EquipmentDatabase!$A:$K,4,FALSE)</f>
        <v>Dominion</v>
      </c>
      <c r="E195" s="39" t="str">
        <f>VLOOKUP($A195,OLD_EquipmentDatabase!$A:$K,5,FALSE)</f>
        <v>N/A</v>
      </c>
      <c r="F195" s="39"/>
      <c r="G195" s="39" t="str">
        <f>VLOOKUP($A195,OLD_EquipmentDatabase!$A:$K,7,FALSE)</f>
        <v>ICX Tablet</v>
      </c>
      <c r="H195" s="39" t="str">
        <f>VLOOKUP($A195,OLD_EquipmentDatabase!$A:$K,8,FALSE)</f>
        <v>Active</v>
      </c>
      <c r="I195" s="39" t="b">
        <f>VLOOKUP($A195,OLD_EquipmentDatabase!$A:$K,9,FALSE)</f>
        <v>0</v>
      </c>
      <c r="J195" s="39" t="s">
        <v>38</v>
      </c>
      <c r="K195" s="39" t="str">
        <f>VLOOKUP($A195,OLD_EquipmentDatabase!$A:$K,11,FALSE)</f>
        <v/>
      </c>
    </row>
    <row r="196" spans="1:11" x14ac:dyDescent="0.25">
      <c r="A196" s="21" t="s">
        <v>1470</v>
      </c>
      <c r="B196" s="97" t="s">
        <v>1428</v>
      </c>
      <c r="C196" t="s">
        <v>98</v>
      </c>
      <c r="D196" s="39" t="str">
        <f>VLOOKUP($A196,OLD_EquipmentDatabase!$A:$K,4,FALSE)</f>
        <v>Dominion</v>
      </c>
      <c r="E196" s="39" t="str">
        <f>VLOOKUP($A196,OLD_EquipmentDatabase!$A:$K,5,FALSE)</f>
        <v>N/A</v>
      </c>
      <c r="F196" s="39"/>
      <c r="G196" s="39" t="str">
        <f>VLOOKUP($A196,OLD_EquipmentDatabase!$A:$K,7,FALSE)</f>
        <v>ICX Tablet</v>
      </c>
      <c r="H196" s="39" t="str">
        <f>VLOOKUP($A196,OLD_EquipmentDatabase!$A:$K,8,FALSE)</f>
        <v>Active</v>
      </c>
      <c r="I196" s="39" t="b">
        <f>VLOOKUP($A196,OLD_EquipmentDatabase!$A:$K,9,FALSE)</f>
        <v>0</v>
      </c>
      <c r="J196" s="39" t="s">
        <v>38</v>
      </c>
      <c r="K196" s="39" t="str">
        <f>VLOOKUP($A196,OLD_EquipmentDatabase!$A:$K,11,FALSE)</f>
        <v/>
      </c>
    </row>
    <row r="197" spans="1:11" x14ac:dyDescent="0.25">
      <c r="A197" s="21" t="s">
        <v>1466</v>
      </c>
      <c r="B197" s="97" t="s">
        <v>1428</v>
      </c>
      <c r="C197" t="s">
        <v>98</v>
      </c>
      <c r="D197" s="39" t="str">
        <f>VLOOKUP($A197,OLD_EquipmentDatabase!$A:$K,4,FALSE)</f>
        <v>Dominion</v>
      </c>
      <c r="E197" s="39" t="str">
        <f>VLOOKUP($A197,OLD_EquipmentDatabase!$A:$K,5,FALSE)</f>
        <v>N/A</v>
      </c>
      <c r="F197" s="39"/>
      <c r="G197" s="39" t="str">
        <f>VLOOKUP($A197,OLD_EquipmentDatabase!$A:$K,7,FALSE)</f>
        <v>ICX Tablet</v>
      </c>
      <c r="H197" s="39" t="str">
        <f>VLOOKUP($A197,OLD_EquipmentDatabase!$A:$K,8,FALSE)</f>
        <v>Active</v>
      </c>
      <c r="I197" s="39" t="b">
        <f>VLOOKUP($A197,OLD_EquipmentDatabase!$A:$K,9,FALSE)</f>
        <v>0</v>
      </c>
      <c r="J197" s="39" t="s">
        <v>38</v>
      </c>
      <c r="K197" s="39" t="str">
        <f>VLOOKUP($A197,OLD_EquipmentDatabase!$A:$K,11,FALSE)</f>
        <v/>
      </c>
    </row>
    <row r="198" spans="1:11" x14ac:dyDescent="0.25">
      <c r="A198" s="21" t="s">
        <v>2419</v>
      </c>
      <c r="B198" s="97" t="s">
        <v>2420</v>
      </c>
      <c r="C198" s="39" t="str">
        <f>VLOOKUP($A198,OLD_EquipmentDatabase!$A:$K,3,FALSE)</f>
        <v>Dell Precision T1700</v>
      </c>
      <c r="D198" s="39" t="str">
        <f>VLOOKUP($A198,OLD_EquipmentDatabase!$A:$K,4,FALSE)</f>
        <v>Dominion</v>
      </c>
      <c r="E198" s="39" t="str">
        <f>VLOOKUP($A198,OLD_EquipmentDatabase!$A:$K,5,FALSE)</f>
        <v>N/A</v>
      </c>
      <c r="F198" s="39" t="str">
        <f>VLOOKUP($A198,OLD_EquipmentDatabase!$A:$K,6,FALSE)</f>
        <v>EMS Express Server</v>
      </c>
      <c r="G198" s="39" t="str">
        <f>VLOOKUP($A198,OLD_EquipmentDatabase!$A:$K,7,FALSE)</f>
        <v>Computer</v>
      </c>
      <c r="H198" s="39" t="str">
        <f>VLOOKUP($A198,OLD_EquipmentDatabase!$A:$K,8,FALSE)</f>
        <v>Active</v>
      </c>
      <c r="I198" s="39" t="b">
        <f>VLOOKUP($A198,OLD_EquipmentDatabase!$A:$K,9,FALSE)</f>
        <v>0</v>
      </c>
      <c r="J198" s="39" t="s">
        <v>38</v>
      </c>
      <c r="K198" s="39" t="str">
        <f>VLOOKUP($A198,OLD_EquipmentDatabase!$A:$K,11,FALSE)</f>
        <v>17;BOTTLE;division;61</v>
      </c>
    </row>
    <row r="199" spans="1:11" x14ac:dyDescent="0.25">
      <c r="A199" s="21" t="s">
        <v>2422</v>
      </c>
      <c r="B199" s="97" t="s">
        <v>2420</v>
      </c>
      <c r="C199" s="39" t="str">
        <f>VLOOKUP($A199,OLD_EquipmentDatabase!$A:$K,3,FALSE)</f>
        <v>Dell Precision T3420</v>
      </c>
      <c r="D199" s="39" t="str">
        <f>VLOOKUP($A199,OLD_EquipmentDatabase!$A:$K,4,FALSE)</f>
        <v>Dominion</v>
      </c>
      <c r="E199" s="39" t="str">
        <f>VLOOKUP($A199,OLD_EquipmentDatabase!$A:$K,5,FALSE)</f>
        <v>N/A</v>
      </c>
      <c r="F199" s="39" t="str">
        <f>VLOOKUP($A199,OLD_EquipmentDatabase!$A:$K,6,FALSE)</f>
        <v>ADJ Client</v>
      </c>
      <c r="G199" s="39" t="str">
        <f>VLOOKUP($A199,OLD_EquipmentDatabase!$A:$K,7,FALSE)</f>
        <v>Computer</v>
      </c>
      <c r="H199" s="39" t="str">
        <f>VLOOKUP($A199,OLD_EquipmentDatabase!$A:$K,8,FALSE)</f>
        <v>Active</v>
      </c>
      <c r="I199" s="39" t="b">
        <f>VLOOKUP($A199,OLD_EquipmentDatabase!$A:$K,9,FALSE)</f>
        <v>0</v>
      </c>
      <c r="J199" s="39" t="s">
        <v>38</v>
      </c>
      <c r="K199" s="39" t="str">
        <f>VLOOKUP($A199,OLD_EquipmentDatabase!$A:$K,11,FALSE)</f>
        <v>03+SEASON+COUNTRY+04</v>
      </c>
    </row>
    <row r="200" spans="1:11" x14ac:dyDescent="0.25">
      <c r="A200" s="21" t="s">
        <v>2424</v>
      </c>
      <c r="B200" s="97" t="s">
        <v>2420</v>
      </c>
      <c r="C200" s="39" t="str">
        <f>VLOOKUP($A200,OLD_EquipmentDatabase!$A:$K,3,FALSE)</f>
        <v>Dell OptiPlex 9030 AIO</v>
      </c>
      <c r="D200" s="39" t="str">
        <f>VLOOKUP($A200,OLD_EquipmentDatabase!$A:$K,4,FALSE)</f>
        <v>Dominion</v>
      </c>
      <c r="E200" s="39" t="str">
        <f>VLOOKUP($A200,OLD_EquipmentDatabase!$A:$K,5,FALSE)</f>
        <v>N/A</v>
      </c>
      <c r="F200" s="39" t="str">
        <f>VLOOKUP($A200,OLD_EquipmentDatabase!$A:$K,6,FALSE)</f>
        <v>ICC (DR-G1130)</v>
      </c>
      <c r="G200" s="39" t="str">
        <f>VLOOKUP($A200,OLD_EquipmentDatabase!$A:$K,7,FALSE)</f>
        <v>Computer</v>
      </c>
      <c r="H200" s="39" t="str">
        <f>VLOOKUP($A200,OLD_EquipmentDatabase!$A:$K,8,FALSE)</f>
        <v>Active</v>
      </c>
      <c r="I200" s="39" t="b">
        <f>VLOOKUP($A200,OLD_EquipmentDatabase!$A:$K,9,FALSE)</f>
        <v>0</v>
      </c>
      <c r="J200" s="39" t="s">
        <v>38</v>
      </c>
      <c r="K200" s="39" t="str">
        <f>VLOOKUP($A200,OLD_EquipmentDatabase!$A:$K,11,FALSE)</f>
        <v>46_london_STRANGER_19</v>
      </c>
    </row>
    <row r="201" spans="1:11" x14ac:dyDescent="0.25">
      <c r="A201" s="21" t="s">
        <v>2426</v>
      </c>
      <c r="B201" s="97" t="s">
        <v>2420</v>
      </c>
      <c r="C201" s="39" t="str">
        <f>VLOOKUP($A201,OLD_EquipmentDatabase!$A:$K,3,FALSE)</f>
        <v>Canon DR-G1130</v>
      </c>
      <c r="D201" s="39" t="str">
        <f>VLOOKUP($A201,OLD_EquipmentDatabase!$A:$K,4,FALSE)</f>
        <v>Dominion</v>
      </c>
      <c r="E201" s="39" t="str">
        <f>VLOOKUP($A201,OLD_EquipmentDatabase!$A:$K,5,FALSE)</f>
        <v>Central Count</v>
      </c>
      <c r="F201" s="39" t="str">
        <f>VLOOKUP($A201,OLD_EquipmentDatabase!$A:$K,6,FALSE)</f>
        <v/>
      </c>
      <c r="G201" s="39" t="str">
        <f>VLOOKUP($A201,OLD_EquipmentDatabase!$A:$K,7,FALSE)</f>
        <v>Scanner</v>
      </c>
      <c r="H201" s="39" t="str">
        <f>VLOOKUP($A201,OLD_EquipmentDatabase!$A:$K,8,FALSE)</f>
        <v>Active</v>
      </c>
      <c r="I201" s="39" t="b">
        <f>VLOOKUP($A201,OLD_EquipmentDatabase!$A:$K,9,FALSE)</f>
        <v>0</v>
      </c>
      <c r="J201" s="39"/>
      <c r="K201" s="39" t="str">
        <f>VLOOKUP($A201,OLD_EquipmentDatabase!$A:$K,11,FALSE)</f>
        <v/>
      </c>
    </row>
    <row r="202" spans="1:11" x14ac:dyDescent="0.25">
      <c r="A202" s="21" t="s">
        <v>4527</v>
      </c>
      <c r="B202" s="97" t="s">
        <v>2420</v>
      </c>
      <c r="C202" s="39" t="str">
        <f>VLOOKUP($A202,OLD_EquipmentDatabase!$A:$K,3,FALSE)</f>
        <v>Avalue 21"</v>
      </c>
      <c r="D202" s="39" t="str">
        <f>VLOOKUP($A202,OLD_EquipmentDatabase!$A:$K,4,FALSE)</f>
        <v>Dominion</v>
      </c>
      <c r="E202" s="39" t="str">
        <f>VLOOKUP($A202,OLD_EquipmentDatabase!$A:$K,5,FALSE)</f>
        <v>N/A</v>
      </c>
      <c r="F202" s="39" t="str">
        <f>VLOOKUP($A202,OLD_EquipmentDatabase!$A:$K,6,FALSE)</f>
        <v/>
      </c>
      <c r="G202" s="39" t="str">
        <f>VLOOKUP($A202,OLD_EquipmentDatabase!$A:$K,7,FALSE)</f>
        <v>ICX Tablet</v>
      </c>
      <c r="H202" s="39" t="str">
        <f>VLOOKUP($A202,OLD_EquipmentDatabase!$A:$K,8,FALSE)</f>
        <v>Active</v>
      </c>
      <c r="I202" s="39" t="b">
        <f>VLOOKUP($A202,OLD_EquipmentDatabase!$A:$K,9,FALSE)</f>
        <v>0</v>
      </c>
      <c r="J202" s="39" t="s">
        <v>38</v>
      </c>
      <c r="K202" s="39" t="str">
        <f>VLOOKUP($A202,OLD_EquipmentDatabase!$A:$K,11,FALSE)</f>
        <v/>
      </c>
    </row>
    <row r="203" spans="1:11" x14ac:dyDescent="0.25">
      <c r="A203" s="21" t="s">
        <v>4528</v>
      </c>
      <c r="B203" s="97" t="s">
        <v>2420</v>
      </c>
      <c r="C203" s="39" t="str">
        <f>VLOOKUP($A203,OLD_EquipmentDatabase!$A:$K,3,FALSE)</f>
        <v>Avalue 21"</v>
      </c>
      <c r="D203" s="39" t="str">
        <f>VLOOKUP($A203,OLD_EquipmentDatabase!$A:$K,4,FALSE)</f>
        <v>Dominion</v>
      </c>
      <c r="E203" s="39" t="str">
        <f>VLOOKUP($A203,OLD_EquipmentDatabase!$A:$K,5,FALSE)</f>
        <v>N/A</v>
      </c>
      <c r="F203" s="39" t="str">
        <f>VLOOKUP($A203,OLD_EquipmentDatabase!$A:$K,6,FALSE)</f>
        <v/>
      </c>
      <c r="G203" s="39" t="str">
        <f>VLOOKUP($A203,OLD_EquipmentDatabase!$A:$K,7,FALSE)</f>
        <v>ICX Tablet</v>
      </c>
      <c r="H203" s="39" t="str">
        <f>VLOOKUP($A203,OLD_EquipmentDatabase!$A:$K,8,FALSE)</f>
        <v>Active</v>
      </c>
      <c r="I203" s="39" t="b">
        <f>VLOOKUP($A203,OLD_EquipmentDatabase!$A:$K,9,FALSE)</f>
        <v>0</v>
      </c>
      <c r="J203" s="39" t="s">
        <v>38</v>
      </c>
      <c r="K203" s="39" t="str">
        <f>VLOOKUP($A203,OLD_EquipmentDatabase!$A:$K,11,FALSE)</f>
        <v/>
      </c>
    </row>
    <row r="204" spans="1:11" x14ac:dyDescent="0.25">
      <c r="A204" s="21" t="s">
        <v>4524</v>
      </c>
      <c r="B204" s="97" t="s">
        <v>2420</v>
      </c>
      <c r="C204" s="39" t="str">
        <f>VLOOKUP($A204,OLD_EquipmentDatabase!$A:$K,3,FALSE)</f>
        <v>Avalue 21"</v>
      </c>
      <c r="D204" s="39" t="str">
        <f>VLOOKUP($A204,OLD_EquipmentDatabase!$A:$K,4,FALSE)</f>
        <v>Dominion</v>
      </c>
      <c r="E204" s="39" t="str">
        <f>VLOOKUP($A204,OLD_EquipmentDatabase!$A:$K,5,FALSE)</f>
        <v>N/A</v>
      </c>
      <c r="F204" s="39" t="str">
        <f>VLOOKUP($A204,OLD_EquipmentDatabase!$A:$K,6,FALSE)</f>
        <v/>
      </c>
      <c r="G204" s="39" t="str">
        <f>VLOOKUP($A204,OLD_EquipmentDatabase!$A:$K,7,FALSE)</f>
        <v>ICX Tablet</v>
      </c>
      <c r="H204" s="39" t="str">
        <f>VLOOKUP($A204,OLD_EquipmentDatabase!$A:$K,8,FALSE)</f>
        <v>Active</v>
      </c>
      <c r="I204" s="39" t="b">
        <f>VLOOKUP($A204,OLD_EquipmentDatabase!$A:$K,9,FALSE)</f>
        <v>0</v>
      </c>
      <c r="J204" s="39" t="s">
        <v>38</v>
      </c>
      <c r="K204" s="39" t="str">
        <f>VLOOKUP($A204,OLD_EquipmentDatabase!$A:$K,11,FALSE)</f>
        <v/>
      </c>
    </row>
    <row r="205" spans="1:11" x14ac:dyDescent="0.25">
      <c r="A205" s="21" t="s">
        <v>4525</v>
      </c>
      <c r="B205" s="97" t="s">
        <v>2420</v>
      </c>
      <c r="C205" s="39" t="str">
        <f>VLOOKUP($A205,OLD_EquipmentDatabase!$A:$K,3,FALSE)</f>
        <v>Avalue 21"</v>
      </c>
      <c r="D205" s="39" t="str">
        <f>VLOOKUP($A205,OLD_EquipmentDatabase!$A:$K,4,FALSE)</f>
        <v>Dominion</v>
      </c>
      <c r="E205" s="39" t="str">
        <f>VLOOKUP($A205,OLD_EquipmentDatabase!$A:$K,5,FALSE)</f>
        <v>N/A</v>
      </c>
      <c r="F205" s="39" t="str">
        <f>VLOOKUP($A205,OLD_EquipmentDatabase!$A:$K,6,FALSE)</f>
        <v/>
      </c>
      <c r="G205" s="39" t="str">
        <f>VLOOKUP($A205,OLD_EquipmentDatabase!$A:$K,7,FALSE)</f>
        <v>ICX Tablet</v>
      </c>
      <c r="H205" s="39" t="str">
        <f>VLOOKUP($A205,OLD_EquipmentDatabase!$A:$K,8,FALSE)</f>
        <v>Active</v>
      </c>
      <c r="I205" s="39" t="b">
        <f>VLOOKUP($A205,OLD_EquipmentDatabase!$A:$K,9,FALSE)</f>
        <v>0</v>
      </c>
      <c r="J205" s="39" t="s">
        <v>38</v>
      </c>
      <c r="K205" s="39" t="str">
        <f>VLOOKUP($A205,OLD_EquipmentDatabase!$A:$K,11,FALSE)</f>
        <v/>
      </c>
    </row>
    <row r="206" spans="1:11" x14ac:dyDescent="0.25">
      <c r="A206" s="21" t="s">
        <v>4526</v>
      </c>
      <c r="B206" s="97" t="s">
        <v>2420</v>
      </c>
      <c r="C206" s="39" t="str">
        <f>VLOOKUP($A206,OLD_EquipmentDatabase!$A:$K,3,FALSE)</f>
        <v>Avalue 21"</v>
      </c>
      <c r="D206" s="39" t="str">
        <f>VLOOKUP($A206,OLD_EquipmentDatabase!$A:$K,4,FALSE)</f>
        <v>Dominion</v>
      </c>
      <c r="E206" s="39" t="str">
        <f>VLOOKUP($A206,OLD_EquipmentDatabase!$A:$K,5,FALSE)</f>
        <v>N/A</v>
      </c>
      <c r="F206" s="39" t="str">
        <f>VLOOKUP($A206,OLD_EquipmentDatabase!$A:$K,6,FALSE)</f>
        <v/>
      </c>
      <c r="G206" s="39" t="str">
        <f>VLOOKUP($A206,OLD_EquipmentDatabase!$A:$K,7,FALSE)</f>
        <v>ICX Tablet</v>
      </c>
      <c r="H206" s="39" t="str">
        <f>VLOOKUP($A206,OLD_EquipmentDatabase!$A:$K,8,FALSE)</f>
        <v>Active</v>
      </c>
      <c r="I206" s="39" t="b">
        <f>VLOOKUP($A206,OLD_EquipmentDatabase!$A:$K,9,FALSE)</f>
        <v>0</v>
      </c>
      <c r="J206" s="39" t="s">
        <v>38</v>
      </c>
      <c r="K206" s="39" t="str">
        <f>VLOOKUP($A206,OLD_EquipmentDatabase!$A:$K,11,FALSE)</f>
        <v/>
      </c>
    </row>
    <row r="207" spans="1:11" x14ac:dyDescent="0.25">
      <c r="A207" s="21" t="s">
        <v>550</v>
      </c>
      <c r="B207" s="97" t="s">
        <v>551</v>
      </c>
      <c r="C207" s="39" t="str">
        <f>VLOOKUP($A207,OLD_EquipmentDatabase!$A:$K,3,FALSE)</f>
        <v>Dell PowerEdge R630</v>
      </c>
      <c r="D207" s="39" t="str">
        <f>VLOOKUP($A207,OLD_EquipmentDatabase!$A:$K,4,FALSE)</f>
        <v>Dominion</v>
      </c>
      <c r="E207" s="39" t="str">
        <f>VLOOKUP($A207,OLD_EquipmentDatabase!$A:$K,5,FALSE)</f>
        <v>N/A</v>
      </c>
      <c r="F207" s="39" t="str">
        <f>VLOOKUP($A207,OLD_EquipmentDatabase!$A:$K,6,FALSE)</f>
        <v>EMS Standard Server</v>
      </c>
      <c r="G207" s="39" t="str">
        <f>VLOOKUP($A207,OLD_EquipmentDatabase!$A:$K,7,FALSE)</f>
        <v>Computer</v>
      </c>
      <c r="H207" s="39" t="str">
        <f>VLOOKUP($A207,OLD_EquipmentDatabase!$A:$K,8,FALSE)</f>
        <v>Active</v>
      </c>
      <c r="I207" s="39" t="b">
        <f>VLOOKUP($A207,OLD_EquipmentDatabase!$A:$K,9,FALSE)</f>
        <v>0</v>
      </c>
      <c r="J207" s="39" t="s">
        <v>38</v>
      </c>
      <c r="K207" s="39" t="str">
        <f>VLOOKUP($A207,OLD_EquipmentDatabase!$A:$K,11,FALSE)</f>
        <v>63industrySCIENCE43</v>
      </c>
    </row>
    <row r="208" spans="1:11" x14ac:dyDescent="0.25">
      <c r="A208" s="21" t="s">
        <v>553</v>
      </c>
      <c r="B208" s="97" t="s">
        <v>551</v>
      </c>
      <c r="C208" s="39" t="str">
        <f>VLOOKUP($A208,OLD_EquipmentDatabase!$A:$K,3,FALSE)</f>
        <v>Dell Precision T3420</v>
      </c>
      <c r="D208" s="39" t="str">
        <f>VLOOKUP($A208,OLD_EquipmentDatabase!$A:$K,4,FALSE)</f>
        <v>Dominion</v>
      </c>
      <c r="E208" s="39" t="str">
        <f>VLOOKUP($A208,OLD_EquipmentDatabase!$A:$K,5,FALSE)</f>
        <v>N/A</v>
      </c>
      <c r="F208" s="39" t="str">
        <f>VLOOKUP($A208,OLD_EquipmentDatabase!$A:$K,6,FALSE)</f>
        <v>EMS Client</v>
      </c>
      <c r="G208" s="39" t="str">
        <f>VLOOKUP($A208,OLD_EquipmentDatabase!$A:$K,7,FALSE)</f>
        <v>Computer</v>
      </c>
      <c r="H208" s="39" t="str">
        <f>VLOOKUP($A208,OLD_EquipmentDatabase!$A:$K,8,FALSE)</f>
        <v>Active</v>
      </c>
      <c r="I208" s="39" t="b">
        <f>VLOOKUP($A208,OLD_EquipmentDatabase!$A:$K,9,FALSE)</f>
        <v>0</v>
      </c>
      <c r="J208" s="39" t="s">
        <v>38</v>
      </c>
      <c r="K208" s="39" t="str">
        <f>VLOOKUP($A208,OLD_EquipmentDatabase!$A:$K,11,FALSE)</f>
        <v>82!REASON!england!41</v>
      </c>
    </row>
    <row r="209" spans="1:11" x14ac:dyDescent="0.25">
      <c r="A209" s="21" t="s">
        <v>562</v>
      </c>
      <c r="B209" s="97" t="s">
        <v>551</v>
      </c>
      <c r="C209" s="39" t="str">
        <f>VLOOKUP($A209,OLD_EquipmentDatabase!$A:$K,3,FALSE)</f>
        <v>Canon DR-G1130</v>
      </c>
      <c r="D209" s="39" t="str">
        <f>VLOOKUP($A209,OLD_EquipmentDatabase!$A:$K,4,FALSE)</f>
        <v>Dominion</v>
      </c>
      <c r="E209" s="39" t="str">
        <f>VLOOKUP($A209,OLD_EquipmentDatabase!$A:$K,5,FALSE)</f>
        <v>Central Count</v>
      </c>
      <c r="F209" s="39" t="str">
        <f>VLOOKUP($A209,OLD_EquipmentDatabase!$A:$K,6,FALSE)</f>
        <v/>
      </c>
      <c r="G209" s="39" t="str">
        <f>VLOOKUP($A209,OLD_EquipmentDatabase!$A:$K,7,FALSE)</f>
        <v>Scanner</v>
      </c>
      <c r="H209" s="39" t="str">
        <f>VLOOKUP($A209,OLD_EquipmentDatabase!$A:$K,8,FALSE)</f>
        <v>Active</v>
      </c>
      <c r="I209" s="39" t="b">
        <f>VLOOKUP($A209,OLD_EquipmentDatabase!$A:$K,9,FALSE)</f>
        <v>0</v>
      </c>
      <c r="J209" s="39" t="s">
        <v>38</v>
      </c>
      <c r="K209" s="39" t="str">
        <f>VLOOKUP($A209,OLD_EquipmentDatabase!$A:$K,11,FALSE)</f>
        <v/>
      </c>
    </row>
    <row r="210" spans="1:11" x14ac:dyDescent="0.25">
      <c r="A210" s="21" t="s">
        <v>4567</v>
      </c>
      <c r="B210" s="97" t="s">
        <v>551</v>
      </c>
      <c r="C210" s="39" t="str">
        <f>VLOOKUP($A210,OLD_EquipmentDatabase!$A:$K,3,FALSE)</f>
        <v>Dell Precision 3440</v>
      </c>
      <c r="D210" s="39" t="str">
        <f>VLOOKUP($A210,OLD_EquipmentDatabase!$A:$K,4,FALSE)</f>
        <v>Dominion</v>
      </c>
      <c r="E210" s="39" t="str">
        <f>VLOOKUP($A210,OLD_EquipmentDatabase!$A:$K,5,FALSE)</f>
        <v>N/A</v>
      </c>
      <c r="F210" s="39" t="str">
        <f>VLOOKUP($A210,OLD_EquipmentDatabase!$A:$K,6,FALSE)</f>
        <v>ICC (DR-G1130)</v>
      </c>
      <c r="G210" s="39" t="str">
        <f>VLOOKUP($A210,OLD_EquipmentDatabase!$A:$K,7,FALSE)</f>
        <v>Computer</v>
      </c>
      <c r="H210" s="39" t="str">
        <f>VLOOKUP($A210,OLD_EquipmentDatabase!$A:$K,8,FALSE)</f>
        <v>Active</v>
      </c>
      <c r="I210" s="39" t="b">
        <f>VLOOKUP($A210,OLD_EquipmentDatabase!$A:$K,9,FALSE)</f>
        <v>0</v>
      </c>
      <c r="J210" s="39" t="s">
        <v>38</v>
      </c>
      <c r="K210" s="39" t="str">
        <f>VLOOKUP($A210,OLD_EquipmentDatabase!$A:$K,11,FALSE)</f>
        <v>22&amp;heart&amp;twelve&amp;85</v>
      </c>
    </row>
    <row r="211" spans="1:11" x14ac:dyDescent="0.25">
      <c r="A211" s="21" t="s">
        <v>4742</v>
      </c>
      <c r="B211" s="97" t="s">
        <v>551</v>
      </c>
      <c r="C211" s="39" t="s">
        <v>4745</v>
      </c>
      <c r="D211" s="39" t="s">
        <v>14</v>
      </c>
      <c r="E211" s="39" t="s">
        <v>53</v>
      </c>
      <c r="F211" s="39"/>
      <c r="G211" s="39" t="s">
        <v>55</v>
      </c>
      <c r="H211" s="39" t="s">
        <v>18</v>
      </c>
      <c r="I211" s="39" t="b">
        <v>0</v>
      </c>
      <c r="J211" s="39"/>
      <c r="K211" s="39"/>
    </row>
    <row r="212" spans="1:11" x14ac:dyDescent="0.25">
      <c r="A212" s="21" t="s">
        <v>4606</v>
      </c>
      <c r="B212" s="97" t="s">
        <v>551</v>
      </c>
      <c r="C212" s="39" t="str">
        <f>VLOOKUP($A212,OLD_EquipmentDatabase!$A:$K,3,FALSE)</f>
        <v>Dell Precision T3440</v>
      </c>
      <c r="D212" s="39" t="str">
        <f>VLOOKUP($A212,OLD_EquipmentDatabase!$A:$K,4,FALSE)</f>
        <v>Dominion</v>
      </c>
      <c r="E212" s="39" t="str">
        <f>VLOOKUP($A212,OLD_EquipmentDatabase!$A:$K,5,FALSE)</f>
        <v>N/A</v>
      </c>
      <c r="F212" s="39" t="str">
        <f>VLOOKUP($A212,OLD_EquipmentDatabase!$A:$K,6,FALSE)</f>
        <v>ADJ Client</v>
      </c>
      <c r="G212" s="39" t="str">
        <f>VLOOKUP($A212,OLD_EquipmentDatabase!$A:$K,7,FALSE)</f>
        <v>Computer</v>
      </c>
      <c r="H212" s="39" t="str">
        <f>VLOOKUP($A212,OLD_EquipmentDatabase!$A:$K,8,FALSE)</f>
        <v>Active</v>
      </c>
      <c r="I212" s="39" t="b">
        <f>VLOOKUP($A212,OLD_EquipmentDatabase!$A:$K,9,FALSE)</f>
        <v>0</v>
      </c>
      <c r="J212" s="39" t="s">
        <v>38</v>
      </c>
      <c r="K212" s="39" t="str">
        <f>VLOOKUP($A212,OLD_EquipmentDatabase!$A:$K,11,FALSE)</f>
        <v>71TRUCK^^SEED11</v>
      </c>
    </row>
    <row r="213" spans="1:11" x14ac:dyDescent="0.25">
      <c r="A213" s="21" t="s">
        <v>561</v>
      </c>
      <c r="B213" s="97" t="s">
        <v>551</v>
      </c>
      <c r="C213" s="39" t="str">
        <f>VLOOKUP($A213,OLD_EquipmentDatabase!$A:$K,3,FALSE)</f>
        <v>Canon DR-G1130</v>
      </c>
      <c r="D213" s="39" t="str">
        <f>VLOOKUP($A213,OLD_EquipmentDatabase!$A:$K,4,FALSE)</f>
        <v>Dominion</v>
      </c>
      <c r="E213" s="39" t="str">
        <f>VLOOKUP($A213,OLD_EquipmentDatabase!$A:$K,5,FALSE)</f>
        <v>Central Count</v>
      </c>
      <c r="F213" s="39" t="str">
        <f>VLOOKUP($A213,OLD_EquipmentDatabase!$A:$K,6,FALSE)</f>
        <v/>
      </c>
      <c r="G213" s="39" t="str">
        <f>VLOOKUP($A213,OLD_EquipmentDatabase!$A:$K,7,FALSE)</f>
        <v>Scanner</v>
      </c>
      <c r="H213" s="39" t="str">
        <f>VLOOKUP($A213,OLD_EquipmentDatabase!$A:$K,8,FALSE)</f>
        <v>Active</v>
      </c>
      <c r="I213" s="39" t="b">
        <f>VLOOKUP($A213,OLD_EquipmentDatabase!$A:$K,9,FALSE)</f>
        <v>0</v>
      </c>
      <c r="J213" s="39" t="s">
        <v>38</v>
      </c>
      <c r="K213" s="39" t="str">
        <f>VLOOKUP($A213,OLD_EquipmentDatabase!$A:$K,11,FALSE)</f>
        <v/>
      </c>
    </row>
    <row r="214" spans="1:11" x14ac:dyDescent="0.25">
      <c r="A214" s="21" t="s">
        <v>559</v>
      </c>
      <c r="B214" s="97" t="s">
        <v>551</v>
      </c>
      <c r="C214" s="39" t="str">
        <f>VLOOKUP($A214,OLD_EquipmentDatabase!$A:$K,3,FALSE)</f>
        <v>Dell OptiPlex 9030 AIO</v>
      </c>
      <c r="D214" s="39" t="str">
        <f>VLOOKUP($A214,OLD_EquipmentDatabase!$A:$K,4,FALSE)</f>
        <v>Dominion</v>
      </c>
      <c r="E214" s="39" t="str">
        <f>VLOOKUP($A214,OLD_EquipmentDatabase!$A:$K,5,FALSE)</f>
        <v>N/A</v>
      </c>
      <c r="F214" s="39" t="str">
        <f>VLOOKUP($A214,OLD_EquipmentDatabase!$A:$K,6,FALSE)</f>
        <v>ICC (DR-G1130)</v>
      </c>
      <c r="G214" s="39" t="str">
        <f>VLOOKUP($A214,OLD_EquipmentDatabase!$A:$K,7,FALSE)</f>
        <v>Computer</v>
      </c>
      <c r="H214" s="39" t="str">
        <f>VLOOKUP($A214,OLD_EquipmentDatabase!$A:$K,8,FALSE)</f>
        <v>Active</v>
      </c>
      <c r="I214" s="39" t="b">
        <f>VLOOKUP($A214,OLD_EquipmentDatabase!$A:$K,9,FALSE)</f>
        <v>0</v>
      </c>
      <c r="J214" s="39" t="s">
        <v>38</v>
      </c>
      <c r="K214" s="39" t="str">
        <f>VLOOKUP($A214,OLD_EquipmentDatabase!$A:$K,11,FALSE)</f>
        <v>32!STREET!morning!04</v>
      </c>
    </row>
    <row r="215" spans="1:11" x14ac:dyDescent="0.25">
      <c r="A215" s="21" t="s">
        <v>557</v>
      </c>
      <c r="B215" s="97" t="s">
        <v>551</v>
      </c>
      <c r="C215" s="39" t="str">
        <f>VLOOKUP($A215,OLD_EquipmentDatabase!$A:$K,3,FALSE)</f>
        <v>Dell Precision T3420</v>
      </c>
      <c r="D215" s="39" t="str">
        <f>VLOOKUP($A215,OLD_EquipmentDatabase!$A:$K,4,FALSE)</f>
        <v>Dominion</v>
      </c>
      <c r="E215" s="39" t="str">
        <f>VLOOKUP($A215,OLD_EquipmentDatabase!$A:$K,5,FALSE)</f>
        <v>N/A</v>
      </c>
      <c r="F215" s="39" t="str">
        <f>VLOOKUP($A215,OLD_EquipmentDatabase!$A:$K,6,FALSE)</f>
        <v>ADJ Client</v>
      </c>
      <c r="G215" s="39" t="str">
        <f>VLOOKUP($A215,OLD_EquipmentDatabase!$A:$K,7,FALSE)</f>
        <v>Computer</v>
      </c>
      <c r="H215" s="39" t="str">
        <f>VLOOKUP($A215,OLD_EquipmentDatabase!$A:$K,8,FALSE)</f>
        <v>Active</v>
      </c>
      <c r="I215" s="39" t="b">
        <f>VLOOKUP($A215,OLD_EquipmentDatabase!$A:$K,9,FALSE)</f>
        <v>0</v>
      </c>
      <c r="J215" s="39" t="s">
        <v>38</v>
      </c>
      <c r="K215" s="39" t="str">
        <f>VLOOKUP($A215,OLD_EquipmentDatabase!$A:$K,11,FALSE)</f>
        <v>40:MARYLAND:CHURCH:25</v>
      </c>
    </row>
    <row r="216" spans="1:11" x14ac:dyDescent="0.25">
      <c r="A216" s="21" t="s">
        <v>4608</v>
      </c>
      <c r="B216" s="97" t="s">
        <v>551</v>
      </c>
      <c r="C216" s="39" t="str">
        <f>VLOOKUP($A216,OLD_EquipmentDatabase!$A:$K,3,FALSE)</f>
        <v>Dell Precision T3420</v>
      </c>
      <c r="D216" s="39" t="str">
        <f>VLOOKUP($A216,OLD_EquipmentDatabase!$A:$K,4,FALSE)</f>
        <v>Dominion</v>
      </c>
      <c r="E216" s="39" t="str">
        <f>VLOOKUP($A216,OLD_EquipmentDatabase!$A:$K,5,FALSE)</f>
        <v>N/A</v>
      </c>
      <c r="F216" s="39" t="str">
        <f>VLOOKUP($A216,OLD_EquipmentDatabase!$A:$K,6,FALSE)</f>
        <v>ADJ Client</v>
      </c>
      <c r="G216" s="39" t="str">
        <f>VLOOKUP($A216,OLD_EquipmentDatabase!$A:$K,7,FALSE)</f>
        <v>Computer</v>
      </c>
      <c r="H216" s="39" t="str">
        <f>VLOOKUP($A216,OLD_EquipmentDatabase!$A:$K,8,FALSE)</f>
        <v>Active</v>
      </c>
      <c r="I216" s="39" t="b">
        <f>VLOOKUP($A216,OLD_EquipmentDatabase!$A:$K,9,FALSE)</f>
        <v>0</v>
      </c>
      <c r="J216" s="39" t="s">
        <v>38</v>
      </c>
      <c r="K216" s="39" t="str">
        <f>VLOOKUP($A216,OLD_EquipmentDatabase!$A:$K,11,FALSE)</f>
        <v>22SERVER!!taster23</v>
      </c>
    </row>
    <row r="217" spans="1:11" x14ac:dyDescent="0.25">
      <c r="A217" s="21" t="s">
        <v>555</v>
      </c>
      <c r="B217" s="97" t="s">
        <v>551</v>
      </c>
      <c r="C217" s="39" t="str">
        <f>VLOOKUP($A217,OLD_EquipmentDatabase!$A:$K,3,FALSE)</f>
        <v>Dell Precision T3420</v>
      </c>
      <c r="D217" s="39" t="str">
        <f>VLOOKUP($A217,OLD_EquipmentDatabase!$A:$K,4,FALSE)</f>
        <v>Dominion</v>
      </c>
      <c r="E217" s="39" t="str">
        <f>VLOOKUP($A217,OLD_EquipmentDatabase!$A:$K,5,FALSE)</f>
        <v>N/A</v>
      </c>
      <c r="F217" s="39" t="str">
        <f>VLOOKUP($A217,OLD_EquipmentDatabase!$A:$K,6,FALSE)</f>
        <v>ADJ Client</v>
      </c>
      <c r="G217" s="39" t="str">
        <f>VLOOKUP($A217,OLD_EquipmentDatabase!$A:$K,7,FALSE)</f>
        <v>Computer</v>
      </c>
      <c r="H217" s="39" t="str">
        <f>VLOOKUP($A217,OLD_EquipmentDatabase!$A:$K,8,FALSE)</f>
        <v>Active</v>
      </c>
      <c r="I217" s="39" t="b">
        <f>VLOOKUP($A217,OLD_EquipmentDatabase!$A:$K,9,FALSE)</f>
        <v>0</v>
      </c>
      <c r="J217" s="39" t="s">
        <v>38</v>
      </c>
      <c r="K217" s="39" t="str">
        <f>VLOOKUP($A217,OLD_EquipmentDatabase!$A:$K,11,FALSE)</f>
        <v>37/prepare/ARTICLE/31</v>
      </c>
    </row>
    <row r="218" spans="1:11" x14ac:dyDescent="0.25">
      <c r="A218" s="21" t="s">
        <v>4615</v>
      </c>
      <c r="B218" s="97" t="s">
        <v>551</v>
      </c>
      <c r="C218" s="39" t="str">
        <f>VLOOKUP($A218,OLD_EquipmentDatabase!$A:$K,3,FALSE)</f>
        <v>Avalue 21"</v>
      </c>
      <c r="D218" s="39" t="str">
        <f>VLOOKUP($A218,OLD_EquipmentDatabase!$A:$K,4,FALSE)</f>
        <v>Dominion</v>
      </c>
      <c r="E218" s="39" t="str">
        <f>VLOOKUP($A218,OLD_EquipmentDatabase!$A:$K,5,FALSE)</f>
        <v>N/A</v>
      </c>
      <c r="F218" s="39" t="str">
        <f>VLOOKUP($A218,OLD_EquipmentDatabase!$A:$K,6,FALSE)</f>
        <v/>
      </c>
      <c r="G218" s="39" t="str">
        <f>VLOOKUP($A218,OLD_EquipmentDatabase!$A:$K,7,FALSE)</f>
        <v>ICX Tablet</v>
      </c>
      <c r="H218" s="39" t="str">
        <f>VLOOKUP($A218,OLD_EquipmentDatabase!$A:$K,8,FALSE)</f>
        <v>Active</v>
      </c>
      <c r="I218" s="39" t="b">
        <f>VLOOKUP($A218,OLD_EquipmentDatabase!$A:$K,9,FALSE)</f>
        <v>0</v>
      </c>
      <c r="J218" s="39" t="s">
        <v>38</v>
      </c>
      <c r="K218" s="39" t="str">
        <f>VLOOKUP($A218,OLD_EquipmentDatabase!$A:$K,11,FALSE)</f>
        <v/>
      </c>
    </row>
    <row r="219" spans="1:11" x14ac:dyDescent="0.25">
      <c r="A219" s="21" t="s">
        <v>4614</v>
      </c>
      <c r="B219" s="97" t="s">
        <v>551</v>
      </c>
      <c r="C219" s="39" t="str">
        <f>VLOOKUP($A219,OLD_EquipmentDatabase!$A:$K,3,FALSE)</f>
        <v>Avalue 21"</v>
      </c>
      <c r="D219" s="39" t="str">
        <f>VLOOKUP($A219,OLD_EquipmentDatabase!$A:$K,4,FALSE)</f>
        <v>Dominion</v>
      </c>
      <c r="E219" s="39" t="str">
        <f>VLOOKUP($A219,OLD_EquipmentDatabase!$A:$K,5,FALSE)</f>
        <v>N/A</v>
      </c>
      <c r="F219" s="39" t="str">
        <f>VLOOKUP($A219,OLD_EquipmentDatabase!$A:$K,6,FALSE)</f>
        <v/>
      </c>
      <c r="G219" s="39" t="str">
        <f>VLOOKUP($A219,OLD_EquipmentDatabase!$A:$K,7,FALSE)</f>
        <v>ICX Tablet</v>
      </c>
      <c r="H219" s="39" t="str">
        <f>VLOOKUP($A219,OLD_EquipmentDatabase!$A:$K,8,FALSE)</f>
        <v>Active</v>
      </c>
      <c r="I219" s="39" t="b">
        <f>VLOOKUP($A219,OLD_EquipmentDatabase!$A:$K,9,FALSE)</f>
        <v>0</v>
      </c>
      <c r="J219" s="39" t="s">
        <v>38</v>
      </c>
      <c r="K219" s="39" t="str">
        <f>VLOOKUP($A219,OLD_EquipmentDatabase!$A:$K,11,FALSE)</f>
        <v/>
      </c>
    </row>
    <row r="220" spans="1:11" x14ac:dyDescent="0.25">
      <c r="A220" s="21" t="s">
        <v>4613</v>
      </c>
      <c r="B220" s="97" t="s">
        <v>551</v>
      </c>
      <c r="C220" s="39" t="str">
        <f>VLOOKUP($A220,OLD_EquipmentDatabase!$A:$K,3,FALSE)</f>
        <v>Avalue 21"</v>
      </c>
      <c r="D220" s="39" t="str">
        <f>VLOOKUP($A220,OLD_EquipmentDatabase!$A:$K,4,FALSE)</f>
        <v>Dominion</v>
      </c>
      <c r="E220" s="39" t="str">
        <f>VLOOKUP($A220,OLD_EquipmentDatabase!$A:$K,5,FALSE)</f>
        <v>N/A</v>
      </c>
      <c r="F220" s="39" t="str">
        <f>VLOOKUP($A220,OLD_EquipmentDatabase!$A:$K,6,FALSE)</f>
        <v/>
      </c>
      <c r="G220" s="39" t="str">
        <f>VLOOKUP($A220,OLD_EquipmentDatabase!$A:$K,7,FALSE)</f>
        <v>ICX Tablet</v>
      </c>
      <c r="H220" s="39" t="str">
        <f>VLOOKUP($A220,OLD_EquipmentDatabase!$A:$K,8,FALSE)</f>
        <v>Active</v>
      </c>
      <c r="I220" s="39" t="b">
        <f>VLOOKUP($A220,OLD_EquipmentDatabase!$A:$K,9,FALSE)</f>
        <v>0</v>
      </c>
      <c r="J220" s="39" t="s">
        <v>38</v>
      </c>
      <c r="K220" s="39" t="str">
        <f>VLOOKUP($A220,OLD_EquipmentDatabase!$A:$K,11,FALSE)</f>
        <v/>
      </c>
    </row>
    <row r="221" spans="1:11" x14ac:dyDescent="0.25">
      <c r="A221" s="21" t="s">
        <v>3886</v>
      </c>
      <c r="B221" s="97" t="s">
        <v>551</v>
      </c>
      <c r="C221" s="39" t="str">
        <f>VLOOKUP($A221,OLD_EquipmentDatabase!$A:$K,3,FALSE)</f>
        <v>AValue 21"</v>
      </c>
      <c r="D221" s="39" t="str">
        <f>VLOOKUP($A221,OLD_EquipmentDatabase!$A:$K,4,FALSE)</f>
        <v>Dominion</v>
      </c>
      <c r="E221" s="39" t="str">
        <f>VLOOKUP($A221,OLD_EquipmentDatabase!$A:$K,5,FALSE)</f>
        <v>N/A</v>
      </c>
      <c r="F221" s="39" t="str">
        <f>VLOOKUP($A221,OLD_EquipmentDatabase!$A:$K,6,FALSE)</f>
        <v/>
      </c>
      <c r="G221" s="39" t="str">
        <f>VLOOKUP($A221,OLD_EquipmentDatabase!$A:$K,7,FALSE)</f>
        <v>ICX Tablet</v>
      </c>
      <c r="H221" s="39" t="str">
        <f>VLOOKUP($A221,OLD_EquipmentDatabase!$A:$K,8,FALSE)</f>
        <v>Active</v>
      </c>
      <c r="I221" s="39" t="b">
        <f>VLOOKUP($A221,OLD_EquipmentDatabase!$A:$K,9,FALSE)</f>
        <v>0</v>
      </c>
      <c r="J221" s="39" t="s">
        <v>38</v>
      </c>
      <c r="K221" s="39" t="str">
        <f>VLOOKUP($A221,OLD_EquipmentDatabase!$A:$K,11,FALSE)</f>
        <v/>
      </c>
    </row>
    <row r="222" spans="1:11" x14ac:dyDescent="0.25">
      <c r="A222" s="21" t="s">
        <v>4743</v>
      </c>
      <c r="B222" s="97" t="s">
        <v>551</v>
      </c>
      <c r="C222" s="39" t="s">
        <v>3184</v>
      </c>
      <c r="D222" s="39" t="s">
        <v>14</v>
      </c>
      <c r="E222" s="39" t="s">
        <v>15</v>
      </c>
      <c r="F222" s="39" t="s">
        <v>54</v>
      </c>
      <c r="G222" s="39" t="s">
        <v>99</v>
      </c>
      <c r="H222" s="39" t="s">
        <v>18</v>
      </c>
      <c r="I222" s="39" t="b">
        <v>0</v>
      </c>
      <c r="J222" s="39" t="s">
        <v>38</v>
      </c>
      <c r="K222" s="39" t="s">
        <v>54</v>
      </c>
    </row>
    <row r="223" spans="1:11" x14ac:dyDescent="0.25">
      <c r="A223" s="21" t="s">
        <v>4619</v>
      </c>
      <c r="B223" s="97" t="s">
        <v>551</v>
      </c>
      <c r="C223" s="39" t="str">
        <f>VLOOKUP($A223,OLD_EquipmentDatabase!$A:$K,3,FALSE)</f>
        <v>Avalue 21"</v>
      </c>
      <c r="D223" s="39" t="str">
        <f>VLOOKUP($A223,OLD_EquipmentDatabase!$A:$K,4,FALSE)</f>
        <v>Dominion</v>
      </c>
      <c r="E223" s="39" t="str">
        <f>VLOOKUP($A223,OLD_EquipmentDatabase!$A:$K,5,FALSE)</f>
        <v>N/A</v>
      </c>
      <c r="F223" s="39" t="str">
        <f>VLOOKUP($A223,OLD_EquipmentDatabase!$A:$K,6,FALSE)</f>
        <v/>
      </c>
      <c r="G223" s="39" t="str">
        <f>VLOOKUP($A223,OLD_EquipmentDatabase!$A:$K,7,FALSE)</f>
        <v>ICX Tablet</v>
      </c>
      <c r="H223" s="39" t="str">
        <f>VLOOKUP($A223,OLD_EquipmentDatabase!$A:$K,8,FALSE)</f>
        <v>Active</v>
      </c>
      <c r="I223" s="39" t="b">
        <f>VLOOKUP($A223,OLD_EquipmentDatabase!$A:$K,9,FALSE)</f>
        <v>0</v>
      </c>
      <c r="J223" s="39" t="s">
        <v>38</v>
      </c>
      <c r="K223" s="39" t="str">
        <f>VLOOKUP($A223,OLD_EquipmentDatabase!$A:$K,11,FALSE)</f>
        <v/>
      </c>
    </row>
    <row r="224" spans="1:11" x14ac:dyDescent="0.25">
      <c r="A224" s="21" t="s">
        <v>4618</v>
      </c>
      <c r="B224" s="97" t="s">
        <v>551</v>
      </c>
      <c r="C224" s="39" t="str">
        <f>VLOOKUP($A224,OLD_EquipmentDatabase!$A:$K,3,FALSE)</f>
        <v>Avalue 21"</v>
      </c>
      <c r="D224" s="39" t="str">
        <f>VLOOKUP($A224,OLD_EquipmentDatabase!$A:$K,4,FALSE)</f>
        <v>Dominion</v>
      </c>
      <c r="E224" s="39" t="str">
        <f>VLOOKUP($A224,OLD_EquipmentDatabase!$A:$K,5,FALSE)</f>
        <v>N/A</v>
      </c>
      <c r="F224" s="39" t="str">
        <f>VLOOKUP($A224,OLD_EquipmentDatabase!$A:$K,6,FALSE)</f>
        <v/>
      </c>
      <c r="G224" s="39" t="str">
        <f>VLOOKUP($A224,OLD_EquipmentDatabase!$A:$K,7,FALSE)</f>
        <v>ICX Tablet</v>
      </c>
      <c r="H224" s="39" t="str">
        <f>VLOOKUP($A224,OLD_EquipmentDatabase!$A:$K,8,FALSE)</f>
        <v>Active</v>
      </c>
      <c r="I224" s="39" t="b">
        <f>VLOOKUP($A224,OLD_EquipmentDatabase!$A:$K,9,FALSE)</f>
        <v>0</v>
      </c>
      <c r="J224" s="39" t="s">
        <v>38</v>
      </c>
      <c r="K224" s="39" t="str">
        <f>VLOOKUP($A224,OLD_EquipmentDatabase!$A:$K,11,FALSE)</f>
        <v/>
      </c>
    </row>
    <row r="225" spans="1:11" x14ac:dyDescent="0.25">
      <c r="A225" s="21" t="s">
        <v>4617</v>
      </c>
      <c r="B225" s="97" t="s">
        <v>551</v>
      </c>
      <c r="C225" s="39" t="str">
        <f>VLOOKUP($A225,OLD_EquipmentDatabase!$A:$K,3,FALSE)</f>
        <v>Avalue 21"</v>
      </c>
      <c r="D225" s="39" t="str">
        <f>VLOOKUP($A225,OLD_EquipmentDatabase!$A:$K,4,FALSE)</f>
        <v>Dominion</v>
      </c>
      <c r="E225" s="39" t="str">
        <f>VLOOKUP($A225,OLD_EquipmentDatabase!$A:$K,5,FALSE)</f>
        <v>N/A</v>
      </c>
      <c r="F225" s="39" t="str">
        <f>VLOOKUP($A225,OLD_EquipmentDatabase!$A:$K,6,FALSE)</f>
        <v/>
      </c>
      <c r="G225" s="39" t="str">
        <f>VLOOKUP($A225,OLD_EquipmentDatabase!$A:$K,7,FALSE)</f>
        <v>ICX Tablet</v>
      </c>
      <c r="H225" s="39" t="str">
        <f>VLOOKUP($A225,OLD_EquipmentDatabase!$A:$K,8,FALSE)</f>
        <v>Active</v>
      </c>
      <c r="I225" s="39" t="b">
        <f>VLOOKUP($A225,OLD_EquipmentDatabase!$A:$K,9,FALSE)</f>
        <v>0</v>
      </c>
      <c r="J225" s="39" t="s">
        <v>38</v>
      </c>
      <c r="K225" s="39" t="str">
        <f>VLOOKUP($A225,OLD_EquipmentDatabase!$A:$K,11,FALSE)</f>
        <v/>
      </c>
    </row>
    <row r="226" spans="1:11" x14ac:dyDescent="0.25">
      <c r="A226" s="21" t="s">
        <v>3888</v>
      </c>
      <c r="B226" s="97" t="s">
        <v>551</v>
      </c>
      <c r="C226" s="39" t="str">
        <f>VLOOKUP($A226,OLD_EquipmentDatabase!$A:$K,3,FALSE)</f>
        <v>AValue 21"</v>
      </c>
      <c r="D226" s="39" t="str">
        <f>VLOOKUP($A226,OLD_EquipmentDatabase!$A:$K,4,FALSE)</f>
        <v>Dominion</v>
      </c>
      <c r="E226" s="39" t="str">
        <f>VLOOKUP($A226,OLD_EquipmentDatabase!$A:$K,5,FALSE)</f>
        <v>N/A</v>
      </c>
      <c r="F226" s="39" t="str">
        <f>VLOOKUP($A226,OLD_EquipmentDatabase!$A:$K,6,FALSE)</f>
        <v/>
      </c>
      <c r="G226" s="39" t="str">
        <f>VLOOKUP($A226,OLD_EquipmentDatabase!$A:$K,7,FALSE)</f>
        <v>ICX Tablet</v>
      </c>
      <c r="H226" s="39" t="str">
        <f>VLOOKUP($A226,OLD_EquipmentDatabase!$A:$K,8,FALSE)</f>
        <v>Active</v>
      </c>
      <c r="I226" s="39" t="b">
        <f>VLOOKUP($A226,OLD_EquipmentDatabase!$A:$K,9,FALSE)</f>
        <v>0</v>
      </c>
      <c r="J226" s="39" t="s">
        <v>38</v>
      </c>
      <c r="K226" s="39" t="str">
        <f>VLOOKUP($A226,OLD_EquipmentDatabase!$A:$K,11,FALSE)</f>
        <v/>
      </c>
    </row>
    <row r="227" spans="1:11" x14ac:dyDescent="0.25">
      <c r="A227" s="21" t="s">
        <v>3890</v>
      </c>
      <c r="B227" s="97" t="s">
        <v>551</v>
      </c>
      <c r="C227" s="39" t="str">
        <f>VLOOKUP($A227,OLD_EquipmentDatabase!$A:$K,3,FALSE)</f>
        <v>AValue 21"</v>
      </c>
      <c r="D227" s="39" t="str">
        <f>VLOOKUP($A227,OLD_EquipmentDatabase!$A:$K,4,FALSE)</f>
        <v>Dominion</v>
      </c>
      <c r="E227" s="39" t="str">
        <f>VLOOKUP($A227,OLD_EquipmentDatabase!$A:$K,5,FALSE)</f>
        <v>N/A</v>
      </c>
      <c r="F227" s="39" t="str">
        <f>VLOOKUP($A227,OLD_EquipmentDatabase!$A:$K,6,FALSE)</f>
        <v/>
      </c>
      <c r="G227" s="39" t="str">
        <f>VLOOKUP($A227,OLD_EquipmentDatabase!$A:$K,7,FALSE)</f>
        <v>ICX Tablet</v>
      </c>
      <c r="H227" s="39" t="str">
        <f>VLOOKUP($A227,OLD_EquipmentDatabase!$A:$K,8,FALSE)</f>
        <v>Active</v>
      </c>
      <c r="I227" s="39" t="b">
        <f>VLOOKUP($A227,OLD_EquipmentDatabase!$A:$K,9,FALSE)</f>
        <v>0</v>
      </c>
      <c r="J227" s="39" t="s">
        <v>38</v>
      </c>
      <c r="K227" s="39" t="str">
        <f>VLOOKUP($A227,OLD_EquipmentDatabase!$A:$K,11,FALSE)</f>
        <v/>
      </c>
    </row>
    <row r="228" spans="1:11" x14ac:dyDescent="0.25">
      <c r="A228" s="21" t="s">
        <v>4154</v>
      </c>
      <c r="B228" s="97" t="s">
        <v>551</v>
      </c>
      <c r="C228" s="39" t="str">
        <f>VLOOKUP($A228,OLD_EquipmentDatabase!$A:$K,3,FALSE)</f>
        <v>AValue 21"</v>
      </c>
      <c r="D228" s="39" t="str">
        <f>VLOOKUP($A228,OLD_EquipmentDatabase!$A:$K,4,FALSE)</f>
        <v>Dominion</v>
      </c>
      <c r="E228" s="39" t="str">
        <f>VLOOKUP($A228,OLD_EquipmentDatabase!$A:$K,5,FALSE)</f>
        <v>N/A</v>
      </c>
      <c r="F228" s="39" t="str">
        <f>VLOOKUP($A228,OLD_EquipmentDatabase!$A:$K,6,FALSE)</f>
        <v/>
      </c>
      <c r="G228" s="39" t="str">
        <f>VLOOKUP($A228,OLD_EquipmentDatabase!$A:$K,7,FALSE)</f>
        <v>ICX Tablet</v>
      </c>
      <c r="H228" s="39" t="str">
        <f>VLOOKUP($A228,OLD_EquipmentDatabase!$A:$K,8,FALSE)</f>
        <v>Active</v>
      </c>
      <c r="I228" s="39" t="b">
        <f>VLOOKUP($A228,OLD_EquipmentDatabase!$A:$K,9,FALSE)</f>
        <v>0</v>
      </c>
      <c r="J228" s="39" t="s">
        <v>38</v>
      </c>
      <c r="K228" s="39" t="str">
        <f>VLOOKUP($A228,OLD_EquipmentDatabase!$A:$K,11,FALSE)</f>
        <v/>
      </c>
    </row>
    <row r="229" spans="1:11" x14ac:dyDescent="0.25">
      <c r="A229" s="21" t="s">
        <v>4616</v>
      </c>
      <c r="B229" s="97" t="s">
        <v>551</v>
      </c>
      <c r="C229" s="39" t="str">
        <f>VLOOKUP($A229,OLD_EquipmentDatabase!$A:$K,3,FALSE)</f>
        <v>Avalue 21"</v>
      </c>
      <c r="D229" s="39" t="str">
        <f>VLOOKUP($A229,OLD_EquipmentDatabase!$A:$K,4,FALSE)</f>
        <v>Dominion</v>
      </c>
      <c r="E229" s="39" t="str">
        <f>VLOOKUP($A229,OLD_EquipmentDatabase!$A:$K,5,FALSE)</f>
        <v>N/A</v>
      </c>
      <c r="F229" s="39" t="str">
        <f>VLOOKUP($A229,OLD_EquipmentDatabase!$A:$K,6,FALSE)</f>
        <v/>
      </c>
      <c r="G229" s="39" t="str">
        <f>VLOOKUP($A229,OLD_EquipmentDatabase!$A:$K,7,FALSE)</f>
        <v>ICX Tablet</v>
      </c>
      <c r="H229" s="39" t="str">
        <f>VLOOKUP($A229,OLD_EquipmentDatabase!$A:$K,8,FALSE)</f>
        <v>Active</v>
      </c>
      <c r="I229" s="39" t="b">
        <f>VLOOKUP($A229,OLD_EquipmentDatabase!$A:$K,9,FALSE)</f>
        <v>0</v>
      </c>
      <c r="J229" s="39" t="s">
        <v>38</v>
      </c>
      <c r="K229" s="39" t="str">
        <f>VLOOKUP($A229,OLD_EquipmentDatabase!$A:$K,11,FALSE)</f>
        <v/>
      </c>
    </row>
    <row r="230" spans="1:11" x14ac:dyDescent="0.25">
      <c r="A230" s="21" t="s">
        <v>4153</v>
      </c>
      <c r="B230" s="97" t="s">
        <v>551</v>
      </c>
      <c r="C230" s="39" t="str">
        <f>VLOOKUP($A230,OLD_EquipmentDatabase!$A:$K,3,FALSE)</f>
        <v>AValue 21"</v>
      </c>
      <c r="D230" s="39" t="str">
        <f>VLOOKUP($A230,OLD_EquipmentDatabase!$A:$K,4,FALSE)</f>
        <v>Dominion</v>
      </c>
      <c r="E230" s="39" t="str">
        <f>VLOOKUP($A230,OLD_EquipmentDatabase!$A:$K,5,FALSE)</f>
        <v>N/A</v>
      </c>
      <c r="F230" s="39" t="str">
        <f>VLOOKUP($A230,OLD_EquipmentDatabase!$A:$K,6,FALSE)</f>
        <v/>
      </c>
      <c r="G230" s="39" t="str">
        <f>VLOOKUP($A230,OLD_EquipmentDatabase!$A:$K,7,FALSE)</f>
        <v>ICX Tablet</v>
      </c>
      <c r="H230" s="39" t="str">
        <f>VLOOKUP($A230,OLD_EquipmentDatabase!$A:$K,8,FALSE)</f>
        <v>Active</v>
      </c>
      <c r="I230" s="39" t="b">
        <f>VLOOKUP($A230,OLD_EquipmentDatabase!$A:$K,9,FALSE)</f>
        <v>0</v>
      </c>
      <c r="J230" s="39" t="s">
        <v>38</v>
      </c>
      <c r="K230" s="39" t="str">
        <f>VLOOKUP($A230,OLD_EquipmentDatabase!$A:$K,11,FALSE)</f>
        <v/>
      </c>
    </row>
    <row r="231" spans="1:11" x14ac:dyDescent="0.25">
      <c r="A231" s="21" t="s">
        <v>3883</v>
      </c>
      <c r="B231" s="97" t="s">
        <v>551</v>
      </c>
      <c r="C231" s="39" t="str">
        <f>VLOOKUP($A231,OLD_EquipmentDatabase!$A:$K,3,FALSE)</f>
        <v>AValue 21"</v>
      </c>
      <c r="D231" s="39" t="str">
        <f>VLOOKUP($A231,OLD_EquipmentDatabase!$A:$K,4,FALSE)</f>
        <v>Dominion</v>
      </c>
      <c r="E231" s="39" t="str">
        <f>VLOOKUP($A231,OLD_EquipmentDatabase!$A:$K,5,FALSE)</f>
        <v>N/A</v>
      </c>
      <c r="F231" s="39" t="str">
        <f>VLOOKUP($A231,OLD_EquipmentDatabase!$A:$K,6,FALSE)</f>
        <v/>
      </c>
      <c r="G231" s="39" t="str">
        <f>VLOOKUP($A231,OLD_EquipmentDatabase!$A:$K,7,FALSE)</f>
        <v>ICX Tablet</v>
      </c>
      <c r="H231" s="39" t="str">
        <f>VLOOKUP($A231,OLD_EquipmentDatabase!$A:$K,8,FALSE)</f>
        <v>Active</v>
      </c>
      <c r="I231" s="39" t="b">
        <f>VLOOKUP($A231,OLD_EquipmentDatabase!$A:$K,9,FALSE)</f>
        <v>0</v>
      </c>
      <c r="J231" s="39" t="s">
        <v>38</v>
      </c>
      <c r="K231" s="39" t="str">
        <f>VLOOKUP($A231,OLD_EquipmentDatabase!$A:$K,11,FALSE)</f>
        <v/>
      </c>
    </row>
    <row r="232" spans="1:11" x14ac:dyDescent="0.25">
      <c r="A232" s="21" t="s">
        <v>3884</v>
      </c>
      <c r="B232" s="97" t="s">
        <v>551</v>
      </c>
      <c r="C232" s="39" t="str">
        <f>VLOOKUP($A232,OLD_EquipmentDatabase!$A:$K,3,FALSE)</f>
        <v>AValue 21"</v>
      </c>
      <c r="D232" s="39" t="str">
        <f>VLOOKUP($A232,OLD_EquipmentDatabase!$A:$K,4,FALSE)</f>
        <v>Dominion</v>
      </c>
      <c r="E232" s="39" t="str">
        <f>VLOOKUP($A232,OLD_EquipmentDatabase!$A:$K,5,FALSE)</f>
        <v>N/A</v>
      </c>
      <c r="F232" s="39" t="str">
        <f>VLOOKUP($A232,OLD_EquipmentDatabase!$A:$K,6,FALSE)</f>
        <v/>
      </c>
      <c r="G232" s="39" t="str">
        <f>VLOOKUP($A232,OLD_EquipmentDatabase!$A:$K,7,FALSE)</f>
        <v>ICX Tablet</v>
      </c>
      <c r="H232" s="39" t="str">
        <f>VLOOKUP($A232,OLD_EquipmentDatabase!$A:$K,8,FALSE)</f>
        <v>Active</v>
      </c>
      <c r="I232" s="39" t="b">
        <f>VLOOKUP($A232,OLD_EquipmentDatabase!$A:$K,9,FALSE)</f>
        <v>0</v>
      </c>
      <c r="J232" s="39" t="s">
        <v>38</v>
      </c>
      <c r="K232" s="39" t="str">
        <f>VLOOKUP($A232,OLD_EquipmentDatabase!$A:$K,11,FALSE)</f>
        <v/>
      </c>
    </row>
    <row r="233" spans="1:11" x14ac:dyDescent="0.25">
      <c r="A233" s="21" t="s">
        <v>3882</v>
      </c>
      <c r="B233" s="97" t="s">
        <v>551</v>
      </c>
      <c r="C233" s="39" t="str">
        <f>VLOOKUP($A233,OLD_EquipmentDatabase!$A:$K,3,FALSE)</f>
        <v>AValue 21"</v>
      </c>
      <c r="D233" s="39" t="str">
        <f>VLOOKUP($A233,OLD_EquipmentDatabase!$A:$K,4,FALSE)</f>
        <v>Dominion</v>
      </c>
      <c r="E233" s="39" t="str">
        <f>VLOOKUP($A233,OLD_EquipmentDatabase!$A:$K,5,FALSE)</f>
        <v>N/A</v>
      </c>
      <c r="F233" s="39" t="str">
        <f>VLOOKUP($A233,OLD_EquipmentDatabase!$A:$K,6,FALSE)</f>
        <v/>
      </c>
      <c r="G233" s="39" t="str">
        <f>VLOOKUP($A233,OLD_EquipmentDatabase!$A:$K,7,FALSE)</f>
        <v>ICX Tablet</v>
      </c>
      <c r="H233" s="39" t="str">
        <f>VLOOKUP($A233,OLD_EquipmentDatabase!$A:$K,8,FALSE)</f>
        <v>Active</v>
      </c>
      <c r="I233" s="39" t="b">
        <f>VLOOKUP($A233,OLD_EquipmentDatabase!$A:$K,9,FALSE)</f>
        <v>0</v>
      </c>
      <c r="J233" s="39" t="s">
        <v>38</v>
      </c>
      <c r="K233" s="39" t="str">
        <f>VLOOKUP($A233,OLD_EquipmentDatabase!$A:$K,11,FALSE)</f>
        <v/>
      </c>
    </row>
    <row r="234" spans="1:11" x14ac:dyDescent="0.25">
      <c r="A234" s="21" t="s">
        <v>3887</v>
      </c>
      <c r="B234" s="97" t="s">
        <v>551</v>
      </c>
      <c r="C234" s="39" t="str">
        <f>VLOOKUP($A234,OLD_EquipmentDatabase!$A:$K,3,FALSE)</f>
        <v>AValue 21"</v>
      </c>
      <c r="D234" s="39" t="str">
        <f>VLOOKUP($A234,OLD_EquipmentDatabase!$A:$K,4,FALSE)</f>
        <v>Dominion</v>
      </c>
      <c r="E234" s="39" t="str">
        <f>VLOOKUP($A234,OLD_EquipmentDatabase!$A:$K,5,FALSE)</f>
        <v>N/A</v>
      </c>
      <c r="F234" s="39" t="str">
        <f>VLOOKUP($A234,OLD_EquipmentDatabase!$A:$K,6,FALSE)</f>
        <v/>
      </c>
      <c r="G234" s="39" t="str">
        <f>VLOOKUP($A234,OLD_EquipmentDatabase!$A:$K,7,FALSE)</f>
        <v>ICX Tablet</v>
      </c>
      <c r="H234" s="39" t="str">
        <f>VLOOKUP($A234,OLD_EquipmentDatabase!$A:$K,8,FALSE)</f>
        <v>Active</v>
      </c>
      <c r="I234" s="39" t="b">
        <f>VLOOKUP($A234,OLD_EquipmentDatabase!$A:$K,9,FALSE)</f>
        <v>0</v>
      </c>
      <c r="J234" s="39" t="s">
        <v>38</v>
      </c>
      <c r="K234" s="39" t="str">
        <f>VLOOKUP($A234,OLD_EquipmentDatabase!$A:$K,11,FALSE)</f>
        <v/>
      </c>
    </row>
    <row r="235" spans="1:11" x14ac:dyDescent="0.25">
      <c r="A235" s="21" t="s">
        <v>3889</v>
      </c>
      <c r="B235" s="97" t="s">
        <v>551</v>
      </c>
      <c r="C235" s="39" t="str">
        <f>VLOOKUP($A235,OLD_EquipmentDatabase!$A:$K,3,FALSE)</f>
        <v>AValue 21"</v>
      </c>
      <c r="D235" s="39" t="str">
        <f>VLOOKUP($A235,OLD_EquipmentDatabase!$A:$K,4,FALSE)</f>
        <v>Dominion</v>
      </c>
      <c r="E235" s="39" t="str">
        <f>VLOOKUP($A235,OLD_EquipmentDatabase!$A:$K,5,FALSE)</f>
        <v>N/A</v>
      </c>
      <c r="F235" s="39" t="str">
        <f>VLOOKUP($A235,OLD_EquipmentDatabase!$A:$K,6,FALSE)</f>
        <v/>
      </c>
      <c r="G235" s="39" t="str">
        <f>VLOOKUP($A235,OLD_EquipmentDatabase!$A:$K,7,FALSE)</f>
        <v>ICX Tablet</v>
      </c>
      <c r="H235" s="39" t="str">
        <f>VLOOKUP($A235,OLD_EquipmentDatabase!$A:$K,8,FALSE)</f>
        <v>Active</v>
      </c>
      <c r="I235" s="39" t="b">
        <f>VLOOKUP($A235,OLD_EquipmentDatabase!$A:$K,9,FALSE)</f>
        <v>0</v>
      </c>
      <c r="J235" s="39" t="s">
        <v>38</v>
      </c>
      <c r="K235" s="39" t="str">
        <f>VLOOKUP($A235,OLD_EquipmentDatabase!$A:$K,11,FALSE)</f>
        <v/>
      </c>
    </row>
    <row r="236" spans="1:11" x14ac:dyDescent="0.25">
      <c r="A236" s="21" t="s">
        <v>3881</v>
      </c>
      <c r="B236" s="97" t="s">
        <v>551</v>
      </c>
      <c r="C236" s="39" t="str">
        <f>VLOOKUP($A236,OLD_EquipmentDatabase!$A:$K,3,FALSE)</f>
        <v>AValue 21"</v>
      </c>
      <c r="D236" s="39" t="str">
        <f>VLOOKUP($A236,OLD_EquipmentDatabase!$A:$K,4,FALSE)</f>
        <v>Dominion</v>
      </c>
      <c r="E236" s="39" t="str">
        <f>VLOOKUP($A236,OLD_EquipmentDatabase!$A:$K,5,FALSE)</f>
        <v>N/A</v>
      </c>
      <c r="F236" s="39" t="str">
        <f>VLOOKUP($A236,OLD_EquipmentDatabase!$A:$K,6,FALSE)</f>
        <v/>
      </c>
      <c r="G236" s="39" t="str">
        <f>VLOOKUP($A236,OLD_EquipmentDatabase!$A:$K,7,FALSE)</f>
        <v>ICX Tablet</v>
      </c>
      <c r="H236" s="39" t="str">
        <f>VLOOKUP($A236,OLD_EquipmentDatabase!$A:$K,8,FALSE)</f>
        <v>Active</v>
      </c>
      <c r="I236" s="39" t="b">
        <f>VLOOKUP($A236,OLD_EquipmentDatabase!$A:$K,9,FALSE)</f>
        <v>0</v>
      </c>
      <c r="J236" s="39" t="s">
        <v>38</v>
      </c>
      <c r="K236" s="39" t="str">
        <f>VLOOKUP($A236,OLD_EquipmentDatabase!$A:$K,11,FALSE)</f>
        <v/>
      </c>
    </row>
    <row r="237" spans="1:11" x14ac:dyDescent="0.25">
      <c r="A237" s="21" t="s">
        <v>4744</v>
      </c>
      <c r="B237" s="97" t="s">
        <v>551</v>
      </c>
      <c r="C237" s="39" t="s">
        <v>3184</v>
      </c>
      <c r="D237" s="39" t="s">
        <v>14</v>
      </c>
      <c r="E237" s="39" t="s">
        <v>15</v>
      </c>
      <c r="F237" s="39" t="s">
        <v>54</v>
      </c>
      <c r="G237" s="39" t="s">
        <v>99</v>
      </c>
      <c r="H237" s="39" t="s">
        <v>18</v>
      </c>
      <c r="I237" s="39" t="b">
        <v>0</v>
      </c>
      <c r="J237" s="39" t="s">
        <v>38</v>
      </c>
      <c r="K237" s="39"/>
    </row>
    <row r="238" spans="1:11" x14ac:dyDescent="0.25">
      <c r="A238" s="21" t="s">
        <v>580</v>
      </c>
      <c r="B238" s="97" t="s">
        <v>551</v>
      </c>
      <c r="C238" s="39" t="str">
        <f>VLOOKUP($A238,OLD_EquipmentDatabase!$A:$K,3,FALSE)</f>
        <v>Samsung Galaxy Note Pro</v>
      </c>
      <c r="D238" s="39" t="str">
        <f>VLOOKUP($A238,OLD_EquipmentDatabase!$A:$K,4,FALSE)</f>
        <v>Dominion</v>
      </c>
      <c r="E238" s="39" t="str">
        <f>VLOOKUP($A238,OLD_EquipmentDatabase!$A:$K,5,FALSE)</f>
        <v>N/A</v>
      </c>
      <c r="F238" s="39" t="str">
        <f>VLOOKUP($A238,OLD_EquipmentDatabase!$A:$K,6,FALSE)</f>
        <v/>
      </c>
      <c r="G238" s="39" t="str">
        <f>VLOOKUP($A238,OLD_EquipmentDatabase!$A:$K,7,FALSE)</f>
        <v>ICX Tablet</v>
      </c>
      <c r="H238" s="39" t="str">
        <f>VLOOKUP($A238,OLD_EquipmentDatabase!$A:$K,8,FALSE)</f>
        <v>Active</v>
      </c>
      <c r="I238" s="39" t="b">
        <f>VLOOKUP($A238,OLD_EquipmentDatabase!$A:$K,9,FALSE)</f>
        <v>0</v>
      </c>
      <c r="J238" s="39" t="s">
        <v>38</v>
      </c>
      <c r="K238" s="39" t="str">
        <f>VLOOKUP($A238,OLD_EquipmentDatabase!$A:$K,11,FALSE)</f>
        <v/>
      </c>
    </row>
    <row r="239" spans="1:11" x14ac:dyDescent="0.25">
      <c r="A239" s="21" t="s">
        <v>583</v>
      </c>
      <c r="B239" s="97" t="s">
        <v>551</v>
      </c>
      <c r="C239" s="39" t="str">
        <f>VLOOKUP($A239,OLD_EquipmentDatabase!$A:$K,3,FALSE)</f>
        <v>Samsung Galaxy Note Pro</v>
      </c>
      <c r="D239" s="39" t="str">
        <f>VLOOKUP($A239,OLD_EquipmentDatabase!$A:$K,4,FALSE)</f>
        <v>Dominion</v>
      </c>
      <c r="E239" s="39" t="str">
        <f>VLOOKUP($A239,OLD_EquipmentDatabase!$A:$K,5,FALSE)</f>
        <v>N/A</v>
      </c>
      <c r="F239" s="39" t="str">
        <f>VLOOKUP($A239,OLD_EquipmentDatabase!$A:$K,6,FALSE)</f>
        <v/>
      </c>
      <c r="G239" s="39" t="str">
        <f>VLOOKUP($A239,OLD_EquipmentDatabase!$A:$K,7,FALSE)</f>
        <v>ICX Tablet</v>
      </c>
      <c r="H239" s="39" t="str">
        <f>VLOOKUP($A239,OLD_EquipmentDatabase!$A:$K,8,FALSE)</f>
        <v>Active</v>
      </c>
      <c r="I239" s="39" t="b">
        <f>VLOOKUP($A239,OLD_EquipmentDatabase!$A:$K,9,FALSE)</f>
        <v>0</v>
      </c>
      <c r="J239" s="39" t="s">
        <v>38</v>
      </c>
      <c r="K239" s="39" t="str">
        <f>VLOOKUP($A239,OLD_EquipmentDatabase!$A:$K,11,FALSE)</f>
        <v/>
      </c>
    </row>
    <row r="240" spans="1:11" x14ac:dyDescent="0.25">
      <c r="A240" s="21" t="s">
        <v>582</v>
      </c>
      <c r="B240" s="97" t="s">
        <v>551</v>
      </c>
      <c r="C240" s="39" t="str">
        <f>VLOOKUP($A240,OLD_EquipmentDatabase!$A:$K,3,FALSE)</f>
        <v>Samsung Galaxy Note Pro</v>
      </c>
      <c r="D240" s="39" t="str">
        <f>VLOOKUP($A240,OLD_EquipmentDatabase!$A:$K,4,FALSE)</f>
        <v>Dominion</v>
      </c>
      <c r="E240" s="39" t="str">
        <f>VLOOKUP($A240,OLD_EquipmentDatabase!$A:$K,5,FALSE)</f>
        <v>N/A</v>
      </c>
      <c r="F240" s="39" t="str">
        <f>VLOOKUP($A240,OLD_EquipmentDatabase!$A:$K,6,FALSE)</f>
        <v/>
      </c>
      <c r="G240" s="39" t="str">
        <f>VLOOKUP($A240,OLD_EquipmentDatabase!$A:$K,7,FALSE)</f>
        <v>ICX Tablet</v>
      </c>
      <c r="H240" s="39" t="str">
        <f>VLOOKUP($A240,OLD_EquipmentDatabase!$A:$K,8,FALSE)</f>
        <v>Active</v>
      </c>
      <c r="I240" s="39" t="b">
        <f>VLOOKUP($A240,OLD_EquipmentDatabase!$A:$K,9,FALSE)</f>
        <v>0</v>
      </c>
      <c r="J240" s="39" t="s">
        <v>38</v>
      </c>
      <c r="K240" s="39" t="str">
        <f>VLOOKUP($A240,OLD_EquipmentDatabase!$A:$K,11,FALSE)</f>
        <v/>
      </c>
    </row>
    <row r="241" spans="1:11" x14ac:dyDescent="0.25">
      <c r="A241" s="21" t="s">
        <v>578</v>
      </c>
      <c r="B241" s="97" t="s">
        <v>551</v>
      </c>
      <c r="C241" s="39" t="str">
        <f>VLOOKUP($A241,OLD_EquipmentDatabase!$A:$K,3,FALSE)</f>
        <v>Samsung Galaxy Note Pro</v>
      </c>
      <c r="D241" s="39" t="str">
        <f>VLOOKUP($A241,OLD_EquipmentDatabase!$A:$K,4,FALSE)</f>
        <v>Dominion</v>
      </c>
      <c r="E241" s="39" t="str">
        <f>VLOOKUP($A241,OLD_EquipmentDatabase!$A:$K,5,FALSE)</f>
        <v>N/A</v>
      </c>
      <c r="F241" s="39" t="str">
        <f>VLOOKUP($A241,OLD_EquipmentDatabase!$A:$K,6,FALSE)</f>
        <v/>
      </c>
      <c r="G241" s="39" t="str">
        <f>VLOOKUP($A241,OLD_EquipmentDatabase!$A:$K,7,FALSE)</f>
        <v>ICX Tablet</v>
      </c>
      <c r="H241" s="39" t="str">
        <f>VLOOKUP($A241,OLD_EquipmentDatabase!$A:$K,8,FALSE)</f>
        <v>Active</v>
      </c>
      <c r="I241" s="39" t="b">
        <f>VLOOKUP($A241,OLD_EquipmentDatabase!$A:$K,9,FALSE)</f>
        <v>0</v>
      </c>
      <c r="J241" s="39" t="s">
        <v>38</v>
      </c>
      <c r="K241" s="39" t="str">
        <f>VLOOKUP($A241,OLD_EquipmentDatabase!$A:$K,11,FALSE)</f>
        <v/>
      </c>
    </row>
    <row r="242" spans="1:11" x14ac:dyDescent="0.25">
      <c r="A242" s="21" t="s">
        <v>574</v>
      </c>
      <c r="B242" s="97" t="s">
        <v>551</v>
      </c>
      <c r="C242" s="39" t="str">
        <f>VLOOKUP($A242,OLD_EquipmentDatabase!$A:$K,3,FALSE)</f>
        <v>Samsung Galaxy Note Pro</v>
      </c>
      <c r="D242" s="39" t="str">
        <f>VLOOKUP($A242,OLD_EquipmentDatabase!$A:$K,4,FALSE)</f>
        <v>Dominion</v>
      </c>
      <c r="E242" s="39" t="str">
        <f>VLOOKUP($A242,OLD_EquipmentDatabase!$A:$K,5,FALSE)</f>
        <v>N/A</v>
      </c>
      <c r="F242" s="39" t="str">
        <f>VLOOKUP($A242,OLD_EquipmentDatabase!$A:$K,6,FALSE)</f>
        <v/>
      </c>
      <c r="G242" s="39" t="str">
        <f>VLOOKUP($A242,OLD_EquipmentDatabase!$A:$K,7,FALSE)</f>
        <v>ICX Tablet</v>
      </c>
      <c r="H242" s="39" t="str">
        <f>VLOOKUP($A242,OLD_EquipmentDatabase!$A:$K,8,FALSE)</f>
        <v>Active</v>
      </c>
      <c r="I242" s="39" t="b">
        <f>VLOOKUP($A242,OLD_EquipmentDatabase!$A:$K,9,FALSE)</f>
        <v>0</v>
      </c>
      <c r="J242" s="39" t="s">
        <v>38</v>
      </c>
      <c r="K242" s="39" t="str">
        <f>VLOOKUP($A242,OLD_EquipmentDatabase!$A:$K,11,FALSE)</f>
        <v/>
      </c>
    </row>
    <row r="243" spans="1:11" x14ac:dyDescent="0.25">
      <c r="A243" s="21" t="s">
        <v>579</v>
      </c>
      <c r="B243" s="97" t="s">
        <v>551</v>
      </c>
      <c r="C243" s="39" t="str">
        <f>VLOOKUP($A243,OLD_EquipmentDatabase!$A:$K,3,FALSE)</f>
        <v>Samsung Galaxy Note Pro</v>
      </c>
      <c r="D243" s="39" t="str">
        <f>VLOOKUP($A243,OLD_EquipmentDatabase!$A:$K,4,FALSE)</f>
        <v>Dominion</v>
      </c>
      <c r="E243" s="39" t="str">
        <f>VLOOKUP($A243,OLD_EquipmentDatabase!$A:$K,5,FALSE)</f>
        <v>N/A</v>
      </c>
      <c r="F243" s="39" t="str">
        <f>VLOOKUP($A243,OLD_EquipmentDatabase!$A:$K,6,FALSE)</f>
        <v/>
      </c>
      <c r="G243" s="39" t="str">
        <f>VLOOKUP($A243,OLD_EquipmentDatabase!$A:$K,7,FALSE)</f>
        <v>ICX Tablet</v>
      </c>
      <c r="H243" s="39" t="str">
        <f>VLOOKUP($A243,OLD_EquipmentDatabase!$A:$K,8,FALSE)</f>
        <v>Active</v>
      </c>
      <c r="I243" s="39" t="b">
        <f>VLOOKUP($A243,OLD_EquipmentDatabase!$A:$K,9,FALSE)</f>
        <v>0</v>
      </c>
      <c r="J243" s="39" t="s">
        <v>38</v>
      </c>
      <c r="K243" s="39" t="str">
        <f>VLOOKUP($A243,OLD_EquipmentDatabase!$A:$K,11,FALSE)</f>
        <v/>
      </c>
    </row>
    <row r="244" spans="1:11" x14ac:dyDescent="0.25">
      <c r="A244" s="21" t="s">
        <v>577</v>
      </c>
      <c r="B244" s="97" t="s">
        <v>551</v>
      </c>
      <c r="C244" s="39" t="str">
        <f>VLOOKUP($A244,OLD_EquipmentDatabase!$A:$K,3,FALSE)</f>
        <v>Samsung Galaxy Note Pro</v>
      </c>
      <c r="D244" s="39" t="str">
        <f>VLOOKUP($A244,OLD_EquipmentDatabase!$A:$K,4,FALSE)</f>
        <v>Dominion</v>
      </c>
      <c r="E244" s="39" t="str">
        <f>VLOOKUP($A244,OLD_EquipmentDatabase!$A:$K,5,FALSE)</f>
        <v>N/A</v>
      </c>
      <c r="F244" s="39" t="str">
        <f>VLOOKUP($A244,OLD_EquipmentDatabase!$A:$K,6,FALSE)</f>
        <v/>
      </c>
      <c r="G244" s="39" t="str">
        <f>VLOOKUP($A244,OLD_EquipmentDatabase!$A:$K,7,FALSE)</f>
        <v>ICX Tablet</v>
      </c>
      <c r="H244" s="39" t="str">
        <f>VLOOKUP($A244,OLD_EquipmentDatabase!$A:$K,8,FALSE)</f>
        <v>Active</v>
      </c>
      <c r="I244" s="39" t="b">
        <f>VLOOKUP($A244,OLD_EquipmentDatabase!$A:$K,9,FALSE)</f>
        <v>0</v>
      </c>
      <c r="J244" s="39" t="s">
        <v>38</v>
      </c>
      <c r="K244" s="39" t="str">
        <f>VLOOKUP($A244,OLD_EquipmentDatabase!$A:$K,11,FALSE)</f>
        <v/>
      </c>
    </row>
    <row r="245" spans="1:11" x14ac:dyDescent="0.25">
      <c r="A245" s="21" t="s">
        <v>581</v>
      </c>
      <c r="B245" s="97" t="s">
        <v>551</v>
      </c>
      <c r="C245" s="39" t="str">
        <f>VLOOKUP($A245,OLD_EquipmentDatabase!$A:$K,3,FALSE)</f>
        <v>Samsung Galaxy Note Pro</v>
      </c>
      <c r="D245" s="39" t="str">
        <f>VLOOKUP($A245,OLD_EquipmentDatabase!$A:$K,4,FALSE)</f>
        <v>Dominion</v>
      </c>
      <c r="E245" s="39" t="str">
        <f>VLOOKUP($A245,OLD_EquipmentDatabase!$A:$K,5,FALSE)</f>
        <v>N/A</v>
      </c>
      <c r="F245" s="39" t="str">
        <f>VLOOKUP($A245,OLD_EquipmentDatabase!$A:$K,6,FALSE)</f>
        <v/>
      </c>
      <c r="G245" s="39" t="str">
        <f>VLOOKUP($A245,OLD_EquipmentDatabase!$A:$K,7,FALSE)</f>
        <v>ICX Tablet</v>
      </c>
      <c r="H245" s="39" t="str">
        <f>VLOOKUP($A245,OLD_EquipmentDatabase!$A:$K,8,FALSE)</f>
        <v>Active</v>
      </c>
      <c r="I245" s="39" t="b">
        <f>VLOOKUP($A245,OLD_EquipmentDatabase!$A:$K,9,FALSE)</f>
        <v>0</v>
      </c>
      <c r="J245" s="39" t="s">
        <v>38</v>
      </c>
      <c r="K245" s="39" t="str">
        <f>VLOOKUP($A245,OLD_EquipmentDatabase!$A:$K,11,FALSE)</f>
        <v/>
      </c>
    </row>
    <row r="246" spans="1:11" x14ac:dyDescent="0.25">
      <c r="A246" s="21" t="s">
        <v>573</v>
      </c>
      <c r="B246" s="97" t="s">
        <v>551</v>
      </c>
      <c r="C246" s="39" t="str">
        <f>VLOOKUP($A246,OLD_EquipmentDatabase!$A:$K,3,FALSE)</f>
        <v>Samsung Galaxy Note Pro</v>
      </c>
      <c r="D246" s="39" t="str">
        <f>VLOOKUP($A246,OLD_EquipmentDatabase!$A:$K,4,FALSE)</f>
        <v>Dominion</v>
      </c>
      <c r="E246" s="39" t="str">
        <f>VLOOKUP($A246,OLD_EquipmentDatabase!$A:$K,5,FALSE)</f>
        <v>N/A</v>
      </c>
      <c r="F246" s="39" t="str">
        <f>VLOOKUP($A246,OLD_EquipmentDatabase!$A:$K,6,FALSE)</f>
        <v/>
      </c>
      <c r="G246" s="39" t="str">
        <f>VLOOKUP($A246,OLD_EquipmentDatabase!$A:$K,7,FALSE)</f>
        <v>ICX Tablet</v>
      </c>
      <c r="H246" s="39" t="str">
        <f>VLOOKUP($A246,OLD_EquipmentDatabase!$A:$K,8,FALSE)</f>
        <v>Active</v>
      </c>
      <c r="I246" s="39" t="b">
        <f>VLOOKUP($A246,OLD_EquipmentDatabase!$A:$K,9,FALSE)</f>
        <v>0</v>
      </c>
      <c r="J246" s="39" t="s">
        <v>38</v>
      </c>
      <c r="K246" s="39" t="str">
        <f>VLOOKUP($A246,OLD_EquipmentDatabase!$A:$K,11,FALSE)</f>
        <v/>
      </c>
    </row>
    <row r="247" spans="1:11" x14ac:dyDescent="0.25">
      <c r="A247" s="21" t="s">
        <v>576</v>
      </c>
      <c r="B247" s="97" t="s">
        <v>551</v>
      </c>
      <c r="C247" s="39" t="str">
        <f>VLOOKUP($A247,OLD_EquipmentDatabase!$A:$K,3,FALSE)</f>
        <v>Samsung Galaxy Note Pro</v>
      </c>
      <c r="D247" s="39" t="str">
        <f>VLOOKUP($A247,OLD_EquipmentDatabase!$A:$K,4,FALSE)</f>
        <v>Dominion</v>
      </c>
      <c r="E247" s="39" t="str">
        <f>VLOOKUP($A247,OLD_EquipmentDatabase!$A:$K,5,FALSE)</f>
        <v>N/A</v>
      </c>
      <c r="F247" s="39" t="str">
        <f>VLOOKUP($A247,OLD_EquipmentDatabase!$A:$K,6,FALSE)</f>
        <v/>
      </c>
      <c r="G247" s="39" t="str">
        <f>VLOOKUP($A247,OLD_EquipmentDatabase!$A:$K,7,FALSE)</f>
        <v>ICX Tablet</v>
      </c>
      <c r="H247" s="39" t="str">
        <f>VLOOKUP($A247,OLD_EquipmentDatabase!$A:$K,8,FALSE)</f>
        <v>Active</v>
      </c>
      <c r="I247" s="39" t="b">
        <f>VLOOKUP($A247,OLD_EquipmentDatabase!$A:$K,9,FALSE)</f>
        <v>0</v>
      </c>
      <c r="J247" s="39" t="s">
        <v>38</v>
      </c>
      <c r="K247" s="39" t="str">
        <f>VLOOKUP($A247,OLD_EquipmentDatabase!$A:$K,11,FALSE)</f>
        <v/>
      </c>
    </row>
    <row r="248" spans="1:11" x14ac:dyDescent="0.25">
      <c r="A248" s="21" t="s">
        <v>575</v>
      </c>
      <c r="B248" s="97" t="s">
        <v>551</v>
      </c>
      <c r="C248" s="39" t="str">
        <f>VLOOKUP($A248,OLD_EquipmentDatabase!$A:$K,3,FALSE)</f>
        <v>Samsung Galaxy Note Pro</v>
      </c>
      <c r="D248" s="39" t="str">
        <f>VLOOKUP($A248,OLD_EquipmentDatabase!$A:$K,4,FALSE)</f>
        <v>Dominion</v>
      </c>
      <c r="E248" s="39" t="str">
        <f>VLOOKUP($A248,OLD_EquipmentDatabase!$A:$K,5,FALSE)</f>
        <v>N/A</v>
      </c>
      <c r="F248" s="39" t="str">
        <f>VLOOKUP($A248,OLD_EquipmentDatabase!$A:$K,6,FALSE)</f>
        <v/>
      </c>
      <c r="G248" s="39" t="str">
        <f>VLOOKUP($A248,OLD_EquipmentDatabase!$A:$K,7,FALSE)</f>
        <v>ICX Tablet</v>
      </c>
      <c r="H248" s="39" t="str">
        <f>VLOOKUP($A248,OLD_EquipmentDatabase!$A:$K,8,FALSE)</f>
        <v>Active</v>
      </c>
      <c r="I248" s="39" t="b">
        <f>VLOOKUP($A248,OLD_EquipmentDatabase!$A:$K,9,FALSE)</f>
        <v>0</v>
      </c>
      <c r="J248" s="39" t="s">
        <v>38</v>
      </c>
      <c r="K248" s="39" t="str">
        <f>VLOOKUP($A248,OLD_EquipmentDatabase!$A:$K,11,FALSE)</f>
        <v/>
      </c>
    </row>
    <row r="249" spans="1:11" x14ac:dyDescent="0.25">
      <c r="A249" s="21" t="s">
        <v>572</v>
      </c>
      <c r="B249" s="97" t="s">
        <v>551</v>
      </c>
      <c r="C249" s="39" t="str">
        <f>VLOOKUP($A249,OLD_EquipmentDatabase!$A:$K,3,FALSE)</f>
        <v>Samsung Galaxy Note Pro</v>
      </c>
      <c r="D249" s="39" t="str">
        <f>VLOOKUP($A249,OLD_EquipmentDatabase!$A:$K,4,FALSE)</f>
        <v>Dominion</v>
      </c>
      <c r="E249" s="39" t="str">
        <f>VLOOKUP($A249,OLD_EquipmentDatabase!$A:$K,5,FALSE)</f>
        <v>N/A</v>
      </c>
      <c r="F249" s="39" t="str">
        <f>VLOOKUP($A249,OLD_EquipmentDatabase!$A:$K,6,FALSE)</f>
        <v/>
      </c>
      <c r="G249" s="39" t="str">
        <f>VLOOKUP($A249,OLD_EquipmentDatabase!$A:$K,7,FALSE)</f>
        <v>ICX Tablet</v>
      </c>
      <c r="H249" s="39" t="str">
        <f>VLOOKUP($A249,OLD_EquipmentDatabase!$A:$K,8,FALSE)</f>
        <v>Active</v>
      </c>
      <c r="I249" s="39" t="b">
        <f>VLOOKUP($A249,OLD_EquipmentDatabase!$A:$K,9,FALSE)</f>
        <v>0</v>
      </c>
      <c r="J249" s="39" t="s">
        <v>38</v>
      </c>
      <c r="K249" s="39" t="str">
        <f>VLOOKUP($A249,OLD_EquipmentDatabase!$A:$K,11,FALSE)</f>
        <v/>
      </c>
    </row>
    <row r="250" spans="1:11" x14ac:dyDescent="0.25">
      <c r="A250" s="21" t="s">
        <v>2692</v>
      </c>
      <c r="B250" s="97" t="s">
        <v>551</v>
      </c>
      <c r="C250" s="39" t="str">
        <f>VLOOKUP($A250,OLD_EquipmentDatabase!$A:$K,3,FALSE)</f>
        <v>Samsung Galaxy Note Pro</v>
      </c>
      <c r="D250" s="39" t="str">
        <f>VLOOKUP($A250,OLD_EquipmentDatabase!$A:$K,4,FALSE)</f>
        <v>Dominion</v>
      </c>
      <c r="E250" s="39" t="str">
        <f>VLOOKUP($A250,OLD_EquipmentDatabase!$A:$K,5,FALSE)</f>
        <v>N/A</v>
      </c>
      <c r="F250" s="39" t="str">
        <f>VLOOKUP($A250,OLD_EquipmentDatabase!$A:$K,6,FALSE)</f>
        <v/>
      </c>
      <c r="G250" s="39" t="str">
        <f>VLOOKUP($A250,OLD_EquipmentDatabase!$A:$K,7,FALSE)</f>
        <v>ICX Tablet</v>
      </c>
      <c r="H250" s="39" t="str">
        <f>VLOOKUP($A250,OLD_EquipmentDatabase!$A:$K,8,FALSE)</f>
        <v>Active</v>
      </c>
      <c r="I250" s="39" t="b">
        <f>VLOOKUP($A250,OLD_EquipmentDatabase!$A:$K,9,FALSE)</f>
        <v>0</v>
      </c>
      <c r="J250" s="39" t="s">
        <v>38</v>
      </c>
      <c r="K250" s="39" t="str">
        <f>VLOOKUP($A250,OLD_EquipmentDatabase!$A:$K,11,FALSE)</f>
        <v/>
      </c>
    </row>
    <row r="251" spans="1:11" x14ac:dyDescent="0.25">
      <c r="A251" s="21" t="s">
        <v>2996</v>
      </c>
      <c r="B251" s="97" t="s">
        <v>2989</v>
      </c>
      <c r="C251" s="39" t="str">
        <f>VLOOKUP($A251,OLD_EquipmentDatabase!$A:$K,3,FALSE)</f>
        <v>Dell Precision 3620</v>
      </c>
      <c r="D251" s="39" t="str">
        <f>VLOOKUP($A251,OLD_EquipmentDatabase!$A:$K,4,FALSE)</f>
        <v>Clear Ballot</v>
      </c>
      <c r="E251" s="39" t="str">
        <f>VLOOKUP($A251,OLD_EquipmentDatabase!$A:$K,5,FALSE)</f>
        <v>N/A</v>
      </c>
      <c r="F251" s="39" t="str">
        <f>VLOOKUP($A251,OLD_EquipmentDatabase!$A:$K,6,FALSE)</f>
        <v>DesignStation</v>
      </c>
      <c r="G251" s="39" t="str">
        <f>VLOOKUP($A251,OLD_EquipmentDatabase!$A:$K,7,FALSE)</f>
        <v>Computer</v>
      </c>
      <c r="H251" s="39" t="str">
        <f>VLOOKUP($A251,OLD_EquipmentDatabase!$A:$K,8,FALSE)</f>
        <v>Active</v>
      </c>
      <c r="I251" s="39" t="b">
        <f>VLOOKUP($A251,OLD_EquipmentDatabase!$A:$K,9,FALSE)</f>
        <v>0</v>
      </c>
      <c r="J251" s="39" t="s">
        <v>4705</v>
      </c>
      <c r="K251" s="39" t="str">
        <f>VLOOKUP($A251,OLD_EquipmentDatabase!$A:$K,11,FALSE)</f>
        <v>01&amp;language&amp;VARIOUS&amp;57</v>
      </c>
    </row>
    <row r="252" spans="1:11" x14ac:dyDescent="0.25">
      <c r="A252" s="21" t="s">
        <v>3028</v>
      </c>
      <c r="B252" s="97" t="s">
        <v>2989</v>
      </c>
      <c r="C252" s="39" t="str">
        <f>VLOOKUP($A252,OLD_EquipmentDatabase!$A:$K,3,FALSE)</f>
        <v>Dell Precision 3620</v>
      </c>
      <c r="D252" s="39" t="str">
        <f>VLOOKUP($A252,OLD_EquipmentDatabase!$A:$K,4,FALSE)</f>
        <v>Clear Ballot</v>
      </c>
      <c r="E252" s="39" t="str">
        <f>VLOOKUP($A252,OLD_EquipmentDatabase!$A:$K,5,FALSE)</f>
        <v>N/A</v>
      </c>
      <c r="F252" s="39" t="str">
        <f>VLOOKUP($A252,OLD_EquipmentDatabase!$A:$K,6,FALSE)</f>
        <v>Administration Station</v>
      </c>
      <c r="G252" s="39" t="str">
        <f>VLOOKUP($A252,OLD_EquipmentDatabase!$A:$K,7,FALSE)</f>
        <v>Computer</v>
      </c>
      <c r="H252" s="39" t="str">
        <f>VLOOKUP($A252,OLD_EquipmentDatabase!$A:$K,8,FALSE)</f>
        <v>Active</v>
      </c>
      <c r="I252" s="39" t="b">
        <f>VLOOKUP($A252,OLD_EquipmentDatabase!$A:$K,9,FALSE)</f>
        <v>0</v>
      </c>
      <c r="J252" s="39" t="s">
        <v>4707</v>
      </c>
      <c r="K252" s="39" t="str">
        <f>VLOOKUP($A252,OLD_EquipmentDatabase!$A:$K,11,FALSE)</f>
        <v>96*fellow*provide*93</v>
      </c>
    </row>
    <row r="253" spans="1:11" x14ac:dyDescent="0.25">
      <c r="A253" s="21" t="s">
        <v>2988</v>
      </c>
      <c r="B253" s="97" t="s">
        <v>2989</v>
      </c>
      <c r="C253" s="39" t="str">
        <f>VLOOKUP($A253,OLD_EquipmentDatabase!$A:$K,3,FALSE)</f>
        <v>Dell PowerEdge T630</v>
      </c>
      <c r="D253" s="39" t="str">
        <f>VLOOKUP($A253,OLD_EquipmentDatabase!$A:$K,4,FALSE)</f>
        <v>Clear Ballot</v>
      </c>
      <c r="E253" s="39" t="str">
        <f>VLOOKUP($A253,OLD_EquipmentDatabase!$A:$K,5,FALSE)</f>
        <v>N/A</v>
      </c>
      <c r="F253" s="39" t="str">
        <f>VLOOKUP($A253,OLD_EquipmentDatabase!$A:$K,6,FALSE)</f>
        <v>DesignServer</v>
      </c>
      <c r="G253" s="39" t="str">
        <f>VLOOKUP($A253,OLD_EquipmentDatabase!$A:$K,7,FALSE)</f>
        <v>Computer</v>
      </c>
      <c r="H253" s="39" t="str">
        <f>VLOOKUP($A253,OLD_EquipmentDatabase!$A:$K,8,FALSE)</f>
        <v>Active</v>
      </c>
      <c r="I253" s="39" t="b">
        <f>VLOOKUP($A253,OLD_EquipmentDatabase!$A:$K,9,FALSE)</f>
        <v>0</v>
      </c>
      <c r="J253" s="39" t="s">
        <v>4705</v>
      </c>
      <c r="K253" s="39" t="str">
        <f>VLOOKUP($A253,OLD_EquipmentDatabase!$A:$K,11,FALSE)</f>
        <v>86saturdayrealize47</v>
      </c>
    </row>
    <row r="254" spans="1:11" x14ac:dyDescent="0.25">
      <c r="A254" s="21" t="s">
        <v>3000</v>
      </c>
      <c r="B254" s="97" t="s">
        <v>2989</v>
      </c>
      <c r="C254" s="39" t="str">
        <f>VLOOKUP($A254,OLD_EquipmentDatabase!$A:$K,3,FALSE)</f>
        <v>Dell PowerEdge T330</v>
      </c>
      <c r="D254" s="39" t="str">
        <f>VLOOKUP($A254,OLD_EquipmentDatabase!$A:$K,4,FALSE)</f>
        <v>Clear Ballot</v>
      </c>
      <c r="E254" s="39" t="str">
        <f>VLOOKUP($A254,OLD_EquipmentDatabase!$A:$K,5,FALSE)</f>
        <v>N/A</v>
      </c>
      <c r="F254" s="39" t="str">
        <f>VLOOKUP($A254,OLD_EquipmentDatabase!$A:$K,6,FALSE)</f>
        <v>ScanServer</v>
      </c>
      <c r="G254" s="39" t="str">
        <f>VLOOKUP($A254,OLD_EquipmentDatabase!$A:$K,7,FALSE)</f>
        <v>Computer</v>
      </c>
      <c r="H254" s="39" t="str">
        <f>VLOOKUP($A254,OLD_EquipmentDatabase!$A:$K,8,FALSE)</f>
        <v>Active</v>
      </c>
      <c r="I254" s="39" t="b">
        <f>VLOOKUP($A254,OLD_EquipmentDatabase!$A:$K,9,FALSE)</f>
        <v>0</v>
      </c>
      <c r="J254" s="39" t="s">
        <v>4707</v>
      </c>
      <c r="K254" s="39" t="str">
        <f>VLOOKUP($A254,OLD_EquipmentDatabase!$A:$K,11,FALSE)</f>
        <v>18VALLEYCORRECT94</v>
      </c>
    </row>
    <row r="255" spans="1:11" x14ac:dyDescent="0.25">
      <c r="A255" s="21" t="s">
        <v>3005</v>
      </c>
      <c r="B255" s="97" t="s">
        <v>2989</v>
      </c>
      <c r="C255" s="39" t="str">
        <f>VLOOKUP($A255,OLD_EquipmentDatabase!$A:$K,3,FALSE)</f>
        <v>Dell PowerEdge T330</v>
      </c>
      <c r="D255" s="39" t="str">
        <f>VLOOKUP($A255,OLD_EquipmentDatabase!$A:$K,4,FALSE)</f>
        <v>Clear Ballot</v>
      </c>
      <c r="E255" s="39" t="str">
        <f>VLOOKUP($A255,OLD_EquipmentDatabase!$A:$K,5,FALSE)</f>
        <v>N/A</v>
      </c>
      <c r="F255" s="39" t="str">
        <f>VLOOKUP($A255,OLD_EquipmentDatabase!$A:$K,6,FALSE)</f>
        <v>ScanServer</v>
      </c>
      <c r="G255" s="39" t="str">
        <f>VLOOKUP($A255,OLD_EquipmentDatabase!$A:$K,7,FALSE)</f>
        <v>Computer</v>
      </c>
      <c r="H255" s="39" t="str">
        <f>VLOOKUP($A255,OLD_EquipmentDatabase!$A:$K,8,FALSE)</f>
        <v>Active</v>
      </c>
      <c r="I255" s="39" t="b">
        <f>VLOOKUP($A255,OLD_EquipmentDatabase!$A:$K,9,FALSE)</f>
        <v>0</v>
      </c>
      <c r="J255" s="39" t="s">
        <v>4707</v>
      </c>
      <c r="K255" s="39" t="str">
        <f>VLOOKUP($A255,OLD_EquipmentDatabase!$A:$K,11,FALSE)</f>
        <v>80FAMILYthrown03</v>
      </c>
    </row>
    <row r="256" spans="1:11" x14ac:dyDescent="0.25">
      <c r="A256" s="21" t="s">
        <v>2994</v>
      </c>
      <c r="B256" s="97" t="s">
        <v>2989</v>
      </c>
      <c r="C256" s="39" t="str">
        <f>VLOOKUP($A256,OLD_EquipmentDatabase!$A:$K,3,FALSE)</f>
        <v>Dell PowerEdge T630</v>
      </c>
      <c r="D256" s="39" t="str">
        <f>VLOOKUP($A256,OLD_EquipmentDatabase!$A:$K,4,FALSE)</f>
        <v>Clear Ballot</v>
      </c>
      <c r="E256" s="39" t="str">
        <f>VLOOKUP($A256,OLD_EquipmentDatabase!$A:$K,5,FALSE)</f>
        <v>N/A</v>
      </c>
      <c r="F256" s="39" t="str">
        <f>VLOOKUP($A256,OLD_EquipmentDatabase!$A:$K,6,FALSE)</f>
        <v>DesignServer</v>
      </c>
      <c r="G256" s="39" t="str">
        <f>VLOOKUP($A256,OLD_EquipmentDatabase!$A:$K,7,FALSE)</f>
        <v>Computer</v>
      </c>
      <c r="H256" s="39" t="str">
        <f>VLOOKUP($A256,OLD_EquipmentDatabase!$A:$K,8,FALSE)</f>
        <v>Active</v>
      </c>
      <c r="I256" s="39" t="b">
        <f>VLOOKUP($A256,OLD_EquipmentDatabase!$A:$K,9,FALSE)</f>
        <v>0</v>
      </c>
      <c r="J256" s="39" t="s">
        <v>4705</v>
      </c>
      <c r="K256" s="39" t="str">
        <f>VLOOKUP($A256,OLD_EquipmentDatabase!$A:$K,11,FALSE)</f>
        <v>30EVENINGARRIVED25</v>
      </c>
    </row>
    <row r="257" spans="1:11" x14ac:dyDescent="0.25">
      <c r="A257" s="21" t="s">
        <v>3021</v>
      </c>
      <c r="B257" s="97" t="s">
        <v>2989</v>
      </c>
      <c r="C257" s="39" t="str">
        <f>VLOOKUP($A257,OLD_EquipmentDatabase!$A:$K,3,FALSE)</f>
        <v>Dell Precision 3620</v>
      </c>
      <c r="D257" s="39" t="str">
        <f>VLOOKUP($A257,OLD_EquipmentDatabase!$A:$K,4,FALSE)</f>
        <v>Clear Ballot</v>
      </c>
      <c r="E257" s="39" t="str">
        <f>VLOOKUP($A257,OLD_EquipmentDatabase!$A:$K,5,FALSE)</f>
        <v>N/A</v>
      </c>
      <c r="F257" s="39" t="str">
        <f>VLOOKUP($A257,OLD_EquipmentDatabase!$A:$K,6,FALSE)</f>
        <v>Administration Station</v>
      </c>
      <c r="G257" s="39" t="str">
        <f>VLOOKUP($A257,OLD_EquipmentDatabase!$A:$K,7,FALSE)</f>
        <v>Computer</v>
      </c>
      <c r="H257" s="39" t="str">
        <f>VLOOKUP($A257,OLD_EquipmentDatabase!$A:$K,8,FALSE)</f>
        <v>Active</v>
      </c>
      <c r="I257" s="39" t="b">
        <f>VLOOKUP($A257,OLD_EquipmentDatabase!$A:$K,9,FALSE)</f>
        <v>0</v>
      </c>
      <c r="J257" s="39" t="s">
        <v>4707</v>
      </c>
      <c r="K257" s="39" t="str">
        <f>VLOOKUP($A257,OLD_EquipmentDatabase!$A:$K,11,FALSE)</f>
        <v>90@glossary@ITSELF@49</v>
      </c>
    </row>
    <row r="258" spans="1:11" x14ac:dyDescent="0.25">
      <c r="A258" s="21" t="s">
        <v>3024</v>
      </c>
      <c r="B258" s="97" t="s">
        <v>2989</v>
      </c>
      <c r="C258" s="39" t="str">
        <f>VLOOKUP($A258,OLD_EquipmentDatabase!$A:$K,3,FALSE)</f>
        <v>Dell Precision 3620</v>
      </c>
      <c r="D258" s="39" t="str">
        <f>VLOOKUP($A258,OLD_EquipmentDatabase!$A:$K,4,FALSE)</f>
        <v>Clear Ballot</v>
      </c>
      <c r="E258" s="39" t="str">
        <f>VLOOKUP($A258,OLD_EquipmentDatabase!$A:$K,5,FALSE)</f>
        <v>N/A</v>
      </c>
      <c r="F258" s="39" t="str">
        <f>VLOOKUP($A258,OLD_EquipmentDatabase!$A:$K,6,FALSE)</f>
        <v>Administration Station</v>
      </c>
      <c r="G258" s="39" t="str">
        <f>VLOOKUP($A258,OLD_EquipmentDatabase!$A:$K,7,FALSE)</f>
        <v>Computer</v>
      </c>
      <c r="H258" s="39" t="str">
        <f>VLOOKUP($A258,OLD_EquipmentDatabase!$A:$K,8,FALSE)</f>
        <v>Active</v>
      </c>
      <c r="I258" s="39" t="b">
        <f>VLOOKUP($A258,OLD_EquipmentDatabase!$A:$K,9,FALSE)</f>
        <v>0</v>
      </c>
      <c r="J258" s="39" t="s">
        <v>4707</v>
      </c>
      <c r="K258" s="39" t="str">
        <f>VLOOKUP($A258,OLD_EquipmentDatabase!$A:$K,11,FALSE)</f>
        <v>15=FUTURE=SCHOOL=60</v>
      </c>
    </row>
    <row r="259" spans="1:11" x14ac:dyDescent="0.25">
      <c r="A259" s="21" t="s">
        <v>3026</v>
      </c>
      <c r="B259" s="97" t="s">
        <v>2989</v>
      </c>
      <c r="C259" s="39" t="str">
        <f>VLOOKUP($A259,OLD_EquipmentDatabase!$A:$K,3,FALSE)</f>
        <v>Dell Precision 3620</v>
      </c>
      <c r="D259" s="39" t="str">
        <f>VLOOKUP($A259,OLD_EquipmentDatabase!$A:$K,4,FALSE)</f>
        <v>Clear Ballot</v>
      </c>
      <c r="E259" s="39" t="str">
        <f>VLOOKUP($A259,OLD_EquipmentDatabase!$A:$K,5,FALSE)</f>
        <v>N/A</v>
      </c>
      <c r="F259" s="39" t="str">
        <f>VLOOKUP($A259,OLD_EquipmentDatabase!$A:$K,6,FALSE)</f>
        <v>Administration Station</v>
      </c>
      <c r="G259" s="39" t="str">
        <f>VLOOKUP($A259,OLD_EquipmentDatabase!$A:$K,7,FALSE)</f>
        <v>Computer</v>
      </c>
      <c r="H259" s="39" t="str">
        <f>VLOOKUP($A259,OLD_EquipmentDatabase!$A:$K,8,FALSE)</f>
        <v>Active</v>
      </c>
      <c r="I259" s="39" t="b">
        <f>VLOOKUP($A259,OLD_EquipmentDatabase!$A:$K,9,FALSE)</f>
        <v>0</v>
      </c>
      <c r="J259" s="39" t="s">
        <v>4707</v>
      </c>
      <c r="K259" s="39" t="str">
        <f>VLOOKUP($A259,OLD_EquipmentDatabase!$A:$K,11,FALSE)</f>
        <v>73!either!GROUND!59</v>
      </c>
    </row>
    <row r="260" spans="1:11" x14ac:dyDescent="0.25">
      <c r="A260" s="21" t="s">
        <v>3030</v>
      </c>
      <c r="B260" s="97" t="s">
        <v>2989</v>
      </c>
      <c r="C260" s="39" t="str">
        <f>VLOOKUP($A260,OLD_EquipmentDatabase!$A:$K,3,FALSE)</f>
        <v>Dell Latitude 5580</v>
      </c>
      <c r="D260" s="39" t="str">
        <f>VLOOKUP($A260,OLD_EquipmentDatabase!$A:$K,4,FALSE)</f>
        <v>Clear Ballot</v>
      </c>
      <c r="E260" s="39" t="str">
        <f>VLOOKUP($A260,OLD_EquipmentDatabase!$A:$K,5,FALSE)</f>
        <v>N/A</v>
      </c>
      <c r="F260" s="39" t="str">
        <f>VLOOKUP($A260,OLD_EquipmentDatabase!$A:$K,6,FALSE)</f>
        <v>Administration Station</v>
      </c>
      <c r="G260" s="39" t="str">
        <f>VLOOKUP($A260,OLD_EquipmentDatabase!$A:$K,7,FALSE)</f>
        <v>Laptop</v>
      </c>
      <c r="H260" s="39" t="str">
        <f>VLOOKUP($A260,OLD_EquipmentDatabase!$A:$K,8,FALSE)</f>
        <v>Active</v>
      </c>
      <c r="I260" s="39" t="b">
        <f>VLOOKUP($A260,OLD_EquipmentDatabase!$A:$K,9,FALSE)</f>
        <v>0</v>
      </c>
      <c r="J260" s="39" t="s">
        <v>4707</v>
      </c>
      <c r="K260" s="39" t="str">
        <f>VLOOKUP($A260,OLD_EquipmentDatabase!$A:$K,11,FALSE)</f>
        <v>36@leader@KITCHEN@28</v>
      </c>
    </row>
    <row r="261" spans="1:11" x14ac:dyDescent="0.25">
      <c r="A261" s="21" t="s">
        <v>3032</v>
      </c>
      <c r="B261" s="97" t="s">
        <v>2989</v>
      </c>
      <c r="C261" s="39" t="str">
        <f>VLOOKUP($A261,OLD_EquipmentDatabase!$A:$K,3,FALSE)</f>
        <v>Dell Latitude 5580</v>
      </c>
      <c r="D261" s="39" t="str">
        <f>VLOOKUP($A261,OLD_EquipmentDatabase!$A:$K,4,FALSE)</f>
        <v>Clear Ballot</v>
      </c>
      <c r="E261" s="39" t="str">
        <f>VLOOKUP($A261,OLD_EquipmentDatabase!$A:$K,5,FALSE)</f>
        <v>N/A</v>
      </c>
      <c r="F261" s="39" t="str">
        <f>VLOOKUP($A261,OLD_EquipmentDatabase!$A:$K,6,FALSE)</f>
        <v>Administration Station</v>
      </c>
      <c r="G261" s="39" t="str">
        <f>VLOOKUP($A261,OLD_EquipmentDatabase!$A:$K,7,FALSE)</f>
        <v>Laptop</v>
      </c>
      <c r="H261" s="39" t="str">
        <f>VLOOKUP($A261,OLD_EquipmentDatabase!$A:$K,8,FALSE)</f>
        <v>Active</v>
      </c>
      <c r="I261" s="39" t="b">
        <f>VLOOKUP($A261,OLD_EquipmentDatabase!$A:$K,9,FALSE)</f>
        <v>0</v>
      </c>
      <c r="J261" s="39" t="s">
        <v>4707</v>
      </c>
      <c r="K261" s="39" t="str">
        <f>VLOOKUP($A261,OLD_EquipmentDatabase!$A:$K,11,FALSE)</f>
        <v>19+compound+JAMAICA+28</v>
      </c>
    </row>
    <row r="262" spans="1:11" x14ac:dyDescent="0.25">
      <c r="A262" s="21" t="s">
        <v>3034</v>
      </c>
      <c r="B262" s="97" t="s">
        <v>2989</v>
      </c>
      <c r="C262" s="39" t="str">
        <f>VLOOKUP($A262,OLD_EquipmentDatabase!$A:$K,3,FALSE)</f>
        <v>Dell Latitude 5580</v>
      </c>
      <c r="D262" s="39" t="str">
        <f>VLOOKUP($A262,OLD_EquipmentDatabase!$A:$K,4,FALSE)</f>
        <v>Clear Ballot</v>
      </c>
      <c r="E262" s="39" t="str">
        <f>VLOOKUP($A262,OLD_EquipmentDatabase!$A:$K,5,FALSE)</f>
        <v>N/A</v>
      </c>
      <c r="F262" s="39" t="str">
        <f>VLOOKUP($A262,OLD_EquipmentDatabase!$A:$K,6,FALSE)</f>
        <v>Administration Station</v>
      </c>
      <c r="G262" s="39" t="str">
        <f>VLOOKUP($A262,OLD_EquipmentDatabase!$A:$K,7,FALSE)</f>
        <v>Laptop</v>
      </c>
      <c r="H262" s="39" t="str">
        <f>VLOOKUP($A262,OLD_EquipmentDatabase!$A:$K,8,FALSE)</f>
        <v>Active</v>
      </c>
      <c r="I262" s="39" t="b">
        <f>VLOOKUP($A262,OLD_EquipmentDatabase!$A:$K,9,FALSE)</f>
        <v>0</v>
      </c>
      <c r="J262" s="39" t="s">
        <v>4707</v>
      </c>
      <c r="K262" s="39" t="str">
        <f>VLOOKUP($A262,OLD_EquipmentDatabase!$A:$K,11,FALSE)</f>
        <v>69_INDEED_BUTTER_93</v>
      </c>
    </row>
    <row r="263" spans="1:11" x14ac:dyDescent="0.25">
      <c r="A263" s="21" t="s">
        <v>3007</v>
      </c>
      <c r="B263" s="97" t="s">
        <v>2989</v>
      </c>
      <c r="C263" s="39" t="str">
        <f>VLOOKUP($A263,OLD_EquipmentDatabase!$A:$K,3,FALSE)</f>
        <v>Dell Latitude 5580</v>
      </c>
      <c r="D263" s="39" t="str">
        <f>VLOOKUP($A263,OLD_EquipmentDatabase!$A:$K,4,FALSE)</f>
        <v>Clear Ballot</v>
      </c>
      <c r="E263" s="39" t="str">
        <f>VLOOKUP($A263,OLD_EquipmentDatabase!$A:$K,5,FALSE)</f>
        <v>N/A</v>
      </c>
      <c r="F263" s="39" t="str">
        <f>VLOOKUP($A263,OLD_EquipmentDatabase!$A:$K,6,FALSE)</f>
        <v>ScanStation</v>
      </c>
      <c r="G263" s="39" t="str">
        <f>VLOOKUP($A263,OLD_EquipmentDatabase!$A:$K,7,FALSE)</f>
        <v>Laptop</v>
      </c>
      <c r="H263" s="39" t="str">
        <f>VLOOKUP($A263,OLD_EquipmentDatabase!$A:$K,8,FALSE)</f>
        <v>Active</v>
      </c>
      <c r="I263" s="39" t="b">
        <f>VLOOKUP($A263,OLD_EquipmentDatabase!$A:$K,9,FALSE)</f>
        <v>0</v>
      </c>
      <c r="J263" s="39" t="s">
        <v>4707</v>
      </c>
      <c r="K263" s="39" t="str">
        <f>VLOOKUP($A263,OLD_EquipmentDatabase!$A:$K,11,FALSE)</f>
        <v>53~measure~MADRID~41</v>
      </c>
    </row>
    <row r="264" spans="1:11" x14ac:dyDescent="0.25">
      <c r="A264" s="21" t="s">
        <v>3011</v>
      </c>
      <c r="B264" s="97" t="s">
        <v>2989</v>
      </c>
      <c r="C264" s="39" t="str">
        <f>VLOOKUP($A264,OLD_EquipmentDatabase!$A:$K,3,FALSE)</f>
        <v>Dell Latitude 5580</v>
      </c>
      <c r="D264" s="39" t="str">
        <f>VLOOKUP($A264,OLD_EquipmentDatabase!$A:$K,4,FALSE)</f>
        <v>Clear Ballot</v>
      </c>
      <c r="E264" s="39" t="str">
        <f>VLOOKUP($A264,OLD_EquipmentDatabase!$A:$K,5,FALSE)</f>
        <v>N/A</v>
      </c>
      <c r="F264" s="39" t="str">
        <f>VLOOKUP($A264,OLD_EquipmentDatabase!$A:$K,6,FALSE)</f>
        <v>ScanStation</v>
      </c>
      <c r="G264" s="39" t="str">
        <f>VLOOKUP($A264,OLD_EquipmentDatabase!$A:$K,7,FALSE)</f>
        <v>Laptop</v>
      </c>
      <c r="H264" s="39" t="str">
        <f>VLOOKUP($A264,OLD_EquipmentDatabase!$A:$K,8,FALSE)</f>
        <v>Active</v>
      </c>
      <c r="I264" s="39" t="b">
        <f>VLOOKUP($A264,OLD_EquipmentDatabase!$A:$K,9,FALSE)</f>
        <v>0</v>
      </c>
      <c r="J264" s="39" t="s">
        <v>4707</v>
      </c>
      <c r="K264" s="39" t="str">
        <f>VLOOKUP($A264,OLD_EquipmentDatabase!$A:$K,11,FALSE)</f>
        <v>69:perhaps:because:92</v>
      </c>
    </row>
    <row r="265" spans="1:11" x14ac:dyDescent="0.25">
      <c r="A265" s="21" t="s">
        <v>3013</v>
      </c>
      <c r="B265" s="97" t="s">
        <v>2989</v>
      </c>
      <c r="C265" s="39" t="str">
        <f>VLOOKUP($A265,OLD_EquipmentDatabase!$A:$K,3,FALSE)</f>
        <v>Dell Latitude 5580</v>
      </c>
      <c r="D265" s="39" t="str">
        <f>VLOOKUP($A265,OLD_EquipmentDatabase!$A:$K,4,FALSE)</f>
        <v>Clear Ballot</v>
      </c>
      <c r="E265" s="39" t="str">
        <f>VLOOKUP($A265,OLD_EquipmentDatabase!$A:$K,5,FALSE)</f>
        <v>N/A</v>
      </c>
      <c r="F265" s="39" t="str">
        <f>VLOOKUP($A265,OLD_EquipmentDatabase!$A:$K,6,FALSE)</f>
        <v>ScanStation</v>
      </c>
      <c r="G265" s="39" t="str">
        <f>VLOOKUP($A265,OLD_EquipmentDatabase!$A:$K,7,FALSE)</f>
        <v>Laptop</v>
      </c>
      <c r="H265" s="39" t="str">
        <f>VLOOKUP($A265,OLD_EquipmentDatabase!$A:$K,8,FALSE)</f>
        <v>Active</v>
      </c>
      <c r="I265" s="39" t="b">
        <f>VLOOKUP($A265,OLD_EquipmentDatabase!$A:$K,9,FALSE)</f>
        <v>0</v>
      </c>
      <c r="J265" s="39" t="s">
        <v>4707</v>
      </c>
      <c r="K265" s="39" t="str">
        <f>VLOOKUP($A265,OLD_EquipmentDatabase!$A:$K,11,FALSE)</f>
        <v>21+dollars+delaware+00</v>
      </c>
    </row>
    <row r="266" spans="1:11" x14ac:dyDescent="0.25">
      <c r="A266" s="21" t="s">
        <v>3015</v>
      </c>
      <c r="B266" s="97" t="s">
        <v>2989</v>
      </c>
      <c r="C266" s="39" t="str">
        <f>VLOOKUP($A266,OLD_EquipmentDatabase!$A:$K,3,FALSE)</f>
        <v>Dell Latitude 5580</v>
      </c>
      <c r="D266" s="39" t="str">
        <f>VLOOKUP($A266,OLD_EquipmentDatabase!$A:$K,4,FALSE)</f>
        <v>Clear Ballot</v>
      </c>
      <c r="E266" s="39" t="str">
        <f>VLOOKUP($A266,OLD_EquipmentDatabase!$A:$K,5,FALSE)</f>
        <v>N/A</v>
      </c>
      <c r="F266" s="39" t="str">
        <f>VLOOKUP($A266,OLD_EquipmentDatabase!$A:$K,6,FALSE)</f>
        <v>ScanStation</v>
      </c>
      <c r="G266" s="39" t="str">
        <f>VLOOKUP($A266,OLD_EquipmentDatabase!$A:$K,7,FALSE)</f>
        <v>Laptop</v>
      </c>
      <c r="H266" s="39" t="str">
        <f>VLOOKUP($A266,OLD_EquipmentDatabase!$A:$K,8,FALSE)</f>
        <v>Active</v>
      </c>
      <c r="I266" s="39" t="b">
        <f>VLOOKUP($A266,OLD_EquipmentDatabase!$A:$K,9,FALSE)</f>
        <v>0</v>
      </c>
      <c r="J266" s="39" t="s">
        <v>4707</v>
      </c>
      <c r="K266" s="39" t="str">
        <f>VLOOKUP($A266,OLD_EquipmentDatabase!$A:$K,11,FALSE)</f>
        <v>79.FINALLY.CREATE.54</v>
      </c>
    </row>
    <row r="267" spans="1:11" x14ac:dyDescent="0.25">
      <c r="A267" s="21" t="s">
        <v>3017</v>
      </c>
      <c r="B267" s="97" t="s">
        <v>2989</v>
      </c>
      <c r="C267" s="39" t="str">
        <f>VLOOKUP($A267,OLD_EquipmentDatabase!$A:$K,3,FALSE)</f>
        <v>Dell Latitude 5580</v>
      </c>
      <c r="D267" s="39" t="str">
        <f>VLOOKUP($A267,OLD_EquipmentDatabase!$A:$K,4,FALSE)</f>
        <v>Clear Ballot</v>
      </c>
      <c r="E267" s="39" t="str">
        <f>VLOOKUP($A267,OLD_EquipmentDatabase!$A:$K,5,FALSE)</f>
        <v>N/A</v>
      </c>
      <c r="F267" s="39" t="str">
        <f>VLOOKUP($A267,OLD_EquipmentDatabase!$A:$K,6,FALSE)</f>
        <v>ScanStation</v>
      </c>
      <c r="G267" s="39" t="str">
        <f>VLOOKUP($A267,OLD_EquipmentDatabase!$A:$K,7,FALSE)</f>
        <v>Laptop</v>
      </c>
      <c r="H267" s="39" t="str">
        <f>VLOOKUP($A267,OLD_EquipmentDatabase!$A:$K,8,FALSE)</f>
        <v>Active</v>
      </c>
      <c r="I267" s="39" t="b">
        <f>VLOOKUP($A267,OLD_EquipmentDatabase!$A:$K,9,FALSE)</f>
        <v>0</v>
      </c>
      <c r="J267" s="39" t="s">
        <v>4707</v>
      </c>
      <c r="K267" s="39" t="str">
        <f>VLOOKUP($A267,OLD_EquipmentDatabase!$A:$K,11,FALSE)</f>
        <v>31@POSSIBLE@silver@04</v>
      </c>
    </row>
    <row r="268" spans="1:11" x14ac:dyDescent="0.25">
      <c r="A268" s="21" t="s">
        <v>3019</v>
      </c>
      <c r="B268" s="97" t="s">
        <v>2989</v>
      </c>
      <c r="C268" s="39" t="str">
        <f>VLOOKUP($A268,OLD_EquipmentDatabase!$A:$K,3,FALSE)</f>
        <v>Dell Latitude 5580</v>
      </c>
      <c r="D268" s="39" t="str">
        <f>VLOOKUP($A268,OLD_EquipmentDatabase!$A:$K,4,FALSE)</f>
        <v>Clear Ballot</v>
      </c>
      <c r="E268" s="39" t="str">
        <f>VLOOKUP($A268,OLD_EquipmentDatabase!$A:$K,5,FALSE)</f>
        <v>N/A</v>
      </c>
      <c r="F268" s="39" t="str">
        <f>VLOOKUP($A268,OLD_EquipmentDatabase!$A:$K,6,FALSE)</f>
        <v>ScanStation</v>
      </c>
      <c r="G268" s="39" t="str">
        <f>VLOOKUP($A268,OLD_EquipmentDatabase!$A:$K,7,FALSE)</f>
        <v>Laptop</v>
      </c>
      <c r="H268" s="39" t="str">
        <f>VLOOKUP($A268,OLD_EquipmentDatabase!$A:$K,8,FALSE)</f>
        <v>Active</v>
      </c>
      <c r="I268" s="39" t="b">
        <f>VLOOKUP($A268,OLD_EquipmentDatabase!$A:$K,9,FALSE)</f>
        <v>0</v>
      </c>
      <c r="J268" s="39" t="s">
        <v>4707</v>
      </c>
      <c r="K268" s="39" t="str">
        <f>VLOOKUP($A268,OLD_EquipmentDatabase!$A:$K,11,FALSE)</f>
        <v>67|MATTER|picked|91</v>
      </c>
    </row>
    <row r="269" spans="1:11" x14ac:dyDescent="0.25">
      <c r="A269" s="21" t="s">
        <v>3036</v>
      </c>
      <c r="B269" s="97" t="s">
        <v>2989</v>
      </c>
      <c r="C269" s="39" t="str">
        <f>VLOOKUP($A269,OLD_EquipmentDatabase!$A:$K,3,FALSE)</f>
        <v>Fujitsu fi-6800</v>
      </c>
      <c r="D269" s="39" t="str">
        <f>VLOOKUP($A269,OLD_EquipmentDatabase!$A:$K,4,FALSE)</f>
        <v>Clear Ballot</v>
      </c>
      <c r="E269" s="39" t="str">
        <f>VLOOKUP($A269,OLD_EquipmentDatabase!$A:$K,5,FALSE)</f>
        <v>Central Count</v>
      </c>
      <c r="F269" s="39" t="str">
        <f>VLOOKUP($A269,OLD_EquipmentDatabase!$A:$K,6,FALSE)</f>
        <v/>
      </c>
      <c r="G269" s="39" t="str">
        <f>VLOOKUP($A269,OLD_EquipmentDatabase!$A:$K,7,FALSE)</f>
        <v>Scanner</v>
      </c>
      <c r="H269" s="39" t="str">
        <f>VLOOKUP($A269,OLD_EquipmentDatabase!$A:$K,8,FALSE)</f>
        <v>Active</v>
      </c>
      <c r="I269" s="39" t="b">
        <f>VLOOKUP($A269,OLD_EquipmentDatabase!$A:$K,9,FALSE)</f>
        <v>0</v>
      </c>
      <c r="J269" s="39" t="str">
        <f>VLOOKUP($A269,OLD_EquipmentDatabase!$A:$K,10,FALSE)</f>
        <v>N/A</v>
      </c>
      <c r="K269" s="39" t="str">
        <f>VLOOKUP($A269,OLD_EquipmentDatabase!$A:$K,11,FALSE)</f>
        <v/>
      </c>
    </row>
    <row r="270" spans="1:11" x14ac:dyDescent="0.25">
      <c r="A270" s="21" t="s">
        <v>3038</v>
      </c>
      <c r="B270" s="97" t="s">
        <v>2989</v>
      </c>
      <c r="C270" s="39" t="str">
        <f>VLOOKUP($A270,OLD_EquipmentDatabase!$A:$K,3,FALSE)</f>
        <v>Fujitsu fi-6800</v>
      </c>
      <c r="D270" s="39" t="str">
        <f>VLOOKUP($A270,OLD_EquipmentDatabase!$A:$K,4,FALSE)</f>
        <v>Clear Ballot</v>
      </c>
      <c r="E270" s="39" t="str">
        <f>VLOOKUP($A270,OLD_EquipmentDatabase!$A:$K,5,FALSE)</f>
        <v>Central Count</v>
      </c>
      <c r="F270" s="39" t="str">
        <f>VLOOKUP($A270,OLD_EquipmentDatabase!$A:$K,6,FALSE)</f>
        <v/>
      </c>
      <c r="G270" s="39" t="str">
        <f>VLOOKUP($A270,OLD_EquipmentDatabase!$A:$K,7,FALSE)</f>
        <v>Scanner</v>
      </c>
      <c r="H270" s="39" t="str">
        <f>VLOOKUP($A270,OLD_EquipmentDatabase!$A:$K,8,FALSE)</f>
        <v>Active</v>
      </c>
      <c r="I270" s="39" t="b">
        <f>VLOOKUP($A270,OLD_EquipmentDatabase!$A:$K,9,FALSE)</f>
        <v>0</v>
      </c>
      <c r="J270" s="39" t="str">
        <f>VLOOKUP($A270,OLD_EquipmentDatabase!$A:$K,10,FALSE)</f>
        <v>N/A</v>
      </c>
      <c r="K270" s="39" t="str">
        <f>VLOOKUP($A270,OLD_EquipmentDatabase!$A:$K,11,FALSE)</f>
        <v/>
      </c>
    </row>
    <row r="271" spans="1:11" x14ac:dyDescent="0.25">
      <c r="A271" s="21" t="s">
        <v>3039</v>
      </c>
      <c r="B271" s="97" t="s">
        <v>2989</v>
      </c>
      <c r="C271" s="39" t="str">
        <f>VLOOKUP($A271,OLD_EquipmentDatabase!$A:$K,3,FALSE)</f>
        <v>Fujitsu fi-6800</v>
      </c>
      <c r="D271" s="39" t="str">
        <f>VLOOKUP($A271,OLD_EquipmentDatabase!$A:$K,4,FALSE)</f>
        <v>Clear Ballot</v>
      </c>
      <c r="E271" s="39" t="str">
        <f>VLOOKUP($A271,OLD_EquipmentDatabase!$A:$K,5,FALSE)</f>
        <v>Central Count</v>
      </c>
      <c r="F271" s="39" t="str">
        <f>VLOOKUP($A271,OLD_EquipmentDatabase!$A:$K,6,FALSE)</f>
        <v/>
      </c>
      <c r="G271" s="39" t="str">
        <f>VLOOKUP($A271,OLD_EquipmentDatabase!$A:$K,7,FALSE)</f>
        <v>Scanner</v>
      </c>
      <c r="H271" s="39" t="str">
        <f>VLOOKUP($A271,OLD_EquipmentDatabase!$A:$K,8,FALSE)</f>
        <v>Active</v>
      </c>
      <c r="I271" s="39" t="b">
        <f>VLOOKUP($A271,OLD_EquipmentDatabase!$A:$K,9,FALSE)</f>
        <v>0</v>
      </c>
      <c r="J271" s="39" t="str">
        <f>VLOOKUP($A271,OLD_EquipmentDatabase!$A:$K,10,FALSE)</f>
        <v>N/A</v>
      </c>
      <c r="K271" s="39" t="str">
        <f>VLOOKUP($A271,OLD_EquipmentDatabase!$A:$K,11,FALSE)</f>
        <v/>
      </c>
    </row>
    <row r="272" spans="1:11" x14ac:dyDescent="0.25">
      <c r="A272" s="21" t="s">
        <v>3040</v>
      </c>
      <c r="B272" s="97" t="s">
        <v>2989</v>
      </c>
      <c r="C272" s="39" t="str">
        <f>VLOOKUP($A272,OLD_EquipmentDatabase!$A:$K,3,FALSE)</f>
        <v>Fujitsu fi-6800</v>
      </c>
      <c r="D272" s="39" t="str">
        <f>VLOOKUP($A272,OLD_EquipmentDatabase!$A:$K,4,FALSE)</f>
        <v>Clear Ballot</v>
      </c>
      <c r="E272" s="39" t="str">
        <f>VLOOKUP($A272,OLD_EquipmentDatabase!$A:$K,5,FALSE)</f>
        <v>Central Count</v>
      </c>
      <c r="F272" s="39" t="str">
        <f>VLOOKUP($A272,OLD_EquipmentDatabase!$A:$K,6,FALSE)</f>
        <v/>
      </c>
      <c r="G272" s="39" t="str">
        <f>VLOOKUP($A272,OLD_EquipmentDatabase!$A:$K,7,FALSE)</f>
        <v>Scanner</v>
      </c>
      <c r="H272" s="39" t="str">
        <f>VLOOKUP($A272,OLD_EquipmentDatabase!$A:$K,8,FALSE)</f>
        <v>Active</v>
      </c>
      <c r="I272" s="39" t="b">
        <f>VLOOKUP($A272,OLD_EquipmentDatabase!$A:$K,9,FALSE)</f>
        <v>0</v>
      </c>
      <c r="J272" s="39" t="str">
        <f>VLOOKUP($A272,OLD_EquipmentDatabase!$A:$K,10,FALSE)</f>
        <v>N/A</v>
      </c>
      <c r="K272" s="39" t="str">
        <f>VLOOKUP($A272,OLD_EquipmentDatabase!$A:$K,11,FALSE)</f>
        <v/>
      </c>
    </row>
    <row r="273" spans="1:11" x14ac:dyDescent="0.25">
      <c r="A273" s="21" t="s">
        <v>3521</v>
      </c>
      <c r="B273" s="97" t="s">
        <v>2989</v>
      </c>
      <c r="C273" s="39" t="str">
        <f>VLOOKUP($A273,OLD_EquipmentDatabase!$A:$K,3,FALSE)</f>
        <v>Fujitsu fi-6800</v>
      </c>
      <c r="D273" s="39" t="str">
        <f>VLOOKUP($A273,OLD_EquipmentDatabase!$A:$K,4,FALSE)</f>
        <v>Clear Ballot</v>
      </c>
      <c r="E273" s="39" t="str">
        <f>VLOOKUP($A273,OLD_EquipmentDatabase!$A:$K,5,FALSE)</f>
        <v>Central Count</v>
      </c>
      <c r="F273" s="39" t="str">
        <f>VLOOKUP($A273,OLD_EquipmentDatabase!$A:$K,6,FALSE)</f>
        <v/>
      </c>
      <c r="G273" s="39" t="str">
        <f>VLOOKUP($A273,OLD_EquipmentDatabase!$A:$K,7,FALSE)</f>
        <v>Scanner</v>
      </c>
      <c r="H273" s="39" t="str">
        <f>VLOOKUP($A273,OLD_EquipmentDatabase!$A:$K,8,FALSE)</f>
        <v>Active</v>
      </c>
      <c r="I273" s="39" t="b">
        <f>VLOOKUP($A273,OLD_EquipmentDatabase!$A:$K,9,FALSE)</f>
        <v>0</v>
      </c>
      <c r="J273" s="39" t="str">
        <f>VLOOKUP($A273,OLD_EquipmentDatabase!$A:$K,10,FALSE)</f>
        <v>N/A</v>
      </c>
      <c r="K273" s="39" t="str">
        <f>VLOOKUP($A273,OLD_EquipmentDatabase!$A:$K,11,FALSE)</f>
        <v/>
      </c>
    </row>
    <row r="274" spans="1:11" x14ac:dyDescent="0.25">
      <c r="A274" s="21" t="s">
        <v>3522</v>
      </c>
      <c r="B274" s="97" t="s">
        <v>2989</v>
      </c>
      <c r="C274" s="39" t="str">
        <f>VLOOKUP($A274,OLD_EquipmentDatabase!$A:$K,3,FALSE)</f>
        <v>Fujitsu fi-6800</v>
      </c>
      <c r="D274" s="39" t="str">
        <f>VLOOKUP($A274,OLD_EquipmentDatabase!$A:$K,4,FALSE)</f>
        <v>Clear Ballot</v>
      </c>
      <c r="E274" s="39" t="str">
        <f>VLOOKUP($A274,OLD_EquipmentDatabase!$A:$K,5,FALSE)</f>
        <v>Central Count</v>
      </c>
      <c r="F274" s="39" t="str">
        <f>VLOOKUP($A274,OLD_EquipmentDatabase!$A:$K,6,FALSE)</f>
        <v/>
      </c>
      <c r="G274" s="39" t="str">
        <f>VLOOKUP($A274,OLD_EquipmentDatabase!$A:$K,7,FALSE)</f>
        <v>Scanner</v>
      </c>
      <c r="H274" s="39" t="str">
        <f>VLOOKUP($A274,OLD_EquipmentDatabase!$A:$K,8,FALSE)</f>
        <v>Active</v>
      </c>
      <c r="I274" s="39" t="b">
        <f>VLOOKUP($A274,OLD_EquipmentDatabase!$A:$K,9,FALSE)</f>
        <v>0</v>
      </c>
      <c r="J274" s="39" t="str">
        <f>VLOOKUP($A274,OLD_EquipmentDatabase!$A:$K,10,FALSE)</f>
        <v>N/A</v>
      </c>
      <c r="K274" s="39" t="str">
        <f>VLOOKUP($A274,OLD_EquipmentDatabase!$A:$K,11,FALSE)</f>
        <v/>
      </c>
    </row>
    <row r="275" spans="1:11" x14ac:dyDescent="0.25">
      <c r="A275" s="21" t="s">
        <v>4746</v>
      </c>
      <c r="B275" s="97" t="s">
        <v>2989</v>
      </c>
      <c r="C275" s="39" t="s">
        <v>3008</v>
      </c>
      <c r="D275" s="39" t="s">
        <v>2990</v>
      </c>
      <c r="E275" s="39" t="s">
        <v>15</v>
      </c>
      <c r="F275" s="39" t="s">
        <v>3009</v>
      </c>
      <c r="G275" s="39" t="s">
        <v>63</v>
      </c>
      <c r="H275" s="39" t="s">
        <v>18</v>
      </c>
      <c r="I275" s="39" t="b">
        <v>0</v>
      </c>
      <c r="J275" s="39" t="s">
        <v>4707</v>
      </c>
      <c r="K275" s="39"/>
    </row>
    <row r="276" spans="1:11" x14ac:dyDescent="0.25">
      <c r="A276" s="21" t="s">
        <v>4747</v>
      </c>
      <c r="B276" s="97" t="s">
        <v>2989</v>
      </c>
      <c r="C276" s="39" t="s">
        <v>4750</v>
      </c>
      <c r="D276" s="39" t="s">
        <v>2990</v>
      </c>
      <c r="E276" s="39" t="s">
        <v>53</v>
      </c>
      <c r="F276" s="39" t="s">
        <v>54</v>
      </c>
      <c r="G276" s="39" t="s">
        <v>55</v>
      </c>
      <c r="H276" s="39" t="s">
        <v>18</v>
      </c>
      <c r="I276" s="39" t="b">
        <v>0</v>
      </c>
      <c r="J276" s="39" t="s">
        <v>15</v>
      </c>
      <c r="K276" s="39"/>
    </row>
    <row r="277" spans="1:11" x14ac:dyDescent="0.25">
      <c r="A277" s="21" t="s">
        <v>4748</v>
      </c>
      <c r="B277" s="97" t="s">
        <v>2989</v>
      </c>
      <c r="C277" s="39" t="s">
        <v>3008</v>
      </c>
      <c r="D277" s="39" t="s">
        <v>2990</v>
      </c>
      <c r="E277" s="39" t="s">
        <v>15</v>
      </c>
      <c r="F277" s="39" t="s">
        <v>3009</v>
      </c>
      <c r="G277" s="39" t="s">
        <v>63</v>
      </c>
      <c r="H277" s="39" t="s">
        <v>18</v>
      </c>
      <c r="I277" s="39" t="b">
        <v>0</v>
      </c>
      <c r="J277" s="39" t="s">
        <v>4707</v>
      </c>
      <c r="K277" s="39"/>
    </row>
    <row r="278" spans="1:11" x14ac:dyDescent="0.25">
      <c r="A278" s="21" t="s">
        <v>4749</v>
      </c>
      <c r="B278" s="97" t="s">
        <v>2989</v>
      </c>
      <c r="C278" s="39" t="s">
        <v>4750</v>
      </c>
      <c r="D278" s="39" t="s">
        <v>2990</v>
      </c>
      <c r="E278" s="39" t="s">
        <v>53</v>
      </c>
      <c r="F278" s="39" t="s">
        <v>54</v>
      </c>
      <c r="G278" s="39" t="s">
        <v>55</v>
      </c>
      <c r="H278" s="39" t="s">
        <v>18</v>
      </c>
      <c r="I278" s="39" t="b">
        <v>0</v>
      </c>
      <c r="J278" s="39" t="s">
        <v>15</v>
      </c>
      <c r="K278" s="39"/>
    </row>
    <row r="279" spans="1:11" x14ac:dyDescent="0.25">
      <c r="A279" s="21" t="s">
        <v>3030</v>
      </c>
      <c r="B279" s="97" t="s">
        <v>2989</v>
      </c>
      <c r="C279" s="39" t="str">
        <f>VLOOKUP($A279,OLD_EquipmentDatabase!$A:$K,3,FALSE)</f>
        <v>Dell Latitude 5580</v>
      </c>
      <c r="D279" s="39" t="str">
        <f>VLOOKUP($A279,OLD_EquipmentDatabase!$A:$K,4,FALSE)</f>
        <v>Clear Ballot</v>
      </c>
      <c r="E279" s="39" t="str">
        <f>VLOOKUP($A279,OLD_EquipmentDatabase!$A:$K,5,FALSE)</f>
        <v>N/A</v>
      </c>
      <c r="F279" s="39" t="str">
        <f>VLOOKUP($A279,OLD_EquipmentDatabase!$A:$K,6,FALSE)</f>
        <v>Administration Station</v>
      </c>
      <c r="G279" s="39" t="str">
        <f>VLOOKUP($A279,OLD_EquipmentDatabase!$A:$K,7,FALSE)</f>
        <v>Laptop</v>
      </c>
      <c r="H279" s="39" t="str">
        <f>VLOOKUP($A279,OLD_EquipmentDatabase!$A:$K,8,FALSE)</f>
        <v>Active</v>
      </c>
      <c r="I279" s="39" t="b">
        <f>VLOOKUP($A279,OLD_EquipmentDatabase!$A:$K,9,FALSE)</f>
        <v>0</v>
      </c>
      <c r="J279" s="39" t="s">
        <v>4707</v>
      </c>
      <c r="K279" s="39" t="str">
        <f>VLOOKUP($A279,OLD_EquipmentDatabase!$A:$K,11,FALSE)</f>
        <v>36@leader@KITCHEN@28</v>
      </c>
    </row>
    <row r="280" spans="1:11" x14ac:dyDescent="0.25">
      <c r="A280" s="21" t="s">
        <v>3899</v>
      </c>
      <c r="B280" s="97" t="s">
        <v>2989</v>
      </c>
      <c r="C280" s="39" t="str">
        <f>VLOOKUP($A280,OLD_EquipmentDatabase!$A:$K,3,FALSE)</f>
        <v>ClearAccess (ELO E-Series (ESY15E2)</v>
      </c>
      <c r="D280" s="39" t="str">
        <f>VLOOKUP($A280,OLD_EquipmentDatabase!$A:$K,4,FALSE)</f>
        <v>Clear Ballot</v>
      </c>
      <c r="E280" s="39" t="str">
        <f>VLOOKUP($A280,OLD_EquipmentDatabase!$A:$K,5,FALSE)</f>
        <v>N/A</v>
      </c>
      <c r="F280" s="39" t="str">
        <f>VLOOKUP($A280,OLD_EquipmentDatabase!$A:$K,6,FALSE)</f>
        <v/>
      </c>
      <c r="G280" s="39" t="str">
        <f>VLOOKUP($A280,OLD_EquipmentDatabase!$A:$K,7,FALSE)</f>
        <v>BMD</v>
      </c>
      <c r="H280" s="39" t="str">
        <f>VLOOKUP($A280,OLD_EquipmentDatabase!$A:$K,8,FALSE)</f>
        <v>Active</v>
      </c>
      <c r="I280" s="39" t="b">
        <f>VLOOKUP($A280,OLD_EquipmentDatabase!$A:$K,9,FALSE)</f>
        <v>0</v>
      </c>
      <c r="J280" s="39" t="s">
        <v>4705</v>
      </c>
      <c r="K280" s="39" t="str">
        <f>VLOOKUP($A280,OLD_EquipmentDatabase!$A:$K,11,FALSE)</f>
        <v>55:FRIENDS:school:36</v>
      </c>
    </row>
    <row r="281" spans="1:11" x14ac:dyDescent="0.25">
      <c r="A281" s="21" t="s">
        <v>3909</v>
      </c>
      <c r="B281" s="97" t="s">
        <v>2989</v>
      </c>
      <c r="C281" s="39" t="str">
        <f>VLOOKUP($A281,OLD_EquipmentDatabase!$A:$K,3,FALSE)</f>
        <v>ClearAccess (ELO E-Series (ESY15E2)</v>
      </c>
      <c r="D281" s="39" t="str">
        <f>VLOOKUP($A281,OLD_EquipmentDatabase!$A:$K,4,FALSE)</f>
        <v>Clear Ballot</v>
      </c>
      <c r="E281" s="39" t="str">
        <f>VLOOKUP($A281,OLD_EquipmentDatabase!$A:$K,5,FALSE)</f>
        <v>N/A</v>
      </c>
      <c r="F281" s="39" t="str">
        <f>VLOOKUP($A281,OLD_EquipmentDatabase!$A:$K,6,FALSE)</f>
        <v/>
      </c>
      <c r="G281" s="39" t="str">
        <f>VLOOKUP($A281,OLD_EquipmentDatabase!$A:$K,7,FALSE)</f>
        <v>BMD</v>
      </c>
      <c r="H281" s="39" t="str">
        <f>VLOOKUP($A281,OLD_EquipmentDatabase!$A:$K,8,FALSE)</f>
        <v>Active</v>
      </c>
      <c r="I281" s="39" t="b">
        <f>VLOOKUP($A281,OLD_EquipmentDatabase!$A:$K,9,FALSE)</f>
        <v>0</v>
      </c>
      <c r="J281" s="39" t="s">
        <v>4705</v>
      </c>
      <c r="K281" s="39" t="str">
        <f>VLOOKUP($A281,OLD_EquipmentDatabase!$A:$K,11,FALSE)</f>
        <v>03?montana?GENERAL?38</v>
      </c>
    </row>
    <row r="282" spans="1:11" x14ac:dyDescent="0.25">
      <c r="A282" s="21" t="s">
        <v>3901</v>
      </c>
      <c r="B282" s="97" t="s">
        <v>2989</v>
      </c>
      <c r="C282" s="39" t="str">
        <f>VLOOKUP($A282,OLD_EquipmentDatabase!$A:$K,3,FALSE)</f>
        <v>ClearAccess (ELO E-Series (ESY15E2)</v>
      </c>
      <c r="D282" s="39" t="str">
        <f>VLOOKUP($A282,OLD_EquipmentDatabase!$A:$K,4,FALSE)</f>
        <v>Clear Ballot</v>
      </c>
      <c r="E282" s="39" t="str">
        <f>VLOOKUP($A282,OLD_EquipmentDatabase!$A:$K,5,FALSE)</f>
        <v>N/A</v>
      </c>
      <c r="F282" s="39" t="str">
        <f>VLOOKUP($A282,OLD_EquipmentDatabase!$A:$K,6,FALSE)</f>
        <v/>
      </c>
      <c r="G282" s="39" t="str">
        <f>VLOOKUP($A282,OLD_EquipmentDatabase!$A:$K,7,FALSE)</f>
        <v>BMD</v>
      </c>
      <c r="H282" s="39" t="str">
        <f>VLOOKUP($A282,OLD_EquipmentDatabase!$A:$K,8,FALSE)</f>
        <v>Active</v>
      </c>
      <c r="I282" s="39" t="b">
        <f>VLOOKUP($A282,OLD_EquipmentDatabase!$A:$K,9,FALSE)</f>
        <v>0</v>
      </c>
      <c r="J282" s="39" t="s">
        <v>4705</v>
      </c>
      <c r="K282" s="39" t="str">
        <f>VLOOKUP($A282,OLD_EquipmentDatabase!$A:$K,11,FALSE)</f>
        <v>39:DIVIDED:pleasure:18</v>
      </c>
    </row>
    <row r="283" spans="1:11" x14ac:dyDescent="0.25">
      <c r="A283" s="21" t="s">
        <v>3903</v>
      </c>
      <c r="B283" s="97" t="s">
        <v>2989</v>
      </c>
      <c r="C283" s="39" t="str">
        <f>VLOOKUP($A283,OLD_EquipmentDatabase!$A:$K,3,FALSE)</f>
        <v>ClearAccess (ELO E-Series (ESY15E2)</v>
      </c>
      <c r="D283" s="39" t="str">
        <f>VLOOKUP($A283,OLD_EquipmentDatabase!$A:$K,4,FALSE)</f>
        <v>Clear Ballot</v>
      </c>
      <c r="E283" s="39" t="str">
        <f>VLOOKUP($A283,OLD_EquipmentDatabase!$A:$K,5,FALSE)</f>
        <v>N/A</v>
      </c>
      <c r="F283" s="39" t="str">
        <f>VLOOKUP($A283,OLD_EquipmentDatabase!$A:$K,6,FALSE)</f>
        <v/>
      </c>
      <c r="G283" s="39" t="str">
        <f>VLOOKUP($A283,OLD_EquipmentDatabase!$A:$K,7,FALSE)</f>
        <v>BMD</v>
      </c>
      <c r="H283" s="39" t="str">
        <f>VLOOKUP($A283,OLD_EquipmentDatabase!$A:$K,8,FALSE)</f>
        <v>Active</v>
      </c>
      <c r="I283" s="39" t="b">
        <f>VLOOKUP($A283,OLD_EquipmentDatabase!$A:$K,9,FALSE)</f>
        <v>0</v>
      </c>
      <c r="J283" s="39" t="s">
        <v>4705</v>
      </c>
      <c r="K283" s="39" t="str">
        <f>VLOOKUP($A283,OLD_EquipmentDatabase!$A:$K,11,FALSE)</f>
        <v>21!EXPLAIN!SPREAD!79</v>
      </c>
    </row>
    <row r="284" spans="1:11" x14ac:dyDescent="0.25">
      <c r="A284" s="21" t="s">
        <v>3915</v>
      </c>
      <c r="B284" s="97" t="s">
        <v>2989</v>
      </c>
      <c r="C284" s="39" t="str">
        <f>VLOOKUP($A284,OLD_EquipmentDatabase!$A:$K,3,FALSE)</f>
        <v>ClearAccess (ELO E-Series (ESY15E2)</v>
      </c>
      <c r="D284" s="39" t="str">
        <f>VLOOKUP($A284,OLD_EquipmentDatabase!$A:$K,4,FALSE)</f>
        <v>Clear Ballot</v>
      </c>
      <c r="E284" s="39" t="str">
        <f>VLOOKUP($A284,OLD_EquipmentDatabase!$A:$K,5,FALSE)</f>
        <v>N/A</v>
      </c>
      <c r="F284" s="39" t="str">
        <f>VLOOKUP($A284,OLD_EquipmentDatabase!$A:$K,6,FALSE)</f>
        <v/>
      </c>
      <c r="G284" s="39" t="str">
        <f>VLOOKUP($A284,OLD_EquipmentDatabase!$A:$K,7,FALSE)</f>
        <v>BMD</v>
      </c>
      <c r="H284" s="39" t="str">
        <f>VLOOKUP($A284,OLD_EquipmentDatabase!$A:$K,8,FALSE)</f>
        <v>Active</v>
      </c>
      <c r="I284" s="39" t="b">
        <f>VLOOKUP($A284,OLD_EquipmentDatabase!$A:$K,9,FALSE)</f>
        <v>0</v>
      </c>
      <c r="J284" s="39" t="s">
        <v>4705</v>
      </c>
      <c r="K284" s="39" t="str">
        <f>VLOOKUP($A284,OLD_EquipmentDatabase!$A:$K,11,FALSE)</f>
        <v>50|melody|DELAWARE|13</v>
      </c>
    </row>
    <row r="285" spans="1:11" x14ac:dyDescent="0.25">
      <c r="A285" s="21" t="s">
        <v>3905</v>
      </c>
      <c r="B285" s="97" t="s">
        <v>2989</v>
      </c>
      <c r="C285" s="39" t="str">
        <f>VLOOKUP($A285,OLD_EquipmentDatabase!$A:$K,3,FALSE)</f>
        <v>ClearAccess (ELO E-Series (ESY15E2)</v>
      </c>
      <c r="D285" s="39" t="str">
        <f>VLOOKUP($A285,OLD_EquipmentDatabase!$A:$K,4,FALSE)</f>
        <v>Clear Ballot</v>
      </c>
      <c r="E285" s="39" t="str">
        <f>VLOOKUP($A285,OLD_EquipmentDatabase!$A:$K,5,FALSE)</f>
        <v>N/A</v>
      </c>
      <c r="F285" s="39" t="str">
        <f>VLOOKUP($A285,OLD_EquipmentDatabase!$A:$K,6,FALSE)</f>
        <v/>
      </c>
      <c r="G285" s="39" t="str">
        <f>VLOOKUP($A285,OLD_EquipmentDatabase!$A:$K,7,FALSE)</f>
        <v>BMD</v>
      </c>
      <c r="H285" s="39" t="str">
        <f>VLOOKUP($A285,OLD_EquipmentDatabase!$A:$K,8,FALSE)</f>
        <v>Active</v>
      </c>
      <c r="I285" s="39" t="b">
        <f>VLOOKUP($A285,OLD_EquipmentDatabase!$A:$K,9,FALSE)</f>
        <v>0</v>
      </c>
      <c r="J285" s="39" t="s">
        <v>4705</v>
      </c>
      <c r="K285" s="39" t="str">
        <f>VLOOKUP($A285,OLD_EquipmentDatabase!$A:$K,11,FALSE)</f>
        <v>45$change$minutes$18</v>
      </c>
    </row>
    <row r="286" spans="1:11" x14ac:dyDescent="0.25">
      <c r="A286" s="21" t="s">
        <v>3907</v>
      </c>
      <c r="B286" s="97" t="s">
        <v>2989</v>
      </c>
      <c r="C286" s="39" t="str">
        <f>VLOOKUP($A286,OLD_EquipmentDatabase!$A:$K,3,FALSE)</f>
        <v>ClearAccess (ELO E-Series (ESY15E2)</v>
      </c>
      <c r="D286" s="39" t="str">
        <f>VLOOKUP($A286,OLD_EquipmentDatabase!$A:$K,4,FALSE)</f>
        <v>Clear Ballot</v>
      </c>
      <c r="E286" s="39" t="str">
        <f>VLOOKUP($A286,OLD_EquipmentDatabase!$A:$K,5,FALSE)</f>
        <v>N/A</v>
      </c>
      <c r="F286" s="39" t="str">
        <f>VLOOKUP($A286,OLD_EquipmentDatabase!$A:$K,6,FALSE)</f>
        <v/>
      </c>
      <c r="G286" s="39" t="str">
        <f>VLOOKUP($A286,OLD_EquipmentDatabase!$A:$K,7,FALSE)</f>
        <v>BMD</v>
      </c>
      <c r="H286" s="39" t="str">
        <f>VLOOKUP($A286,OLD_EquipmentDatabase!$A:$K,8,FALSE)</f>
        <v>Active</v>
      </c>
      <c r="I286" s="39" t="b">
        <f>VLOOKUP($A286,OLD_EquipmentDatabase!$A:$K,9,FALSE)</f>
        <v>0</v>
      </c>
      <c r="J286" s="39" t="s">
        <v>4705</v>
      </c>
      <c r="K286" s="39" t="str">
        <f>VLOOKUP($A286,OLD_EquipmentDatabase!$A:$K,11,FALSE)</f>
        <v>83$CORNER$require$15</v>
      </c>
    </row>
    <row r="287" spans="1:11" x14ac:dyDescent="0.25">
      <c r="A287" s="21" t="s">
        <v>3913</v>
      </c>
      <c r="B287" s="97" t="s">
        <v>2989</v>
      </c>
      <c r="C287" s="39" t="str">
        <f>VLOOKUP($A287,OLD_EquipmentDatabase!$A:$K,3,FALSE)</f>
        <v>ClearAccess (ELO E-Series (ESY15E2)</v>
      </c>
      <c r="D287" s="39" t="str">
        <f>VLOOKUP($A287,OLD_EquipmentDatabase!$A:$K,4,FALSE)</f>
        <v>Clear Ballot</v>
      </c>
      <c r="E287" s="39" t="str">
        <f>VLOOKUP($A287,OLD_EquipmentDatabase!$A:$K,5,FALSE)</f>
        <v>N/A</v>
      </c>
      <c r="F287" s="39" t="str">
        <f>VLOOKUP($A287,OLD_EquipmentDatabase!$A:$K,6,FALSE)</f>
        <v/>
      </c>
      <c r="G287" s="39" t="str">
        <f>VLOOKUP($A287,OLD_EquipmentDatabase!$A:$K,7,FALSE)</f>
        <v>BMD</v>
      </c>
      <c r="H287" s="39" t="str">
        <f>VLOOKUP($A287,OLD_EquipmentDatabase!$A:$K,8,FALSE)</f>
        <v>Active</v>
      </c>
      <c r="I287" s="39" t="b">
        <f>VLOOKUP($A287,OLD_EquipmentDatabase!$A:$K,9,FALSE)</f>
        <v>0</v>
      </c>
      <c r="J287" s="39" t="s">
        <v>4705</v>
      </c>
      <c r="K287" s="39" t="str">
        <f>VLOOKUP($A287,OLD_EquipmentDatabase!$A:$K,11,FALSE)</f>
        <v>89_evening_bottom_93</v>
      </c>
    </row>
    <row r="288" spans="1:11" x14ac:dyDescent="0.25">
      <c r="A288" s="21" t="s">
        <v>3896</v>
      </c>
      <c r="B288" s="97" t="s">
        <v>2989</v>
      </c>
      <c r="C288" s="39" t="str">
        <f>VLOOKUP($A288,OLD_EquipmentDatabase!$A:$K,3,FALSE)</f>
        <v>ClearAccess (ELO E-Series (ESY15E2)</v>
      </c>
      <c r="D288" s="39" t="str">
        <f>VLOOKUP($A288,OLD_EquipmentDatabase!$A:$K,4,FALSE)</f>
        <v>Clear Ballot</v>
      </c>
      <c r="E288" s="39" t="str">
        <f>VLOOKUP($A288,OLD_EquipmentDatabase!$A:$K,5,FALSE)</f>
        <v>N/A</v>
      </c>
      <c r="F288" s="39" t="str">
        <f>VLOOKUP($A288,OLD_EquipmentDatabase!$A:$K,6,FALSE)</f>
        <v/>
      </c>
      <c r="G288" s="39" t="str">
        <f>VLOOKUP($A288,OLD_EquipmentDatabase!$A:$K,7,FALSE)</f>
        <v>BMD</v>
      </c>
      <c r="H288" s="39" t="str">
        <f>VLOOKUP($A288,OLD_EquipmentDatabase!$A:$K,8,FALSE)</f>
        <v>Active</v>
      </c>
      <c r="I288" s="39" t="b">
        <f>VLOOKUP($A288,OLD_EquipmentDatabase!$A:$K,9,FALSE)</f>
        <v>0</v>
      </c>
      <c r="J288" s="39" t="s">
        <v>4705</v>
      </c>
      <c r="K288" s="39" t="str">
        <f>VLOOKUP($A288,OLD_EquipmentDatabase!$A:$K,11,FALSE)</f>
        <v>03^africa^OFFICE^06</v>
      </c>
    </row>
    <row r="289" spans="1:11" x14ac:dyDescent="0.25">
      <c r="A289" s="21" t="s">
        <v>3921</v>
      </c>
      <c r="B289" s="97" t="s">
        <v>2989</v>
      </c>
      <c r="C289" s="39" t="str">
        <f>VLOOKUP($A289,OLD_EquipmentDatabase!$A:$K,3,FALSE)</f>
        <v>ClearAccess (ELO E-Series (ESY15E2)</v>
      </c>
      <c r="D289" s="39" t="str">
        <f>VLOOKUP($A289,OLD_EquipmentDatabase!$A:$K,4,FALSE)</f>
        <v>Clear Ballot</v>
      </c>
      <c r="E289" s="39" t="str">
        <f>VLOOKUP($A289,OLD_EquipmentDatabase!$A:$K,5,FALSE)</f>
        <v>N/A</v>
      </c>
      <c r="F289" s="39" t="str">
        <f>VLOOKUP($A289,OLD_EquipmentDatabase!$A:$K,6,FALSE)</f>
        <v/>
      </c>
      <c r="G289" s="39" t="str">
        <f>VLOOKUP($A289,OLD_EquipmentDatabase!$A:$K,7,FALSE)</f>
        <v>BMD</v>
      </c>
      <c r="H289" s="39" t="str">
        <f>VLOOKUP($A289,OLD_EquipmentDatabase!$A:$K,8,FALSE)</f>
        <v>Active</v>
      </c>
      <c r="I289" s="39" t="b">
        <f>VLOOKUP($A289,OLD_EquipmentDatabase!$A:$K,9,FALSE)</f>
        <v>0</v>
      </c>
      <c r="J289" s="39" t="s">
        <v>4705</v>
      </c>
      <c r="K289" s="39" t="str">
        <f>VLOOKUP($A289,OLD_EquipmentDatabase!$A:$K,11,FALSE)</f>
        <v>73|THOUGHT|HUNTING|99</v>
      </c>
    </row>
    <row r="290" spans="1:11" x14ac:dyDescent="0.25">
      <c r="A290" s="21" t="s">
        <v>3911</v>
      </c>
      <c r="B290" s="97" t="s">
        <v>2989</v>
      </c>
      <c r="C290" s="39" t="str">
        <f>VLOOKUP($A290,OLD_EquipmentDatabase!$A:$K,3,FALSE)</f>
        <v>ClearAccess (ELO E-Series (ESY15E2)</v>
      </c>
      <c r="D290" s="39" t="str">
        <f>VLOOKUP($A290,OLD_EquipmentDatabase!$A:$K,4,FALSE)</f>
        <v>Clear Ballot</v>
      </c>
      <c r="E290" s="39" t="str">
        <f>VLOOKUP($A290,OLD_EquipmentDatabase!$A:$K,5,FALSE)</f>
        <v>N/A</v>
      </c>
      <c r="F290" s="39" t="str">
        <f>VLOOKUP($A290,OLD_EquipmentDatabase!$A:$K,6,FALSE)</f>
        <v/>
      </c>
      <c r="G290" s="39" t="str">
        <f>VLOOKUP($A290,OLD_EquipmentDatabase!$A:$K,7,FALSE)</f>
        <v>BMD</v>
      </c>
      <c r="H290" s="39" t="str">
        <f>VLOOKUP($A290,OLD_EquipmentDatabase!$A:$K,8,FALSE)</f>
        <v>Active</v>
      </c>
      <c r="I290" s="39" t="b">
        <f>VLOOKUP($A290,OLD_EquipmentDatabase!$A:$K,9,FALSE)</f>
        <v>0</v>
      </c>
      <c r="J290" s="39" t="s">
        <v>4705</v>
      </c>
      <c r="K290" s="39" t="str">
        <f>VLOOKUP($A290,OLD_EquipmentDatabase!$A:$K,11,FALSE)</f>
        <v>56~FRENCH~SATURDAY~85</v>
      </c>
    </row>
    <row r="291" spans="1:11" x14ac:dyDescent="0.25">
      <c r="A291" s="21" t="s">
        <v>3917</v>
      </c>
      <c r="B291" s="97" t="s">
        <v>2989</v>
      </c>
      <c r="C291" s="39" t="str">
        <f>VLOOKUP($A291,OLD_EquipmentDatabase!$A:$K,3,FALSE)</f>
        <v>ClearAccess (ELO E-Series (ESY15E2)</v>
      </c>
      <c r="D291" s="39" t="str">
        <f>VLOOKUP($A291,OLD_EquipmentDatabase!$A:$K,4,FALSE)</f>
        <v>Clear Ballot</v>
      </c>
      <c r="E291" s="39" t="str">
        <f>VLOOKUP($A291,OLD_EquipmentDatabase!$A:$K,5,FALSE)</f>
        <v>N/A</v>
      </c>
      <c r="F291" s="39" t="str">
        <f>VLOOKUP($A291,OLD_EquipmentDatabase!$A:$K,6,FALSE)</f>
        <v/>
      </c>
      <c r="G291" s="39" t="str">
        <f>VLOOKUP($A291,OLD_EquipmentDatabase!$A:$K,7,FALSE)</f>
        <v>BMD</v>
      </c>
      <c r="H291" s="39" t="str">
        <f>VLOOKUP($A291,OLD_EquipmentDatabase!$A:$K,8,FALSE)</f>
        <v>Active</v>
      </c>
      <c r="I291" s="39" t="b">
        <f>VLOOKUP($A291,OLD_EquipmentDatabase!$A:$K,9,FALSE)</f>
        <v>0</v>
      </c>
      <c r="J291" s="39" t="s">
        <v>4705</v>
      </c>
      <c r="K291" s="39" t="str">
        <f>VLOOKUP($A291,OLD_EquipmentDatabase!$A:$K,11,FALSE)</f>
        <v>18@material@govern@07</v>
      </c>
    </row>
    <row r="292" spans="1:11" x14ac:dyDescent="0.25">
      <c r="A292" s="21" t="s">
        <v>3082</v>
      </c>
      <c r="B292" s="97" t="s">
        <v>2989</v>
      </c>
      <c r="C292" s="39" t="str">
        <f>VLOOKUP($A292,OLD_EquipmentDatabase!$A:$K,3,FALSE)</f>
        <v>ClearAccess (Dell Optiplex 5250 AIO)</v>
      </c>
      <c r="D292" s="39" t="str">
        <f>VLOOKUP($A292,OLD_EquipmentDatabase!$A:$K,4,FALSE)</f>
        <v>Clear Ballot</v>
      </c>
      <c r="E292" s="39" t="str">
        <f>VLOOKUP($A292,OLD_EquipmentDatabase!$A:$K,5,FALSE)</f>
        <v>N/A</v>
      </c>
      <c r="F292" s="39" t="str">
        <f>VLOOKUP($A292,OLD_EquipmentDatabase!$A:$K,6,FALSE)</f>
        <v/>
      </c>
      <c r="G292" s="39" t="str">
        <f>VLOOKUP($A292,OLD_EquipmentDatabase!$A:$K,7,FALSE)</f>
        <v>BMD</v>
      </c>
      <c r="H292" s="39" t="str">
        <f>VLOOKUP($A292,OLD_EquipmentDatabase!$A:$K,8,FALSE)</f>
        <v>Active</v>
      </c>
      <c r="I292" s="39" t="b">
        <f>VLOOKUP($A292,OLD_EquipmentDatabase!$A:$K,9,FALSE)</f>
        <v>0</v>
      </c>
      <c r="J292" s="39" t="s">
        <v>4705</v>
      </c>
      <c r="K292" s="39" t="str">
        <f>VLOOKUP($A292,OLD_EquipmentDatabase!$A:$K,11,FALSE)</f>
        <v>90!AIRPLANE!partial!81</v>
      </c>
    </row>
    <row r="293" spans="1:11" x14ac:dyDescent="0.25">
      <c r="A293" s="21" t="s">
        <v>3060</v>
      </c>
      <c r="B293" s="97" t="s">
        <v>2989</v>
      </c>
      <c r="C293" s="39" t="str">
        <f>VLOOKUP($A293,OLD_EquipmentDatabase!$A:$K,3,FALSE)</f>
        <v>ClearAccess (Dell Optiplex 5250 AIO)</v>
      </c>
      <c r="D293" s="39" t="str">
        <f>VLOOKUP($A293,OLD_EquipmentDatabase!$A:$K,4,FALSE)</f>
        <v>Clear Ballot</v>
      </c>
      <c r="E293" s="39" t="str">
        <f>VLOOKUP($A293,OLD_EquipmentDatabase!$A:$K,5,FALSE)</f>
        <v>N/A</v>
      </c>
      <c r="F293" s="39" t="str">
        <f>VLOOKUP($A293,OLD_EquipmentDatabase!$A:$K,6,FALSE)</f>
        <v/>
      </c>
      <c r="G293" s="39" t="str">
        <f>VLOOKUP($A293,OLD_EquipmentDatabase!$A:$K,7,FALSE)</f>
        <v>BMD</v>
      </c>
      <c r="H293" s="39" t="str">
        <f>VLOOKUP($A293,OLD_EquipmentDatabase!$A:$K,8,FALSE)</f>
        <v>Active</v>
      </c>
      <c r="I293" s="39" t="b">
        <f>VLOOKUP($A293,OLD_EquipmentDatabase!$A:$K,9,FALSE)</f>
        <v>0</v>
      </c>
      <c r="J293" s="39" t="s">
        <v>4705</v>
      </c>
      <c r="K293" s="39" t="str">
        <f>VLOOKUP($A293,OLD_EquipmentDatabase!$A:$K,11,FALSE)</f>
        <v>10%ARRIVED%return%03</v>
      </c>
    </row>
    <row r="294" spans="1:11" x14ac:dyDescent="0.25">
      <c r="A294" s="21" t="s">
        <v>3066</v>
      </c>
      <c r="B294" s="97" t="s">
        <v>2989</v>
      </c>
      <c r="C294" s="39" t="str">
        <f>VLOOKUP($A294,OLD_EquipmentDatabase!$A:$K,3,FALSE)</f>
        <v>ClearAccess (Dell Optiplex 5250 AIO)</v>
      </c>
      <c r="D294" s="39" t="str">
        <f>VLOOKUP($A294,OLD_EquipmentDatabase!$A:$K,4,FALSE)</f>
        <v>Clear Ballot</v>
      </c>
      <c r="E294" s="39" t="str">
        <f>VLOOKUP($A294,OLD_EquipmentDatabase!$A:$K,5,FALSE)</f>
        <v>N/A</v>
      </c>
      <c r="F294" s="39" t="str">
        <f>VLOOKUP($A294,OLD_EquipmentDatabase!$A:$K,6,FALSE)</f>
        <v/>
      </c>
      <c r="G294" s="39" t="str">
        <f>VLOOKUP($A294,OLD_EquipmentDatabase!$A:$K,7,FALSE)</f>
        <v>BMD</v>
      </c>
      <c r="H294" s="39" t="str">
        <f>VLOOKUP($A294,OLD_EquipmentDatabase!$A:$K,8,FALSE)</f>
        <v>Active</v>
      </c>
      <c r="I294" s="39" t="b">
        <f>VLOOKUP($A294,OLD_EquipmentDatabase!$A:$K,9,FALSE)</f>
        <v>0</v>
      </c>
      <c r="J294" s="39" t="s">
        <v>4705</v>
      </c>
      <c r="K294" s="39" t="str">
        <f>VLOOKUP($A294,OLD_EquipmentDatabase!$A:$K,11,FALSE)</f>
        <v>72&amp;soldier&amp;CAPITAL&amp;01</v>
      </c>
    </row>
    <row r="295" spans="1:11" x14ac:dyDescent="0.25">
      <c r="A295" s="21" t="s">
        <v>3090</v>
      </c>
      <c r="B295" s="97" t="s">
        <v>2989</v>
      </c>
      <c r="C295" s="39" t="str">
        <f>VLOOKUP($A295,OLD_EquipmentDatabase!$A:$K,3,FALSE)</f>
        <v>ClearAccess (Dell Optiplex 5250 AIO)</v>
      </c>
      <c r="D295" s="39" t="str">
        <f>VLOOKUP($A295,OLD_EquipmentDatabase!$A:$K,4,FALSE)</f>
        <v>Clear Ballot</v>
      </c>
      <c r="E295" s="39" t="str">
        <f>VLOOKUP($A295,OLD_EquipmentDatabase!$A:$K,5,FALSE)</f>
        <v>N/A</v>
      </c>
      <c r="F295" s="39" t="str">
        <f>VLOOKUP($A295,OLD_EquipmentDatabase!$A:$K,6,FALSE)</f>
        <v/>
      </c>
      <c r="G295" s="39" t="str">
        <f>VLOOKUP($A295,OLD_EquipmentDatabase!$A:$K,7,FALSE)</f>
        <v>BMD</v>
      </c>
      <c r="H295" s="39" t="str">
        <f>VLOOKUP($A295,OLD_EquipmentDatabase!$A:$K,8,FALSE)</f>
        <v>Active</v>
      </c>
      <c r="I295" s="39" t="b">
        <f>VLOOKUP($A295,OLD_EquipmentDatabase!$A:$K,9,FALSE)</f>
        <v>0</v>
      </c>
      <c r="J295" s="39" t="s">
        <v>4705</v>
      </c>
      <c r="K295" s="39" t="str">
        <f>VLOOKUP($A295,OLD_EquipmentDatabase!$A:$K,11,FALSE)</f>
        <v>67?winter?DECEMBER?63</v>
      </c>
    </row>
    <row r="296" spans="1:11" x14ac:dyDescent="0.25">
      <c r="A296" s="21" t="s">
        <v>3096</v>
      </c>
      <c r="B296" s="97" t="s">
        <v>2989</v>
      </c>
      <c r="C296" s="39" t="str">
        <f>VLOOKUP($A296,OLD_EquipmentDatabase!$A:$K,3,FALSE)</f>
        <v>ClearAccess (Dell Optiplex 5250 AIO)</v>
      </c>
      <c r="D296" s="39" t="str">
        <f>VLOOKUP($A296,OLD_EquipmentDatabase!$A:$K,4,FALSE)</f>
        <v>Clear Ballot</v>
      </c>
      <c r="E296" s="39" t="str">
        <f>VLOOKUP($A296,OLD_EquipmentDatabase!$A:$K,5,FALSE)</f>
        <v>N/A</v>
      </c>
      <c r="F296" s="39" t="str">
        <f>VLOOKUP($A296,OLD_EquipmentDatabase!$A:$K,6,FALSE)</f>
        <v/>
      </c>
      <c r="G296" s="39" t="str">
        <f>VLOOKUP($A296,OLD_EquipmentDatabase!$A:$K,7,FALSE)</f>
        <v>BMD</v>
      </c>
      <c r="H296" s="39" t="str">
        <f>VLOOKUP($A296,OLD_EquipmentDatabase!$A:$K,8,FALSE)</f>
        <v>Active</v>
      </c>
      <c r="I296" s="39" t="b">
        <f>VLOOKUP($A296,OLD_EquipmentDatabase!$A:$K,9,FALSE)</f>
        <v>0</v>
      </c>
      <c r="J296" s="39" t="s">
        <v>4705</v>
      </c>
      <c r="K296" s="39" t="str">
        <f>VLOOKUP($A296,OLD_EquipmentDatabase!$A:$K,11,FALSE)</f>
        <v>92@usually@JORDAN@26</v>
      </c>
    </row>
    <row r="297" spans="1:11" x14ac:dyDescent="0.25">
      <c r="A297" s="21" t="s">
        <v>3074</v>
      </c>
      <c r="B297" s="97" t="s">
        <v>2989</v>
      </c>
      <c r="C297" s="39" t="str">
        <f>VLOOKUP($A297,OLD_EquipmentDatabase!$A:$K,3,FALSE)</f>
        <v>ClearAccess (Dell Optiplex 5250 AIO)</v>
      </c>
      <c r="D297" s="39" t="str">
        <f>VLOOKUP($A297,OLD_EquipmentDatabase!$A:$K,4,FALSE)</f>
        <v>Clear Ballot</v>
      </c>
      <c r="E297" s="39" t="str">
        <f>VLOOKUP($A297,OLD_EquipmentDatabase!$A:$K,5,FALSE)</f>
        <v>N/A</v>
      </c>
      <c r="F297" s="39" t="str">
        <f>VLOOKUP($A297,OLD_EquipmentDatabase!$A:$K,6,FALSE)</f>
        <v/>
      </c>
      <c r="G297" s="39" t="str">
        <f>VLOOKUP($A297,OLD_EquipmentDatabase!$A:$K,7,FALSE)</f>
        <v>BMD</v>
      </c>
      <c r="H297" s="39" t="str">
        <f>VLOOKUP($A297,OLD_EquipmentDatabase!$A:$K,8,FALSE)</f>
        <v>Active</v>
      </c>
      <c r="I297" s="39" t="b">
        <f>VLOOKUP($A297,OLD_EquipmentDatabase!$A:$K,9,FALSE)</f>
        <v>0</v>
      </c>
      <c r="J297" s="39" t="s">
        <v>4705</v>
      </c>
      <c r="K297" s="39" t="str">
        <f>VLOOKUP($A297,OLD_EquipmentDatabase!$A:$K,11,FALSE)</f>
        <v>48:SATURN:future:14</v>
      </c>
    </row>
    <row r="298" spans="1:11" x14ac:dyDescent="0.25">
      <c r="A298" s="21" t="s">
        <v>3084</v>
      </c>
      <c r="B298" s="97" t="s">
        <v>2989</v>
      </c>
      <c r="C298" s="39" t="str">
        <f>VLOOKUP($A298,OLD_EquipmentDatabase!$A:$K,3,FALSE)</f>
        <v>ClearAccess (Dell Optiplex 5250 AIO)</v>
      </c>
      <c r="D298" s="39" t="str">
        <f>VLOOKUP($A298,OLD_EquipmentDatabase!$A:$K,4,FALSE)</f>
        <v>Clear Ballot</v>
      </c>
      <c r="E298" s="39" t="str">
        <f>VLOOKUP($A298,OLD_EquipmentDatabase!$A:$K,5,FALSE)</f>
        <v>N/A</v>
      </c>
      <c r="F298" s="39" t="str">
        <f>VLOOKUP($A298,OLD_EquipmentDatabase!$A:$K,6,FALSE)</f>
        <v/>
      </c>
      <c r="G298" s="39" t="str">
        <f>VLOOKUP($A298,OLD_EquipmentDatabase!$A:$K,7,FALSE)</f>
        <v>BMD</v>
      </c>
      <c r="H298" s="39" t="str">
        <f>VLOOKUP($A298,OLD_EquipmentDatabase!$A:$K,8,FALSE)</f>
        <v>Active</v>
      </c>
      <c r="I298" s="39" t="b">
        <f>VLOOKUP($A298,OLD_EquipmentDatabase!$A:$K,9,FALSE)</f>
        <v>0</v>
      </c>
      <c r="J298" s="39" t="s">
        <v>4705</v>
      </c>
      <c r="K298" s="39" t="str">
        <f>VLOOKUP($A298,OLD_EquipmentDatabase!$A:$K,11,FALSE)</f>
        <v>61;NEARLY;flowers;84</v>
      </c>
    </row>
    <row r="299" spans="1:11" x14ac:dyDescent="0.25">
      <c r="A299" s="21" t="s">
        <v>3112</v>
      </c>
      <c r="B299" s="97" t="s">
        <v>2989</v>
      </c>
      <c r="C299" s="39" t="str">
        <f>VLOOKUP($A299,OLD_EquipmentDatabase!$A:$K,3,FALSE)</f>
        <v>ClearAccess (Dell Optiplex 5250 AIO)</v>
      </c>
      <c r="D299" s="39" t="str">
        <f>VLOOKUP($A299,OLD_EquipmentDatabase!$A:$K,4,FALSE)</f>
        <v>Clear Ballot</v>
      </c>
      <c r="E299" s="39" t="str">
        <f>VLOOKUP($A299,OLD_EquipmentDatabase!$A:$K,5,FALSE)</f>
        <v>N/A</v>
      </c>
      <c r="F299" s="39" t="str">
        <f>VLOOKUP($A299,OLD_EquipmentDatabase!$A:$K,6,FALSE)</f>
        <v/>
      </c>
      <c r="G299" s="39" t="str">
        <f>VLOOKUP($A299,OLD_EquipmentDatabase!$A:$K,7,FALSE)</f>
        <v>BMD</v>
      </c>
      <c r="H299" s="39" t="str">
        <f>VLOOKUP($A299,OLD_EquipmentDatabase!$A:$K,8,FALSE)</f>
        <v>Active</v>
      </c>
      <c r="I299" s="39" t="b">
        <f>VLOOKUP($A299,OLD_EquipmentDatabase!$A:$K,9,FALSE)</f>
        <v>0</v>
      </c>
      <c r="J299" s="39" t="s">
        <v>4705</v>
      </c>
      <c r="K299" s="39" t="str">
        <f>VLOOKUP($A299,OLD_EquipmentDatabase!$A:$K,11,FALSE)</f>
        <v>53_damascus_little_21</v>
      </c>
    </row>
    <row r="300" spans="1:11" x14ac:dyDescent="0.25">
      <c r="A300" s="21" t="s">
        <v>3088</v>
      </c>
      <c r="B300" s="97" t="s">
        <v>2989</v>
      </c>
      <c r="C300" s="39" t="str">
        <f>VLOOKUP($A300,OLD_EquipmentDatabase!$A:$K,3,FALSE)</f>
        <v>ClearAccess (Dell Optiplex 5250 AIO)</v>
      </c>
      <c r="D300" s="39" t="str">
        <f>VLOOKUP($A300,OLD_EquipmentDatabase!$A:$K,4,FALSE)</f>
        <v>Clear Ballot</v>
      </c>
      <c r="E300" s="39" t="str">
        <f>VLOOKUP($A300,OLD_EquipmentDatabase!$A:$K,5,FALSE)</f>
        <v>N/A</v>
      </c>
      <c r="F300" s="39" t="str">
        <f>VLOOKUP($A300,OLD_EquipmentDatabase!$A:$K,6,FALSE)</f>
        <v/>
      </c>
      <c r="G300" s="39" t="str">
        <f>VLOOKUP($A300,OLD_EquipmentDatabase!$A:$K,7,FALSE)</f>
        <v>BMD</v>
      </c>
      <c r="H300" s="39" t="str">
        <f>VLOOKUP($A300,OLD_EquipmentDatabase!$A:$K,8,FALSE)</f>
        <v>Active</v>
      </c>
      <c r="I300" s="39" t="b">
        <f>VLOOKUP($A300,OLD_EquipmentDatabase!$A:$K,9,FALSE)</f>
        <v>0</v>
      </c>
      <c r="J300" s="39" t="s">
        <v>4705</v>
      </c>
      <c r="K300" s="39" t="str">
        <f>VLOOKUP($A300,OLD_EquipmentDatabase!$A:$K,11,FALSE)</f>
        <v>79:EXPRESS:printed:79</v>
      </c>
    </row>
    <row r="301" spans="1:11" x14ac:dyDescent="0.25">
      <c r="A301" s="21" t="s">
        <v>3104</v>
      </c>
      <c r="B301" s="97" t="s">
        <v>2989</v>
      </c>
      <c r="C301" s="39" t="str">
        <f>VLOOKUP($A301,OLD_EquipmentDatabase!$A:$K,3,FALSE)</f>
        <v>ClearAccess (Dell Optiplex 5250 AIO)</v>
      </c>
      <c r="D301" s="39" t="str">
        <f>VLOOKUP($A301,OLD_EquipmentDatabase!$A:$K,4,FALSE)</f>
        <v>Clear Ballot</v>
      </c>
      <c r="E301" s="39" t="str">
        <f>VLOOKUP($A301,OLD_EquipmentDatabase!$A:$K,5,FALSE)</f>
        <v>N/A</v>
      </c>
      <c r="F301" s="39" t="str">
        <f>VLOOKUP($A301,OLD_EquipmentDatabase!$A:$K,6,FALSE)</f>
        <v/>
      </c>
      <c r="G301" s="39" t="str">
        <f>VLOOKUP($A301,OLD_EquipmentDatabase!$A:$K,7,FALSE)</f>
        <v>BMD</v>
      </c>
      <c r="H301" s="39" t="str">
        <f>VLOOKUP($A301,OLD_EquipmentDatabase!$A:$K,8,FALSE)</f>
        <v>Active</v>
      </c>
      <c r="I301" s="39" t="b">
        <f>VLOOKUP($A301,OLD_EquipmentDatabase!$A:$K,9,FALSE)</f>
        <v>0</v>
      </c>
      <c r="J301" s="39" t="s">
        <v>4705</v>
      </c>
      <c r="K301" s="39" t="str">
        <f>VLOOKUP($A301,OLD_EquipmentDatabase!$A:$K,11,FALSE)</f>
        <v>19^minute^became^09</v>
      </c>
    </row>
    <row r="302" spans="1:11" x14ac:dyDescent="0.25">
      <c r="A302" s="21" t="s">
        <v>3110</v>
      </c>
      <c r="B302" s="97" t="s">
        <v>2989</v>
      </c>
      <c r="C302" s="39" t="str">
        <f>VLOOKUP($A302,OLD_EquipmentDatabase!$A:$K,3,FALSE)</f>
        <v>ClearAccess (Dell Optiplex 5250 AIO)</v>
      </c>
      <c r="D302" s="39" t="str">
        <f>VLOOKUP($A302,OLD_EquipmentDatabase!$A:$K,4,FALSE)</f>
        <v>Clear Ballot</v>
      </c>
      <c r="E302" s="39" t="str">
        <f>VLOOKUP($A302,OLD_EquipmentDatabase!$A:$K,5,FALSE)</f>
        <v>N/A</v>
      </c>
      <c r="F302" s="39" t="str">
        <f>VLOOKUP($A302,OLD_EquipmentDatabase!$A:$K,6,FALSE)</f>
        <v/>
      </c>
      <c r="G302" s="39" t="str">
        <f>VLOOKUP($A302,OLD_EquipmentDatabase!$A:$K,7,FALSE)</f>
        <v>BMD</v>
      </c>
      <c r="H302" s="39" t="str">
        <f>VLOOKUP($A302,OLD_EquipmentDatabase!$A:$K,8,FALSE)</f>
        <v>Active</v>
      </c>
      <c r="I302" s="39" t="b">
        <f>VLOOKUP($A302,OLD_EquipmentDatabase!$A:$K,9,FALSE)</f>
        <v>0</v>
      </c>
      <c r="J302" s="39" t="s">
        <v>4705</v>
      </c>
      <c r="K302" s="39" t="str">
        <f>VLOOKUP($A302,OLD_EquipmentDatabase!$A:$K,11,FALSE)</f>
        <v>00:method:person:58</v>
      </c>
    </row>
    <row r="303" spans="1:11" x14ac:dyDescent="0.25">
      <c r="A303" s="21" t="s">
        <v>3108</v>
      </c>
      <c r="B303" s="97" t="s">
        <v>2989</v>
      </c>
      <c r="C303" s="39" t="str">
        <f>VLOOKUP($A303,OLD_EquipmentDatabase!$A:$K,3,FALSE)</f>
        <v>ClearAccess (Dell Optiplex 5250 AIO)</v>
      </c>
      <c r="D303" s="39" t="str">
        <f>VLOOKUP($A303,OLD_EquipmentDatabase!$A:$K,4,FALSE)</f>
        <v>Clear Ballot</v>
      </c>
      <c r="E303" s="39" t="str">
        <f>VLOOKUP($A303,OLD_EquipmentDatabase!$A:$K,5,FALSE)</f>
        <v>N/A</v>
      </c>
      <c r="F303" s="39" t="str">
        <f>VLOOKUP($A303,OLD_EquipmentDatabase!$A:$K,6,FALSE)</f>
        <v/>
      </c>
      <c r="G303" s="39" t="str">
        <f>VLOOKUP($A303,OLD_EquipmentDatabase!$A:$K,7,FALSE)</f>
        <v>BMD</v>
      </c>
      <c r="H303" s="39" t="str">
        <f>VLOOKUP($A303,OLD_EquipmentDatabase!$A:$K,8,FALSE)</f>
        <v>Active</v>
      </c>
      <c r="I303" s="39" t="b">
        <f>VLOOKUP($A303,OLD_EquipmentDatabase!$A:$K,9,FALSE)</f>
        <v>0</v>
      </c>
      <c r="J303" s="39" t="s">
        <v>4705</v>
      </c>
      <c r="K303" s="39" t="str">
        <f>VLOOKUP($A303,OLD_EquipmentDatabase!$A:$K,11,FALSE)</f>
        <v>55.JAMAICA.fortieth.86</v>
      </c>
    </row>
    <row r="304" spans="1:11" x14ac:dyDescent="0.25">
      <c r="A304" s="21" t="s">
        <v>3041</v>
      </c>
      <c r="B304" s="97" t="s">
        <v>2989</v>
      </c>
      <c r="C304" s="39" t="str">
        <f>VLOOKUP($A304,OLD_EquipmentDatabase!$A:$K,3,FALSE)</f>
        <v>ClearAccess (Dell Optiplex 5250 AIO)</v>
      </c>
      <c r="D304" s="39" t="str">
        <f>VLOOKUP($A304,OLD_EquipmentDatabase!$A:$K,4,FALSE)</f>
        <v>Clear Ballot</v>
      </c>
      <c r="E304" s="39" t="str">
        <f>VLOOKUP($A304,OLD_EquipmentDatabase!$A:$K,5,FALSE)</f>
        <v>N/A</v>
      </c>
      <c r="F304" s="39" t="str">
        <f>VLOOKUP($A304,OLD_EquipmentDatabase!$A:$K,6,FALSE)</f>
        <v/>
      </c>
      <c r="G304" s="39" t="str">
        <f>VLOOKUP($A304,OLD_EquipmentDatabase!$A:$K,7,FALSE)</f>
        <v>BMD</v>
      </c>
      <c r="H304" s="39" t="str">
        <f>VLOOKUP($A304,OLD_EquipmentDatabase!$A:$K,8,FALSE)</f>
        <v>Active</v>
      </c>
      <c r="I304" s="39" t="b">
        <f>VLOOKUP($A304,OLD_EquipmentDatabase!$A:$K,9,FALSE)</f>
        <v>0</v>
      </c>
      <c r="J304" s="39" t="s">
        <v>4705</v>
      </c>
      <c r="K304" s="39" t="str">
        <f>VLOOKUP($A304,OLD_EquipmentDatabase!$A:$K,11,FALSE)</f>
        <v>97_CURRENT_require_04</v>
      </c>
    </row>
    <row r="305" spans="1:11" x14ac:dyDescent="0.25">
      <c r="A305" s="21" t="s">
        <v>3102</v>
      </c>
      <c r="B305" s="97" t="s">
        <v>2989</v>
      </c>
      <c r="C305" s="39" t="str">
        <f>VLOOKUP($A305,OLD_EquipmentDatabase!$A:$K,3,FALSE)</f>
        <v>ClearAccess (Dell Optiplex 5250 AIO)</v>
      </c>
      <c r="D305" s="39" t="str">
        <f>VLOOKUP($A305,OLD_EquipmentDatabase!$A:$K,4,FALSE)</f>
        <v>Clear Ballot</v>
      </c>
      <c r="E305" s="39" t="str">
        <f>VLOOKUP($A305,OLD_EquipmentDatabase!$A:$K,5,FALSE)</f>
        <v>N/A</v>
      </c>
      <c r="F305" s="39" t="str">
        <f>VLOOKUP($A305,OLD_EquipmentDatabase!$A:$K,6,FALSE)</f>
        <v/>
      </c>
      <c r="G305" s="39" t="str">
        <f>VLOOKUP($A305,OLD_EquipmentDatabase!$A:$K,7,FALSE)</f>
        <v>BMD</v>
      </c>
      <c r="H305" s="39" t="str">
        <f>VLOOKUP($A305,OLD_EquipmentDatabase!$A:$K,8,FALSE)</f>
        <v>Active</v>
      </c>
      <c r="I305" s="39" t="b">
        <f>VLOOKUP($A305,OLD_EquipmentDatabase!$A:$K,9,FALSE)</f>
        <v>0</v>
      </c>
      <c r="J305" s="39" t="s">
        <v>4705</v>
      </c>
      <c r="K305" s="39" t="str">
        <f>VLOOKUP($A305,OLD_EquipmentDatabase!$A:$K,11,FALSE)</f>
        <v>37:TROUBLE:twenty:82</v>
      </c>
    </row>
    <row r="306" spans="1:11" x14ac:dyDescent="0.25">
      <c r="A306" s="21" t="s">
        <v>3046</v>
      </c>
      <c r="B306" s="97" t="s">
        <v>2989</v>
      </c>
      <c r="C306" s="39" t="str">
        <f>VLOOKUP($A306,OLD_EquipmentDatabase!$A:$K,3,FALSE)</f>
        <v>ClearAccess (Dell Optiplex 5250 AIO)</v>
      </c>
      <c r="D306" s="39" t="str">
        <f>VLOOKUP($A306,OLD_EquipmentDatabase!$A:$K,4,FALSE)</f>
        <v>Clear Ballot</v>
      </c>
      <c r="E306" s="39" t="str">
        <f>VLOOKUP($A306,OLD_EquipmentDatabase!$A:$K,5,FALSE)</f>
        <v>N/A</v>
      </c>
      <c r="F306" s="39" t="str">
        <f>VLOOKUP($A306,OLD_EquipmentDatabase!$A:$K,6,FALSE)</f>
        <v/>
      </c>
      <c r="G306" s="39" t="str">
        <f>VLOOKUP($A306,OLD_EquipmentDatabase!$A:$K,7,FALSE)</f>
        <v>BMD</v>
      </c>
      <c r="H306" s="39" t="str">
        <f>VLOOKUP($A306,OLD_EquipmentDatabase!$A:$K,8,FALSE)</f>
        <v>Active</v>
      </c>
      <c r="I306" s="39" t="b">
        <f>VLOOKUP($A306,OLD_EquipmentDatabase!$A:$K,9,FALSE)</f>
        <v>0</v>
      </c>
      <c r="J306" s="39" t="s">
        <v>4705</v>
      </c>
      <c r="K306" s="39" t="str">
        <f>VLOOKUP($A306,OLD_EquipmentDatabase!$A:$K,11,FALSE)</f>
        <v>10$neighbor$together$03</v>
      </c>
    </row>
    <row r="307" spans="1:11" x14ac:dyDescent="0.25">
      <c r="A307" s="21" t="s">
        <v>3068</v>
      </c>
      <c r="B307" s="97" t="s">
        <v>2989</v>
      </c>
      <c r="C307" s="39" t="str">
        <f>VLOOKUP($A307,OLD_EquipmentDatabase!$A:$K,3,FALSE)</f>
        <v>ClearAccess (Dell Optiplex 5250 AIO)</v>
      </c>
      <c r="D307" s="39" t="str">
        <f>VLOOKUP($A307,OLD_EquipmentDatabase!$A:$K,4,FALSE)</f>
        <v>Clear Ballot</v>
      </c>
      <c r="E307" s="39" t="str">
        <f>VLOOKUP($A307,OLD_EquipmentDatabase!$A:$K,5,FALSE)</f>
        <v>N/A</v>
      </c>
      <c r="F307" s="39" t="str">
        <f>VLOOKUP($A307,OLD_EquipmentDatabase!$A:$K,6,FALSE)</f>
        <v/>
      </c>
      <c r="G307" s="39" t="str">
        <f>VLOOKUP($A307,OLD_EquipmentDatabase!$A:$K,7,FALSE)</f>
        <v>BMD</v>
      </c>
      <c r="H307" s="39" t="str">
        <f>VLOOKUP($A307,OLD_EquipmentDatabase!$A:$K,8,FALSE)</f>
        <v>Active</v>
      </c>
      <c r="I307" s="39" t="b">
        <f>VLOOKUP($A307,OLD_EquipmentDatabase!$A:$K,9,FALSE)</f>
        <v>0</v>
      </c>
      <c r="J307" s="39" t="s">
        <v>4705</v>
      </c>
      <c r="K307" s="39" t="str">
        <f>VLOOKUP($A307,OLD_EquipmentDatabase!$A:$K,11,FALSE)</f>
        <v>35$wheels$SHOULDER$14</v>
      </c>
    </row>
    <row r="308" spans="1:11" x14ac:dyDescent="0.25">
      <c r="A308" s="21" t="s">
        <v>3050</v>
      </c>
      <c r="B308" s="97" t="s">
        <v>2989</v>
      </c>
      <c r="C308" s="39" t="str">
        <f>VLOOKUP($A308,OLD_EquipmentDatabase!$A:$K,3,FALSE)</f>
        <v>ClearAccess (Dell Optiplex 5250 AIO)</v>
      </c>
      <c r="D308" s="39" t="str">
        <f>VLOOKUP($A308,OLD_EquipmentDatabase!$A:$K,4,FALSE)</f>
        <v>Clear Ballot</v>
      </c>
      <c r="E308" s="39" t="str">
        <f>VLOOKUP($A308,OLD_EquipmentDatabase!$A:$K,5,FALSE)</f>
        <v>N/A</v>
      </c>
      <c r="F308" s="39" t="str">
        <f>VLOOKUP($A308,OLD_EquipmentDatabase!$A:$K,6,FALSE)</f>
        <v/>
      </c>
      <c r="G308" s="39" t="str">
        <f>VLOOKUP($A308,OLD_EquipmentDatabase!$A:$K,7,FALSE)</f>
        <v>BMD</v>
      </c>
      <c r="H308" s="39" t="str">
        <f>VLOOKUP($A308,OLD_EquipmentDatabase!$A:$K,8,FALSE)</f>
        <v>Active</v>
      </c>
      <c r="I308" s="39" t="b">
        <f>VLOOKUP($A308,OLD_EquipmentDatabase!$A:$K,9,FALSE)</f>
        <v>0</v>
      </c>
      <c r="J308" s="39" t="s">
        <v>4705</v>
      </c>
      <c r="K308" s="39" t="str">
        <f>VLOOKUP($A308,OLD_EquipmentDatabase!$A:$K,11,FALSE)</f>
        <v>63|stranger|stream|96</v>
      </c>
    </row>
    <row r="309" spans="1:11" x14ac:dyDescent="0.25">
      <c r="A309" s="21" t="s">
        <v>3106</v>
      </c>
      <c r="B309" s="97" t="s">
        <v>2989</v>
      </c>
      <c r="C309" s="39" t="str">
        <f>VLOOKUP($A309,OLD_EquipmentDatabase!$A:$K,3,FALSE)</f>
        <v>ClearAccess (Dell Optiplex 5250 AIO)</v>
      </c>
      <c r="D309" s="39" t="str">
        <f>VLOOKUP($A309,OLD_EquipmentDatabase!$A:$K,4,FALSE)</f>
        <v>Clear Ballot</v>
      </c>
      <c r="E309" s="39" t="str">
        <f>VLOOKUP($A309,OLD_EquipmentDatabase!$A:$K,5,FALSE)</f>
        <v>N/A</v>
      </c>
      <c r="F309" s="39" t="str">
        <f>VLOOKUP($A309,OLD_EquipmentDatabase!$A:$K,6,FALSE)</f>
        <v/>
      </c>
      <c r="G309" s="39" t="str">
        <f>VLOOKUP($A309,OLD_EquipmentDatabase!$A:$K,7,FALSE)</f>
        <v>BMD</v>
      </c>
      <c r="H309" s="39" t="str">
        <f>VLOOKUP($A309,OLD_EquipmentDatabase!$A:$K,8,FALSE)</f>
        <v>Active</v>
      </c>
      <c r="I309" s="39" t="b">
        <f>VLOOKUP($A309,OLD_EquipmentDatabase!$A:$K,9,FALSE)</f>
        <v>0</v>
      </c>
      <c r="J309" s="39" t="s">
        <v>4705</v>
      </c>
      <c r="K309" s="39" t="str">
        <f>VLOOKUP($A309,OLD_EquipmentDatabase!$A:$K,11,FALSE)</f>
        <v>66+BOTTLE+effort+37</v>
      </c>
    </row>
    <row r="310" spans="1:11" x14ac:dyDescent="0.25">
      <c r="A310" s="21" t="s">
        <v>3100</v>
      </c>
      <c r="B310" s="97" t="s">
        <v>2989</v>
      </c>
      <c r="C310" s="39" t="str">
        <f>VLOOKUP($A310,OLD_EquipmentDatabase!$A:$K,3,FALSE)</f>
        <v>ClearAccess (Dell Optiplex 5250 AIO)</v>
      </c>
      <c r="D310" s="39" t="str">
        <f>VLOOKUP($A310,OLD_EquipmentDatabase!$A:$K,4,FALSE)</f>
        <v>Clear Ballot</v>
      </c>
      <c r="E310" s="39" t="str">
        <f>VLOOKUP($A310,OLD_EquipmentDatabase!$A:$K,5,FALSE)</f>
        <v>N/A</v>
      </c>
      <c r="F310" s="39" t="str">
        <f>VLOOKUP($A310,OLD_EquipmentDatabase!$A:$K,6,FALSE)</f>
        <v/>
      </c>
      <c r="G310" s="39" t="str">
        <f>VLOOKUP($A310,OLD_EquipmentDatabase!$A:$K,7,FALSE)</f>
        <v>BMD</v>
      </c>
      <c r="H310" s="39" t="str">
        <f>VLOOKUP($A310,OLD_EquipmentDatabase!$A:$K,8,FALSE)</f>
        <v>Active</v>
      </c>
      <c r="I310" s="39" t="b">
        <f>VLOOKUP($A310,OLD_EquipmentDatabase!$A:$K,9,FALSE)</f>
        <v>0</v>
      </c>
      <c r="J310" s="39" t="s">
        <v>4705</v>
      </c>
      <c r="K310" s="39" t="str">
        <f>VLOOKUP($A310,OLD_EquipmentDatabase!$A:$K,11,FALSE)</f>
        <v>60@strange@between@45</v>
      </c>
    </row>
    <row r="311" spans="1:11" x14ac:dyDescent="0.25">
      <c r="A311" s="21" t="s">
        <v>3056</v>
      </c>
      <c r="B311" s="97" t="s">
        <v>2989</v>
      </c>
      <c r="C311" s="39" t="str">
        <f>VLOOKUP($A311,OLD_EquipmentDatabase!$A:$K,3,FALSE)</f>
        <v>ClearAccess (Dell Optiplex 5250 AIO)</v>
      </c>
      <c r="D311" s="39" t="str">
        <f>VLOOKUP($A311,OLD_EquipmentDatabase!$A:$K,4,FALSE)</f>
        <v>Clear Ballot</v>
      </c>
      <c r="E311" s="39" t="str">
        <f>VLOOKUP($A311,OLD_EquipmentDatabase!$A:$K,5,FALSE)</f>
        <v>N/A</v>
      </c>
      <c r="F311" s="39" t="str">
        <f>VLOOKUP($A311,OLD_EquipmentDatabase!$A:$K,6,FALSE)</f>
        <v/>
      </c>
      <c r="G311" s="39" t="str">
        <f>VLOOKUP($A311,OLD_EquipmentDatabase!$A:$K,7,FALSE)</f>
        <v>BMD</v>
      </c>
      <c r="H311" s="39" t="str">
        <f>VLOOKUP($A311,OLD_EquipmentDatabase!$A:$K,8,FALSE)</f>
        <v>Active</v>
      </c>
      <c r="I311" s="39" t="b">
        <f>VLOOKUP($A311,OLD_EquipmentDatabase!$A:$K,9,FALSE)</f>
        <v>0</v>
      </c>
      <c r="J311" s="39" t="s">
        <v>4705</v>
      </c>
      <c r="K311" s="39" t="str">
        <f>VLOOKUP($A311,OLD_EquipmentDatabase!$A:$K,11,FALSE)</f>
        <v>71?garden?climbed?39</v>
      </c>
    </row>
    <row r="312" spans="1:11" x14ac:dyDescent="0.25">
      <c r="A312" s="21" t="s">
        <v>3070</v>
      </c>
      <c r="B312" s="97" t="s">
        <v>2989</v>
      </c>
      <c r="C312" s="39" t="str">
        <f>VLOOKUP($A312,OLD_EquipmentDatabase!$A:$K,3,FALSE)</f>
        <v>ClearAccess (Dell Optiplex 5250 AIO)</v>
      </c>
      <c r="D312" s="39" t="str">
        <f>VLOOKUP($A312,OLD_EquipmentDatabase!$A:$K,4,FALSE)</f>
        <v>Clear Ballot</v>
      </c>
      <c r="E312" s="39" t="str">
        <f>VLOOKUP($A312,OLD_EquipmentDatabase!$A:$K,5,FALSE)</f>
        <v>N/A</v>
      </c>
      <c r="F312" s="39" t="str">
        <f>VLOOKUP($A312,OLD_EquipmentDatabase!$A:$K,6,FALSE)</f>
        <v/>
      </c>
      <c r="G312" s="39" t="str">
        <f>VLOOKUP($A312,OLD_EquipmentDatabase!$A:$K,7,FALSE)</f>
        <v>BMD</v>
      </c>
      <c r="H312" s="39" t="str">
        <f>VLOOKUP($A312,OLD_EquipmentDatabase!$A:$K,8,FALSE)</f>
        <v>Active</v>
      </c>
      <c r="I312" s="39" t="b">
        <f>VLOOKUP($A312,OLD_EquipmentDatabase!$A:$K,9,FALSE)</f>
        <v>0</v>
      </c>
      <c r="J312" s="39" t="s">
        <v>4705</v>
      </c>
      <c r="K312" s="39" t="str">
        <f>VLOOKUP($A312,OLD_EquipmentDatabase!$A:$K,11,FALSE)</f>
        <v>97|INDICATE|indicate|56</v>
      </c>
    </row>
    <row r="313" spans="1:11" x14ac:dyDescent="0.25">
      <c r="A313" s="21" t="s">
        <v>3080</v>
      </c>
      <c r="B313" s="97" t="s">
        <v>2989</v>
      </c>
      <c r="C313" s="39" t="str">
        <f>VLOOKUP($A313,OLD_EquipmentDatabase!$A:$K,3,FALSE)</f>
        <v>ClearAccess (Dell Optiplex 5250 AIO)</v>
      </c>
      <c r="D313" s="39" t="str">
        <f>VLOOKUP($A313,OLD_EquipmentDatabase!$A:$K,4,FALSE)</f>
        <v>Clear Ballot</v>
      </c>
      <c r="E313" s="39" t="str">
        <f>VLOOKUP($A313,OLD_EquipmentDatabase!$A:$K,5,FALSE)</f>
        <v>N/A</v>
      </c>
      <c r="F313" s="39" t="str">
        <f>VLOOKUP($A313,OLD_EquipmentDatabase!$A:$K,6,FALSE)</f>
        <v/>
      </c>
      <c r="G313" s="39" t="str">
        <f>VLOOKUP($A313,OLD_EquipmentDatabase!$A:$K,7,FALSE)</f>
        <v>BMD</v>
      </c>
      <c r="H313" s="39" t="str">
        <f>VLOOKUP($A313,OLD_EquipmentDatabase!$A:$K,8,FALSE)</f>
        <v>Active</v>
      </c>
      <c r="I313" s="39" t="b">
        <f>VLOOKUP($A313,OLD_EquipmentDatabase!$A:$K,9,FALSE)</f>
        <v>0</v>
      </c>
      <c r="J313" s="39" t="s">
        <v>4705</v>
      </c>
      <c r="K313" s="39" t="str">
        <f>VLOOKUP($A313,OLD_EquipmentDatabase!$A:$K,11,FALSE)</f>
        <v>55=discover=QUARTER=59</v>
      </c>
    </row>
    <row r="314" spans="1:11" x14ac:dyDescent="0.25">
      <c r="A314" s="21" t="s">
        <v>3076</v>
      </c>
      <c r="B314" s="97" t="s">
        <v>2989</v>
      </c>
      <c r="C314" s="39" t="str">
        <f>VLOOKUP($A314,OLD_EquipmentDatabase!$A:$K,3,FALSE)</f>
        <v>ClearAccess (Dell Optiplex 5250 AIO)</v>
      </c>
      <c r="D314" s="39" t="str">
        <f>VLOOKUP($A314,OLD_EquipmentDatabase!$A:$K,4,FALSE)</f>
        <v>Clear Ballot</v>
      </c>
      <c r="E314" s="39" t="str">
        <f>VLOOKUP($A314,OLD_EquipmentDatabase!$A:$K,5,FALSE)</f>
        <v>N/A</v>
      </c>
      <c r="F314" s="39" t="str">
        <f>VLOOKUP($A314,OLD_EquipmentDatabase!$A:$K,6,FALSE)</f>
        <v/>
      </c>
      <c r="G314" s="39" t="str">
        <f>VLOOKUP($A314,OLD_EquipmentDatabase!$A:$K,7,FALSE)</f>
        <v>BMD</v>
      </c>
      <c r="H314" s="39" t="str">
        <f>VLOOKUP($A314,OLD_EquipmentDatabase!$A:$K,8,FALSE)</f>
        <v>Active</v>
      </c>
      <c r="I314" s="39" t="b">
        <f>VLOOKUP($A314,OLD_EquipmentDatabase!$A:$K,9,FALSE)</f>
        <v>0</v>
      </c>
      <c r="J314" s="39" t="s">
        <v>4705</v>
      </c>
      <c r="K314" s="39" t="str">
        <f>VLOOKUP($A314,OLD_EquipmentDatabase!$A:$K,11,FALSE)</f>
        <v>56&amp;DELAWARE&amp;MISTER&amp;12</v>
      </c>
    </row>
    <row r="315" spans="1:11" x14ac:dyDescent="0.25">
      <c r="A315" s="21" t="s">
        <v>3098</v>
      </c>
      <c r="B315" s="97" t="s">
        <v>2989</v>
      </c>
      <c r="C315" s="39" t="str">
        <f>VLOOKUP($A315,OLD_EquipmentDatabase!$A:$K,3,FALSE)</f>
        <v>ClearAccess (Dell Optiplex 5250 AIO)</v>
      </c>
      <c r="D315" s="39" t="str">
        <f>VLOOKUP($A315,OLD_EquipmentDatabase!$A:$K,4,FALSE)</f>
        <v>Clear Ballot</v>
      </c>
      <c r="E315" s="39" t="str">
        <f>VLOOKUP($A315,OLD_EquipmentDatabase!$A:$K,5,FALSE)</f>
        <v>N/A</v>
      </c>
      <c r="F315" s="39" t="str">
        <f>VLOOKUP($A315,OLD_EquipmentDatabase!$A:$K,6,FALSE)</f>
        <v/>
      </c>
      <c r="G315" s="39" t="str">
        <f>VLOOKUP($A315,OLD_EquipmentDatabase!$A:$K,7,FALSE)</f>
        <v>BMD</v>
      </c>
      <c r="H315" s="39" t="str">
        <f>VLOOKUP($A315,OLD_EquipmentDatabase!$A:$K,8,FALSE)</f>
        <v>Active</v>
      </c>
      <c r="I315" s="39" t="b">
        <f>VLOOKUP($A315,OLD_EquipmentDatabase!$A:$K,9,FALSE)</f>
        <v>0</v>
      </c>
      <c r="J315" s="39" t="s">
        <v>4705</v>
      </c>
      <c r="K315" s="39" t="str">
        <f>VLOOKUP($A315,OLD_EquipmentDatabase!$A:$K,11,FALSE)</f>
        <v>86^PLANTS^FINGER^96</v>
      </c>
    </row>
    <row r="316" spans="1:11" x14ac:dyDescent="0.25">
      <c r="A316" s="21" t="s">
        <v>3094</v>
      </c>
      <c r="B316" s="97" t="s">
        <v>2989</v>
      </c>
      <c r="C316" s="39" t="str">
        <f>VLOOKUP($A316,OLD_EquipmentDatabase!$A:$K,3,FALSE)</f>
        <v>ClearAccess (Dell Optiplex 5250 AIO)</v>
      </c>
      <c r="D316" s="39" t="str">
        <f>VLOOKUP($A316,OLD_EquipmentDatabase!$A:$K,4,FALSE)</f>
        <v>Clear Ballot</v>
      </c>
      <c r="E316" s="39" t="str">
        <f>VLOOKUP($A316,OLD_EquipmentDatabase!$A:$K,5,FALSE)</f>
        <v>N/A</v>
      </c>
      <c r="F316" s="39" t="str">
        <f>VLOOKUP($A316,OLD_EquipmentDatabase!$A:$K,6,FALSE)</f>
        <v/>
      </c>
      <c r="G316" s="39" t="str">
        <f>VLOOKUP($A316,OLD_EquipmentDatabase!$A:$K,7,FALSE)</f>
        <v>BMD</v>
      </c>
      <c r="H316" s="39" t="str">
        <f>VLOOKUP($A316,OLD_EquipmentDatabase!$A:$K,8,FALSE)</f>
        <v>Active</v>
      </c>
      <c r="I316" s="39" t="b">
        <f>VLOOKUP($A316,OLD_EquipmentDatabase!$A:$K,9,FALSE)</f>
        <v>0</v>
      </c>
      <c r="J316" s="39" t="s">
        <v>4705</v>
      </c>
      <c r="K316" s="39" t="str">
        <f>VLOOKUP($A316,OLD_EquipmentDatabase!$A:$K,11,FALSE)</f>
        <v>86=position=require=10</v>
      </c>
    </row>
    <row r="317" spans="1:11" x14ac:dyDescent="0.25">
      <c r="A317" s="21" t="s">
        <v>3054</v>
      </c>
      <c r="B317" s="97" t="s">
        <v>2989</v>
      </c>
      <c r="C317" s="39" t="str">
        <f>VLOOKUP($A317,OLD_EquipmentDatabase!$A:$K,3,FALSE)</f>
        <v>ClearAccess (Dell Optiplex 5250 AIO)</v>
      </c>
      <c r="D317" s="39" t="str">
        <f>VLOOKUP($A317,OLD_EquipmentDatabase!$A:$K,4,FALSE)</f>
        <v>Clear Ballot</v>
      </c>
      <c r="E317" s="39" t="str">
        <f>VLOOKUP($A317,OLD_EquipmentDatabase!$A:$K,5,FALSE)</f>
        <v>N/A</v>
      </c>
      <c r="F317" s="39" t="str">
        <f>VLOOKUP($A317,OLD_EquipmentDatabase!$A:$K,6,FALSE)</f>
        <v/>
      </c>
      <c r="G317" s="39" t="str">
        <f>VLOOKUP($A317,OLD_EquipmentDatabase!$A:$K,7,FALSE)</f>
        <v>BMD</v>
      </c>
      <c r="H317" s="39" t="str">
        <f>VLOOKUP($A317,OLD_EquipmentDatabase!$A:$K,8,FALSE)</f>
        <v>Active</v>
      </c>
      <c r="I317" s="39" t="b">
        <f>VLOOKUP($A317,OLD_EquipmentDatabase!$A:$K,9,FALSE)</f>
        <v>0</v>
      </c>
      <c r="J317" s="39" t="s">
        <v>4705</v>
      </c>
      <c r="K317" s="39" t="str">
        <f>VLOOKUP($A317,OLD_EquipmentDatabase!$A:$K,11,FALSE)</f>
        <v>41*NEPTUNE*MEASURE*94</v>
      </c>
    </row>
    <row r="318" spans="1:11" x14ac:dyDescent="0.25">
      <c r="A318" s="21" t="s">
        <v>3078</v>
      </c>
      <c r="B318" s="97" t="s">
        <v>2989</v>
      </c>
      <c r="C318" s="39" t="str">
        <f>VLOOKUP($A318,OLD_EquipmentDatabase!$A:$K,3,FALSE)</f>
        <v>ClearAccess (Dell Optiplex 5250 AIO)</v>
      </c>
      <c r="D318" s="39" t="str">
        <f>VLOOKUP($A318,OLD_EquipmentDatabase!$A:$K,4,FALSE)</f>
        <v>Clear Ballot</v>
      </c>
      <c r="E318" s="39" t="str">
        <f>VLOOKUP($A318,OLD_EquipmentDatabase!$A:$K,5,FALSE)</f>
        <v>N/A</v>
      </c>
      <c r="F318" s="39" t="str">
        <f>VLOOKUP($A318,OLD_EquipmentDatabase!$A:$K,6,FALSE)</f>
        <v/>
      </c>
      <c r="G318" s="39" t="str">
        <f>VLOOKUP($A318,OLD_EquipmentDatabase!$A:$K,7,FALSE)</f>
        <v>BMD</v>
      </c>
      <c r="H318" s="39" t="str">
        <f>VLOOKUP($A318,OLD_EquipmentDatabase!$A:$K,8,FALSE)</f>
        <v>Active</v>
      </c>
      <c r="I318" s="39" t="b">
        <f>VLOOKUP($A318,OLD_EquipmentDatabase!$A:$K,9,FALSE)</f>
        <v>0</v>
      </c>
      <c r="J318" s="39" t="s">
        <v>4705</v>
      </c>
      <c r="K318" s="39" t="str">
        <f>VLOOKUP($A318,OLD_EquipmentDatabase!$A:$K,11,FALSE)</f>
        <v>12~EXPLAIN~CORRECT~04</v>
      </c>
    </row>
    <row r="319" spans="1:11" x14ac:dyDescent="0.25">
      <c r="A319" s="21" t="s">
        <v>3092</v>
      </c>
      <c r="B319" s="97" t="s">
        <v>2989</v>
      </c>
      <c r="C319" s="39" t="str">
        <f>VLOOKUP($A319,OLD_EquipmentDatabase!$A:$K,3,FALSE)</f>
        <v>ClearAccess (Dell Optiplex 5250 AIO)</v>
      </c>
      <c r="D319" s="39" t="str">
        <f>VLOOKUP($A319,OLD_EquipmentDatabase!$A:$K,4,FALSE)</f>
        <v>Clear Ballot</v>
      </c>
      <c r="E319" s="39" t="str">
        <f>VLOOKUP($A319,OLD_EquipmentDatabase!$A:$K,5,FALSE)</f>
        <v>N/A</v>
      </c>
      <c r="F319" s="39" t="str">
        <f>VLOOKUP($A319,OLD_EquipmentDatabase!$A:$K,6,FALSE)</f>
        <v/>
      </c>
      <c r="G319" s="39" t="str">
        <f>VLOOKUP($A319,OLD_EquipmentDatabase!$A:$K,7,FALSE)</f>
        <v>BMD</v>
      </c>
      <c r="H319" s="39" t="str">
        <f>VLOOKUP($A319,OLD_EquipmentDatabase!$A:$K,8,FALSE)</f>
        <v>Active</v>
      </c>
      <c r="I319" s="39" t="b">
        <f>VLOOKUP($A319,OLD_EquipmentDatabase!$A:$K,9,FALSE)</f>
        <v>0</v>
      </c>
      <c r="J319" s="39" t="s">
        <v>4705</v>
      </c>
      <c r="K319" s="39" t="str">
        <f>VLOOKUP($A319,OLD_EquipmentDatabase!$A:$K,11,FALSE)</f>
        <v>78$CERTAIN$FRANCE$49</v>
      </c>
    </row>
    <row r="320" spans="1:11" x14ac:dyDescent="0.25">
      <c r="A320" s="21" t="s">
        <v>3072</v>
      </c>
      <c r="B320" s="97" t="s">
        <v>2989</v>
      </c>
      <c r="C320" s="39" t="str">
        <f>VLOOKUP($A320,OLD_EquipmentDatabase!$A:$K,3,FALSE)</f>
        <v>ClearAccess (Dell Optiplex 5250 AIO)</v>
      </c>
      <c r="D320" s="39" t="str">
        <f>VLOOKUP($A320,OLD_EquipmentDatabase!$A:$K,4,FALSE)</f>
        <v>Clear Ballot</v>
      </c>
      <c r="E320" s="39" t="str">
        <f>VLOOKUP($A320,OLD_EquipmentDatabase!$A:$K,5,FALSE)</f>
        <v>N/A</v>
      </c>
      <c r="F320" s="39" t="str">
        <f>VLOOKUP($A320,OLD_EquipmentDatabase!$A:$K,6,FALSE)</f>
        <v/>
      </c>
      <c r="G320" s="39" t="str">
        <f>VLOOKUP($A320,OLD_EquipmentDatabase!$A:$K,7,FALSE)</f>
        <v>BMD</v>
      </c>
      <c r="H320" s="39" t="str">
        <f>VLOOKUP($A320,OLD_EquipmentDatabase!$A:$K,8,FALSE)</f>
        <v>Active</v>
      </c>
      <c r="I320" s="39" t="b">
        <f>VLOOKUP($A320,OLD_EquipmentDatabase!$A:$K,9,FALSE)</f>
        <v>0</v>
      </c>
      <c r="J320" s="39" t="s">
        <v>4705</v>
      </c>
      <c r="K320" s="39" t="str">
        <f>VLOOKUP($A320,OLD_EquipmentDatabase!$A:$K,11,FALSE)</f>
        <v>58;MISTER;SLOWLY;25</v>
      </c>
    </row>
    <row r="321" spans="1:11" x14ac:dyDescent="0.25">
      <c r="A321" s="21" t="s">
        <v>3064</v>
      </c>
      <c r="B321" s="97" t="s">
        <v>2989</v>
      </c>
      <c r="C321" s="39" t="str">
        <f>VLOOKUP($A321,OLD_EquipmentDatabase!$A:$K,3,FALSE)</f>
        <v>ClearAccess (Dell Optiplex 5250 AIO)</v>
      </c>
      <c r="D321" s="39" t="str">
        <f>VLOOKUP($A321,OLD_EquipmentDatabase!$A:$K,4,FALSE)</f>
        <v>Clear Ballot</v>
      </c>
      <c r="E321" s="39" t="str">
        <f>VLOOKUP($A321,OLD_EquipmentDatabase!$A:$K,5,FALSE)</f>
        <v>N/A</v>
      </c>
      <c r="F321" s="39" t="str">
        <f>VLOOKUP($A321,OLD_EquipmentDatabase!$A:$K,6,FALSE)</f>
        <v/>
      </c>
      <c r="G321" s="39" t="str">
        <f>VLOOKUP($A321,OLD_EquipmentDatabase!$A:$K,7,FALSE)</f>
        <v>BMD</v>
      </c>
      <c r="H321" s="39" t="str">
        <f>VLOOKUP($A321,OLD_EquipmentDatabase!$A:$K,8,FALSE)</f>
        <v>Active</v>
      </c>
      <c r="I321" s="39" t="b">
        <f>VLOOKUP($A321,OLD_EquipmentDatabase!$A:$K,9,FALSE)</f>
        <v>0</v>
      </c>
      <c r="J321" s="39" t="s">
        <v>4705</v>
      </c>
      <c r="K321" s="39" t="str">
        <f>VLOOKUP($A321,OLD_EquipmentDatabase!$A:$K,11,FALSE)</f>
        <v>28_students_pounds_68</v>
      </c>
    </row>
    <row r="322" spans="1:11" x14ac:dyDescent="0.25">
      <c r="A322" s="21" t="s">
        <v>3086</v>
      </c>
      <c r="B322" s="97" t="s">
        <v>2989</v>
      </c>
      <c r="C322" s="39" t="str">
        <f>VLOOKUP($A322,OLD_EquipmentDatabase!$A:$K,3,FALSE)</f>
        <v>ClearAccess (Dell Optiplex 5250 AIO)</v>
      </c>
      <c r="D322" s="39" t="str">
        <f>VLOOKUP($A322,OLD_EquipmentDatabase!$A:$K,4,FALSE)</f>
        <v>Clear Ballot</v>
      </c>
      <c r="E322" s="39" t="str">
        <f>VLOOKUP($A322,OLD_EquipmentDatabase!$A:$K,5,FALSE)</f>
        <v>N/A</v>
      </c>
      <c r="F322" s="39" t="str">
        <f>VLOOKUP($A322,OLD_EquipmentDatabase!$A:$K,6,FALSE)</f>
        <v/>
      </c>
      <c r="G322" s="39" t="str">
        <f>VLOOKUP($A322,OLD_EquipmentDatabase!$A:$K,7,FALSE)</f>
        <v>BMD</v>
      </c>
      <c r="H322" s="39" t="str">
        <f>VLOOKUP($A322,OLD_EquipmentDatabase!$A:$K,8,FALSE)</f>
        <v>Active</v>
      </c>
      <c r="I322" s="39" t="b">
        <f>VLOOKUP($A322,OLD_EquipmentDatabase!$A:$K,9,FALSE)</f>
        <v>0</v>
      </c>
      <c r="J322" s="39" t="s">
        <v>4705</v>
      </c>
      <c r="K322" s="39" t="str">
        <f>VLOOKUP($A322,OLD_EquipmentDatabase!$A:$K,11,FALSE)</f>
        <v>10^MILLION^beyond^81</v>
      </c>
    </row>
    <row r="323" spans="1:11" x14ac:dyDescent="0.25">
      <c r="A323" s="21" t="s">
        <v>3048</v>
      </c>
      <c r="B323" s="97" t="s">
        <v>2989</v>
      </c>
      <c r="C323" s="39" t="str">
        <f>VLOOKUP($A323,OLD_EquipmentDatabase!$A:$K,3,FALSE)</f>
        <v>ClearAccess (Dell Optiplex 5250 AIO)</v>
      </c>
      <c r="D323" s="39" t="str">
        <f>VLOOKUP($A323,OLD_EquipmentDatabase!$A:$K,4,FALSE)</f>
        <v>Clear Ballot</v>
      </c>
      <c r="E323" s="39" t="str">
        <f>VLOOKUP($A323,OLD_EquipmentDatabase!$A:$K,5,FALSE)</f>
        <v>N/A</v>
      </c>
      <c r="F323" s="39" t="str">
        <f>VLOOKUP($A323,OLD_EquipmentDatabase!$A:$K,6,FALSE)</f>
        <v/>
      </c>
      <c r="G323" s="39" t="str">
        <f>VLOOKUP($A323,OLD_EquipmentDatabase!$A:$K,7,FALSE)</f>
        <v>BMD</v>
      </c>
      <c r="H323" s="39" t="str">
        <f>VLOOKUP($A323,OLD_EquipmentDatabase!$A:$K,8,FALSE)</f>
        <v>Active</v>
      </c>
      <c r="I323" s="39" t="b">
        <f>VLOOKUP($A323,OLD_EquipmentDatabase!$A:$K,9,FALSE)</f>
        <v>0</v>
      </c>
      <c r="J323" s="39" t="s">
        <v>4705</v>
      </c>
      <c r="K323" s="39" t="str">
        <f>VLOOKUP($A323,OLD_EquipmentDatabase!$A:$K,11,FALSE)</f>
        <v>79_HIMSELF_summer_66</v>
      </c>
    </row>
    <row r="324" spans="1:11" x14ac:dyDescent="0.25">
      <c r="A324" s="21" t="s">
        <v>3058</v>
      </c>
      <c r="B324" s="97" t="s">
        <v>2989</v>
      </c>
      <c r="C324" s="39" t="str">
        <f>VLOOKUP($A324,OLD_EquipmentDatabase!$A:$K,3,FALSE)</f>
        <v>ClearAccess (Dell Optiplex 5250 AIO)</v>
      </c>
      <c r="D324" s="39" t="str">
        <f>VLOOKUP($A324,OLD_EquipmentDatabase!$A:$K,4,FALSE)</f>
        <v>Clear Ballot</v>
      </c>
      <c r="E324" s="39" t="str">
        <f>VLOOKUP($A324,OLD_EquipmentDatabase!$A:$K,5,FALSE)</f>
        <v>N/A</v>
      </c>
      <c r="F324" s="39" t="str">
        <f>VLOOKUP($A324,OLD_EquipmentDatabase!$A:$K,6,FALSE)</f>
        <v/>
      </c>
      <c r="G324" s="39" t="str">
        <f>VLOOKUP($A324,OLD_EquipmentDatabase!$A:$K,7,FALSE)</f>
        <v>BMD</v>
      </c>
      <c r="H324" s="39" t="str">
        <f>VLOOKUP($A324,OLD_EquipmentDatabase!$A:$K,8,FALSE)</f>
        <v>Active</v>
      </c>
      <c r="I324" s="39" t="b">
        <f>VLOOKUP($A324,OLD_EquipmentDatabase!$A:$K,9,FALSE)</f>
        <v>0</v>
      </c>
      <c r="J324" s="39" t="s">
        <v>4705</v>
      </c>
      <c r="K324" s="39" t="str">
        <f>VLOOKUP($A324,OLD_EquipmentDatabase!$A:$K,11,FALSE)</f>
        <v>08*sentence*electric*29</v>
      </c>
    </row>
    <row r="325" spans="1:11" x14ac:dyDescent="0.25">
      <c r="A325" s="21" t="s">
        <v>3052</v>
      </c>
      <c r="B325" s="97" t="s">
        <v>2989</v>
      </c>
      <c r="C325" s="39" t="str">
        <f>VLOOKUP($A325,OLD_EquipmentDatabase!$A:$K,3,FALSE)</f>
        <v>ClearAccess (Dell Optiplex 5250 AIO)</v>
      </c>
      <c r="D325" s="39" t="str">
        <f>VLOOKUP($A325,OLD_EquipmentDatabase!$A:$K,4,FALSE)</f>
        <v>Clear Ballot</v>
      </c>
      <c r="E325" s="39" t="str">
        <f>VLOOKUP($A325,OLD_EquipmentDatabase!$A:$K,5,FALSE)</f>
        <v>N/A</v>
      </c>
      <c r="F325" s="39" t="str">
        <f>VLOOKUP($A325,OLD_EquipmentDatabase!$A:$K,6,FALSE)</f>
        <v/>
      </c>
      <c r="G325" s="39" t="str">
        <f>VLOOKUP($A325,OLD_EquipmentDatabase!$A:$K,7,FALSE)</f>
        <v>BMD</v>
      </c>
      <c r="H325" s="39" t="str">
        <f>VLOOKUP($A325,OLD_EquipmentDatabase!$A:$K,8,FALSE)</f>
        <v>Active</v>
      </c>
      <c r="I325" s="39" t="b">
        <f>VLOOKUP($A325,OLD_EquipmentDatabase!$A:$K,9,FALSE)</f>
        <v>0</v>
      </c>
      <c r="J325" s="39" t="s">
        <v>4705</v>
      </c>
      <c r="K325" s="39" t="str">
        <f>VLOOKUP($A325,OLD_EquipmentDatabase!$A:$K,11,FALSE)</f>
        <v>54@REACHED@always@86</v>
      </c>
    </row>
    <row r="326" spans="1:11" x14ac:dyDescent="0.25">
      <c r="A326" s="21" t="s">
        <v>3062</v>
      </c>
      <c r="B326" s="97" t="s">
        <v>2989</v>
      </c>
      <c r="C326" s="39" t="str">
        <f>VLOOKUP($A326,OLD_EquipmentDatabase!$A:$K,3,FALSE)</f>
        <v>ClearAccess (Dell Optiplex 5250 AIO)</v>
      </c>
      <c r="D326" s="39" t="str">
        <f>VLOOKUP($A326,OLD_EquipmentDatabase!$A:$K,4,FALSE)</f>
        <v>Clear Ballot</v>
      </c>
      <c r="E326" s="39" t="str">
        <f>VLOOKUP($A326,OLD_EquipmentDatabase!$A:$K,5,FALSE)</f>
        <v>N/A</v>
      </c>
      <c r="F326" s="39" t="str">
        <f>VLOOKUP($A326,OLD_EquipmentDatabase!$A:$K,6,FALSE)</f>
        <v/>
      </c>
      <c r="G326" s="39" t="str">
        <f>VLOOKUP($A326,OLD_EquipmentDatabase!$A:$K,7,FALSE)</f>
        <v>BMD</v>
      </c>
      <c r="H326" s="39" t="str">
        <f>VLOOKUP($A326,OLD_EquipmentDatabase!$A:$K,8,FALSE)</f>
        <v>Active</v>
      </c>
      <c r="I326" s="39" t="b">
        <f>VLOOKUP($A326,OLD_EquipmentDatabase!$A:$K,9,FALSE)</f>
        <v>0</v>
      </c>
      <c r="J326" s="39" t="s">
        <v>4705</v>
      </c>
      <c r="K326" s="39" t="str">
        <f>VLOOKUP($A326,OLD_EquipmentDatabase!$A:$K,11,FALSE)</f>
        <v>61/SEPARATE/DESIRE/32</v>
      </c>
    </row>
    <row r="327" spans="1:11" x14ac:dyDescent="0.25">
      <c r="A327" s="21" t="s">
        <v>3919</v>
      </c>
      <c r="B327" s="97" t="s">
        <v>2989</v>
      </c>
      <c r="C327" s="39" t="str">
        <f>VLOOKUP($A327,OLD_EquipmentDatabase!$A:$K,3,FALSE)</f>
        <v>ClearAccess (ELO E-Series (ESY15E2)</v>
      </c>
      <c r="D327" s="39" t="str">
        <f>VLOOKUP($A327,OLD_EquipmentDatabase!$A:$K,4,FALSE)</f>
        <v>Clear Ballot</v>
      </c>
      <c r="E327" s="39" t="str">
        <f>VLOOKUP($A327,OLD_EquipmentDatabase!$A:$K,5,FALSE)</f>
        <v>N/A</v>
      </c>
      <c r="F327" s="39" t="str">
        <f>VLOOKUP($A327,OLD_EquipmentDatabase!$A:$K,6,FALSE)</f>
        <v/>
      </c>
      <c r="G327" s="39" t="str">
        <f>VLOOKUP($A327,OLD_EquipmentDatabase!$A:$K,7,FALSE)</f>
        <v>BMD</v>
      </c>
      <c r="H327" s="39" t="str">
        <f>VLOOKUP($A327,OLD_EquipmentDatabase!$A:$K,8,FALSE)</f>
        <v>Active</v>
      </c>
      <c r="I327" s="39" t="b">
        <f>VLOOKUP($A327,OLD_EquipmentDatabase!$A:$K,9,FALSE)</f>
        <v>0</v>
      </c>
      <c r="J327" s="39" t="s">
        <v>4705</v>
      </c>
      <c r="K327" s="39" t="str">
        <f>VLOOKUP($A327,OLD_EquipmentDatabase!$A:$K,11,FALSE)</f>
        <v>86;CHOOSE;device;24</v>
      </c>
    </row>
    <row r="328" spans="1:11" x14ac:dyDescent="0.25">
      <c r="A328" s="21" t="s">
        <v>1086</v>
      </c>
      <c r="B328" s="97" t="s">
        <v>1087</v>
      </c>
      <c r="C328" s="39" t="str">
        <f>VLOOKUP($A328,OLD_EquipmentDatabase!$A:$K,3,FALSE)</f>
        <v>Dell Precision T3420</v>
      </c>
      <c r="D328" s="39" t="str">
        <f>VLOOKUP($A328,OLD_EquipmentDatabase!$A:$K,4,FALSE)</f>
        <v>Dominion</v>
      </c>
      <c r="E328" s="39" t="str">
        <f>VLOOKUP($A328,OLD_EquipmentDatabase!$A:$K,5,FALSE)</f>
        <v>N/A</v>
      </c>
      <c r="F328" s="39" t="str">
        <f>VLOOKUP($A328,OLD_EquipmentDatabase!$A:$K,6,FALSE)</f>
        <v>EMS Express Server</v>
      </c>
      <c r="G328" s="39" t="str">
        <f>VLOOKUP($A328,OLD_EquipmentDatabase!$A:$K,7,FALSE)</f>
        <v>Computer</v>
      </c>
      <c r="H328" s="39" t="str">
        <f>VLOOKUP($A328,OLD_EquipmentDatabase!$A:$K,8,FALSE)</f>
        <v>Active</v>
      </c>
      <c r="I328" s="39" t="b">
        <f>VLOOKUP($A328,OLD_EquipmentDatabase!$A:$K,9,FALSE)</f>
        <v>0</v>
      </c>
      <c r="J328" s="39" t="str">
        <f>VLOOKUP($A328,OLD_EquipmentDatabase!$A:$K,10,FALSE)</f>
        <v>5.13</v>
      </c>
      <c r="K328" s="39" t="str">
        <f>VLOOKUP($A328,OLD_EquipmentDatabase!$A:$K,11,FALSE)</f>
        <v>12@building@someone@41</v>
      </c>
    </row>
    <row r="329" spans="1:11" x14ac:dyDescent="0.25">
      <c r="A329" s="21" t="s">
        <v>1089</v>
      </c>
      <c r="B329" s="97" t="s">
        <v>1087</v>
      </c>
      <c r="C329" s="39" t="str">
        <f>VLOOKUP($A329,OLD_EquipmentDatabase!$A:$K,3,FALSE)</f>
        <v>Dell Precision T3420</v>
      </c>
      <c r="D329" s="39" t="str">
        <f>VLOOKUP($A329,OLD_EquipmentDatabase!$A:$K,4,FALSE)</f>
        <v>Dominion</v>
      </c>
      <c r="E329" s="39" t="str">
        <f>VLOOKUP($A329,OLD_EquipmentDatabase!$A:$K,5,FALSE)</f>
        <v>N/A</v>
      </c>
      <c r="F329" s="39" t="str">
        <f>VLOOKUP($A329,OLD_EquipmentDatabase!$A:$K,6,FALSE)</f>
        <v>ADJ Client</v>
      </c>
      <c r="G329" s="39" t="str">
        <f>VLOOKUP($A329,OLD_EquipmentDatabase!$A:$K,7,FALSE)</f>
        <v>Computer</v>
      </c>
      <c r="H329" s="39" t="str">
        <f>VLOOKUP($A329,OLD_EquipmentDatabase!$A:$K,8,FALSE)</f>
        <v>Active</v>
      </c>
      <c r="I329" s="39" t="b">
        <f>VLOOKUP($A329,OLD_EquipmentDatabase!$A:$K,9,FALSE)</f>
        <v>0</v>
      </c>
      <c r="J329" s="39" t="str">
        <f>VLOOKUP($A329,OLD_EquipmentDatabase!$A:$K,10,FALSE)</f>
        <v>5.13</v>
      </c>
      <c r="K329" s="39" t="str">
        <f>VLOOKUP($A329,OLD_EquipmentDatabase!$A:$K,11,FALSE)</f>
        <v>30|DAUGHTER|RECEIVE|59</v>
      </c>
    </row>
    <row r="330" spans="1:11" x14ac:dyDescent="0.25">
      <c r="A330" s="21" t="s">
        <v>1093</v>
      </c>
      <c r="B330" s="97" t="s">
        <v>1087</v>
      </c>
      <c r="C330" s="39" t="str">
        <f>VLOOKUP($A330,OLD_EquipmentDatabase!$A:$K,3,FALSE)</f>
        <v>Dell OptiPlex 7440 AIO</v>
      </c>
      <c r="D330" s="39" t="str">
        <f>VLOOKUP($A330,OLD_EquipmentDatabase!$A:$K,4,FALSE)</f>
        <v>Dominion</v>
      </c>
      <c r="E330" s="39" t="str">
        <f>VLOOKUP($A330,OLD_EquipmentDatabase!$A:$K,5,FALSE)</f>
        <v>N/A</v>
      </c>
      <c r="F330" s="39" t="str">
        <f>VLOOKUP($A330,OLD_EquipmentDatabase!$A:$K,6,FALSE)</f>
        <v>ICC (DR-M160II)</v>
      </c>
      <c r="G330" s="39" t="str">
        <f>VLOOKUP($A330,OLD_EquipmentDatabase!$A:$K,7,FALSE)</f>
        <v>Computer</v>
      </c>
      <c r="H330" s="39" t="str">
        <f>VLOOKUP($A330,OLD_EquipmentDatabase!$A:$K,8,FALSE)</f>
        <v>Active</v>
      </c>
      <c r="I330" s="39" t="b">
        <f>VLOOKUP($A330,OLD_EquipmentDatabase!$A:$K,9,FALSE)</f>
        <v>0</v>
      </c>
      <c r="J330" s="39" t="str">
        <f>VLOOKUP($A330,OLD_EquipmentDatabase!$A:$K,10,FALSE)</f>
        <v>5.13</v>
      </c>
      <c r="K330" s="39" t="str">
        <f>VLOOKUP($A330,OLD_EquipmentDatabase!$A:$K,11,FALSE)</f>
        <v>91%filled%GENTLE%92</v>
      </c>
    </row>
    <row r="331" spans="1:11" x14ac:dyDescent="0.25">
      <c r="A331" s="21" t="s">
        <v>1091</v>
      </c>
      <c r="B331" s="97" t="s">
        <v>1087</v>
      </c>
      <c r="C331" s="39" t="str">
        <f>VLOOKUP($A331,OLD_EquipmentDatabase!$A:$K,3,FALSE)</f>
        <v>Dell OptiPlex 7440 AIO</v>
      </c>
      <c r="D331" s="39" t="str">
        <f>VLOOKUP($A331,OLD_EquipmentDatabase!$A:$K,4,FALSE)</f>
        <v>Dominion</v>
      </c>
      <c r="E331" s="39" t="str">
        <f>VLOOKUP($A331,OLD_EquipmentDatabase!$A:$K,5,FALSE)</f>
        <v>N/A</v>
      </c>
      <c r="F331" s="39" t="str">
        <f>VLOOKUP($A331,OLD_EquipmentDatabase!$A:$K,6,FALSE)</f>
        <v>ICC (DR-M160II)</v>
      </c>
      <c r="G331" s="39" t="str">
        <f>VLOOKUP($A331,OLD_EquipmentDatabase!$A:$K,7,FALSE)</f>
        <v>Computer</v>
      </c>
      <c r="H331" s="39" t="str">
        <f>VLOOKUP($A331,OLD_EquipmentDatabase!$A:$K,8,FALSE)</f>
        <v>Active</v>
      </c>
      <c r="I331" s="39" t="b">
        <f>VLOOKUP($A331,OLD_EquipmentDatabase!$A:$K,9,FALSE)</f>
        <v>0</v>
      </c>
      <c r="J331" s="39" t="str">
        <f>VLOOKUP($A331,OLD_EquipmentDatabase!$A:$K,10,FALSE)</f>
        <v>5.13</v>
      </c>
      <c r="K331" s="39" t="str">
        <f>VLOOKUP($A331,OLD_EquipmentDatabase!$A:$K,11,FALSE)</f>
        <v>87-ground-DAMASCUS-53</v>
      </c>
    </row>
    <row r="332" spans="1:11" x14ac:dyDescent="0.25">
      <c r="A332" s="21" t="s">
        <v>1095</v>
      </c>
      <c r="B332" s="97" t="s">
        <v>1087</v>
      </c>
      <c r="C332" s="39" t="str">
        <f>VLOOKUP($A332,OLD_EquipmentDatabase!$A:$K,3,FALSE)</f>
        <v>Canon DR-M160II</v>
      </c>
      <c r="D332" s="39" t="str">
        <f>VLOOKUP($A332,OLD_EquipmentDatabase!$A:$K,4,FALSE)</f>
        <v>Dominion</v>
      </c>
      <c r="E332" s="39" t="str">
        <f>VLOOKUP($A332,OLD_EquipmentDatabase!$A:$K,5,FALSE)</f>
        <v>Central Count</v>
      </c>
      <c r="F332" s="39" t="str">
        <f>VLOOKUP($A332,OLD_EquipmentDatabase!$A:$K,6,FALSE)</f>
        <v/>
      </c>
      <c r="G332" s="39" t="str">
        <f>VLOOKUP($A332,OLD_EquipmentDatabase!$A:$K,7,FALSE)</f>
        <v>Scanner</v>
      </c>
      <c r="H332" s="39" t="str">
        <f>VLOOKUP($A332,OLD_EquipmentDatabase!$A:$K,8,FALSE)</f>
        <v>Active</v>
      </c>
      <c r="I332" s="39" t="b">
        <f>VLOOKUP($A332,OLD_EquipmentDatabase!$A:$K,9,FALSE)</f>
        <v>0</v>
      </c>
      <c r="J332" s="39" t="str">
        <f>VLOOKUP($A332,OLD_EquipmentDatabase!$A:$K,10,FALSE)</f>
        <v>N/A</v>
      </c>
      <c r="K332" s="39" t="str">
        <f>VLOOKUP($A332,OLD_EquipmentDatabase!$A:$K,11,FALSE)</f>
        <v/>
      </c>
    </row>
    <row r="333" spans="1:11" x14ac:dyDescent="0.25">
      <c r="A333" s="21" t="s">
        <v>1096</v>
      </c>
      <c r="B333" s="97" t="s">
        <v>1087</v>
      </c>
      <c r="C333" s="39" t="str">
        <f>VLOOKUP($A333,OLD_EquipmentDatabase!$A:$K,3,FALSE)</f>
        <v>Canon DR-M160II</v>
      </c>
      <c r="D333" s="39" t="str">
        <f>VLOOKUP($A333,OLD_EquipmentDatabase!$A:$K,4,FALSE)</f>
        <v>Dominion</v>
      </c>
      <c r="E333" s="39" t="str">
        <f>VLOOKUP($A333,OLD_EquipmentDatabase!$A:$K,5,FALSE)</f>
        <v>Central Count</v>
      </c>
      <c r="F333" s="39" t="str">
        <f>VLOOKUP($A333,OLD_EquipmentDatabase!$A:$K,6,FALSE)</f>
        <v/>
      </c>
      <c r="G333" s="39" t="str">
        <f>VLOOKUP($A333,OLD_EquipmentDatabase!$A:$K,7,FALSE)</f>
        <v>Scanner</v>
      </c>
      <c r="H333" s="39" t="str">
        <f>VLOOKUP($A333,OLD_EquipmentDatabase!$A:$K,8,FALSE)</f>
        <v>Active</v>
      </c>
      <c r="I333" s="39" t="b">
        <f>VLOOKUP($A333,OLD_EquipmentDatabase!$A:$K,9,FALSE)</f>
        <v>0</v>
      </c>
      <c r="J333" s="39" t="str">
        <f>VLOOKUP($A333,OLD_EquipmentDatabase!$A:$K,10,FALSE)</f>
        <v>N/A</v>
      </c>
      <c r="K333" s="39" t="str">
        <f>VLOOKUP($A333,OLD_EquipmentDatabase!$A:$K,11,FALSE)</f>
        <v/>
      </c>
    </row>
    <row r="334" spans="1:11" x14ac:dyDescent="0.25">
      <c r="A334" s="21" t="s">
        <v>1100</v>
      </c>
      <c r="B334" s="97" t="s">
        <v>1087</v>
      </c>
      <c r="C334" s="39" t="str">
        <f>VLOOKUP($A334,OLD_EquipmentDatabase!$A:$K,3,FALSE)</f>
        <v>Samsung Galaxy Note Pro</v>
      </c>
      <c r="D334" s="39" t="str">
        <f>VLOOKUP($A334,OLD_EquipmentDatabase!$A:$K,4,FALSE)</f>
        <v>Dominion</v>
      </c>
      <c r="E334" s="39" t="str">
        <f>VLOOKUP($A334,OLD_EquipmentDatabase!$A:$K,5,FALSE)</f>
        <v>N/A</v>
      </c>
      <c r="F334" s="39" t="str">
        <f>VLOOKUP($A334,OLD_EquipmentDatabase!$A:$K,6,FALSE)</f>
        <v/>
      </c>
      <c r="G334" s="39" t="str">
        <f>VLOOKUP($A334,OLD_EquipmentDatabase!$A:$K,7,FALSE)</f>
        <v>ICX Tablet</v>
      </c>
      <c r="H334" s="39" t="str">
        <f>VLOOKUP($A334,OLD_EquipmentDatabase!$A:$K,8,FALSE)</f>
        <v>Active</v>
      </c>
      <c r="I334" s="39" t="b">
        <f>VLOOKUP($A334,OLD_EquipmentDatabase!$A:$K,9,FALSE)</f>
        <v>0</v>
      </c>
      <c r="J334" s="39" t="str">
        <f>VLOOKUP($A334,OLD_EquipmentDatabase!$A:$K,10,FALSE)</f>
        <v>5.13</v>
      </c>
      <c r="K334" s="39" t="str">
        <f>VLOOKUP($A334,OLD_EquipmentDatabase!$A:$K,11,FALSE)</f>
        <v/>
      </c>
    </row>
    <row r="335" spans="1:11" x14ac:dyDescent="0.25">
      <c r="A335" s="21" t="s">
        <v>1099</v>
      </c>
      <c r="B335" s="97" t="s">
        <v>1087</v>
      </c>
      <c r="C335" s="39" t="str">
        <f>VLOOKUP($A335,OLD_EquipmentDatabase!$A:$K,3,FALSE)</f>
        <v>Samsung Galaxy Note Pro</v>
      </c>
      <c r="D335" s="39" t="str">
        <f>VLOOKUP($A335,OLD_EquipmentDatabase!$A:$K,4,FALSE)</f>
        <v>Dominion</v>
      </c>
      <c r="E335" s="39" t="str">
        <f>VLOOKUP($A335,OLD_EquipmentDatabase!$A:$K,5,FALSE)</f>
        <v>N/A</v>
      </c>
      <c r="F335" s="39" t="str">
        <f>VLOOKUP($A335,OLD_EquipmentDatabase!$A:$K,6,FALSE)</f>
        <v/>
      </c>
      <c r="G335" s="39" t="str">
        <f>VLOOKUP($A335,OLD_EquipmentDatabase!$A:$K,7,FALSE)</f>
        <v>ICX Tablet</v>
      </c>
      <c r="H335" s="39" t="str">
        <f>VLOOKUP($A335,OLD_EquipmentDatabase!$A:$K,8,FALSE)</f>
        <v>Active</v>
      </c>
      <c r="I335" s="39" t="b">
        <f>VLOOKUP($A335,OLD_EquipmentDatabase!$A:$K,9,FALSE)</f>
        <v>0</v>
      </c>
      <c r="J335" s="39" t="str">
        <f>VLOOKUP($A335,OLD_EquipmentDatabase!$A:$K,10,FALSE)</f>
        <v>5.13</v>
      </c>
      <c r="K335" s="39" t="str">
        <f>VLOOKUP($A335,OLD_EquipmentDatabase!$A:$K,11,FALSE)</f>
        <v/>
      </c>
    </row>
    <row r="336" spans="1:11" x14ac:dyDescent="0.25">
      <c r="A336" s="21" t="s">
        <v>1097</v>
      </c>
      <c r="B336" s="97" t="s">
        <v>1087</v>
      </c>
      <c r="C336" s="39" t="str">
        <f>VLOOKUP($A336,OLD_EquipmentDatabase!$A:$K,3,FALSE)</f>
        <v>Dell Latitude 3470</v>
      </c>
      <c r="D336" s="39" t="str">
        <f>VLOOKUP($A336,OLD_EquipmentDatabase!$A:$K,4,FALSE)</f>
        <v>Dominion</v>
      </c>
      <c r="E336" s="39" t="str">
        <f>VLOOKUP($A336,OLD_EquipmentDatabase!$A:$K,5,FALSE)</f>
        <v>N/A</v>
      </c>
      <c r="F336" s="39" t="str">
        <f>VLOOKUP($A336,OLD_EquipmentDatabase!$A:$K,6,FALSE)</f>
        <v>ICVA</v>
      </c>
      <c r="G336" s="39" t="str">
        <f>VLOOKUP($A336,OLD_EquipmentDatabase!$A:$K,7,FALSE)</f>
        <v>Laptop</v>
      </c>
      <c r="H336" s="39" t="str">
        <f>VLOOKUP($A336,OLD_EquipmentDatabase!$A:$K,8,FALSE)</f>
        <v>Active</v>
      </c>
      <c r="I336" s="39" t="b">
        <f>VLOOKUP($A336,OLD_EquipmentDatabase!$A:$K,9,FALSE)</f>
        <v>0</v>
      </c>
      <c r="J336" s="39" t="str">
        <f>VLOOKUP($A336,OLD_EquipmentDatabase!$A:$K,10,FALSE)</f>
        <v>5.13</v>
      </c>
      <c r="K336" s="39" t="str">
        <f>VLOOKUP($A336,OLD_EquipmentDatabase!$A:$K,11,FALSE)</f>
        <v>44^thought^WORKERS^62</v>
      </c>
    </row>
    <row r="337" spans="1:11" x14ac:dyDescent="0.25">
      <c r="A337" s="21" t="s">
        <v>2614</v>
      </c>
      <c r="B337" s="97" t="s">
        <v>2592</v>
      </c>
      <c r="C337" s="39" t="str">
        <f>VLOOKUP($A337,OLD_EquipmentDatabase!$A:$K,3,FALSE)</f>
        <v>Samsung Galaxy Note Pro</v>
      </c>
      <c r="D337" s="39" t="str">
        <f>VLOOKUP($A337,OLD_EquipmentDatabase!$A:$K,4,FALSE)</f>
        <v>Dominion</v>
      </c>
      <c r="E337" s="39" t="str">
        <f>VLOOKUP($A337,OLD_EquipmentDatabase!$A:$K,5,FALSE)</f>
        <v>N/A</v>
      </c>
      <c r="F337" s="39" t="str">
        <f>VLOOKUP($A337,OLD_EquipmentDatabase!$A:$K,6,FALSE)</f>
        <v/>
      </c>
      <c r="G337" s="39" t="str">
        <f>VLOOKUP($A337,OLD_EquipmentDatabase!$A:$K,7,FALSE)</f>
        <v>ICX Tablet</v>
      </c>
      <c r="H337" s="39" t="str">
        <f>VLOOKUP($A337,OLD_EquipmentDatabase!$A:$K,8,FALSE)</f>
        <v>Active</v>
      </c>
      <c r="I337" s="39" t="b">
        <f>VLOOKUP($A337,OLD_EquipmentDatabase!$A:$K,9,FALSE)</f>
        <v>0</v>
      </c>
      <c r="J337" s="39" t="str">
        <f>VLOOKUP($A337,OLD_EquipmentDatabase!$A:$K,10,FALSE)</f>
        <v>5.13</v>
      </c>
      <c r="K337" s="39" t="str">
        <f>VLOOKUP($A337,OLD_EquipmentDatabase!$A:$K,11,FALSE)</f>
        <v/>
      </c>
    </row>
    <row r="338" spans="1:11" x14ac:dyDescent="0.25">
      <c r="A338" s="21" t="s">
        <v>2612</v>
      </c>
      <c r="B338" s="97" t="s">
        <v>2592</v>
      </c>
      <c r="C338" s="39" t="str">
        <f>VLOOKUP($A338,OLD_EquipmentDatabase!$A:$K,3,FALSE)</f>
        <v>Samsung Galaxy Note Pro</v>
      </c>
      <c r="D338" s="39" t="str">
        <f>VLOOKUP($A338,OLD_EquipmentDatabase!$A:$K,4,FALSE)</f>
        <v>Dominion</v>
      </c>
      <c r="E338" s="39" t="str">
        <f>VLOOKUP($A338,OLD_EquipmentDatabase!$A:$K,5,FALSE)</f>
        <v>N/A</v>
      </c>
      <c r="F338" s="39" t="str">
        <f>VLOOKUP($A338,OLD_EquipmentDatabase!$A:$K,6,FALSE)</f>
        <v/>
      </c>
      <c r="G338" s="39" t="str">
        <f>VLOOKUP($A338,OLD_EquipmentDatabase!$A:$K,7,FALSE)</f>
        <v>ICX Tablet</v>
      </c>
      <c r="H338" s="39" t="str">
        <f>VLOOKUP($A338,OLD_EquipmentDatabase!$A:$K,8,FALSE)</f>
        <v>Active</v>
      </c>
      <c r="I338" s="39" t="b">
        <f>VLOOKUP($A338,OLD_EquipmentDatabase!$A:$K,9,FALSE)</f>
        <v>0</v>
      </c>
      <c r="J338" s="39" t="str">
        <f>VLOOKUP($A338,OLD_EquipmentDatabase!$A:$K,10,FALSE)</f>
        <v>5.13</v>
      </c>
      <c r="K338" s="39" t="str">
        <f>VLOOKUP($A338,OLD_EquipmentDatabase!$A:$K,11,FALSE)</f>
        <v/>
      </c>
    </row>
    <row r="339" spans="1:11" x14ac:dyDescent="0.25">
      <c r="A339" s="21" t="s">
        <v>2615</v>
      </c>
      <c r="B339" s="97" t="s">
        <v>2592</v>
      </c>
      <c r="C339" s="39" t="str">
        <f>VLOOKUP($A339,OLD_EquipmentDatabase!$A:$K,3,FALSE)</f>
        <v>Samsung Galaxy Note Pro</v>
      </c>
      <c r="D339" s="39" t="str">
        <f>VLOOKUP($A339,OLD_EquipmentDatabase!$A:$K,4,FALSE)</f>
        <v>Dominion</v>
      </c>
      <c r="E339" s="39" t="str">
        <f>VLOOKUP($A339,OLD_EquipmentDatabase!$A:$K,5,FALSE)</f>
        <v>N/A</v>
      </c>
      <c r="F339" s="39" t="str">
        <f>VLOOKUP($A339,OLD_EquipmentDatabase!$A:$K,6,FALSE)</f>
        <v/>
      </c>
      <c r="G339" s="39" t="str">
        <f>VLOOKUP($A339,OLD_EquipmentDatabase!$A:$K,7,FALSE)</f>
        <v>ICX Tablet</v>
      </c>
      <c r="H339" s="39" t="str">
        <f>VLOOKUP($A339,OLD_EquipmentDatabase!$A:$K,8,FALSE)</f>
        <v>Active</v>
      </c>
      <c r="I339" s="39" t="b">
        <f>VLOOKUP($A339,OLD_EquipmentDatabase!$A:$K,9,FALSE)</f>
        <v>0</v>
      </c>
      <c r="J339" s="39" t="str">
        <f>VLOOKUP($A339,OLD_EquipmentDatabase!$A:$K,10,FALSE)</f>
        <v>5.13</v>
      </c>
      <c r="K339" s="39" t="str">
        <f>VLOOKUP($A339,OLD_EquipmentDatabase!$A:$K,11,FALSE)</f>
        <v/>
      </c>
    </row>
    <row r="340" spans="1:11" x14ac:dyDescent="0.25">
      <c r="A340" s="21" t="s">
        <v>2617</v>
      </c>
      <c r="B340" s="97" t="s">
        <v>2592</v>
      </c>
      <c r="C340" s="39" t="str">
        <f>VLOOKUP($A340,OLD_EquipmentDatabase!$A:$K,3,FALSE)</f>
        <v>Samsung Galaxy Note Pro</v>
      </c>
      <c r="D340" s="39" t="str">
        <f>VLOOKUP($A340,OLD_EquipmentDatabase!$A:$K,4,FALSE)</f>
        <v>Dominion</v>
      </c>
      <c r="E340" s="39" t="str">
        <f>VLOOKUP($A340,OLD_EquipmentDatabase!$A:$K,5,FALSE)</f>
        <v>N/A</v>
      </c>
      <c r="F340" s="39" t="str">
        <f>VLOOKUP($A340,OLD_EquipmentDatabase!$A:$K,6,FALSE)</f>
        <v/>
      </c>
      <c r="G340" s="39" t="str">
        <f>VLOOKUP($A340,OLD_EquipmentDatabase!$A:$K,7,FALSE)</f>
        <v>ICX Tablet</v>
      </c>
      <c r="H340" s="39" t="str">
        <f>VLOOKUP($A340,OLD_EquipmentDatabase!$A:$K,8,FALSE)</f>
        <v>Active</v>
      </c>
      <c r="I340" s="39" t="b">
        <f>VLOOKUP($A340,OLD_EquipmentDatabase!$A:$K,9,FALSE)</f>
        <v>0</v>
      </c>
      <c r="J340" s="39" t="str">
        <f>VLOOKUP($A340,OLD_EquipmentDatabase!$A:$K,10,FALSE)</f>
        <v>5.13</v>
      </c>
      <c r="K340" s="39" t="str">
        <f>VLOOKUP($A340,OLD_EquipmentDatabase!$A:$K,11,FALSE)</f>
        <v/>
      </c>
    </row>
    <row r="341" spans="1:11" x14ac:dyDescent="0.25">
      <c r="A341" s="21" t="s">
        <v>2618</v>
      </c>
      <c r="B341" s="97" t="s">
        <v>2592</v>
      </c>
      <c r="C341" s="39" t="str">
        <f>VLOOKUP($A341,OLD_EquipmentDatabase!$A:$K,3,FALSE)</f>
        <v>Samsung Galaxy Note Pro</v>
      </c>
      <c r="D341" s="39" t="str">
        <f>VLOOKUP($A341,OLD_EquipmentDatabase!$A:$K,4,FALSE)</f>
        <v>Dominion</v>
      </c>
      <c r="E341" s="39" t="str">
        <f>VLOOKUP($A341,OLD_EquipmentDatabase!$A:$K,5,FALSE)</f>
        <v>N/A</v>
      </c>
      <c r="F341" s="39" t="str">
        <f>VLOOKUP($A341,OLD_EquipmentDatabase!$A:$K,6,FALSE)</f>
        <v/>
      </c>
      <c r="G341" s="39" t="str">
        <f>VLOOKUP($A341,OLD_EquipmentDatabase!$A:$K,7,FALSE)</f>
        <v>ICX Tablet</v>
      </c>
      <c r="H341" s="39" t="str">
        <f>VLOOKUP($A341,OLD_EquipmentDatabase!$A:$K,8,FALSE)</f>
        <v>Active</v>
      </c>
      <c r="I341" s="39" t="b">
        <f>VLOOKUP($A341,OLD_EquipmentDatabase!$A:$K,9,FALSE)</f>
        <v>0</v>
      </c>
      <c r="J341" s="39" t="str">
        <f>VLOOKUP($A341,OLD_EquipmentDatabase!$A:$K,10,FALSE)</f>
        <v>5.13</v>
      </c>
      <c r="K341" s="39" t="str">
        <f>VLOOKUP($A341,OLD_EquipmentDatabase!$A:$K,11,FALSE)</f>
        <v/>
      </c>
    </row>
    <row r="342" spans="1:11" x14ac:dyDescent="0.25">
      <c r="A342" s="21" t="s">
        <v>2619</v>
      </c>
      <c r="B342" s="97" t="s">
        <v>2592</v>
      </c>
      <c r="C342" s="39" t="str">
        <f>VLOOKUP($A342,OLD_EquipmentDatabase!$A:$K,3,FALSE)</f>
        <v>Samsung Galaxy Note Pro</v>
      </c>
      <c r="D342" s="39" t="str">
        <f>VLOOKUP($A342,OLD_EquipmentDatabase!$A:$K,4,FALSE)</f>
        <v>Dominion</v>
      </c>
      <c r="E342" s="39" t="str">
        <f>VLOOKUP($A342,OLD_EquipmentDatabase!$A:$K,5,FALSE)</f>
        <v>N/A</v>
      </c>
      <c r="F342" s="39" t="str">
        <f>VLOOKUP($A342,OLD_EquipmentDatabase!$A:$K,6,FALSE)</f>
        <v/>
      </c>
      <c r="G342" s="39" t="str">
        <f>VLOOKUP($A342,OLD_EquipmentDatabase!$A:$K,7,FALSE)</f>
        <v>ICX Tablet</v>
      </c>
      <c r="H342" s="39" t="str">
        <f>VLOOKUP($A342,OLD_EquipmentDatabase!$A:$K,8,FALSE)</f>
        <v>Active</v>
      </c>
      <c r="I342" s="39" t="b">
        <f>VLOOKUP($A342,OLD_EquipmentDatabase!$A:$K,9,FALSE)</f>
        <v>0</v>
      </c>
      <c r="J342" s="39" t="str">
        <f>VLOOKUP($A342,OLD_EquipmentDatabase!$A:$K,10,FALSE)</f>
        <v>5.13</v>
      </c>
      <c r="K342" s="39" t="str">
        <f>VLOOKUP($A342,OLD_EquipmentDatabase!$A:$K,11,FALSE)</f>
        <v/>
      </c>
    </row>
    <row r="343" spans="1:11" x14ac:dyDescent="0.25">
      <c r="A343" s="21" t="s">
        <v>2620</v>
      </c>
      <c r="B343" s="97" t="s">
        <v>2592</v>
      </c>
      <c r="C343" s="39" t="str">
        <f>VLOOKUP($A343,OLD_EquipmentDatabase!$A:$K,3,FALSE)</f>
        <v>Samsung Galaxy Note Pro</v>
      </c>
      <c r="D343" s="39" t="str">
        <f>VLOOKUP($A343,OLD_EquipmentDatabase!$A:$K,4,FALSE)</f>
        <v>Dominion</v>
      </c>
      <c r="E343" s="39" t="str">
        <f>VLOOKUP($A343,OLD_EquipmentDatabase!$A:$K,5,FALSE)</f>
        <v>N/A</v>
      </c>
      <c r="F343" s="39" t="str">
        <f>VLOOKUP($A343,OLD_EquipmentDatabase!$A:$K,6,FALSE)</f>
        <v/>
      </c>
      <c r="G343" s="39" t="str">
        <f>VLOOKUP($A343,OLD_EquipmentDatabase!$A:$K,7,FALSE)</f>
        <v>ICX Tablet</v>
      </c>
      <c r="H343" s="39" t="str">
        <f>VLOOKUP($A343,OLD_EquipmentDatabase!$A:$K,8,FALSE)</f>
        <v>Active</v>
      </c>
      <c r="I343" s="39" t="b">
        <f>VLOOKUP($A343,OLD_EquipmentDatabase!$A:$K,9,FALSE)</f>
        <v>0</v>
      </c>
      <c r="J343" s="39" t="str">
        <f>VLOOKUP($A343,OLD_EquipmentDatabase!$A:$K,10,FALSE)</f>
        <v>5.13</v>
      </c>
      <c r="K343" s="39" t="str">
        <f>VLOOKUP($A343,OLD_EquipmentDatabase!$A:$K,11,FALSE)</f>
        <v/>
      </c>
    </row>
    <row r="344" spans="1:11" x14ac:dyDescent="0.25">
      <c r="A344" s="21" t="s">
        <v>2613</v>
      </c>
      <c r="B344" s="97" t="s">
        <v>2592</v>
      </c>
      <c r="C344" s="39" t="str">
        <f>VLOOKUP($A344,OLD_EquipmentDatabase!$A:$K,3,FALSE)</f>
        <v>Samsung Galaxy Note Pro</v>
      </c>
      <c r="D344" s="39" t="str">
        <f>VLOOKUP($A344,OLD_EquipmentDatabase!$A:$K,4,FALSE)</f>
        <v>Dominion</v>
      </c>
      <c r="E344" s="39" t="str">
        <f>VLOOKUP($A344,OLD_EquipmentDatabase!$A:$K,5,FALSE)</f>
        <v>N/A</v>
      </c>
      <c r="F344" s="39" t="str">
        <f>VLOOKUP($A344,OLD_EquipmentDatabase!$A:$K,6,FALSE)</f>
        <v/>
      </c>
      <c r="G344" s="39" t="str">
        <f>VLOOKUP($A344,OLD_EquipmentDatabase!$A:$K,7,FALSE)</f>
        <v>ICX Tablet</v>
      </c>
      <c r="H344" s="39" t="str">
        <f>VLOOKUP($A344,OLD_EquipmentDatabase!$A:$K,8,FALSE)</f>
        <v>Active</v>
      </c>
      <c r="I344" s="39" t="b">
        <f>VLOOKUP($A344,OLD_EquipmentDatabase!$A:$K,9,FALSE)</f>
        <v>0</v>
      </c>
      <c r="J344" s="39" t="str">
        <f>VLOOKUP($A344,OLD_EquipmentDatabase!$A:$K,10,FALSE)</f>
        <v>5.13</v>
      </c>
      <c r="K344" s="39" t="str">
        <f>VLOOKUP($A344,OLD_EquipmentDatabase!$A:$K,11,FALSE)</f>
        <v/>
      </c>
    </row>
    <row r="345" spans="1:11" x14ac:dyDescent="0.25">
      <c r="A345" s="21" t="s">
        <v>2616</v>
      </c>
      <c r="B345" s="97" t="s">
        <v>2592</v>
      </c>
      <c r="C345" s="39" t="str">
        <f>VLOOKUP($A345,OLD_EquipmentDatabase!$A:$K,3,FALSE)</f>
        <v>Samsung Galaxy Note Pro</v>
      </c>
      <c r="D345" s="39" t="str">
        <f>VLOOKUP($A345,OLD_EquipmentDatabase!$A:$K,4,FALSE)</f>
        <v>Dominion</v>
      </c>
      <c r="E345" s="39" t="str">
        <f>VLOOKUP($A345,OLD_EquipmentDatabase!$A:$K,5,FALSE)</f>
        <v>N/A</v>
      </c>
      <c r="F345" s="39" t="str">
        <f>VLOOKUP($A345,OLD_EquipmentDatabase!$A:$K,6,FALSE)</f>
        <v/>
      </c>
      <c r="G345" s="39" t="str">
        <f>VLOOKUP($A345,OLD_EquipmentDatabase!$A:$K,7,FALSE)</f>
        <v>ICX Tablet</v>
      </c>
      <c r="H345" s="39" t="str">
        <f>VLOOKUP($A345,OLD_EquipmentDatabase!$A:$K,8,FALSE)</f>
        <v>Active</v>
      </c>
      <c r="I345" s="39" t="b">
        <f>VLOOKUP($A345,OLD_EquipmentDatabase!$A:$K,9,FALSE)</f>
        <v>0</v>
      </c>
      <c r="J345" s="39" t="str">
        <f>VLOOKUP($A345,OLD_EquipmentDatabase!$A:$K,10,FALSE)</f>
        <v>5.13</v>
      </c>
      <c r="K345" s="39" t="str">
        <f>VLOOKUP($A345,OLD_EquipmentDatabase!$A:$K,11,FALSE)</f>
        <v/>
      </c>
    </row>
    <row r="346" spans="1:11" x14ac:dyDescent="0.25">
      <c r="A346" s="21" t="s">
        <v>2621</v>
      </c>
      <c r="B346" s="97" t="s">
        <v>2592</v>
      </c>
      <c r="C346" s="39" t="str">
        <f>VLOOKUP($A346,OLD_EquipmentDatabase!$A:$K,3,FALSE)</f>
        <v>Samsung Galaxy Note Pro</v>
      </c>
      <c r="D346" s="39" t="str">
        <f>VLOOKUP($A346,OLD_EquipmentDatabase!$A:$K,4,FALSE)</f>
        <v>Dominion</v>
      </c>
      <c r="E346" s="39" t="str">
        <f>VLOOKUP($A346,OLD_EquipmentDatabase!$A:$K,5,FALSE)</f>
        <v>N/A</v>
      </c>
      <c r="F346" s="39" t="str">
        <f>VLOOKUP($A346,OLD_EquipmentDatabase!$A:$K,6,FALSE)</f>
        <v/>
      </c>
      <c r="G346" s="39" t="str">
        <f>VLOOKUP($A346,OLD_EquipmentDatabase!$A:$K,7,FALSE)</f>
        <v>ICX Tablet</v>
      </c>
      <c r="H346" s="39" t="str">
        <f>VLOOKUP($A346,OLD_EquipmentDatabase!$A:$K,8,FALSE)</f>
        <v>Active</v>
      </c>
      <c r="I346" s="39" t="b">
        <f>VLOOKUP($A346,OLD_EquipmentDatabase!$A:$K,9,FALSE)</f>
        <v>0</v>
      </c>
      <c r="J346" s="39" t="str">
        <f>VLOOKUP($A346,OLD_EquipmentDatabase!$A:$K,10,FALSE)</f>
        <v>5.13</v>
      </c>
      <c r="K346" s="39" t="str">
        <f>VLOOKUP($A346,OLD_EquipmentDatabase!$A:$K,11,FALSE)</f>
        <v/>
      </c>
    </row>
    <row r="347" spans="1:11" x14ac:dyDescent="0.25">
      <c r="A347" s="21" t="s">
        <v>2610</v>
      </c>
      <c r="B347" s="97" t="s">
        <v>2592</v>
      </c>
      <c r="C347" s="39" t="str">
        <f>VLOOKUP($A347,OLD_EquipmentDatabase!$A:$K,3,FALSE)</f>
        <v>Dell Latitude 3470</v>
      </c>
      <c r="D347" s="39" t="str">
        <f>VLOOKUP($A347,OLD_EquipmentDatabase!$A:$K,4,FALSE)</f>
        <v>Dominion</v>
      </c>
      <c r="E347" s="39" t="str">
        <f>VLOOKUP($A347,OLD_EquipmentDatabase!$A:$K,5,FALSE)</f>
        <v>N/A</v>
      </c>
      <c r="F347" s="39" t="str">
        <f>VLOOKUP($A347,OLD_EquipmentDatabase!$A:$K,6,FALSE)</f>
        <v>ICVA</v>
      </c>
      <c r="G347" s="39" t="str">
        <f>VLOOKUP($A347,OLD_EquipmentDatabase!$A:$K,7,FALSE)</f>
        <v>Laptop</v>
      </c>
      <c r="H347" s="39" t="str">
        <f>VLOOKUP($A347,OLD_EquipmentDatabase!$A:$K,8,FALSE)</f>
        <v>Active</v>
      </c>
      <c r="I347" s="39" t="b">
        <f>VLOOKUP($A347,OLD_EquipmentDatabase!$A:$K,9,FALSE)</f>
        <v>0</v>
      </c>
      <c r="J347" s="39" t="str">
        <f>VLOOKUP($A347,OLD_EquipmentDatabase!$A:$K,10,FALSE)</f>
        <v>5.13</v>
      </c>
      <c r="K347" s="39" t="str">
        <f>VLOOKUP($A347,OLD_EquipmentDatabase!$A:$K,11,FALSE)</f>
        <v>07;BELGIUM;NEPTUNE;54</v>
      </c>
    </row>
    <row r="348" spans="1:11" x14ac:dyDescent="0.25">
      <c r="A348" s="21" t="s">
        <v>2606</v>
      </c>
      <c r="B348" s="97" t="s">
        <v>2592</v>
      </c>
      <c r="C348" s="39" t="str">
        <f>VLOOKUP($A348,OLD_EquipmentDatabase!$A:$K,3,FALSE)</f>
        <v>Dell Latitude 3470</v>
      </c>
      <c r="D348" s="39" t="str">
        <f>VLOOKUP($A348,OLD_EquipmentDatabase!$A:$K,4,FALSE)</f>
        <v>Dominion</v>
      </c>
      <c r="E348" s="39" t="str">
        <f>VLOOKUP($A348,OLD_EquipmentDatabase!$A:$K,5,FALSE)</f>
        <v>N/A</v>
      </c>
      <c r="F348" s="39" t="str">
        <f>VLOOKUP($A348,OLD_EquipmentDatabase!$A:$K,6,FALSE)</f>
        <v>ICVA</v>
      </c>
      <c r="G348" s="39" t="str">
        <f>VLOOKUP($A348,OLD_EquipmentDatabase!$A:$K,7,FALSE)</f>
        <v>Laptop</v>
      </c>
      <c r="H348" s="39" t="str">
        <f>VLOOKUP($A348,OLD_EquipmentDatabase!$A:$K,8,FALSE)</f>
        <v>Inactive</v>
      </c>
      <c r="I348" s="39" t="b">
        <f>VLOOKUP($A348,OLD_EquipmentDatabase!$A:$K,9,FALSE)</f>
        <v>1</v>
      </c>
      <c r="J348" s="39" t="str">
        <f>VLOOKUP($A348,OLD_EquipmentDatabase!$A:$K,10,FALSE)</f>
        <v>5.13</v>
      </c>
      <c r="K348" s="39" t="str">
        <f>VLOOKUP($A348,OLD_EquipmentDatabase!$A:$K,11,FALSE)</f>
        <v>90|NOTICE|TRAINING|57</v>
      </c>
    </row>
    <row r="349" spans="1:11" x14ac:dyDescent="0.25">
      <c r="A349" s="21" t="s">
        <v>2608</v>
      </c>
      <c r="B349" s="97" t="s">
        <v>2592</v>
      </c>
      <c r="C349" s="39" t="str">
        <f>VLOOKUP($A349,OLD_EquipmentDatabase!$A:$K,3,FALSE)</f>
        <v>Dell Latitude 3470</v>
      </c>
      <c r="D349" s="39" t="str">
        <f>VLOOKUP($A349,OLD_EquipmentDatabase!$A:$K,4,FALSE)</f>
        <v>Dominion</v>
      </c>
      <c r="E349" s="39" t="str">
        <f>VLOOKUP($A349,OLD_EquipmentDatabase!$A:$K,5,FALSE)</f>
        <v>N/A</v>
      </c>
      <c r="F349" s="39" t="str">
        <f>VLOOKUP($A349,OLD_EquipmentDatabase!$A:$K,6,FALSE)</f>
        <v>ICVA</v>
      </c>
      <c r="G349" s="39" t="str">
        <f>VLOOKUP($A349,OLD_EquipmentDatabase!$A:$K,7,FALSE)</f>
        <v>Laptop</v>
      </c>
      <c r="H349" s="39" t="str">
        <f>VLOOKUP($A349,OLD_EquipmentDatabase!$A:$K,8,FALSE)</f>
        <v>Active</v>
      </c>
      <c r="I349" s="39" t="b">
        <f>VLOOKUP($A349,OLD_EquipmentDatabase!$A:$K,9,FALSE)</f>
        <v>0</v>
      </c>
      <c r="J349" s="39" t="str">
        <f>VLOOKUP($A349,OLD_EquipmentDatabase!$A:$K,10,FALSE)</f>
        <v>5.13</v>
      </c>
      <c r="K349" s="39" t="str">
        <f>VLOOKUP($A349,OLD_EquipmentDatabase!$A:$K,11,FALSE)</f>
        <v>24^november^govern^73</v>
      </c>
    </row>
    <row r="350" spans="1:11" x14ac:dyDescent="0.25">
      <c r="A350" s="21" t="s">
        <v>2604</v>
      </c>
      <c r="B350" s="97" t="s">
        <v>2592</v>
      </c>
      <c r="C350" s="39" t="str">
        <f>VLOOKUP($A350,OLD_EquipmentDatabase!$A:$K,3,FALSE)</f>
        <v>Dell Latitude 3470</v>
      </c>
      <c r="D350" s="39" t="str">
        <f>VLOOKUP($A350,OLD_EquipmentDatabase!$A:$K,4,FALSE)</f>
        <v>Dominion</v>
      </c>
      <c r="E350" s="39" t="str">
        <f>VLOOKUP($A350,OLD_EquipmentDatabase!$A:$K,5,FALSE)</f>
        <v>N/A</v>
      </c>
      <c r="F350" s="39" t="str">
        <f>VLOOKUP($A350,OLD_EquipmentDatabase!$A:$K,6,FALSE)</f>
        <v>ICVA</v>
      </c>
      <c r="G350" s="39" t="str">
        <f>VLOOKUP($A350,OLD_EquipmentDatabase!$A:$K,7,FALSE)</f>
        <v>Laptop</v>
      </c>
      <c r="H350" s="39" t="str">
        <f>VLOOKUP($A350,OLD_EquipmentDatabase!$A:$K,8,FALSE)</f>
        <v>Active</v>
      </c>
      <c r="I350" s="39" t="b">
        <f>VLOOKUP($A350,OLD_EquipmentDatabase!$A:$K,9,FALSE)</f>
        <v>0</v>
      </c>
      <c r="J350" s="39" t="str">
        <f>VLOOKUP($A350,OLD_EquipmentDatabase!$A:$K,10,FALSE)</f>
        <v>5.13</v>
      </c>
      <c r="K350" s="39" t="str">
        <f>VLOOKUP($A350,OLD_EquipmentDatabase!$A:$K,11,FALSE)</f>
        <v>01~sentence~finland~86</v>
      </c>
    </row>
    <row r="351" spans="1:11" x14ac:dyDescent="0.25">
      <c r="A351" s="21" t="s">
        <v>2598</v>
      </c>
      <c r="B351" s="97" t="s">
        <v>2592</v>
      </c>
      <c r="C351" s="39" t="str">
        <f>VLOOKUP($A351,OLD_EquipmentDatabase!$A:$K,3,FALSE)</f>
        <v>Dell OptiPlex 7440 AIO</v>
      </c>
      <c r="D351" s="39" t="str">
        <f>VLOOKUP($A351,OLD_EquipmentDatabase!$A:$K,4,FALSE)</f>
        <v>Dominion</v>
      </c>
      <c r="E351" s="39" t="str">
        <f>VLOOKUP($A351,OLD_EquipmentDatabase!$A:$K,5,FALSE)</f>
        <v>N/A</v>
      </c>
      <c r="F351" s="39" t="str">
        <f>VLOOKUP($A351,OLD_EquipmentDatabase!$A:$K,6,FALSE)</f>
        <v>ICC (DR-G1130)</v>
      </c>
      <c r="G351" s="39" t="str">
        <f>VLOOKUP($A351,OLD_EquipmentDatabase!$A:$K,7,FALSE)</f>
        <v>Computer</v>
      </c>
      <c r="H351" s="39" t="str">
        <f>VLOOKUP($A351,OLD_EquipmentDatabase!$A:$K,8,FALSE)</f>
        <v>Active</v>
      </c>
      <c r="I351" s="39" t="b">
        <f>VLOOKUP($A351,OLD_EquipmentDatabase!$A:$K,9,FALSE)</f>
        <v>0</v>
      </c>
      <c r="J351" s="39" t="str">
        <f>VLOOKUP($A351,OLD_EquipmentDatabase!$A:$K,10,FALSE)</f>
        <v>5.13</v>
      </c>
      <c r="K351" s="39" t="str">
        <f>VLOOKUP($A351,OLD_EquipmentDatabase!$A:$K,11,FALSE)</f>
        <v>59|although|africa|94</v>
      </c>
    </row>
    <row r="352" spans="1:11" x14ac:dyDescent="0.25">
      <c r="A352" s="21" t="s">
        <v>2603</v>
      </c>
      <c r="B352" s="97" t="s">
        <v>2592</v>
      </c>
      <c r="C352" s="39" t="str">
        <f>VLOOKUP($A352,OLD_EquipmentDatabase!$A:$K,3,FALSE)</f>
        <v>Canon DR-G1130</v>
      </c>
      <c r="D352" s="39" t="str">
        <f>VLOOKUP($A352,OLD_EquipmentDatabase!$A:$K,4,FALSE)</f>
        <v>Dominion</v>
      </c>
      <c r="E352" s="39" t="str">
        <f>VLOOKUP($A352,OLD_EquipmentDatabase!$A:$K,5,FALSE)</f>
        <v>Central Count</v>
      </c>
      <c r="F352" s="39" t="str">
        <f>VLOOKUP($A352,OLD_EquipmentDatabase!$A:$K,6,FALSE)</f>
        <v/>
      </c>
      <c r="G352" s="39" t="str">
        <f>VLOOKUP($A352,OLD_EquipmentDatabase!$A:$K,7,FALSE)</f>
        <v>Scanner</v>
      </c>
      <c r="H352" s="39" t="str">
        <f>VLOOKUP($A352,OLD_EquipmentDatabase!$A:$K,8,FALSE)</f>
        <v>Active</v>
      </c>
      <c r="I352" s="39" t="b">
        <f>VLOOKUP($A352,OLD_EquipmentDatabase!$A:$K,9,FALSE)</f>
        <v>0</v>
      </c>
      <c r="J352" s="39" t="str">
        <f>VLOOKUP($A352,OLD_EquipmentDatabase!$A:$K,10,FALSE)</f>
        <v>N/A</v>
      </c>
      <c r="K352" s="39" t="str">
        <f>VLOOKUP($A352,OLD_EquipmentDatabase!$A:$K,11,FALSE)</f>
        <v/>
      </c>
    </row>
    <row r="353" spans="1:11" x14ac:dyDescent="0.25">
      <c r="A353" s="21" t="s">
        <v>3873</v>
      </c>
      <c r="B353" s="97" t="s">
        <v>2592</v>
      </c>
      <c r="C353" s="39" t="str">
        <f>VLOOKUP($A353,OLD_EquipmentDatabase!$A:$K,3,FALSE)</f>
        <v>Canon DR-G1130</v>
      </c>
      <c r="D353" s="39" t="str">
        <f>VLOOKUP($A353,OLD_EquipmentDatabase!$A:$K,4,FALSE)</f>
        <v>Dominion</v>
      </c>
      <c r="E353" s="39" t="str">
        <f>VLOOKUP($A353,OLD_EquipmentDatabase!$A:$K,5,FALSE)</f>
        <v>Central Count</v>
      </c>
      <c r="F353" s="39" t="str">
        <f>VLOOKUP($A353,OLD_EquipmentDatabase!$A:$K,6,FALSE)</f>
        <v/>
      </c>
      <c r="G353" s="39" t="str">
        <f>VLOOKUP($A353,OLD_EquipmentDatabase!$A:$K,7,FALSE)</f>
        <v>Scanner</v>
      </c>
      <c r="H353" s="39" t="str">
        <f>VLOOKUP($A353,OLD_EquipmentDatabase!$A:$K,8,FALSE)</f>
        <v>Active</v>
      </c>
      <c r="I353" s="39" t="b">
        <f>VLOOKUP($A353,OLD_EquipmentDatabase!$A:$K,9,FALSE)</f>
        <v>0</v>
      </c>
      <c r="J353" s="39" t="str">
        <f>VLOOKUP($A353,OLD_EquipmentDatabase!$A:$K,10,FALSE)</f>
        <v>N/A</v>
      </c>
      <c r="K353" s="39" t="str">
        <f>VLOOKUP($A353,OLD_EquipmentDatabase!$A:$K,11,FALSE)</f>
        <v/>
      </c>
    </row>
    <row r="354" spans="1:11" x14ac:dyDescent="0.25">
      <c r="A354" s="21" t="s">
        <v>2600</v>
      </c>
      <c r="B354" s="97" t="s">
        <v>2592</v>
      </c>
      <c r="C354" s="39" t="str">
        <f>VLOOKUP($A354,OLD_EquipmentDatabase!$A:$K,3,FALSE)</f>
        <v>Dell OptiPlex 7440 AIO</v>
      </c>
      <c r="D354" s="39" t="str">
        <f>VLOOKUP($A354,OLD_EquipmentDatabase!$A:$K,4,FALSE)</f>
        <v>Dominion</v>
      </c>
      <c r="E354" s="39" t="str">
        <f>VLOOKUP($A354,OLD_EquipmentDatabase!$A:$K,5,FALSE)</f>
        <v>N/A</v>
      </c>
      <c r="F354" s="39" t="str">
        <f>VLOOKUP($A354,OLD_EquipmentDatabase!$A:$K,6,FALSE)</f>
        <v>ICC (DR-G1130)</v>
      </c>
      <c r="G354" s="39" t="str">
        <f>VLOOKUP($A354,OLD_EquipmentDatabase!$A:$K,7,FALSE)</f>
        <v>Computer</v>
      </c>
      <c r="H354" s="39" t="str">
        <f>VLOOKUP($A354,OLD_EquipmentDatabase!$A:$K,8,FALSE)</f>
        <v>Active</v>
      </c>
      <c r="I354" s="39" t="b">
        <f>VLOOKUP($A354,OLD_EquipmentDatabase!$A:$K,9,FALSE)</f>
        <v>0</v>
      </c>
      <c r="J354" s="39" t="str">
        <f>VLOOKUP($A354,OLD_EquipmentDatabase!$A:$K,10,FALSE)</f>
        <v>5.13</v>
      </c>
      <c r="K354" s="39" t="str">
        <f>VLOOKUP($A354,OLD_EquipmentDatabase!$A:$K,11,FALSE)</f>
        <v>22?wonder?BEYOND?38</v>
      </c>
    </row>
    <row r="355" spans="1:11" x14ac:dyDescent="0.25">
      <c r="A355" s="21" t="s">
        <v>2596</v>
      </c>
      <c r="B355" s="97" t="s">
        <v>2592</v>
      </c>
      <c r="C355" s="39" t="str">
        <f>VLOOKUP($A355,OLD_EquipmentDatabase!$A:$K,3,FALSE)</f>
        <v>Dell Precision T3420</v>
      </c>
      <c r="D355" s="39" t="str">
        <f>VLOOKUP($A355,OLD_EquipmentDatabase!$A:$K,4,FALSE)</f>
        <v>Dominion</v>
      </c>
      <c r="E355" s="39" t="str">
        <f>VLOOKUP($A355,OLD_EquipmentDatabase!$A:$K,5,FALSE)</f>
        <v>N/A</v>
      </c>
      <c r="F355" s="39" t="str">
        <f>VLOOKUP($A355,OLD_EquipmentDatabase!$A:$K,6,FALSE)</f>
        <v>ADJ Client</v>
      </c>
      <c r="G355" s="39" t="str">
        <f>VLOOKUP($A355,OLD_EquipmentDatabase!$A:$K,7,FALSE)</f>
        <v>Computer</v>
      </c>
      <c r="H355" s="39" t="str">
        <f>VLOOKUP($A355,OLD_EquipmentDatabase!$A:$K,8,FALSE)</f>
        <v>Active</v>
      </c>
      <c r="I355" s="39" t="b">
        <f>VLOOKUP($A355,OLD_EquipmentDatabase!$A:$K,9,FALSE)</f>
        <v>0</v>
      </c>
      <c r="J355" s="39" t="str">
        <f>VLOOKUP($A355,OLD_EquipmentDatabase!$A:$K,10,FALSE)</f>
        <v>5.13</v>
      </c>
      <c r="K355" s="39" t="str">
        <f>VLOOKUP($A355,OLD_EquipmentDatabase!$A:$K,11,FALSE)</f>
        <v>54%suffix%MOTHER%43</v>
      </c>
    </row>
    <row r="356" spans="1:11" x14ac:dyDescent="0.25">
      <c r="A356" s="21" t="s">
        <v>2594</v>
      </c>
      <c r="B356" s="97" t="s">
        <v>2592</v>
      </c>
      <c r="C356" s="39" t="str">
        <f>VLOOKUP($A356,OLD_EquipmentDatabase!$A:$K,3,FALSE)</f>
        <v>Dell Precision T3420</v>
      </c>
      <c r="D356" s="39" t="str">
        <f>VLOOKUP($A356,OLD_EquipmentDatabase!$A:$K,4,FALSE)</f>
        <v>Dominion</v>
      </c>
      <c r="E356" s="39" t="str">
        <f>VLOOKUP($A356,OLD_EquipmentDatabase!$A:$K,5,FALSE)</f>
        <v>N/A</v>
      </c>
      <c r="F356" s="39" t="str">
        <f>VLOOKUP($A356,OLD_EquipmentDatabase!$A:$K,6,FALSE)</f>
        <v>EMS Client</v>
      </c>
      <c r="G356" s="39" t="str">
        <f>VLOOKUP($A356,OLD_EquipmentDatabase!$A:$K,7,FALSE)</f>
        <v>Computer</v>
      </c>
      <c r="H356" s="39" t="str">
        <f>VLOOKUP($A356,OLD_EquipmentDatabase!$A:$K,8,FALSE)</f>
        <v>Active</v>
      </c>
      <c r="I356" s="39" t="b">
        <f>VLOOKUP($A356,OLD_EquipmentDatabase!$A:$K,9,FALSE)</f>
        <v>0</v>
      </c>
      <c r="J356" s="39" t="str">
        <f>VLOOKUP($A356,OLD_EquipmentDatabase!$A:$K,10,FALSE)</f>
        <v>5.13</v>
      </c>
      <c r="K356" s="39" t="str">
        <f>VLOOKUP($A356,OLD_EquipmentDatabase!$A:$K,11,FALSE)</f>
        <v>12=NEARLY=hawaii=51</v>
      </c>
    </row>
    <row r="357" spans="1:11" x14ac:dyDescent="0.25">
      <c r="A357" s="21" t="s">
        <v>2591</v>
      </c>
      <c r="B357" s="97" t="s">
        <v>2592</v>
      </c>
      <c r="C357" s="39" t="str">
        <f>VLOOKUP($A357,OLD_EquipmentDatabase!$A:$K,3,FALSE)</f>
        <v>Dell PowerEdge R630</v>
      </c>
      <c r="D357" s="39" t="str">
        <f>VLOOKUP($A357,OLD_EquipmentDatabase!$A:$K,4,FALSE)</f>
        <v>Dominion</v>
      </c>
      <c r="E357" s="39" t="str">
        <f>VLOOKUP($A357,OLD_EquipmentDatabase!$A:$K,5,FALSE)</f>
        <v>N/A</v>
      </c>
      <c r="F357" s="39" t="str">
        <f>VLOOKUP($A357,OLD_EquipmentDatabase!$A:$K,6,FALSE)</f>
        <v>EMS Standard Server</v>
      </c>
      <c r="G357" s="39" t="str">
        <f>VLOOKUP($A357,OLD_EquipmentDatabase!$A:$K,7,FALSE)</f>
        <v>Computer</v>
      </c>
      <c r="H357" s="39" t="str">
        <f>VLOOKUP($A357,OLD_EquipmentDatabase!$A:$K,8,FALSE)</f>
        <v>Active</v>
      </c>
      <c r="I357" s="39" t="b">
        <f>VLOOKUP($A357,OLD_EquipmentDatabase!$A:$K,9,FALSE)</f>
        <v>0</v>
      </c>
      <c r="J357" s="39" t="str">
        <f>VLOOKUP($A357,OLD_EquipmentDatabase!$A:$K,10,FALSE)</f>
        <v>5.13</v>
      </c>
      <c r="K357" s="39" t="str">
        <f>VLOOKUP($A357,OLD_EquipmentDatabase!$A:$K,11,FALSE)</f>
        <v>30lisbonANOTHER11</v>
      </c>
    </row>
    <row r="358" spans="1:11" x14ac:dyDescent="0.25">
      <c r="A358" s="21" t="s">
        <v>687</v>
      </c>
      <c r="B358" s="97" t="s">
        <v>688</v>
      </c>
      <c r="C358" s="39" t="str">
        <f>VLOOKUP($A358,OLD_EquipmentDatabase!$A:$K,3,FALSE)</f>
        <v>Dell Precision T3420</v>
      </c>
      <c r="D358" s="39" t="str">
        <f>VLOOKUP($A358,OLD_EquipmentDatabase!$A:$K,4,FALSE)</f>
        <v>Dominion</v>
      </c>
      <c r="E358" s="39" t="str">
        <f>VLOOKUP($A358,OLD_EquipmentDatabase!$A:$K,5,FALSE)</f>
        <v>N/A</v>
      </c>
      <c r="F358" s="39" t="str">
        <f>VLOOKUP($A358,OLD_EquipmentDatabase!$A:$K,6,FALSE)</f>
        <v>EMS Express Server</v>
      </c>
      <c r="G358" s="39" t="str">
        <f>VLOOKUP($A358,OLD_EquipmentDatabase!$A:$K,7,FALSE)</f>
        <v>Computer</v>
      </c>
      <c r="H358" s="39" t="str">
        <f>VLOOKUP($A358,OLD_EquipmentDatabase!$A:$K,8,FALSE)</f>
        <v>Active</v>
      </c>
      <c r="I358" s="39" t="b">
        <f>VLOOKUP($A358,OLD_EquipmentDatabase!$A:$K,9,FALSE)</f>
        <v>0</v>
      </c>
      <c r="J358" s="39" t="str">
        <f>VLOOKUP($A358,OLD_EquipmentDatabase!$A:$K,10,FALSE)</f>
        <v>5.13</v>
      </c>
      <c r="K358" s="39" t="str">
        <f>VLOOKUP($A358,OLD_EquipmentDatabase!$A:$K,11,FALSE)</f>
        <v>64=REPORT=SHOUTED=87</v>
      </c>
    </row>
    <row r="359" spans="1:11" x14ac:dyDescent="0.25">
      <c r="A359" s="21" t="s">
        <v>690</v>
      </c>
      <c r="B359" s="97" t="s">
        <v>688</v>
      </c>
      <c r="C359" s="39" t="str">
        <f>VLOOKUP($A359,OLD_EquipmentDatabase!$A:$K,3,FALSE)</f>
        <v>Dell Precision T3420</v>
      </c>
      <c r="D359" s="39" t="str">
        <f>VLOOKUP($A359,OLD_EquipmentDatabase!$A:$K,4,FALSE)</f>
        <v>Dominion</v>
      </c>
      <c r="E359" s="39" t="str">
        <f>VLOOKUP($A359,OLD_EquipmentDatabase!$A:$K,5,FALSE)</f>
        <v>N/A</v>
      </c>
      <c r="F359" s="39" t="str">
        <f>VLOOKUP($A359,OLD_EquipmentDatabase!$A:$K,6,FALSE)</f>
        <v>ADJ Client</v>
      </c>
      <c r="G359" s="39" t="str">
        <f>VLOOKUP($A359,OLD_EquipmentDatabase!$A:$K,7,FALSE)</f>
        <v>Computer</v>
      </c>
      <c r="H359" s="39" t="str">
        <f>VLOOKUP($A359,OLD_EquipmentDatabase!$A:$K,8,FALSE)</f>
        <v>Active</v>
      </c>
      <c r="I359" s="39" t="b">
        <f>VLOOKUP($A359,OLD_EquipmentDatabase!$A:$K,9,FALSE)</f>
        <v>0</v>
      </c>
      <c r="J359" s="39" t="str">
        <f>VLOOKUP($A359,OLD_EquipmentDatabase!$A:$K,10,FALSE)</f>
        <v>5.13</v>
      </c>
      <c r="K359" s="39" t="str">
        <f>VLOOKUP($A359,OLD_EquipmentDatabase!$A:$K,11,FALSE)</f>
        <v>49^article^fingers^29</v>
      </c>
    </row>
    <row r="360" spans="1:11" x14ac:dyDescent="0.25">
      <c r="A360" s="21" t="s">
        <v>692</v>
      </c>
      <c r="B360" s="97" t="s">
        <v>688</v>
      </c>
      <c r="C360" s="39" t="str">
        <f>VLOOKUP($A360,OLD_EquipmentDatabase!$A:$K,3,FALSE)</f>
        <v>Dell OptiPlex 7440 AIO</v>
      </c>
      <c r="D360" s="39" t="str">
        <f>VLOOKUP($A360,OLD_EquipmentDatabase!$A:$K,4,FALSE)</f>
        <v>Dominion</v>
      </c>
      <c r="E360" s="39" t="str">
        <f>VLOOKUP($A360,OLD_EquipmentDatabase!$A:$K,5,FALSE)</f>
        <v>N/A</v>
      </c>
      <c r="F360" s="39" t="str">
        <f>VLOOKUP($A360,OLD_EquipmentDatabase!$A:$K,6,FALSE)</f>
        <v>ICC (DR-M160II)</v>
      </c>
      <c r="G360" s="39" t="str">
        <f>VLOOKUP($A360,OLD_EquipmentDatabase!$A:$K,7,FALSE)</f>
        <v>Computer</v>
      </c>
      <c r="H360" s="39" t="str">
        <f>VLOOKUP($A360,OLD_EquipmentDatabase!$A:$K,8,FALSE)</f>
        <v>Active</v>
      </c>
      <c r="I360" s="39" t="b">
        <f>VLOOKUP($A360,OLD_EquipmentDatabase!$A:$K,9,FALSE)</f>
        <v>0</v>
      </c>
      <c r="J360" s="39" t="str">
        <f>VLOOKUP($A360,OLD_EquipmentDatabase!$A:$K,10,FALSE)</f>
        <v>5.13</v>
      </c>
      <c r="K360" s="39" t="str">
        <f>VLOOKUP($A360,OLD_EquipmentDatabase!$A:$K,11,FALSE)</f>
        <v>27*straight*science*36</v>
      </c>
    </row>
    <row r="361" spans="1:11" x14ac:dyDescent="0.25">
      <c r="A361" s="21" t="s">
        <v>694</v>
      </c>
      <c r="B361" s="97" t="s">
        <v>688</v>
      </c>
      <c r="C361" s="39" t="str">
        <f>VLOOKUP($A361,OLD_EquipmentDatabase!$A:$K,3,FALSE)</f>
        <v>Dell OptiPlex 7440 AIO</v>
      </c>
      <c r="D361" s="39" t="str">
        <f>VLOOKUP($A361,OLD_EquipmentDatabase!$A:$K,4,FALSE)</f>
        <v>Dominion</v>
      </c>
      <c r="E361" s="39" t="str">
        <f>VLOOKUP($A361,OLD_EquipmentDatabase!$A:$K,5,FALSE)</f>
        <v>N/A</v>
      </c>
      <c r="F361" s="39" t="str">
        <f>VLOOKUP($A361,OLD_EquipmentDatabase!$A:$K,6,FALSE)</f>
        <v>ICC (DR-M160II)</v>
      </c>
      <c r="G361" s="39" t="str">
        <f>VLOOKUP($A361,OLD_EquipmentDatabase!$A:$K,7,FALSE)</f>
        <v>Computer</v>
      </c>
      <c r="H361" s="39" t="str">
        <f>VLOOKUP($A361,OLD_EquipmentDatabase!$A:$K,8,FALSE)</f>
        <v>Active</v>
      </c>
      <c r="I361" s="39" t="b">
        <f>VLOOKUP($A361,OLD_EquipmentDatabase!$A:$K,9,FALSE)</f>
        <v>0</v>
      </c>
      <c r="J361" s="39" t="str">
        <f>VLOOKUP($A361,OLD_EquipmentDatabase!$A:$K,10,FALSE)</f>
        <v>5.13</v>
      </c>
      <c r="K361" s="39" t="str">
        <f>VLOOKUP($A361,OLD_EquipmentDatabase!$A:$K,11,FALSE)</f>
        <v>44!SWEDEN!TOMORROW!84</v>
      </c>
    </row>
    <row r="362" spans="1:11" x14ac:dyDescent="0.25">
      <c r="A362" s="21" t="s">
        <v>698</v>
      </c>
      <c r="B362" s="97" t="s">
        <v>688</v>
      </c>
      <c r="C362" s="39" t="str">
        <f>VLOOKUP($A362,OLD_EquipmentDatabase!$A:$K,3,FALSE)</f>
        <v>Dell Latitude 3470</v>
      </c>
      <c r="D362" s="39" t="str">
        <f>VLOOKUP($A362,OLD_EquipmentDatabase!$A:$K,4,FALSE)</f>
        <v>Dominion</v>
      </c>
      <c r="E362" s="39" t="str">
        <f>VLOOKUP($A362,OLD_EquipmentDatabase!$A:$K,5,FALSE)</f>
        <v>N/A</v>
      </c>
      <c r="F362" s="39" t="str">
        <f>VLOOKUP($A362,OLD_EquipmentDatabase!$A:$K,6,FALSE)</f>
        <v>ICVA</v>
      </c>
      <c r="G362" s="39" t="str">
        <f>VLOOKUP($A362,OLD_EquipmentDatabase!$A:$K,7,FALSE)</f>
        <v>Laptop</v>
      </c>
      <c r="H362" s="39" t="str">
        <f>VLOOKUP($A362,OLD_EquipmentDatabase!$A:$K,8,FALSE)</f>
        <v>Active</v>
      </c>
      <c r="I362" s="39" t="b">
        <f>VLOOKUP($A362,OLD_EquipmentDatabase!$A:$K,9,FALSE)</f>
        <v>0</v>
      </c>
      <c r="J362" s="39" t="str">
        <f>VLOOKUP($A362,OLD_EquipmentDatabase!$A:$K,10,FALSE)</f>
        <v>5.13</v>
      </c>
      <c r="K362" s="39" t="str">
        <f>VLOOKUP($A362,OLD_EquipmentDatabase!$A:$K,11,FALSE)</f>
        <v>82-simple-describe-68</v>
      </c>
    </row>
    <row r="363" spans="1:11" x14ac:dyDescent="0.25">
      <c r="A363" s="21" t="s">
        <v>696</v>
      </c>
      <c r="B363" s="97" t="s">
        <v>688</v>
      </c>
      <c r="C363" s="39" t="str">
        <f>VLOOKUP($A363,OLD_EquipmentDatabase!$A:$K,3,FALSE)</f>
        <v>Canon DR-M160II</v>
      </c>
      <c r="D363" s="39" t="str">
        <f>VLOOKUP($A363,OLD_EquipmentDatabase!$A:$K,4,FALSE)</f>
        <v>Dominion</v>
      </c>
      <c r="E363" s="39" t="str">
        <f>VLOOKUP($A363,OLD_EquipmentDatabase!$A:$K,5,FALSE)</f>
        <v>Central Count</v>
      </c>
      <c r="F363" s="39" t="str">
        <f>VLOOKUP($A363,OLD_EquipmentDatabase!$A:$K,6,FALSE)</f>
        <v/>
      </c>
      <c r="G363" s="39" t="str">
        <f>VLOOKUP($A363,OLD_EquipmentDatabase!$A:$K,7,FALSE)</f>
        <v>Scanner</v>
      </c>
      <c r="H363" s="39" t="str">
        <f>VLOOKUP($A363,OLD_EquipmentDatabase!$A:$K,8,FALSE)</f>
        <v>Active</v>
      </c>
      <c r="I363" s="39" t="b">
        <f>VLOOKUP($A363,OLD_EquipmentDatabase!$A:$K,9,FALSE)</f>
        <v>0</v>
      </c>
      <c r="J363" s="39" t="str">
        <f>VLOOKUP($A363,OLD_EquipmentDatabase!$A:$K,10,FALSE)</f>
        <v>N/A</v>
      </c>
      <c r="K363" s="39" t="str">
        <f>VLOOKUP($A363,OLD_EquipmentDatabase!$A:$K,11,FALSE)</f>
        <v/>
      </c>
    </row>
    <row r="364" spans="1:11" x14ac:dyDescent="0.25">
      <c r="A364" s="21" t="s">
        <v>697</v>
      </c>
      <c r="B364" s="97" t="s">
        <v>688</v>
      </c>
      <c r="C364" s="39" t="str">
        <f>VLOOKUP($A364,OLD_EquipmentDatabase!$A:$K,3,FALSE)</f>
        <v>Canon DR-M160II</v>
      </c>
      <c r="D364" s="39" t="str">
        <f>VLOOKUP($A364,OLD_EquipmentDatabase!$A:$K,4,FALSE)</f>
        <v>Dominion</v>
      </c>
      <c r="E364" s="39" t="str">
        <f>VLOOKUP($A364,OLD_EquipmentDatabase!$A:$K,5,FALSE)</f>
        <v>Central Count</v>
      </c>
      <c r="F364" s="39" t="str">
        <f>VLOOKUP($A364,OLD_EquipmentDatabase!$A:$K,6,FALSE)</f>
        <v/>
      </c>
      <c r="G364" s="39" t="str">
        <f>VLOOKUP($A364,OLD_EquipmentDatabase!$A:$K,7,FALSE)</f>
        <v>Scanner</v>
      </c>
      <c r="H364" s="39" t="str">
        <f>VLOOKUP($A364,OLD_EquipmentDatabase!$A:$K,8,FALSE)</f>
        <v>Active</v>
      </c>
      <c r="I364" s="39" t="b">
        <f>VLOOKUP($A364,OLD_EquipmentDatabase!$A:$K,9,FALSE)</f>
        <v>0</v>
      </c>
      <c r="J364" s="39" t="str">
        <f>VLOOKUP($A364,OLD_EquipmentDatabase!$A:$K,10,FALSE)</f>
        <v>N/A</v>
      </c>
      <c r="K364" s="39" t="str">
        <f>VLOOKUP($A364,OLD_EquipmentDatabase!$A:$K,11,FALSE)</f>
        <v/>
      </c>
    </row>
    <row r="365" spans="1:11" x14ac:dyDescent="0.25">
      <c r="A365" s="21" t="s">
        <v>700</v>
      </c>
      <c r="B365" s="97" t="s">
        <v>688</v>
      </c>
      <c r="C365" s="39" t="str">
        <f>VLOOKUP($A365,OLD_EquipmentDatabase!$A:$K,3,FALSE)</f>
        <v>Samsung Galaxy Note Pro</v>
      </c>
      <c r="D365" s="39" t="str">
        <f>VLOOKUP($A365,OLD_EquipmentDatabase!$A:$K,4,FALSE)</f>
        <v>Dominion</v>
      </c>
      <c r="E365" s="39" t="str">
        <f>VLOOKUP($A365,OLD_EquipmentDatabase!$A:$K,5,FALSE)</f>
        <v>N/A</v>
      </c>
      <c r="F365" s="39" t="str">
        <f>VLOOKUP($A365,OLD_EquipmentDatabase!$A:$K,6,FALSE)</f>
        <v/>
      </c>
      <c r="G365" s="39" t="str">
        <f>VLOOKUP($A365,OLD_EquipmentDatabase!$A:$K,7,FALSE)</f>
        <v>ICX Tablet</v>
      </c>
      <c r="H365" s="39" t="str">
        <f>VLOOKUP($A365,OLD_EquipmentDatabase!$A:$K,8,FALSE)</f>
        <v>Active</v>
      </c>
      <c r="I365" s="39" t="b">
        <f>VLOOKUP($A365,OLD_EquipmentDatabase!$A:$K,9,FALSE)</f>
        <v>0</v>
      </c>
      <c r="J365" s="39" t="str">
        <f>VLOOKUP($A365,OLD_EquipmentDatabase!$A:$K,10,FALSE)</f>
        <v>5.13</v>
      </c>
      <c r="K365" s="39" t="str">
        <f>VLOOKUP($A365,OLD_EquipmentDatabase!$A:$K,11,FALSE)</f>
        <v/>
      </c>
    </row>
    <row r="366" spans="1:11" x14ac:dyDescent="0.25">
      <c r="A366" s="21" t="s">
        <v>701</v>
      </c>
      <c r="B366" s="97" t="s">
        <v>688</v>
      </c>
      <c r="C366" s="39" t="str">
        <f>VLOOKUP($A366,OLD_EquipmentDatabase!$A:$K,3,FALSE)</f>
        <v>Samsung Galaxy Note Pro</v>
      </c>
      <c r="D366" s="39" t="str">
        <f>VLOOKUP($A366,OLD_EquipmentDatabase!$A:$K,4,FALSE)</f>
        <v>Dominion</v>
      </c>
      <c r="E366" s="39" t="str">
        <f>VLOOKUP($A366,OLD_EquipmentDatabase!$A:$K,5,FALSE)</f>
        <v>N/A</v>
      </c>
      <c r="F366" s="39" t="str">
        <f>VLOOKUP($A366,OLD_EquipmentDatabase!$A:$K,6,FALSE)</f>
        <v/>
      </c>
      <c r="G366" s="39" t="str">
        <f>VLOOKUP($A366,OLD_EquipmentDatabase!$A:$K,7,FALSE)</f>
        <v>ICX Tablet</v>
      </c>
      <c r="H366" s="39" t="str">
        <f>VLOOKUP($A366,OLD_EquipmentDatabase!$A:$K,8,FALSE)</f>
        <v>Active</v>
      </c>
      <c r="I366" s="39" t="b">
        <f>VLOOKUP($A366,OLD_EquipmentDatabase!$A:$K,9,FALSE)</f>
        <v>0</v>
      </c>
      <c r="J366" s="39" t="str">
        <f>VLOOKUP($A366,OLD_EquipmentDatabase!$A:$K,10,FALSE)</f>
        <v>5.13</v>
      </c>
      <c r="K366" s="39" t="str">
        <f>VLOOKUP($A366,OLD_EquipmentDatabase!$A:$K,11,FALSE)</f>
        <v/>
      </c>
    </row>
    <row r="367" spans="1:11" x14ac:dyDescent="0.25">
      <c r="A367" s="21" t="s">
        <v>2722</v>
      </c>
      <c r="B367" s="97" t="s">
        <v>2723</v>
      </c>
      <c r="C367" s="39" t="str">
        <f>VLOOKUP($A367,OLD_EquipmentDatabase!$A:$K,3,FALSE)</f>
        <v>Samsung Galaxy Note Pro</v>
      </c>
      <c r="D367" s="39" t="str">
        <f>VLOOKUP($A367,OLD_EquipmentDatabase!$A:$K,4,FALSE)</f>
        <v>Dominion</v>
      </c>
      <c r="E367" s="39" t="str">
        <f>VLOOKUP($A367,OLD_EquipmentDatabase!$A:$K,5,FALSE)</f>
        <v>N/A</v>
      </c>
      <c r="F367" s="39" t="str">
        <f>VLOOKUP($A367,OLD_EquipmentDatabase!$A:$K,6,FALSE)</f>
        <v/>
      </c>
      <c r="G367" s="39" t="str">
        <f>VLOOKUP($A367,OLD_EquipmentDatabase!$A:$K,7,FALSE)</f>
        <v>ICX Tablet</v>
      </c>
      <c r="H367" s="39" t="str">
        <f>VLOOKUP($A367,OLD_EquipmentDatabase!$A:$K,8,FALSE)</f>
        <v>Active</v>
      </c>
      <c r="I367" s="39" t="b">
        <f>VLOOKUP($A367,OLD_EquipmentDatabase!$A:$K,9,FALSE)</f>
        <v>0</v>
      </c>
      <c r="J367" s="39" t="str">
        <f>VLOOKUP($A367,OLD_EquipmentDatabase!$A:$K,10,FALSE)</f>
        <v>5.13</v>
      </c>
      <c r="K367" s="39" t="str">
        <f>VLOOKUP($A367,OLD_EquipmentDatabase!$A:$K,11,FALSE)</f>
        <v/>
      </c>
    </row>
    <row r="368" spans="1:11" x14ac:dyDescent="0.25">
      <c r="A368" s="21" t="s">
        <v>2739</v>
      </c>
      <c r="B368" s="97" t="s">
        <v>2723</v>
      </c>
      <c r="C368" s="39" t="str">
        <f>VLOOKUP($A368,OLD_EquipmentDatabase!$A:$K,3,FALSE)</f>
        <v>Samsung Galaxy Note Pro</v>
      </c>
      <c r="D368" s="39" t="str">
        <f>VLOOKUP($A368,OLD_EquipmentDatabase!$A:$K,4,FALSE)</f>
        <v>Dominion</v>
      </c>
      <c r="E368" s="39" t="str">
        <f>VLOOKUP($A368,OLD_EquipmentDatabase!$A:$K,5,FALSE)</f>
        <v>N/A</v>
      </c>
      <c r="F368" s="39" t="str">
        <f>VLOOKUP($A368,OLD_EquipmentDatabase!$A:$K,6,FALSE)</f>
        <v/>
      </c>
      <c r="G368" s="39" t="str">
        <f>VLOOKUP($A368,OLD_EquipmentDatabase!$A:$K,7,FALSE)</f>
        <v>ICX Tablet</v>
      </c>
      <c r="H368" s="39" t="str">
        <f>VLOOKUP($A368,OLD_EquipmentDatabase!$A:$K,8,FALSE)</f>
        <v>Active</v>
      </c>
      <c r="I368" s="39" t="b">
        <f>VLOOKUP($A368,OLD_EquipmentDatabase!$A:$K,9,FALSE)</f>
        <v>0</v>
      </c>
      <c r="J368" s="39" t="str">
        <f>VLOOKUP($A368,OLD_EquipmentDatabase!$A:$K,10,FALSE)</f>
        <v>5.13</v>
      </c>
      <c r="K368" s="39" t="str">
        <f>VLOOKUP($A368,OLD_EquipmentDatabase!$A:$K,11,FALSE)</f>
        <v/>
      </c>
    </row>
    <row r="369" spans="1:11" x14ac:dyDescent="0.25">
      <c r="A369" s="21" t="s">
        <v>2784</v>
      </c>
      <c r="B369" s="97" t="s">
        <v>2723</v>
      </c>
      <c r="C369" s="39" t="str">
        <f>VLOOKUP($A369,OLD_EquipmentDatabase!$A:$K,3,FALSE)</f>
        <v>Samsung Galaxy Note Pro</v>
      </c>
      <c r="D369" s="39" t="str">
        <f>VLOOKUP($A369,OLD_EquipmentDatabase!$A:$K,4,FALSE)</f>
        <v>Dominion</v>
      </c>
      <c r="E369" s="39" t="str">
        <f>VLOOKUP($A369,OLD_EquipmentDatabase!$A:$K,5,FALSE)</f>
        <v>N/A</v>
      </c>
      <c r="F369" s="39" t="str">
        <f>VLOOKUP($A369,OLD_EquipmentDatabase!$A:$K,6,FALSE)</f>
        <v/>
      </c>
      <c r="G369" s="39" t="str">
        <f>VLOOKUP($A369,OLD_EquipmentDatabase!$A:$K,7,FALSE)</f>
        <v>ICX Tablet</v>
      </c>
      <c r="H369" s="39" t="str">
        <f>VLOOKUP($A369,OLD_EquipmentDatabase!$A:$K,8,FALSE)</f>
        <v>Active</v>
      </c>
      <c r="I369" s="39" t="b">
        <f>VLOOKUP($A369,OLD_EquipmentDatabase!$A:$K,9,FALSE)</f>
        <v>0</v>
      </c>
      <c r="J369" s="39" t="str">
        <f>VLOOKUP($A369,OLD_EquipmentDatabase!$A:$K,10,FALSE)</f>
        <v>5.13</v>
      </c>
      <c r="K369" s="39" t="str">
        <f>VLOOKUP($A369,OLD_EquipmentDatabase!$A:$K,11,FALSE)</f>
        <v/>
      </c>
    </row>
    <row r="370" spans="1:11" x14ac:dyDescent="0.25">
      <c r="A370" s="21" t="s">
        <v>2782</v>
      </c>
      <c r="B370" s="97" t="s">
        <v>2723</v>
      </c>
      <c r="C370" s="39" t="str">
        <f>VLOOKUP($A370,OLD_EquipmentDatabase!$A:$K,3,FALSE)</f>
        <v>Samsung Galaxy Note Pro</v>
      </c>
      <c r="D370" s="39" t="str">
        <f>VLOOKUP($A370,OLD_EquipmentDatabase!$A:$K,4,FALSE)</f>
        <v>Dominion</v>
      </c>
      <c r="E370" s="39" t="str">
        <f>VLOOKUP($A370,OLD_EquipmentDatabase!$A:$K,5,FALSE)</f>
        <v>N/A</v>
      </c>
      <c r="F370" s="39" t="str">
        <f>VLOOKUP($A370,OLD_EquipmentDatabase!$A:$K,6,FALSE)</f>
        <v/>
      </c>
      <c r="G370" s="39" t="str">
        <f>VLOOKUP($A370,OLD_EquipmentDatabase!$A:$K,7,FALSE)</f>
        <v>ICX Tablet</v>
      </c>
      <c r="H370" s="39" t="str">
        <f>VLOOKUP($A370,OLD_EquipmentDatabase!$A:$K,8,FALSE)</f>
        <v>Active</v>
      </c>
      <c r="I370" s="39" t="b">
        <f>VLOOKUP($A370,OLD_EquipmentDatabase!$A:$K,9,FALSE)</f>
        <v>0</v>
      </c>
      <c r="J370" s="39" t="str">
        <f>VLOOKUP($A370,OLD_EquipmentDatabase!$A:$K,10,FALSE)</f>
        <v>5.13</v>
      </c>
      <c r="K370" s="39" t="str">
        <f>VLOOKUP($A370,OLD_EquipmentDatabase!$A:$K,11,FALSE)</f>
        <v/>
      </c>
    </row>
    <row r="371" spans="1:11" x14ac:dyDescent="0.25">
      <c r="A371" s="21" t="s">
        <v>2785</v>
      </c>
      <c r="B371" s="97" t="s">
        <v>2723</v>
      </c>
      <c r="C371" s="39" t="str">
        <f>VLOOKUP($A371,OLD_EquipmentDatabase!$A:$K,3,FALSE)</f>
        <v>Samsung Galaxy Note Pro</v>
      </c>
      <c r="D371" s="39" t="str">
        <f>VLOOKUP($A371,OLD_EquipmentDatabase!$A:$K,4,FALSE)</f>
        <v>Dominion</v>
      </c>
      <c r="E371" s="39" t="str">
        <f>VLOOKUP($A371,OLD_EquipmentDatabase!$A:$K,5,FALSE)</f>
        <v>N/A</v>
      </c>
      <c r="F371" s="39" t="str">
        <f>VLOOKUP($A371,OLD_EquipmentDatabase!$A:$K,6,FALSE)</f>
        <v/>
      </c>
      <c r="G371" s="39" t="str">
        <f>VLOOKUP($A371,OLD_EquipmentDatabase!$A:$K,7,FALSE)</f>
        <v>ICX Tablet</v>
      </c>
      <c r="H371" s="39" t="str">
        <f>VLOOKUP($A371,OLD_EquipmentDatabase!$A:$K,8,FALSE)</f>
        <v>Active</v>
      </c>
      <c r="I371" s="39" t="b">
        <f>VLOOKUP($A371,OLD_EquipmentDatabase!$A:$K,9,FALSE)</f>
        <v>0</v>
      </c>
      <c r="J371" s="39" t="str">
        <f>VLOOKUP($A371,OLD_EquipmentDatabase!$A:$K,10,FALSE)</f>
        <v>5.13</v>
      </c>
      <c r="K371" s="39" t="str">
        <f>VLOOKUP($A371,OLD_EquipmentDatabase!$A:$K,11,FALSE)</f>
        <v/>
      </c>
    </row>
    <row r="372" spans="1:11" x14ac:dyDescent="0.25">
      <c r="A372" s="21" t="s">
        <v>2781</v>
      </c>
      <c r="B372" s="97" t="s">
        <v>2723</v>
      </c>
      <c r="C372" s="39" t="str">
        <f>VLOOKUP($A372,OLD_EquipmentDatabase!$A:$K,3,FALSE)</f>
        <v>Samsung Galaxy Note Pro</v>
      </c>
      <c r="D372" s="39" t="str">
        <f>VLOOKUP($A372,OLD_EquipmentDatabase!$A:$K,4,FALSE)</f>
        <v>Dominion</v>
      </c>
      <c r="E372" s="39" t="str">
        <f>VLOOKUP($A372,OLD_EquipmentDatabase!$A:$K,5,FALSE)</f>
        <v>N/A</v>
      </c>
      <c r="F372" s="39" t="str">
        <f>VLOOKUP($A372,OLD_EquipmentDatabase!$A:$K,6,FALSE)</f>
        <v/>
      </c>
      <c r="G372" s="39" t="str">
        <f>VLOOKUP($A372,OLD_EquipmentDatabase!$A:$K,7,FALSE)</f>
        <v>ICX Tablet</v>
      </c>
      <c r="H372" s="39" t="str">
        <f>VLOOKUP($A372,OLD_EquipmentDatabase!$A:$K,8,FALSE)</f>
        <v>Active</v>
      </c>
      <c r="I372" s="39" t="b">
        <f>VLOOKUP($A372,OLD_EquipmentDatabase!$A:$K,9,FALSE)</f>
        <v>0</v>
      </c>
      <c r="J372" s="39" t="str">
        <f>VLOOKUP($A372,OLD_EquipmentDatabase!$A:$K,10,FALSE)</f>
        <v>5.13</v>
      </c>
      <c r="K372" s="39" t="str">
        <f>VLOOKUP($A372,OLD_EquipmentDatabase!$A:$K,11,FALSE)</f>
        <v/>
      </c>
    </row>
    <row r="373" spans="1:11" x14ac:dyDescent="0.25">
      <c r="A373" s="21" t="s">
        <v>2787</v>
      </c>
      <c r="B373" s="97" t="s">
        <v>2723</v>
      </c>
      <c r="C373" s="39" t="str">
        <f>VLOOKUP($A373,OLD_EquipmentDatabase!$A:$K,3,FALSE)</f>
        <v>Samsung Galaxy Note Pro</v>
      </c>
      <c r="D373" s="39" t="str">
        <f>VLOOKUP($A373,OLD_EquipmentDatabase!$A:$K,4,FALSE)</f>
        <v>Dominion</v>
      </c>
      <c r="E373" s="39" t="str">
        <f>VLOOKUP($A373,OLD_EquipmentDatabase!$A:$K,5,FALSE)</f>
        <v>N/A</v>
      </c>
      <c r="F373" s="39" t="str">
        <f>VLOOKUP($A373,OLD_EquipmentDatabase!$A:$K,6,FALSE)</f>
        <v/>
      </c>
      <c r="G373" s="39" t="str">
        <f>VLOOKUP($A373,OLD_EquipmentDatabase!$A:$K,7,FALSE)</f>
        <v>ICX Tablet</v>
      </c>
      <c r="H373" s="39" t="str">
        <f>VLOOKUP($A373,OLD_EquipmentDatabase!$A:$K,8,FALSE)</f>
        <v>Active</v>
      </c>
      <c r="I373" s="39" t="b">
        <f>VLOOKUP($A373,OLD_EquipmentDatabase!$A:$K,9,FALSE)</f>
        <v>0</v>
      </c>
      <c r="J373" s="39" t="str">
        <f>VLOOKUP($A373,OLD_EquipmentDatabase!$A:$K,10,FALSE)</f>
        <v>5.13</v>
      </c>
      <c r="K373" s="39" t="str">
        <f>VLOOKUP($A373,OLD_EquipmentDatabase!$A:$K,11,FALSE)</f>
        <v/>
      </c>
    </row>
    <row r="374" spans="1:11" x14ac:dyDescent="0.25">
      <c r="A374" s="21" t="s">
        <v>2786</v>
      </c>
      <c r="B374" s="97" t="s">
        <v>2723</v>
      </c>
      <c r="C374" s="39" t="str">
        <f>VLOOKUP($A374,OLD_EquipmentDatabase!$A:$K,3,FALSE)</f>
        <v>Samsung Galaxy Note Pro</v>
      </c>
      <c r="D374" s="39" t="str">
        <f>VLOOKUP($A374,OLD_EquipmentDatabase!$A:$K,4,FALSE)</f>
        <v>Dominion</v>
      </c>
      <c r="E374" s="39" t="str">
        <f>VLOOKUP($A374,OLD_EquipmentDatabase!$A:$K,5,FALSE)</f>
        <v>N/A</v>
      </c>
      <c r="F374" s="39" t="str">
        <f>VLOOKUP($A374,OLD_EquipmentDatabase!$A:$K,6,FALSE)</f>
        <v/>
      </c>
      <c r="G374" s="39" t="str">
        <f>VLOOKUP($A374,OLD_EquipmentDatabase!$A:$K,7,FALSE)</f>
        <v>ICX Tablet</v>
      </c>
      <c r="H374" s="39" t="str">
        <f>VLOOKUP($A374,OLD_EquipmentDatabase!$A:$K,8,FALSE)</f>
        <v>Active</v>
      </c>
      <c r="I374" s="39" t="b">
        <f>VLOOKUP($A374,OLD_EquipmentDatabase!$A:$K,9,FALSE)</f>
        <v>0</v>
      </c>
      <c r="J374" s="39" t="str">
        <f>VLOOKUP($A374,OLD_EquipmentDatabase!$A:$K,10,FALSE)</f>
        <v>5.13</v>
      </c>
      <c r="K374" s="39" t="str">
        <f>VLOOKUP($A374,OLD_EquipmentDatabase!$A:$K,11,FALSE)</f>
        <v/>
      </c>
    </row>
    <row r="375" spans="1:11" x14ac:dyDescent="0.25">
      <c r="A375" s="21" t="s">
        <v>2774</v>
      </c>
      <c r="B375" s="97" t="s">
        <v>2723</v>
      </c>
      <c r="C375" s="39" t="str">
        <f>VLOOKUP($A375,OLD_EquipmentDatabase!$A:$K,3,FALSE)</f>
        <v>Canon DR-G1130</v>
      </c>
      <c r="D375" s="39" t="str">
        <f>VLOOKUP($A375,OLD_EquipmentDatabase!$A:$K,4,FALSE)</f>
        <v>Dominion</v>
      </c>
      <c r="E375" s="39" t="str">
        <f>VLOOKUP($A375,OLD_EquipmentDatabase!$A:$K,5,FALSE)</f>
        <v>Central Count</v>
      </c>
      <c r="F375" s="39" t="str">
        <f>VLOOKUP($A375,OLD_EquipmentDatabase!$A:$K,6,FALSE)</f>
        <v/>
      </c>
      <c r="G375" s="39" t="str">
        <f>VLOOKUP($A375,OLD_EquipmentDatabase!$A:$K,7,FALSE)</f>
        <v>Scanner</v>
      </c>
      <c r="H375" s="39" t="str">
        <f>VLOOKUP($A375,OLD_EquipmentDatabase!$A:$K,8,FALSE)</f>
        <v>Active</v>
      </c>
      <c r="I375" s="39" t="b">
        <f>VLOOKUP($A375,OLD_EquipmentDatabase!$A:$K,9,FALSE)</f>
        <v>0</v>
      </c>
      <c r="J375" s="39" t="str">
        <f>VLOOKUP($A375,OLD_EquipmentDatabase!$A:$K,10,FALSE)</f>
        <v>N/A</v>
      </c>
      <c r="K375" s="39" t="str">
        <f>VLOOKUP($A375,OLD_EquipmentDatabase!$A:$K,11,FALSE)</f>
        <v/>
      </c>
    </row>
    <row r="376" spans="1:11" x14ac:dyDescent="0.25">
      <c r="A376" s="21" t="s">
        <v>4509</v>
      </c>
      <c r="B376" s="97" t="s">
        <v>2723</v>
      </c>
      <c r="C376" s="39" t="str">
        <f>VLOOKUP($A376,OLD_EquipmentDatabase!$A:$K,3,FALSE)</f>
        <v>Dell 7440 AIO</v>
      </c>
      <c r="D376" s="39" t="str">
        <f>VLOOKUP($A376,OLD_EquipmentDatabase!$A:$K,4,FALSE)</f>
        <v>Dominion</v>
      </c>
      <c r="E376" s="39" t="str">
        <f>VLOOKUP($A376,OLD_EquipmentDatabase!$A:$K,5,FALSE)</f>
        <v>N/A</v>
      </c>
      <c r="F376" s="39" t="str">
        <f>VLOOKUP($A376,OLD_EquipmentDatabase!$A:$K,6,FALSE)</f>
        <v>ICC</v>
      </c>
      <c r="G376" s="39" t="str">
        <f>VLOOKUP($A376,OLD_EquipmentDatabase!$A:$K,7,FALSE)</f>
        <v>Computer</v>
      </c>
      <c r="H376" s="39" t="str">
        <f>VLOOKUP($A376,OLD_EquipmentDatabase!$A:$K,8,FALSE)</f>
        <v>Active</v>
      </c>
      <c r="I376" s="39" t="b">
        <f>VLOOKUP($A376,OLD_EquipmentDatabase!$A:$K,9,FALSE)</f>
        <v>0</v>
      </c>
      <c r="J376" s="39" t="str">
        <f>VLOOKUP($A376,OLD_EquipmentDatabase!$A:$K,10,FALSE)</f>
        <v>5.13</v>
      </c>
      <c r="K376" s="39" t="str">
        <f>VLOOKUP($A376,OLD_EquipmentDatabase!$A:$K,11,FALSE)</f>
        <v>67&amp;damascus&amp;service&amp;19</v>
      </c>
    </row>
    <row r="377" spans="1:11" x14ac:dyDescent="0.25">
      <c r="A377" s="21" t="s">
        <v>4596</v>
      </c>
      <c r="B377" s="97" t="s">
        <v>2723</v>
      </c>
      <c r="C377" s="39" t="str">
        <f>VLOOKUP($A377,OLD_EquipmentDatabase!$A:$K,3,FALSE)</f>
        <v>Dell Precision 3440</v>
      </c>
      <c r="D377" s="39" t="str">
        <f>VLOOKUP($A377,OLD_EquipmentDatabase!$A:$K,4,FALSE)</f>
        <v>Dominion</v>
      </c>
      <c r="E377" s="39" t="str">
        <f>VLOOKUP($A377,OLD_EquipmentDatabase!$A:$K,5,FALSE)</f>
        <v>N/A</v>
      </c>
      <c r="F377" s="39" t="str">
        <f>VLOOKUP($A377,OLD_EquipmentDatabase!$A:$K,6,FALSE)</f>
        <v>ICC</v>
      </c>
      <c r="G377" s="39" t="str">
        <f>VLOOKUP($A377,OLD_EquipmentDatabase!$A:$K,7,FALSE)</f>
        <v>Computer</v>
      </c>
      <c r="H377" s="39" t="str">
        <f>VLOOKUP($A377,OLD_EquipmentDatabase!$A:$K,8,FALSE)</f>
        <v>Active</v>
      </c>
      <c r="I377" s="39" t="b">
        <f>VLOOKUP($A377,OLD_EquipmentDatabase!$A:$K,9,FALSE)</f>
        <v>0</v>
      </c>
      <c r="J377" s="39" t="str">
        <f>VLOOKUP($A377,OLD_EquipmentDatabase!$A:$K,10,FALSE)</f>
        <v>5.13</v>
      </c>
      <c r="K377" s="39" t="str">
        <f>VLOOKUP($A377,OLD_EquipmentDatabase!$A:$K,11,FALSE)</f>
        <v>24+FRIDAY+stream+97</v>
      </c>
    </row>
    <row r="378" spans="1:11" x14ac:dyDescent="0.25">
      <c r="A378" s="21" t="s">
        <v>2770</v>
      </c>
      <c r="B378" s="97" t="s">
        <v>2723</v>
      </c>
      <c r="C378" s="39" t="str">
        <f>VLOOKUP($A378,OLD_EquipmentDatabase!$A:$K,3,FALSE)</f>
        <v>Dell PowerEdge R630</v>
      </c>
      <c r="D378" s="39" t="str">
        <f>VLOOKUP($A378,OLD_EquipmentDatabase!$A:$K,4,FALSE)</f>
        <v>Dominion</v>
      </c>
      <c r="E378" s="39" t="str">
        <f>VLOOKUP($A378,OLD_EquipmentDatabase!$A:$K,5,FALSE)</f>
        <v>N/A</v>
      </c>
      <c r="F378" s="39" t="str">
        <f>VLOOKUP($A378,OLD_EquipmentDatabase!$A:$K,6,FALSE)</f>
        <v>EMS Standard Server</v>
      </c>
      <c r="G378" s="39" t="str">
        <f>VLOOKUP($A378,OLD_EquipmentDatabase!$A:$K,7,FALSE)</f>
        <v>Computer</v>
      </c>
      <c r="H378" s="39" t="str">
        <f>VLOOKUP($A378,OLD_EquipmentDatabase!$A:$K,8,FALSE)</f>
        <v>Active</v>
      </c>
      <c r="I378" s="39" t="b">
        <f>VLOOKUP($A378,OLD_EquipmentDatabase!$A:$K,9,FALSE)</f>
        <v>0</v>
      </c>
      <c r="J378" s="39" t="str">
        <f>VLOOKUP($A378,OLD_EquipmentDatabase!$A:$K,10,FALSE)</f>
        <v>5.13</v>
      </c>
      <c r="K378" s="39" t="str">
        <f>VLOOKUP($A378,OLD_EquipmentDatabase!$A:$K,11,FALSE)</f>
        <v>69CENTURYbetween80</v>
      </c>
    </row>
    <row r="379" spans="1:11" x14ac:dyDescent="0.25">
      <c r="A379" s="21" t="s">
        <v>4548</v>
      </c>
      <c r="B379" s="97" t="s">
        <v>2723</v>
      </c>
      <c r="C379" s="39" t="str">
        <f>VLOOKUP($A379,OLD_EquipmentDatabase!$A:$K,3,FALSE)</f>
        <v>Dell Precision T3420</v>
      </c>
      <c r="D379" s="39" t="str">
        <f>VLOOKUP($A379,OLD_EquipmentDatabase!$A:$K,4,FALSE)</f>
        <v>Dominion</v>
      </c>
      <c r="E379" s="39" t="str">
        <f>VLOOKUP($A379,OLD_EquipmentDatabase!$A:$K,5,FALSE)</f>
        <v>N/A</v>
      </c>
      <c r="F379" s="39" t="str">
        <f>VLOOKUP($A379,OLD_EquipmentDatabase!$A:$K,6,FALSE)</f>
        <v>EMS Client</v>
      </c>
      <c r="G379" s="39" t="str">
        <f>VLOOKUP($A379,OLD_EquipmentDatabase!$A:$K,7,FALSE)</f>
        <v>Computer</v>
      </c>
      <c r="H379" s="39" t="str">
        <f>VLOOKUP($A379,OLD_EquipmentDatabase!$A:$K,8,FALSE)</f>
        <v>Active</v>
      </c>
      <c r="I379" s="39" t="b">
        <f>VLOOKUP($A379,OLD_EquipmentDatabase!$A:$K,9,FALSE)</f>
        <v>0</v>
      </c>
      <c r="J379" s="39" t="str">
        <f>VLOOKUP($A379,OLD_EquipmentDatabase!$A:$K,10,FALSE)</f>
        <v>5.13</v>
      </c>
      <c r="K379" s="39" t="str">
        <f>VLOOKUP($A379,OLD_EquipmentDatabase!$A:$K,11,FALSE)</f>
        <v>13-follow-PRETTY-21</v>
      </c>
    </row>
    <row r="380" spans="1:11" x14ac:dyDescent="0.25">
      <c r="A380" s="21" t="s">
        <v>2772</v>
      </c>
      <c r="B380" s="97" t="s">
        <v>2723</v>
      </c>
      <c r="C380" s="39" t="str">
        <f>VLOOKUP($A380,OLD_EquipmentDatabase!$A:$K,3,FALSE)</f>
        <v>Dell Precision T3420</v>
      </c>
      <c r="D380" s="39" t="str">
        <f>VLOOKUP($A380,OLD_EquipmentDatabase!$A:$K,4,FALSE)</f>
        <v>Dominion</v>
      </c>
      <c r="E380" s="39" t="str">
        <f>VLOOKUP($A380,OLD_EquipmentDatabase!$A:$K,5,FALSE)</f>
        <v>N/A</v>
      </c>
      <c r="F380" s="39" t="str">
        <f>VLOOKUP($A380,OLD_EquipmentDatabase!$A:$K,6,FALSE)</f>
        <v>ADJ Client</v>
      </c>
      <c r="G380" s="39" t="str">
        <f>VLOOKUP($A380,OLD_EquipmentDatabase!$A:$K,7,FALSE)</f>
        <v>Computer</v>
      </c>
      <c r="H380" s="39" t="str">
        <f>VLOOKUP($A380,OLD_EquipmentDatabase!$A:$K,8,FALSE)</f>
        <v>Active</v>
      </c>
      <c r="I380" s="39" t="b">
        <f>VLOOKUP($A380,OLD_EquipmentDatabase!$A:$K,9,FALSE)</f>
        <v>0</v>
      </c>
      <c r="J380" s="39" t="str">
        <f>VLOOKUP($A380,OLD_EquipmentDatabase!$A:$K,10,FALSE)</f>
        <v>5.13</v>
      </c>
      <c r="K380" s="39" t="str">
        <f>VLOOKUP($A380,OLD_EquipmentDatabase!$A:$K,11,FALSE)</f>
        <v>56?PUSHED?DECIDED?98</v>
      </c>
    </row>
    <row r="381" spans="1:11" x14ac:dyDescent="0.25">
      <c r="A381" s="21" t="s">
        <v>2775</v>
      </c>
      <c r="B381" s="97" t="s">
        <v>2723</v>
      </c>
      <c r="C381" s="39" t="str">
        <f>VLOOKUP($A381,OLD_EquipmentDatabase!$A:$K,3,FALSE)</f>
        <v>Dell Latitude E7450</v>
      </c>
      <c r="D381" s="39" t="str">
        <f>VLOOKUP($A381,OLD_EquipmentDatabase!$A:$K,4,FALSE)</f>
        <v>Dominion</v>
      </c>
      <c r="E381" s="39" t="str">
        <f>VLOOKUP($A381,OLD_EquipmentDatabase!$A:$K,5,FALSE)</f>
        <v>N/A</v>
      </c>
      <c r="F381" s="39" t="str">
        <f>VLOOKUP($A381,OLD_EquipmentDatabase!$A:$K,6,FALSE)</f>
        <v>ICVA</v>
      </c>
      <c r="G381" s="39" t="str">
        <f>VLOOKUP($A381,OLD_EquipmentDatabase!$A:$K,7,FALSE)</f>
        <v>Laptop</v>
      </c>
      <c r="H381" s="39" t="str">
        <f>VLOOKUP($A381,OLD_EquipmentDatabase!$A:$K,8,FALSE)</f>
        <v>Active</v>
      </c>
      <c r="I381" s="39" t="b">
        <f>VLOOKUP($A381,OLD_EquipmentDatabase!$A:$K,9,FALSE)</f>
        <v>0</v>
      </c>
      <c r="J381" s="39" t="str">
        <f>VLOOKUP($A381,OLD_EquipmentDatabase!$A:$K,10,FALSE)</f>
        <v>5.13</v>
      </c>
      <c r="K381" s="39" t="str">
        <f>VLOOKUP($A381,OLD_EquipmentDatabase!$A:$K,11,FALSE)</f>
        <v>66*pulled*CONTROL*30</v>
      </c>
    </row>
    <row r="382" spans="1:11" x14ac:dyDescent="0.25">
      <c r="A382" s="21" t="s">
        <v>2777</v>
      </c>
      <c r="B382" s="97" t="s">
        <v>2723</v>
      </c>
      <c r="C382" s="39" t="str">
        <f>VLOOKUP($A382,OLD_EquipmentDatabase!$A:$K,3,FALSE)</f>
        <v>Dell Latitude E7450</v>
      </c>
      <c r="D382" s="39" t="str">
        <f>VLOOKUP($A382,OLD_EquipmentDatabase!$A:$K,4,FALSE)</f>
        <v>Dominion</v>
      </c>
      <c r="E382" s="39" t="str">
        <f>VLOOKUP($A382,OLD_EquipmentDatabase!$A:$K,5,FALSE)</f>
        <v>N/A</v>
      </c>
      <c r="F382" s="39" t="str">
        <f>VLOOKUP($A382,OLD_EquipmentDatabase!$A:$K,6,FALSE)</f>
        <v>ICVA</v>
      </c>
      <c r="G382" s="39" t="str">
        <f>VLOOKUP($A382,OLD_EquipmentDatabase!$A:$K,7,FALSE)</f>
        <v>Laptop</v>
      </c>
      <c r="H382" s="39" t="str">
        <f>VLOOKUP($A382,OLD_EquipmentDatabase!$A:$K,8,FALSE)</f>
        <v>Active</v>
      </c>
      <c r="I382" s="39" t="b">
        <f>VLOOKUP($A382,OLD_EquipmentDatabase!$A:$K,9,FALSE)</f>
        <v>0</v>
      </c>
      <c r="J382" s="39" t="str">
        <f>VLOOKUP($A382,OLD_EquipmentDatabase!$A:$K,10,FALSE)</f>
        <v>5.13</v>
      </c>
      <c r="K382" s="39" t="str">
        <f>VLOOKUP($A382,OLD_EquipmentDatabase!$A:$K,11,FALSE)</f>
        <v>66^MATERIAL^before^24</v>
      </c>
    </row>
    <row r="383" spans="1:11" x14ac:dyDescent="0.25">
      <c r="A383" s="21" t="s">
        <v>2779</v>
      </c>
      <c r="B383" s="97" t="s">
        <v>2723</v>
      </c>
      <c r="C383" s="39" t="str">
        <f>VLOOKUP($A383,OLD_EquipmentDatabase!$A:$K,3,FALSE)</f>
        <v>Dell Latitude E7450</v>
      </c>
      <c r="D383" s="39" t="str">
        <f>VLOOKUP($A383,OLD_EquipmentDatabase!$A:$K,4,FALSE)</f>
        <v>Dominion</v>
      </c>
      <c r="E383" s="39" t="str">
        <f>VLOOKUP($A383,OLD_EquipmentDatabase!$A:$K,5,FALSE)</f>
        <v>N/A</v>
      </c>
      <c r="F383" s="39" t="str">
        <f>VLOOKUP($A383,OLD_EquipmentDatabase!$A:$K,6,FALSE)</f>
        <v>ICVA</v>
      </c>
      <c r="G383" s="39" t="str">
        <f>VLOOKUP($A383,OLD_EquipmentDatabase!$A:$K,7,FALSE)</f>
        <v>Laptop</v>
      </c>
      <c r="H383" s="39" t="str">
        <f>VLOOKUP($A383,OLD_EquipmentDatabase!$A:$K,8,FALSE)</f>
        <v>Active</v>
      </c>
      <c r="I383" s="39" t="b">
        <f>VLOOKUP($A383,OLD_EquipmentDatabase!$A:$K,9,FALSE)</f>
        <v>0</v>
      </c>
      <c r="J383" s="39" t="str">
        <f>VLOOKUP($A383,OLD_EquipmentDatabase!$A:$K,10,FALSE)</f>
        <v>5.13</v>
      </c>
      <c r="K383" s="39" t="str">
        <f>VLOOKUP($A383,OLD_EquipmentDatabase!$A:$K,11,FALSE)</f>
        <v>83;during;INTEREST;77</v>
      </c>
    </row>
    <row r="384" spans="1:11" x14ac:dyDescent="0.25">
      <c r="A384" s="21" t="s">
        <v>1819</v>
      </c>
      <c r="B384" s="97" t="s">
        <v>1783</v>
      </c>
      <c r="C384" s="39" t="str">
        <f>VLOOKUP($A384,OLD_EquipmentDatabase!$A:$K,3,FALSE)</f>
        <v>Samsung Galaxy Note Pro</v>
      </c>
      <c r="D384" s="39" t="str">
        <f>VLOOKUP($A384,OLD_EquipmentDatabase!$A:$K,4,FALSE)</f>
        <v>Dominion</v>
      </c>
      <c r="E384" s="39" t="str">
        <f>VLOOKUP($A384,OLD_EquipmentDatabase!$A:$K,5,FALSE)</f>
        <v>N/A</v>
      </c>
      <c r="F384" s="39" t="str">
        <f>VLOOKUP($A384,OLD_EquipmentDatabase!$A:$K,6,FALSE)</f>
        <v/>
      </c>
      <c r="G384" s="39" t="str">
        <f>VLOOKUP($A384,OLD_EquipmentDatabase!$A:$K,7,FALSE)</f>
        <v>ICX Tablet</v>
      </c>
      <c r="H384" s="39" t="str">
        <f>VLOOKUP($A384,OLD_EquipmentDatabase!$A:$K,8,FALSE)</f>
        <v>Active</v>
      </c>
      <c r="I384" s="39" t="b">
        <f>VLOOKUP($A384,OLD_EquipmentDatabase!$A:$K,9,FALSE)</f>
        <v>0</v>
      </c>
      <c r="J384" s="39">
        <v>5.13</v>
      </c>
      <c r="K384" s="39" t="str">
        <f>VLOOKUP($A384,OLD_EquipmentDatabase!$A:$K,11,FALSE)</f>
        <v/>
      </c>
    </row>
    <row r="385" spans="1:11" x14ac:dyDescent="0.25">
      <c r="A385" s="21" t="s">
        <v>1809</v>
      </c>
      <c r="B385" s="97" t="s">
        <v>1783</v>
      </c>
      <c r="C385" s="39" t="str">
        <f>VLOOKUP($A385,OLD_EquipmentDatabase!$A:$K,3,FALSE)</f>
        <v>Samsung Galaxy Note Pro</v>
      </c>
      <c r="D385" s="39" t="str">
        <f>VLOOKUP($A385,OLD_EquipmentDatabase!$A:$K,4,FALSE)</f>
        <v>Dominion</v>
      </c>
      <c r="E385" s="39" t="str">
        <f>VLOOKUP($A385,OLD_EquipmentDatabase!$A:$K,5,FALSE)</f>
        <v>N/A</v>
      </c>
      <c r="F385" s="39" t="str">
        <f>VLOOKUP($A385,OLD_EquipmentDatabase!$A:$K,6,FALSE)</f>
        <v/>
      </c>
      <c r="G385" s="39" t="str">
        <f>VLOOKUP($A385,OLD_EquipmentDatabase!$A:$K,7,FALSE)</f>
        <v>ICX Tablet</v>
      </c>
      <c r="H385" s="39" t="str">
        <f>VLOOKUP($A385,OLD_EquipmentDatabase!$A:$K,8,FALSE)</f>
        <v>Active</v>
      </c>
      <c r="I385" s="39" t="b">
        <f>VLOOKUP($A385,OLD_EquipmentDatabase!$A:$K,9,FALSE)</f>
        <v>0</v>
      </c>
      <c r="J385" s="39">
        <v>5.13</v>
      </c>
      <c r="K385" s="39" t="str">
        <f>VLOOKUP($A385,OLD_EquipmentDatabase!$A:$K,11,FALSE)</f>
        <v/>
      </c>
    </row>
    <row r="386" spans="1:11" x14ac:dyDescent="0.25">
      <c r="A386" s="21" t="s">
        <v>1822</v>
      </c>
      <c r="B386" s="97" t="s">
        <v>1783</v>
      </c>
      <c r="C386" s="39" t="str">
        <f>VLOOKUP($A386,OLD_EquipmentDatabase!$A:$K,3,FALSE)</f>
        <v>Samsung Galaxy Note Pro</v>
      </c>
      <c r="D386" s="39" t="str">
        <f>VLOOKUP($A386,OLD_EquipmentDatabase!$A:$K,4,FALSE)</f>
        <v>Dominion</v>
      </c>
      <c r="E386" s="39" t="str">
        <f>VLOOKUP($A386,OLD_EquipmentDatabase!$A:$K,5,FALSE)</f>
        <v>N/A</v>
      </c>
      <c r="F386" s="39" t="str">
        <f>VLOOKUP($A386,OLD_EquipmentDatabase!$A:$K,6,FALSE)</f>
        <v/>
      </c>
      <c r="G386" s="39" t="str">
        <f>VLOOKUP($A386,OLD_EquipmentDatabase!$A:$K,7,FALSE)</f>
        <v>ICX Tablet</v>
      </c>
      <c r="H386" s="39" t="str">
        <f>VLOOKUP($A386,OLD_EquipmentDatabase!$A:$K,8,FALSE)</f>
        <v>Active</v>
      </c>
      <c r="I386" s="39" t="b">
        <f>VLOOKUP($A386,OLD_EquipmentDatabase!$A:$K,9,FALSE)</f>
        <v>0</v>
      </c>
      <c r="J386" s="39">
        <v>5.13</v>
      </c>
      <c r="K386" s="39" t="str">
        <f>VLOOKUP($A386,OLD_EquipmentDatabase!$A:$K,11,FALSE)</f>
        <v/>
      </c>
    </row>
    <row r="387" spans="1:11" x14ac:dyDescent="0.25">
      <c r="A387" s="21" t="s">
        <v>1818</v>
      </c>
      <c r="B387" s="97" t="s">
        <v>1783</v>
      </c>
      <c r="C387" s="39" t="str">
        <f>VLOOKUP($A387,OLD_EquipmentDatabase!$A:$K,3,FALSE)</f>
        <v>Samsung Galaxy Note Pro</v>
      </c>
      <c r="D387" s="39" t="str">
        <f>VLOOKUP($A387,OLD_EquipmentDatabase!$A:$K,4,FALSE)</f>
        <v>Dominion</v>
      </c>
      <c r="E387" s="39" t="str">
        <f>VLOOKUP($A387,OLD_EquipmentDatabase!$A:$K,5,FALSE)</f>
        <v>N/A</v>
      </c>
      <c r="F387" s="39" t="str">
        <f>VLOOKUP($A387,OLD_EquipmentDatabase!$A:$K,6,FALSE)</f>
        <v/>
      </c>
      <c r="G387" s="39" t="str">
        <f>VLOOKUP($A387,OLD_EquipmentDatabase!$A:$K,7,FALSE)</f>
        <v>ICX Tablet</v>
      </c>
      <c r="H387" s="39" t="str">
        <f>VLOOKUP($A387,OLD_EquipmentDatabase!$A:$K,8,FALSE)</f>
        <v>Active</v>
      </c>
      <c r="I387" s="39" t="b">
        <f>VLOOKUP($A387,OLD_EquipmentDatabase!$A:$K,9,FALSE)</f>
        <v>0</v>
      </c>
      <c r="J387" s="39">
        <v>5.13</v>
      </c>
      <c r="K387" s="39" t="str">
        <f>VLOOKUP($A387,OLD_EquipmentDatabase!$A:$K,11,FALSE)</f>
        <v/>
      </c>
    </row>
    <row r="388" spans="1:11" x14ac:dyDescent="0.25">
      <c r="A388" s="21" t="s">
        <v>1823</v>
      </c>
      <c r="B388" s="97" t="s">
        <v>1783</v>
      </c>
      <c r="C388" s="39" t="str">
        <f>VLOOKUP($A388,OLD_EquipmentDatabase!$A:$K,3,FALSE)</f>
        <v>Samsung Galaxy Note Pro</v>
      </c>
      <c r="D388" s="39" t="str">
        <f>VLOOKUP($A388,OLD_EquipmentDatabase!$A:$K,4,FALSE)</f>
        <v>Dominion</v>
      </c>
      <c r="E388" s="39" t="str">
        <f>VLOOKUP($A388,OLD_EquipmentDatabase!$A:$K,5,FALSE)</f>
        <v>N/A</v>
      </c>
      <c r="F388" s="39" t="str">
        <f>VLOOKUP($A388,OLD_EquipmentDatabase!$A:$K,6,FALSE)</f>
        <v/>
      </c>
      <c r="G388" s="39" t="str">
        <f>VLOOKUP($A388,OLD_EquipmentDatabase!$A:$K,7,FALSE)</f>
        <v>ICX Tablet</v>
      </c>
      <c r="H388" s="39" t="str">
        <f>VLOOKUP($A388,OLD_EquipmentDatabase!$A:$K,8,FALSE)</f>
        <v>Active</v>
      </c>
      <c r="I388" s="39" t="b">
        <f>VLOOKUP($A388,OLD_EquipmentDatabase!$A:$K,9,FALSE)</f>
        <v>0</v>
      </c>
      <c r="J388" s="39">
        <v>5.13</v>
      </c>
      <c r="K388" s="39" t="str">
        <f>VLOOKUP($A388,OLD_EquipmentDatabase!$A:$K,11,FALSE)</f>
        <v/>
      </c>
    </row>
    <row r="389" spans="1:11" x14ac:dyDescent="0.25">
      <c r="A389" s="21" t="s">
        <v>1807</v>
      </c>
      <c r="B389" s="97" t="s">
        <v>1783</v>
      </c>
      <c r="C389" s="39" t="str">
        <f>VLOOKUP($A389,OLD_EquipmentDatabase!$A:$K,3,FALSE)</f>
        <v>Samsung Galaxy Note Pro</v>
      </c>
      <c r="D389" s="39" t="str">
        <f>VLOOKUP($A389,OLD_EquipmentDatabase!$A:$K,4,FALSE)</f>
        <v>Dominion</v>
      </c>
      <c r="E389" s="39" t="str">
        <f>VLOOKUP($A389,OLD_EquipmentDatabase!$A:$K,5,FALSE)</f>
        <v>N/A</v>
      </c>
      <c r="F389" s="39" t="str">
        <f>VLOOKUP($A389,OLD_EquipmentDatabase!$A:$K,6,FALSE)</f>
        <v/>
      </c>
      <c r="G389" s="39" t="str">
        <f>VLOOKUP($A389,OLD_EquipmentDatabase!$A:$K,7,FALSE)</f>
        <v>ICX Tablet</v>
      </c>
      <c r="H389" s="39" t="str">
        <f>VLOOKUP($A389,OLD_EquipmentDatabase!$A:$K,8,FALSE)</f>
        <v>Active</v>
      </c>
      <c r="I389" s="39" t="b">
        <f>VLOOKUP($A389,OLD_EquipmentDatabase!$A:$K,9,FALSE)</f>
        <v>0</v>
      </c>
      <c r="J389" s="39">
        <v>5.13</v>
      </c>
      <c r="K389" s="39" t="str">
        <f>VLOOKUP($A389,OLD_EquipmentDatabase!$A:$K,11,FALSE)</f>
        <v/>
      </c>
    </row>
    <row r="390" spans="1:11" s="101" customFormat="1" x14ac:dyDescent="0.25">
      <c r="A390" s="98" t="s">
        <v>1813</v>
      </c>
      <c r="B390" s="99" t="s">
        <v>1783</v>
      </c>
      <c r="C390" s="100" t="str">
        <f>VLOOKUP($A390,OLD_EquipmentDatabase!$A:$K,3,FALSE)</f>
        <v>Samsung Galaxy Note Pro</v>
      </c>
      <c r="D390" s="100" t="str">
        <f>VLOOKUP($A390,OLD_EquipmentDatabase!$A:$K,4,FALSE)</f>
        <v>Dominion</v>
      </c>
      <c r="E390" s="100" t="str">
        <f>VLOOKUP($A390,OLD_EquipmentDatabase!$A:$K,5,FALSE)</f>
        <v>N/A</v>
      </c>
      <c r="F390" s="100" t="str">
        <f>VLOOKUP($A390,OLD_EquipmentDatabase!$A:$K,6,FALSE)</f>
        <v/>
      </c>
      <c r="G390" s="100" t="str">
        <f>VLOOKUP($A390,OLD_EquipmentDatabase!$A:$K,7,FALSE)</f>
        <v>ICX Tablet</v>
      </c>
      <c r="H390" s="100" t="str">
        <f>VLOOKUP($A390,OLD_EquipmentDatabase!$A:$K,8,FALSE)</f>
        <v>Active</v>
      </c>
      <c r="I390" s="100" t="b">
        <f>VLOOKUP($A390,OLD_EquipmentDatabase!$A:$K,9,FALSE)</f>
        <v>0</v>
      </c>
      <c r="J390" s="100" t="str">
        <f>VLOOKUP($A390,OLD_EquipmentDatabase!$A:$K,10,FALSE)</f>
        <v>5.11.4.2</v>
      </c>
      <c r="K390" s="100" t="str">
        <f>VLOOKUP($A390,OLD_EquipmentDatabase!$A:$K,11,FALSE)</f>
        <v/>
      </c>
    </row>
    <row r="391" spans="1:11" x14ac:dyDescent="0.25">
      <c r="A391" s="21" t="s">
        <v>1824</v>
      </c>
      <c r="B391" s="97" t="s">
        <v>1783</v>
      </c>
      <c r="C391" s="39" t="str">
        <f>VLOOKUP($A391,OLD_EquipmentDatabase!$A:$K,3,FALSE)</f>
        <v>Samsung Galaxy Note Pro</v>
      </c>
      <c r="D391" s="39" t="str">
        <f>VLOOKUP($A391,OLD_EquipmentDatabase!$A:$K,4,FALSE)</f>
        <v>Dominion</v>
      </c>
      <c r="E391" s="39" t="str">
        <f>VLOOKUP($A391,OLD_EquipmentDatabase!$A:$K,5,FALSE)</f>
        <v>N/A</v>
      </c>
      <c r="F391" s="39" t="str">
        <f>VLOOKUP($A391,OLD_EquipmentDatabase!$A:$K,6,FALSE)</f>
        <v/>
      </c>
      <c r="G391" s="39" t="str">
        <f>VLOOKUP($A391,OLD_EquipmentDatabase!$A:$K,7,FALSE)</f>
        <v>ICX Tablet</v>
      </c>
      <c r="H391" s="39" t="str">
        <f>VLOOKUP($A391,OLD_EquipmentDatabase!$A:$K,8,FALSE)</f>
        <v>Active</v>
      </c>
      <c r="I391" s="39" t="b">
        <f>VLOOKUP($A391,OLD_EquipmentDatabase!$A:$K,9,FALSE)</f>
        <v>0</v>
      </c>
      <c r="J391" s="39">
        <v>5.13</v>
      </c>
      <c r="K391" s="39" t="str">
        <f>VLOOKUP($A391,OLD_EquipmentDatabase!$A:$K,11,FALSE)</f>
        <v/>
      </c>
    </row>
    <row r="392" spans="1:11" x14ac:dyDescent="0.25">
      <c r="A392" s="21" t="s">
        <v>1808</v>
      </c>
      <c r="B392" s="97" t="s">
        <v>1783</v>
      </c>
      <c r="C392" s="39" t="str">
        <f>VLOOKUP($A392,OLD_EquipmentDatabase!$A:$K,3,FALSE)</f>
        <v>Samsung Galaxy Note Pro</v>
      </c>
      <c r="D392" s="39" t="str">
        <f>VLOOKUP($A392,OLD_EquipmentDatabase!$A:$K,4,FALSE)</f>
        <v>Dominion</v>
      </c>
      <c r="E392" s="39" t="str">
        <f>VLOOKUP($A392,OLD_EquipmentDatabase!$A:$K,5,FALSE)</f>
        <v>N/A</v>
      </c>
      <c r="F392" s="39" t="str">
        <f>VLOOKUP($A392,OLD_EquipmentDatabase!$A:$K,6,FALSE)</f>
        <v/>
      </c>
      <c r="G392" s="39" t="str">
        <f>VLOOKUP($A392,OLD_EquipmentDatabase!$A:$K,7,FALSE)</f>
        <v>ICX Tablet</v>
      </c>
      <c r="H392" s="39" t="str">
        <f>VLOOKUP($A392,OLD_EquipmentDatabase!$A:$K,8,FALSE)</f>
        <v>Active</v>
      </c>
      <c r="I392" s="39" t="b">
        <f>VLOOKUP($A392,OLD_EquipmentDatabase!$A:$K,9,FALSE)</f>
        <v>0</v>
      </c>
      <c r="J392" s="39">
        <v>5.13</v>
      </c>
      <c r="K392" s="39" t="str">
        <f>VLOOKUP($A392,OLD_EquipmentDatabase!$A:$K,11,FALSE)</f>
        <v/>
      </c>
    </row>
    <row r="393" spans="1:11" x14ac:dyDescent="0.25">
      <c r="A393" s="21" t="s">
        <v>1821</v>
      </c>
      <c r="B393" s="97" t="s">
        <v>1783</v>
      </c>
      <c r="C393" s="39" t="str">
        <f>VLOOKUP($A393,OLD_EquipmentDatabase!$A:$K,3,FALSE)</f>
        <v>Samsung Galaxy Note Pro</v>
      </c>
      <c r="D393" s="39" t="str">
        <f>VLOOKUP($A393,OLD_EquipmentDatabase!$A:$K,4,FALSE)</f>
        <v>Dominion</v>
      </c>
      <c r="E393" s="39" t="str">
        <f>VLOOKUP($A393,OLD_EquipmentDatabase!$A:$K,5,FALSE)</f>
        <v>N/A</v>
      </c>
      <c r="F393" s="39" t="str">
        <f>VLOOKUP($A393,OLD_EquipmentDatabase!$A:$K,6,FALSE)</f>
        <v/>
      </c>
      <c r="G393" s="39" t="str">
        <f>VLOOKUP($A393,OLD_EquipmentDatabase!$A:$K,7,FALSE)</f>
        <v>ICX Tablet</v>
      </c>
      <c r="H393" s="39" t="str">
        <f>VLOOKUP($A393,OLD_EquipmentDatabase!$A:$K,8,FALSE)</f>
        <v>Active</v>
      </c>
      <c r="I393" s="39" t="b">
        <f>VLOOKUP($A393,OLD_EquipmentDatabase!$A:$K,9,FALSE)</f>
        <v>0</v>
      </c>
      <c r="J393" s="39">
        <v>5.13</v>
      </c>
      <c r="K393" s="39" t="str">
        <f>VLOOKUP($A393,OLD_EquipmentDatabase!$A:$K,11,FALSE)</f>
        <v/>
      </c>
    </row>
    <row r="394" spans="1:11" x14ac:dyDescent="0.25">
      <c r="A394" s="21" t="s">
        <v>1814</v>
      </c>
      <c r="B394" s="97" t="s">
        <v>1783</v>
      </c>
      <c r="C394" s="39" t="str">
        <f>VLOOKUP($A394,OLD_EquipmentDatabase!$A:$K,3,FALSE)</f>
        <v>Samsung Galaxy Note Pro</v>
      </c>
      <c r="D394" s="39" t="str">
        <f>VLOOKUP($A394,OLD_EquipmentDatabase!$A:$K,4,FALSE)</f>
        <v>Dominion</v>
      </c>
      <c r="E394" s="39" t="str">
        <f>VLOOKUP($A394,OLD_EquipmentDatabase!$A:$K,5,FALSE)</f>
        <v>N/A</v>
      </c>
      <c r="F394" s="39" t="str">
        <f>VLOOKUP($A394,OLD_EquipmentDatabase!$A:$K,6,FALSE)</f>
        <v/>
      </c>
      <c r="G394" s="39" t="str">
        <f>VLOOKUP($A394,OLD_EquipmentDatabase!$A:$K,7,FALSE)</f>
        <v>ICX Tablet</v>
      </c>
      <c r="H394" s="39" t="str">
        <f>VLOOKUP($A394,OLD_EquipmentDatabase!$A:$K,8,FALSE)</f>
        <v>Active</v>
      </c>
      <c r="I394" s="39" t="b">
        <f>VLOOKUP($A394,OLD_EquipmentDatabase!$A:$K,9,FALSE)</f>
        <v>0</v>
      </c>
      <c r="J394" s="39">
        <v>5.13</v>
      </c>
      <c r="K394" s="39" t="str">
        <f>VLOOKUP($A394,OLD_EquipmentDatabase!$A:$K,11,FALSE)</f>
        <v/>
      </c>
    </row>
    <row r="395" spans="1:11" x14ac:dyDescent="0.25">
      <c r="A395" s="21" t="s">
        <v>1816</v>
      </c>
      <c r="B395" s="97" t="s">
        <v>1783</v>
      </c>
      <c r="C395" s="39" t="str">
        <f>VLOOKUP($A395,OLD_EquipmentDatabase!$A:$K,3,FALSE)</f>
        <v>Samsung Galaxy Note Pro</v>
      </c>
      <c r="D395" s="39" t="str">
        <f>VLOOKUP($A395,OLD_EquipmentDatabase!$A:$K,4,FALSE)</f>
        <v>Dominion</v>
      </c>
      <c r="E395" s="39" t="str">
        <f>VLOOKUP($A395,OLD_EquipmentDatabase!$A:$K,5,FALSE)</f>
        <v>N/A</v>
      </c>
      <c r="F395" s="39" t="str">
        <f>VLOOKUP($A395,OLD_EquipmentDatabase!$A:$K,6,FALSE)</f>
        <v/>
      </c>
      <c r="G395" s="39" t="str">
        <f>VLOOKUP($A395,OLD_EquipmentDatabase!$A:$K,7,FALSE)</f>
        <v>ICX Tablet</v>
      </c>
      <c r="H395" s="39" t="str">
        <f>VLOOKUP($A395,OLD_EquipmentDatabase!$A:$K,8,FALSE)</f>
        <v>Active</v>
      </c>
      <c r="I395" s="39" t="b">
        <f>VLOOKUP($A395,OLD_EquipmentDatabase!$A:$K,9,FALSE)</f>
        <v>0</v>
      </c>
      <c r="J395" s="39">
        <v>5.13</v>
      </c>
      <c r="K395" s="39" t="str">
        <f>VLOOKUP($A395,OLD_EquipmentDatabase!$A:$K,11,FALSE)</f>
        <v/>
      </c>
    </row>
    <row r="396" spans="1:11" x14ac:dyDescent="0.25">
      <c r="A396" s="21" t="s">
        <v>1821</v>
      </c>
      <c r="B396" s="97" t="s">
        <v>1783</v>
      </c>
      <c r="C396" s="39" t="str">
        <f>VLOOKUP($A396,OLD_EquipmentDatabase!$A:$K,3,FALSE)</f>
        <v>Samsung Galaxy Note Pro</v>
      </c>
      <c r="D396" s="39" t="str">
        <f>VLOOKUP($A396,OLD_EquipmentDatabase!$A:$K,4,FALSE)</f>
        <v>Dominion</v>
      </c>
      <c r="E396" s="39" t="str">
        <f>VLOOKUP($A396,OLD_EquipmentDatabase!$A:$K,5,FALSE)</f>
        <v>N/A</v>
      </c>
      <c r="F396" s="39" t="str">
        <f>VLOOKUP($A396,OLD_EquipmentDatabase!$A:$K,6,FALSE)</f>
        <v/>
      </c>
      <c r="G396" s="39" t="str">
        <f>VLOOKUP($A396,OLD_EquipmentDatabase!$A:$K,7,FALSE)</f>
        <v>ICX Tablet</v>
      </c>
      <c r="H396" s="39" t="str">
        <f>VLOOKUP($A396,OLD_EquipmentDatabase!$A:$K,8,FALSE)</f>
        <v>Active</v>
      </c>
      <c r="I396" s="39" t="b">
        <f>VLOOKUP($A396,OLD_EquipmentDatabase!$A:$K,9,FALSE)</f>
        <v>0</v>
      </c>
      <c r="J396" s="39">
        <v>5.13</v>
      </c>
      <c r="K396" s="39" t="str">
        <f>VLOOKUP($A396,OLD_EquipmentDatabase!$A:$K,11,FALSE)</f>
        <v/>
      </c>
    </row>
    <row r="397" spans="1:11" x14ac:dyDescent="0.25">
      <c r="A397" s="21" t="s">
        <v>1814</v>
      </c>
      <c r="B397" s="97" t="s">
        <v>1783</v>
      </c>
      <c r="C397" s="39" t="str">
        <f>VLOOKUP($A397,OLD_EquipmentDatabase!$A:$K,3,FALSE)</f>
        <v>Samsung Galaxy Note Pro</v>
      </c>
      <c r="D397" s="39" t="str">
        <f>VLOOKUP($A397,OLD_EquipmentDatabase!$A:$K,4,FALSE)</f>
        <v>Dominion</v>
      </c>
      <c r="E397" s="39" t="str">
        <f>VLOOKUP($A397,OLD_EquipmentDatabase!$A:$K,5,FALSE)</f>
        <v>N/A</v>
      </c>
      <c r="F397" s="39" t="str">
        <f>VLOOKUP($A397,OLD_EquipmentDatabase!$A:$K,6,FALSE)</f>
        <v/>
      </c>
      <c r="G397" s="39" t="str">
        <f>VLOOKUP($A397,OLD_EquipmentDatabase!$A:$K,7,FALSE)</f>
        <v>ICX Tablet</v>
      </c>
      <c r="H397" s="39" t="str">
        <f>VLOOKUP($A397,OLD_EquipmentDatabase!$A:$K,8,FALSE)</f>
        <v>Active</v>
      </c>
      <c r="I397" s="39" t="b">
        <f>VLOOKUP($A397,OLD_EquipmentDatabase!$A:$K,9,FALSE)</f>
        <v>0</v>
      </c>
      <c r="J397" s="39">
        <v>5.13</v>
      </c>
      <c r="K397" s="39" t="str">
        <f>VLOOKUP($A397,OLD_EquipmentDatabase!$A:$K,11,FALSE)</f>
        <v/>
      </c>
    </row>
    <row r="398" spans="1:11" x14ac:dyDescent="0.25">
      <c r="A398" s="21" t="s">
        <v>2925</v>
      </c>
      <c r="B398" s="97" t="s">
        <v>1783</v>
      </c>
      <c r="C398" s="39" t="str">
        <f>VLOOKUP($A398,OLD_EquipmentDatabase!$A:$K,3,FALSE)</f>
        <v>Samsung Galaxy Note Pro</v>
      </c>
      <c r="D398" s="39" t="str">
        <f>VLOOKUP($A398,OLD_EquipmentDatabase!$A:$K,4,FALSE)</f>
        <v>Dominion</v>
      </c>
      <c r="E398" s="39" t="str">
        <f>VLOOKUP($A398,OLD_EquipmentDatabase!$A:$K,5,FALSE)</f>
        <v>N/A</v>
      </c>
      <c r="F398" s="39" t="str">
        <f>VLOOKUP($A398,OLD_EquipmentDatabase!$A:$K,6,FALSE)</f>
        <v/>
      </c>
      <c r="G398" s="39" t="str">
        <f>VLOOKUP($A398,OLD_EquipmentDatabase!$A:$K,7,FALSE)</f>
        <v>ICX Tablet</v>
      </c>
      <c r="H398" s="39" t="str">
        <f>VLOOKUP($A398,OLD_EquipmentDatabase!$A:$K,8,FALSE)</f>
        <v>Active</v>
      </c>
      <c r="I398" s="39" t="b">
        <f>VLOOKUP($A398,OLD_EquipmentDatabase!$A:$K,9,FALSE)</f>
        <v>0</v>
      </c>
      <c r="J398" s="39">
        <v>5.13</v>
      </c>
      <c r="K398" s="39" t="str">
        <f>VLOOKUP($A398,OLD_EquipmentDatabase!$A:$K,11,FALSE)</f>
        <v/>
      </c>
    </row>
    <row r="399" spans="1:11" x14ac:dyDescent="0.25">
      <c r="A399" s="21" t="s">
        <v>1820</v>
      </c>
      <c r="B399" s="97" t="s">
        <v>1783</v>
      </c>
      <c r="C399" s="39" t="str">
        <f>VLOOKUP($A399,OLD_EquipmentDatabase!$A:$K,3,FALSE)</f>
        <v>Samsung Galaxy Note Pro</v>
      </c>
      <c r="D399" s="39" t="str">
        <f>VLOOKUP($A399,OLD_EquipmentDatabase!$A:$K,4,FALSE)</f>
        <v>Dominion</v>
      </c>
      <c r="E399" s="39" t="str">
        <f>VLOOKUP($A399,OLD_EquipmentDatabase!$A:$K,5,FALSE)</f>
        <v>N/A</v>
      </c>
      <c r="F399" s="39" t="str">
        <f>VLOOKUP($A399,OLD_EquipmentDatabase!$A:$K,6,FALSE)</f>
        <v/>
      </c>
      <c r="G399" s="39" t="str">
        <f>VLOOKUP($A399,OLD_EquipmentDatabase!$A:$K,7,FALSE)</f>
        <v>ICX Tablet</v>
      </c>
      <c r="H399" s="39" t="str">
        <f>VLOOKUP($A399,OLD_EquipmentDatabase!$A:$K,8,FALSE)</f>
        <v>Active</v>
      </c>
      <c r="I399" s="39" t="b">
        <f>VLOOKUP($A399,OLD_EquipmentDatabase!$A:$K,9,FALSE)</f>
        <v>0</v>
      </c>
      <c r="J399" s="39">
        <v>5.13</v>
      </c>
      <c r="K399" s="39" t="str">
        <f>VLOOKUP($A399,OLD_EquipmentDatabase!$A:$K,11,FALSE)</f>
        <v/>
      </c>
    </row>
    <row r="400" spans="1:11" x14ac:dyDescent="0.25">
      <c r="A400" s="21" t="s">
        <v>1812</v>
      </c>
      <c r="B400" s="97" t="s">
        <v>1783</v>
      </c>
      <c r="C400" s="39" t="str">
        <f>VLOOKUP($A400,OLD_EquipmentDatabase!$A:$K,3,FALSE)</f>
        <v>Samsung Galaxy Note Pro</v>
      </c>
      <c r="D400" s="39" t="str">
        <f>VLOOKUP($A400,OLD_EquipmentDatabase!$A:$K,4,FALSE)</f>
        <v>Dominion</v>
      </c>
      <c r="E400" s="39" t="str">
        <f>VLOOKUP($A400,OLD_EquipmentDatabase!$A:$K,5,FALSE)</f>
        <v>N/A</v>
      </c>
      <c r="F400" s="39" t="str">
        <f>VLOOKUP($A400,OLD_EquipmentDatabase!$A:$K,6,FALSE)</f>
        <v/>
      </c>
      <c r="G400" s="39" t="str">
        <f>VLOOKUP($A400,OLD_EquipmentDatabase!$A:$K,7,FALSE)</f>
        <v>ICX Tablet</v>
      </c>
      <c r="H400" s="39" t="str">
        <f>VLOOKUP($A400,OLD_EquipmentDatabase!$A:$K,8,FALSE)</f>
        <v>Active</v>
      </c>
      <c r="I400" s="39" t="b">
        <f>VLOOKUP($A400,OLD_EquipmentDatabase!$A:$K,9,FALSE)</f>
        <v>0</v>
      </c>
      <c r="J400" s="39">
        <v>5.13</v>
      </c>
      <c r="K400" s="39" t="str">
        <f>VLOOKUP($A400,OLD_EquipmentDatabase!$A:$K,11,FALSE)</f>
        <v/>
      </c>
    </row>
    <row r="401" spans="1:11" s="101" customFormat="1" x14ac:dyDescent="0.25">
      <c r="A401" s="98" t="s">
        <v>4751</v>
      </c>
      <c r="B401" s="99" t="s">
        <v>1783</v>
      </c>
      <c r="C401" s="100" t="e">
        <f>VLOOKUP($A401,OLD_EquipmentDatabase!$A:$K,3,FALSE)</f>
        <v>#N/A</v>
      </c>
      <c r="D401" s="100" t="e">
        <f>VLOOKUP($A401,OLD_EquipmentDatabase!$A:$K,4,FALSE)</f>
        <v>#N/A</v>
      </c>
      <c r="E401" s="100" t="e">
        <f>VLOOKUP($A401,OLD_EquipmentDatabase!$A:$K,5,FALSE)</f>
        <v>#N/A</v>
      </c>
      <c r="F401" s="100" t="e">
        <f>VLOOKUP($A401,OLD_EquipmentDatabase!$A:$K,6,FALSE)</f>
        <v>#N/A</v>
      </c>
      <c r="G401" s="100" t="e">
        <f>VLOOKUP($A401,OLD_EquipmentDatabase!$A:$K,7,FALSE)</f>
        <v>#N/A</v>
      </c>
      <c r="H401" s="100" t="e">
        <f>VLOOKUP($A401,OLD_EquipmentDatabase!$A:$K,8,FALSE)</f>
        <v>#N/A</v>
      </c>
      <c r="I401" s="100" t="e">
        <f>VLOOKUP($A401,OLD_EquipmentDatabase!$A:$K,9,FALSE)</f>
        <v>#N/A</v>
      </c>
      <c r="J401" s="100" t="e">
        <f>VLOOKUP($A401,OLD_EquipmentDatabase!$A:$K,10,FALSE)</f>
        <v>#N/A</v>
      </c>
      <c r="K401" s="100" t="e">
        <f>VLOOKUP($A401,OLD_EquipmentDatabase!$A:$K,11,FALSE)</f>
        <v>#N/A</v>
      </c>
    </row>
    <row r="402" spans="1:11" s="101" customFormat="1" x14ac:dyDescent="0.25">
      <c r="A402" s="98" t="s">
        <v>4752</v>
      </c>
      <c r="B402" s="99" t="s">
        <v>1783</v>
      </c>
      <c r="C402" s="100" t="e">
        <f>VLOOKUP($A402,OLD_EquipmentDatabase!$A:$K,3,FALSE)</f>
        <v>#N/A</v>
      </c>
      <c r="D402" s="100" t="e">
        <f>VLOOKUP($A402,OLD_EquipmentDatabase!$A:$K,4,FALSE)</f>
        <v>#N/A</v>
      </c>
      <c r="E402" s="100" t="e">
        <f>VLOOKUP($A402,OLD_EquipmentDatabase!$A:$K,5,FALSE)</f>
        <v>#N/A</v>
      </c>
      <c r="F402" s="100" t="e">
        <f>VLOOKUP($A402,OLD_EquipmentDatabase!$A:$K,6,FALSE)</f>
        <v>#N/A</v>
      </c>
      <c r="G402" s="100" t="e">
        <f>VLOOKUP($A402,OLD_EquipmentDatabase!$A:$K,7,FALSE)</f>
        <v>#N/A</v>
      </c>
      <c r="H402" s="100" t="e">
        <f>VLOOKUP($A402,OLD_EquipmentDatabase!$A:$K,8,FALSE)</f>
        <v>#N/A</v>
      </c>
      <c r="I402" s="100" t="e">
        <f>VLOOKUP($A402,OLD_EquipmentDatabase!$A:$K,9,FALSE)</f>
        <v>#N/A</v>
      </c>
      <c r="J402" s="100" t="e">
        <f>VLOOKUP($A402,OLD_EquipmentDatabase!$A:$K,10,FALSE)</f>
        <v>#N/A</v>
      </c>
      <c r="K402" s="100" t="e">
        <f>VLOOKUP($A402,OLD_EquipmentDatabase!$A:$K,11,FALSE)</f>
        <v>#N/A</v>
      </c>
    </row>
    <row r="403" spans="1:11" x14ac:dyDescent="0.25">
      <c r="A403" s="21" t="s">
        <v>2725</v>
      </c>
      <c r="B403" s="97" t="s">
        <v>1783</v>
      </c>
      <c r="C403" s="39" t="str">
        <f>VLOOKUP($A403,OLD_EquipmentDatabase!$A:$K,3,FALSE)</f>
        <v>Samsung Galaxy Note Pro</v>
      </c>
      <c r="D403" s="39" t="str">
        <f>VLOOKUP($A403,OLD_EquipmentDatabase!$A:$K,4,FALSE)</f>
        <v>Dominion</v>
      </c>
      <c r="E403" s="39" t="str">
        <f>VLOOKUP($A403,OLD_EquipmentDatabase!$A:$K,5,FALSE)</f>
        <v>N/A</v>
      </c>
      <c r="F403" s="39" t="str">
        <f>VLOOKUP($A403,OLD_EquipmentDatabase!$A:$K,6,FALSE)</f>
        <v/>
      </c>
      <c r="G403" s="39" t="str">
        <f>VLOOKUP($A403,OLD_EquipmentDatabase!$A:$K,7,FALSE)</f>
        <v>ICX Tablet</v>
      </c>
      <c r="H403" s="39" t="str">
        <f>VLOOKUP($A403,OLD_EquipmentDatabase!$A:$K,8,FALSE)</f>
        <v>Active</v>
      </c>
      <c r="I403" s="39" t="b">
        <f>VLOOKUP($A403,OLD_EquipmentDatabase!$A:$K,9,FALSE)</f>
        <v>0</v>
      </c>
      <c r="J403" s="39">
        <v>5.13</v>
      </c>
      <c r="K403" s="39" t="str">
        <f>VLOOKUP($A403,OLD_EquipmentDatabase!$A:$K,11,FALSE)</f>
        <v/>
      </c>
    </row>
    <row r="404" spans="1:11" x14ac:dyDescent="0.25">
      <c r="A404" s="21" t="s">
        <v>2718</v>
      </c>
      <c r="B404" s="97" t="s">
        <v>1783</v>
      </c>
      <c r="C404" s="39" t="str">
        <f>VLOOKUP($A404,OLD_EquipmentDatabase!$A:$K,3,FALSE)</f>
        <v>Samsung Galaxy Note Pro</v>
      </c>
      <c r="D404" s="39" t="str">
        <f>VLOOKUP($A404,OLD_EquipmentDatabase!$A:$K,4,FALSE)</f>
        <v>Dominion</v>
      </c>
      <c r="E404" s="39" t="str">
        <f>VLOOKUP($A404,OLD_EquipmentDatabase!$A:$K,5,FALSE)</f>
        <v>N/A</v>
      </c>
      <c r="F404" s="39" t="str">
        <f>VLOOKUP($A404,OLD_EquipmentDatabase!$A:$K,6,FALSE)</f>
        <v/>
      </c>
      <c r="G404" s="39" t="str">
        <f>VLOOKUP($A404,OLD_EquipmentDatabase!$A:$K,7,FALSE)</f>
        <v>ICX Tablet</v>
      </c>
      <c r="H404" s="39" t="str">
        <f>VLOOKUP($A404,OLD_EquipmentDatabase!$A:$K,8,FALSE)</f>
        <v>Active</v>
      </c>
      <c r="I404" s="39" t="b">
        <f>VLOOKUP($A404,OLD_EquipmentDatabase!$A:$K,9,FALSE)</f>
        <v>0</v>
      </c>
      <c r="J404" s="39">
        <v>5.13</v>
      </c>
      <c r="K404" s="39" t="str">
        <f>VLOOKUP($A404,OLD_EquipmentDatabase!$A:$K,11,FALSE)</f>
        <v/>
      </c>
    </row>
    <row r="405" spans="1:11" x14ac:dyDescent="0.25">
      <c r="A405" s="21" t="s">
        <v>2700</v>
      </c>
      <c r="B405" s="97" t="s">
        <v>1783</v>
      </c>
      <c r="C405" s="39" t="str">
        <f>VLOOKUP($A405,OLD_EquipmentDatabase!$A:$K,3,FALSE)</f>
        <v>Samsung Galaxy Note Pro</v>
      </c>
      <c r="D405" s="39" t="str">
        <f>VLOOKUP($A405,OLD_EquipmentDatabase!$A:$K,4,FALSE)</f>
        <v>Dominion</v>
      </c>
      <c r="E405" s="39" t="str">
        <f>VLOOKUP($A405,OLD_EquipmentDatabase!$A:$K,5,FALSE)</f>
        <v>N/A</v>
      </c>
      <c r="F405" s="39" t="str">
        <f>VLOOKUP($A405,OLD_EquipmentDatabase!$A:$K,6,FALSE)</f>
        <v/>
      </c>
      <c r="G405" s="39" t="str">
        <f>VLOOKUP($A405,OLD_EquipmentDatabase!$A:$K,7,FALSE)</f>
        <v>ICX Tablet</v>
      </c>
      <c r="H405" s="39" t="str">
        <f>VLOOKUP($A405,OLD_EquipmentDatabase!$A:$K,8,FALSE)</f>
        <v>Active</v>
      </c>
      <c r="I405" s="39" t="b">
        <f>VLOOKUP($A405,OLD_EquipmentDatabase!$A:$K,9,FALSE)</f>
        <v>0</v>
      </c>
      <c r="J405" s="39">
        <v>5.13</v>
      </c>
      <c r="K405" s="39" t="str">
        <f>VLOOKUP($A405,OLD_EquipmentDatabase!$A:$K,11,FALSE)</f>
        <v/>
      </c>
    </row>
    <row r="406" spans="1:11" x14ac:dyDescent="0.25">
      <c r="A406" s="21" t="s">
        <v>3796</v>
      </c>
      <c r="B406" s="97" t="s">
        <v>1783</v>
      </c>
      <c r="C406" s="39" t="str">
        <f>VLOOKUP($A406,OLD_EquipmentDatabase!$A:$K,3,FALSE)</f>
        <v>Samsung Galaxy Note Pro</v>
      </c>
      <c r="D406" s="39" t="str">
        <f>VLOOKUP($A406,OLD_EquipmentDatabase!$A:$K,4,FALSE)</f>
        <v>Dominion</v>
      </c>
      <c r="E406" s="39" t="str">
        <f>VLOOKUP($A406,OLD_EquipmentDatabase!$A:$K,5,FALSE)</f>
        <v>N/A</v>
      </c>
      <c r="F406" s="39" t="str">
        <f>VLOOKUP($A406,OLD_EquipmentDatabase!$A:$K,6,FALSE)</f>
        <v/>
      </c>
      <c r="G406" s="39" t="str">
        <f>VLOOKUP($A406,OLD_EquipmentDatabase!$A:$K,7,FALSE)</f>
        <v>ICX Tablet</v>
      </c>
      <c r="H406" s="39" t="str">
        <f>VLOOKUP($A406,OLD_EquipmentDatabase!$A:$K,8,FALSE)</f>
        <v>Active</v>
      </c>
      <c r="I406" s="39" t="b">
        <f>VLOOKUP($A406,OLD_EquipmentDatabase!$A:$K,9,FALSE)</f>
        <v>0</v>
      </c>
      <c r="J406" s="39">
        <v>5.13</v>
      </c>
      <c r="K406" s="39" t="str">
        <f>VLOOKUP($A406,OLD_EquipmentDatabase!$A:$K,11,FALSE)</f>
        <v/>
      </c>
    </row>
    <row r="407" spans="1:11" x14ac:dyDescent="0.25">
      <c r="A407" s="21" t="s">
        <v>1791</v>
      </c>
      <c r="B407" s="97" t="s">
        <v>1783</v>
      </c>
      <c r="C407" s="39" t="str">
        <f>VLOOKUP($A407,OLD_EquipmentDatabase!$A:$K,3,FALSE)</f>
        <v>Dell OptiPlex 7440 AIO</v>
      </c>
      <c r="D407" s="39" t="str">
        <f>VLOOKUP($A407,OLD_EquipmentDatabase!$A:$K,4,FALSE)</f>
        <v>Dominion</v>
      </c>
      <c r="E407" s="39" t="str">
        <f>VLOOKUP($A407,OLD_EquipmentDatabase!$A:$K,5,FALSE)</f>
        <v>N/A</v>
      </c>
      <c r="F407" s="39" t="str">
        <f>VLOOKUP($A407,OLD_EquipmentDatabase!$A:$K,6,FALSE)</f>
        <v>ICC (DR-G1130)</v>
      </c>
      <c r="G407" s="39" t="str">
        <f>VLOOKUP($A407,OLD_EquipmentDatabase!$A:$K,7,FALSE)</f>
        <v>Computer</v>
      </c>
      <c r="H407" s="39" t="str">
        <f>VLOOKUP($A407,OLD_EquipmentDatabase!$A:$K,8,FALSE)</f>
        <v>Active</v>
      </c>
      <c r="I407" s="39" t="b">
        <f>VLOOKUP($A407,OLD_EquipmentDatabase!$A:$K,9,FALSE)</f>
        <v>0</v>
      </c>
      <c r="J407" s="39">
        <v>5.13</v>
      </c>
      <c r="K407" s="39" t="str">
        <f>VLOOKUP($A407,OLD_EquipmentDatabase!$A:$K,11,FALSE)</f>
        <v>24%thousand%number%65</v>
      </c>
    </row>
    <row r="408" spans="1:11" x14ac:dyDescent="0.25">
      <c r="A408" s="21" t="s">
        <v>1793</v>
      </c>
      <c r="B408" s="97" t="s">
        <v>1783</v>
      </c>
      <c r="C408" s="39" t="str">
        <f>VLOOKUP($A408,OLD_EquipmentDatabase!$A:$K,3,FALSE)</f>
        <v>Dell OptiPlex 7440 AIO</v>
      </c>
      <c r="D408" s="39" t="str">
        <f>VLOOKUP($A408,OLD_EquipmentDatabase!$A:$K,4,FALSE)</f>
        <v>Dominion</v>
      </c>
      <c r="E408" s="39" t="str">
        <f>VLOOKUP($A408,OLD_EquipmentDatabase!$A:$K,5,FALSE)</f>
        <v>N/A</v>
      </c>
      <c r="F408" s="39" t="str">
        <f>VLOOKUP($A408,OLD_EquipmentDatabase!$A:$K,6,FALSE)</f>
        <v>ICC (DR-G1130)</v>
      </c>
      <c r="G408" s="39" t="str">
        <f>VLOOKUP($A408,OLD_EquipmentDatabase!$A:$K,7,FALSE)</f>
        <v>Computer</v>
      </c>
      <c r="H408" s="39" t="str">
        <f>VLOOKUP($A408,OLD_EquipmentDatabase!$A:$K,8,FALSE)</f>
        <v>Active</v>
      </c>
      <c r="I408" s="39" t="b">
        <f>VLOOKUP($A408,OLD_EquipmentDatabase!$A:$K,9,FALSE)</f>
        <v>0</v>
      </c>
      <c r="J408" s="39">
        <v>5.13</v>
      </c>
      <c r="K408" s="39" t="str">
        <f>VLOOKUP($A408,OLD_EquipmentDatabase!$A:$K,11,FALSE)</f>
        <v>30!gentle!training!01</v>
      </c>
    </row>
    <row r="409" spans="1:11" x14ac:dyDescent="0.25">
      <c r="A409" s="21" t="s">
        <v>1795</v>
      </c>
      <c r="B409" s="97" t="s">
        <v>1783</v>
      </c>
      <c r="C409" s="39" t="str">
        <f>VLOOKUP($A409,OLD_EquipmentDatabase!$A:$K,3,FALSE)</f>
        <v>Canon DR-G1130</v>
      </c>
      <c r="D409" s="39" t="str">
        <f>VLOOKUP($A409,OLD_EquipmentDatabase!$A:$K,4,FALSE)</f>
        <v>Dominion</v>
      </c>
      <c r="E409" s="39" t="str">
        <f>VLOOKUP($A409,OLD_EquipmentDatabase!$A:$K,5,FALSE)</f>
        <v>Central Count</v>
      </c>
      <c r="F409" s="39"/>
      <c r="G409" s="39" t="str">
        <f>VLOOKUP($A409,OLD_EquipmentDatabase!$A:$K,7,FALSE)</f>
        <v>Scanner</v>
      </c>
      <c r="H409" s="39" t="str">
        <f>VLOOKUP($A409,OLD_EquipmentDatabase!$A:$K,8,FALSE)</f>
        <v>Active</v>
      </c>
      <c r="I409" s="39" t="b">
        <f>VLOOKUP($A409,OLD_EquipmentDatabase!$A:$K,9,FALSE)</f>
        <v>0</v>
      </c>
      <c r="J409" s="39" t="str">
        <f>VLOOKUP($A409,OLD_EquipmentDatabase!$A:$K,10,FALSE)</f>
        <v>N/A</v>
      </c>
      <c r="K409" s="39" t="str">
        <f>VLOOKUP($A409,OLD_EquipmentDatabase!$A:$K,11,FALSE)</f>
        <v/>
      </c>
    </row>
    <row r="410" spans="1:11" x14ac:dyDescent="0.25">
      <c r="A410" s="21" t="s">
        <v>1797</v>
      </c>
      <c r="B410" s="97" t="s">
        <v>1783</v>
      </c>
      <c r="C410" s="39" t="str">
        <f>VLOOKUP($A410,OLD_EquipmentDatabase!$A:$K,3,FALSE)</f>
        <v>Canon DR-G1130</v>
      </c>
      <c r="D410" s="39" t="str">
        <f>VLOOKUP($A410,OLD_EquipmentDatabase!$A:$K,4,FALSE)</f>
        <v>Dominion</v>
      </c>
      <c r="E410" s="39" t="str">
        <f>VLOOKUP($A410,OLD_EquipmentDatabase!$A:$K,5,FALSE)</f>
        <v>Central Count</v>
      </c>
      <c r="F410" s="39"/>
      <c r="G410" s="39" t="str">
        <f>VLOOKUP($A410,OLD_EquipmentDatabase!$A:$K,7,FALSE)</f>
        <v>Scanner</v>
      </c>
      <c r="H410" s="39" t="str">
        <f>VLOOKUP($A410,OLD_EquipmentDatabase!$A:$K,8,FALSE)</f>
        <v>Active</v>
      </c>
      <c r="I410" s="39" t="b">
        <f>VLOOKUP($A410,OLD_EquipmentDatabase!$A:$K,9,FALSE)</f>
        <v>0</v>
      </c>
      <c r="J410" s="39" t="str">
        <f>VLOOKUP($A410,OLD_EquipmentDatabase!$A:$K,10,FALSE)</f>
        <v>N/A</v>
      </c>
      <c r="K410" s="39" t="str">
        <f>VLOOKUP($A410,OLD_EquipmentDatabase!$A:$K,11,FALSE)</f>
        <v/>
      </c>
    </row>
    <row r="411" spans="1:11" x14ac:dyDescent="0.25">
      <c r="A411" s="21" t="s">
        <v>1782</v>
      </c>
      <c r="B411" s="97" t="s">
        <v>1783</v>
      </c>
      <c r="C411" s="39" t="str">
        <f>VLOOKUP($A411,OLD_EquipmentDatabase!$A:$K,3,FALSE)</f>
        <v>Dell PowerEdge R630</v>
      </c>
      <c r="D411" s="39" t="str">
        <f>VLOOKUP($A411,OLD_EquipmentDatabase!$A:$K,4,FALSE)</f>
        <v>Dominion</v>
      </c>
      <c r="E411" s="39" t="str">
        <f>VLOOKUP($A411,OLD_EquipmentDatabase!$A:$K,5,FALSE)</f>
        <v>N/A</v>
      </c>
      <c r="F411" s="39" t="str">
        <f>VLOOKUP($A411,OLD_EquipmentDatabase!$A:$K,6,FALSE)</f>
        <v>EMS Standard Server</v>
      </c>
      <c r="G411" s="39" t="str">
        <f>VLOOKUP($A411,OLD_EquipmentDatabase!$A:$K,7,FALSE)</f>
        <v>Computer</v>
      </c>
      <c r="H411" s="39" t="str">
        <f>VLOOKUP($A411,OLD_EquipmentDatabase!$A:$K,8,FALSE)</f>
        <v>Active</v>
      </c>
      <c r="I411" s="39" t="b">
        <f>VLOOKUP($A411,OLD_EquipmentDatabase!$A:$K,9,FALSE)</f>
        <v>0</v>
      </c>
      <c r="J411" s="39">
        <v>5.13</v>
      </c>
      <c r="K411" s="39" t="str">
        <f>VLOOKUP($A411,OLD_EquipmentDatabase!$A:$K,11,FALSE)</f>
        <v>31LONDONgoodbye65</v>
      </c>
    </row>
    <row r="412" spans="1:11" x14ac:dyDescent="0.25">
      <c r="A412" s="21" t="s">
        <v>1785</v>
      </c>
      <c r="B412" s="97" t="s">
        <v>1783</v>
      </c>
      <c r="C412" s="39" t="str">
        <f>VLOOKUP($A412,OLD_EquipmentDatabase!$A:$K,3,FALSE)</f>
        <v>Dell Precision T3420</v>
      </c>
      <c r="D412" s="39" t="str">
        <f>VLOOKUP($A412,OLD_EquipmentDatabase!$A:$K,4,FALSE)</f>
        <v>Dominion</v>
      </c>
      <c r="E412" s="39" t="str">
        <f>VLOOKUP($A412,OLD_EquipmentDatabase!$A:$K,5,FALSE)</f>
        <v>N/A</v>
      </c>
      <c r="F412" s="39" t="str">
        <f>VLOOKUP($A412,OLD_EquipmentDatabase!$A:$K,6,FALSE)</f>
        <v>EMS Client</v>
      </c>
      <c r="G412" s="39" t="str">
        <f>VLOOKUP($A412,OLD_EquipmentDatabase!$A:$K,7,FALSE)</f>
        <v>Computer</v>
      </c>
      <c r="H412" s="39" t="str">
        <f>VLOOKUP($A412,OLD_EquipmentDatabase!$A:$K,8,FALSE)</f>
        <v>Active</v>
      </c>
      <c r="I412" s="39" t="b">
        <f>VLOOKUP($A412,OLD_EquipmentDatabase!$A:$K,9,FALSE)</f>
        <v>0</v>
      </c>
      <c r="J412" s="39">
        <v>5.13</v>
      </c>
      <c r="K412" s="39" t="str">
        <f>VLOOKUP($A412,OLD_EquipmentDatabase!$A:$K,11,FALSE)</f>
        <v>85+DECIDE+SWEDEN+91</v>
      </c>
    </row>
    <row r="413" spans="1:11" x14ac:dyDescent="0.25">
      <c r="A413" s="21" t="s">
        <v>1789</v>
      </c>
      <c r="B413" s="97" t="s">
        <v>1783</v>
      </c>
      <c r="C413" s="39" t="str">
        <f>VLOOKUP($A413,OLD_EquipmentDatabase!$A:$K,3,FALSE)</f>
        <v>Dell Precision T3420</v>
      </c>
      <c r="D413" s="39" t="str">
        <f>VLOOKUP($A413,OLD_EquipmentDatabase!$A:$K,4,FALSE)</f>
        <v>Dominion</v>
      </c>
      <c r="E413" s="39" t="str">
        <f>VLOOKUP($A413,OLD_EquipmentDatabase!$A:$K,5,FALSE)</f>
        <v>N/A</v>
      </c>
      <c r="F413" s="39" t="str">
        <f>VLOOKUP($A413,OLD_EquipmentDatabase!$A:$K,6,FALSE)</f>
        <v>ADJ Client</v>
      </c>
      <c r="G413" s="39" t="str">
        <f>VLOOKUP($A413,OLD_EquipmentDatabase!$A:$K,7,FALSE)</f>
        <v>Computer</v>
      </c>
      <c r="H413" s="39" t="str">
        <f>VLOOKUP($A413,OLD_EquipmentDatabase!$A:$K,8,FALSE)</f>
        <v>Active</v>
      </c>
      <c r="I413" s="39" t="b">
        <f>VLOOKUP($A413,OLD_EquipmentDatabase!$A:$K,9,FALSE)</f>
        <v>0</v>
      </c>
      <c r="J413" s="39">
        <v>5.13</v>
      </c>
      <c r="K413" s="39" t="str">
        <f>VLOOKUP($A413,OLD_EquipmentDatabase!$A:$K,11,FALSE)</f>
        <v>26_service_workers_61</v>
      </c>
    </row>
    <row r="414" spans="1:11" x14ac:dyDescent="0.25">
      <c r="A414" s="21" t="s">
        <v>1787</v>
      </c>
      <c r="B414" s="97" t="s">
        <v>1783</v>
      </c>
      <c r="C414" s="39" t="str">
        <f>VLOOKUP($A414,OLD_EquipmentDatabase!$A:$K,3,FALSE)</f>
        <v>Dell Precision T3420</v>
      </c>
      <c r="D414" s="39" t="str">
        <f>VLOOKUP($A414,OLD_EquipmentDatabase!$A:$K,4,FALSE)</f>
        <v>Dominion</v>
      </c>
      <c r="E414" s="39" t="str">
        <f>VLOOKUP($A414,OLD_EquipmentDatabase!$A:$K,5,FALSE)</f>
        <v>N/A</v>
      </c>
      <c r="F414" s="39" t="str">
        <f>VLOOKUP($A414,OLD_EquipmentDatabase!$A:$K,6,FALSE)</f>
        <v>ADJ Client</v>
      </c>
      <c r="G414" s="39" t="str">
        <f>VLOOKUP($A414,OLD_EquipmentDatabase!$A:$K,7,FALSE)</f>
        <v>Computer</v>
      </c>
      <c r="H414" s="39" t="str">
        <f>VLOOKUP($A414,OLD_EquipmentDatabase!$A:$K,8,FALSE)</f>
        <v>Active</v>
      </c>
      <c r="I414" s="39" t="b">
        <f>VLOOKUP($A414,OLD_EquipmentDatabase!$A:$K,9,FALSE)</f>
        <v>0</v>
      </c>
      <c r="J414" s="39">
        <v>5.13</v>
      </c>
      <c r="K414" s="39" t="str">
        <f>VLOOKUP($A414,OLD_EquipmentDatabase!$A:$K,11,FALSE)</f>
        <v>88.WINDOW.YELLOW.69</v>
      </c>
    </row>
    <row r="415" spans="1:11" x14ac:dyDescent="0.25">
      <c r="A415" s="21" t="s">
        <v>1805</v>
      </c>
      <c r="B415" s="97" t="s">
        <v>1783</v>
      </c>
      <c r="C415" s="39" t="str">
        <f>VLOOKUP($A415,OLD_EquipmentDatabase!$A:$K,3,FALSE)</f>
        <v>Dell Latitude 3470</v>
      </c>
      <c r="D415" s="39" t="str">
        <f>VLOOKUP($A415,OLD_EquipmentDatabase!$A:$K,4,FALSE)</f>
        <v>Dominion</v>
      </c>
      <c r="E415" s="39" t="str">
        <f>VLOOKUP($A415,OLD_EquipmentDatabase!$A:$K,5,FALSE)</f>
        <v>N/A</v>
      </c>
      <c r="F415" s="39" t="str">
        <f>VLOOKUP($A415,OLD_EquipmentDatabase!$A:$K,6,FALSE)</f>
        <v>ICVA</v>
      </c>
      <c r="G415" s="39" t="str">
        <f>VLOOKUP($A415,OLD_EquipmentDatabase!$A:$K,7,FALSE)</f>
        <v>Laptop</v>
      </c>
      <c r="H415" s="39" t="str">
        <f>VLOOKUP($A415,OLD_EquipmentDatabase!$A:$K,8,FALSE)</f>
        <v>Active</v>
      </c>
      <c r="I415" s="39" t="b">
        <f>VLOOKUP($A415,OLD_EquipmentDatabase!$A:$K,9,FALSE)</f>
        <v>0</v>
      </c>
      <c r="J415" s="39">
        <v>5.13</v>
      </c>
      <c r="K415" s="39" t="str">
        <f>VLOOKUP($A415,OLD_EquipmentDatabase!$A:$K,11,FALSE)</f>
        <v>61!flower!father!42</v>
      </c>
    </row>
    <row r="416" spans="1:11" x14ac:dyDescent="0.25">
      <c r="A416" s="21" t="s">
        <v>1801</v>
      </c>
      <c r="B416" s="97" t="s">
        <v>1783</v>
      </c>
      <c r="C416" s="39" t="str">
        <f>VLOOKUP($A416,OLD_EquipmentDatabase!$A:$K,3,FALSE)</f>
        <v>Dell Latitude 3470</v>
      </c>
      <c r="D416" s="39" t="str">
        <f>VLOOKUP($A416,OLD_EquipmentDatabase!$A:$K,4,FALSE)</f>
        <v>Dominion</v>
      </c>
      <c r="E416" s="39" t="str">
        <f>VLOOKUP($A416,OLD_EquipmentDatabase!$A:$K,5,FALSE)</f>
        <v>N/A</v>
      </c>
      <c r="F416" s="39" t="str">
        <f>VLOOKUP($A416,OLD_EquipmentDatabase!$A:$K,6,FALSE)</f>
        <v>ICVA</v>
      </c>
      <c r="G416" s="39" t="str">
        <f>VLOOKUP($A416,OLD_EquipmentDatabase!$A:$K,7,FALSE)</f>
        <v>Laptop</v>
      </c>
      <c r="H416" s="39" t="str">
        <f>VLOOKUP($A416,OLD_EquipmentDatabase!$A:$K,8,FALSE)</f>
        <v>Active</v>
      </c>
      <c r="I416" s="39" t="b">
        <f>VLOOKUP($A416,OLD_EquipmentDatabase!$A:$K,9,FALSE)</f>
        <v>0</v>
      </c>
      <c r="J416" s="39">
        <v>5.13</v>
      </c>
      <c r="K416" s="39" t="str">
        <f>VLOOKUP($A416,OLD_EquipmentDatabase!$A:$K,11,FALSE)</f>
        <v>33!stream!GERMANY!01</v>
      </c>
    </row>
    <row r="417" spans="1:11" x14ac:dyDescent="0.25">
      <c r="A417" s="21" t="s">
        <v>1803</v>
      </c>
      <c r="B417" s="97" t="s">
        <v>1783</v>
      </c>
      <c r="C417" s="39" t="str">
        <f>VLOOKUP($A417,OLD_EquipmentDatabase!$A:$K,3,FALSE)</f>
        <v>Dell Latitude 3470</v>
      </c>
      <c r="D417" s="39" t="str">
        <f>VLOOKUP($A417,OLD_EquipmentDatabase!$A:$K,4,FALSE)</f>
        <v>Dominion</v>
      </c>
      <c r="E417" s="39" t="str">
        <f>VLOOKUP($A417,OLD_EquipmentDatabase!$A:$K,5,FALSE)</f>
        <v>N/A</v>
      </c>
      <c r="F417" s="39" t="str">
        <f>VLOOKUP($A417,OLD_EquipmentDatabase!$A:$K,6,FALSE)</f>
        <v>ICVA</v>
      </c>
      <c r="G417" s="39" t="str">
        <f>VLOOKUP($A417,OLD_EquipmentDatabase!$A:$K,7,FALSE)</f>
        <v>Laptop</v>
      </c>
      <c r="H417" s="39" t="str">
        <f>VLOOKUP($A417,OLD_EquipmentDatabase!$A:$K,8,FALSE)</f>
        <v>Active</v>
      </c>
      <c r="I417" s="39" t="b">
        <f>VLOOKUP($A417,OLD_EquipmentDatabase!$A:$K,9,FALSE)</f>
        <v>0</v>
      </c>
      <c r="J417" s="39">
        <v>5.13</v>
      </c>
      <c r="K417" s="39" t="str">
        <f>VLOOKUP($A417,OLD_EquipmentDatabase!$A:$K,11,FALSE)</f>
        <v>29/belfast/SHOULD/78</v>
      </c>
    </row>
    <row r="418" spans="1:11" x14ac:dyDescent="0.25">
      <c r="A418" s="21" t="s">
        <v>1799</v>
      </c>
      <c r="B418" s="97" t="s">
        <v>1783</v>
      </c>
      <c r="C418" s="39" t="str">
        <f>VLOOKUP($A418,OLD_EquipmentDatabase!$A:$K,3,FALSE)</f>
        <v>Dell Latitude 3470</v>
      </c>
      <c r="D418" s="39" t="str">
        <f>VLOOKUP($A418,OLD_EquipmentDatabase!$A:$K,4,FALSE)</f>
        <v>Dominion</v>
      </c>
      <c r="E418" s="39" t="str">
        <f>VLOOKUP($A418,OLD_EquipmentDatabase!$A:$K,5,FALSE)</f>
        <v>N/A</v>
      </c>
      <c r="F418" s="39" t="str">
        <f>VLOOKUP($A418,OLD_EquipmentDatabase!$A:$K,6,FALSE)</f>
        <v>ICVA</v>
      </c>
      <c r="G418" s="39" t="str">
        <f>VLOOKUP($A418,OLD_EquipmentDatabase!$A:$K,7,FALSE)</f>
        <v>Laptop</v>
      </c>
      <c r="H418" s="39" t="str">
        <f>VLOOKUP($A418,OLD_EquipmentDatabase!$A:$K,8,FALSE)</f>
        <v>Active</v>
      </c>
      <c r="I418" s="39" t="b">
        <f>VLOOKUP($A418,OLD_EquipmentDatabase!$A:$K,9,FALSE)</f>
        <v>0</v>
      </c>
      <c r="J418" s="39">
        <v>5.13</v>
      </c>
      <c r="K418" s="39" t="str">
        <f>VLOOKUP($A418,OLD_EquipmentDatabase!$A:$K,11,FALSE)</f>
        <v>75;distant;gentle;17</v>
      </c>
    </row>
    <row r="419" spans="1:11" x14ac:dyDescent="0.25">
      <c r="A419" s="21" t="s">
        <v>4533</v>
      </c>
      <c r="B419" s="97" t="s">
        <v>1783</v>
      </c>
      <c r="C419" s="39" t="str">
        <f>VLOOKUP($A419,OLD_EquipmentDatabase!$A:$K,3,FALSE)</f>
        <v>Dell Latitude 3490</v>
      </c>
      <c r="D419" s="39" t="str">
        <f>VLOOKUP($A419,OLD_EquipmentDatabase!$A:$K,4,FALSE)</f>
        <v>Dominion</v>
      </c>
      <c r="E419" s="39" t="str">
        <f>VLOOKUP($A419,OLD_EquipmentDatabase!$A:$K,5,FALSE)</f>
        <v>N/A</v>
      </c>
      <c r="F419" s="39" t="str">
        <f>VLOOKUP($A419,OLD_EquipmentDatabase!$A:$K,6,FALSE)</f>
        <v>ICVA</v>
      </c>
      <c r="G419" s="39" t="str">
        <f>VLOOKUP($A419,OLD_EquipmentDatabase!$A:$K,7,FALSE)</f>
        <v>Laptop</v>
      </c>
      <c r="H419" s="39" t="str">
        <f>VLOOKUP($A419,OLD_EquipmentDatabase!$A:$K,8,FALSE)</f>
        <v>Active</v>
      </c>
      <c r="I419" s="39" t="b">
        <f>VLOOKUP($A419,OLD_EquipmentDatabase!$A:$K,9,FALSE)</f>
        <v>0</v>
      </c>
      <c r="J419" s="39">
        <v>5.13</v>
      </c>
      <c r="K419" s="39" t="str">
        <f>VLOOKUP($A419,OLD_EquipmentDatabase!$A:$K,11,FALSE)</f>
        <v>77&amp;GEORGIA&amp;fulton&amp;10</v>
      </c>
    </row>
    <row r="420" spans="1:11" x14ac:dyDescent="0.25">
      <c r="A420" s="21" t="s">
        <v>4566</v>
      </c>
      <c r="B420" s="97" t="s">
        <v>380</v>
      </c>
      <c r="C420" s="39" t="str">
        <f>VLOOKUP($A420,OLD_EquipmentDatabase!$A:$K,3,FALSE)</f>
        <v>Samsung Galaxy Note Pro</v>
      </c>
      <c r="D420" s="39" t="str">
        <f>VLOOKUP($A420,OLD_EquipmentDatabase!$A:$K,4,FALSE)</f>
        <v>Dominion</v>
      </c>
      <c r="E420" s="39" t="str">
        <f>VLOOKUP($A420,OLD_EquipmentDatabase!$A:$K,5,FALSE)</f>
        <v>N/A</v>
      </c>
      <c r="F420" s="39" t="str">
        <f>VLOOKUP($A420,OLD_EquipmentDatabase!$A:$K,6,FALSE)</f>
        <v/>
      </c>
      <c r="G420" s="39" t="str">
        <f>VLOOKUP($A420,OLD_EquipmentDatabase!$A:$K,7,FALSE)</f>
        <v>ICX Tablet</v>
      </c>
      <c r="H420" s="39" t="str">
        <f>VLOOKUP($A420,OLD_EquipmentDatabase!$A:$K,8,FALSE)</f>
        <v>Active</v>
      </c>
      <c r="I420" s="39" t="b">
        <f>VLOOKUP($A420,OLD_EquipmentDatabase!$A:$K,9,FALSE)</f>
        <v>0</v>
      </c>
      <c r="J420" s="39">
        <v>5.13</v>
      </c>
      <c r="K420" s="39" t="str">
        <f>VLOOKUP($A420,OLD_EquipmentDatabase!$A:$K,11,FALSE)</f>
        <v/>
      </c>
    </row>
    <row r="421" spans="1:11" x14ac:dyDescent="0.25">
      <c r="A421" s="21" t="s">
        <v>392</v>
      </c>
      <c r="B421" s="97" t="s">
        <v>380</v>
      </c>
      <c r="C421" s="39" t="str">
        <f>VLOOKUP($A421,OLD_EquipmentDatabase!$A:$K,3,FALSE)</f>
        <v>Samsung Galaxy Note Pro</v>
      </c>
      <c r="D421" s="39" t="str">
        <f>VLOOKUP($A421,OLD_EquipmentDatabase!$A:$K,4,FALSE)</f>
        <v>Dominion</v>
      </c>
      <c r="E421" s="39" t="str">
        <f>VLOOKUP($A421,OLD_EquipmentDatabase!$A:$K,5,FALSE)</f>
        <v>N/A</v>
      </c>
      <c r="F421" s="39" t="str">
        <f>VLOOKUP($A421,OLD_EquipmentDatabase!$A:$K,6,FALSE)</f>
        <v/>
      </c>
      <c r="G421" s="39" t="str">
        <f>VLOOKUP($A421,OLD_EquipmentDatabase!$A:$K,7,FALSE)</f>
        <v>ICX Tablet</v>
      </c>
      <c r="H421" s="39" t="str">
        <f>VLOOKUP($A421,OLD_EquipmentDatabase!$A:$K,8,FALSE)</f>
        <v>Active</v>
      </c>
      <c r="I421" s="39" t="b">
        <f>VLOOKUP($A421,OLD_EquipmentDatabase!$A:$K,9,FALSE)</f>
        <v>0</v>
      </c>
      <c r="J421" s="39">
        <v>5.13</v>
      </c>
      <c r="K421" s="39" t="str">
        <f>VLOOKUP($A421,OLD_EquipmentDatabase!$A:$K,11,FALSE)</f>
        <v/>
      </c>
    </row>
    <row r="422" spans="1:11" x14ac:dyDescent="0.25">
      <c r="A422" s="21" t="s">
        <v>394</v>
      </c>
      <c r="B422" s="97" t="s">
        <v>380</v>
      </c>
      <c r="C422" s="39" t="str">
        <f>VLOOKUP($A422,OLD_EquipmentDatabase!$A:$K,3,FALSE)</f>
        <v>Samsung Galaxy Note Pro</v>
      </c>
      <c r="D422" s="39" t="str">
        <f>VLOOKUP($A422,OLD_EquipmentDatabase!$A:$K,4,FALSE)</f>
        <v>Dominion</v>
      </c>
      <c r="E422" s="39" t="str">
        <f>VLOOKUP($A422,OLD_EquipmentDatabase!$A:$K,5,FALSE)</f>
        <v>N/A</v>
      </c>
      <c r="F422" s="39" t="str">
        <f>VLOOKUP($A422,OLD_EquipmentDatabase!$A:$K,6,FALSE)</f>
        <v/>
      </c>
      <c r="G422" s="39" t="str">
        <f>VLOOKUP($A422,OLD_EquipmentDatabase!$A:$K,7,FALSE)</f>
        <v>ICX Tablet</v>
      </c>
      <c r="H422" s="39" t="str">
        <f>VLOOKUP($A422,OLD_EquipmentDatabase!$A:$K,8,FALSE)</f>
        <v>Active</v>
      </c>
      <c r="I422" s="39" t="b">
        <f>VLOOKUP($A422,OLD_EquipmentDatabase!$A:$K,9,FALSE)</f>
        <v>0</v>
      </c>
      <c r="J422" s="39">
        <v>5.13</v>
      </c>
      <c r="K422" s="39" t="str">
        <f>VLOOKUP($A422,OLD_EquipmentDatabase!$A:$K,11,FALSE)</f>
        <v/>
      </c>
    </row>
    <row r="423" spans="1:11" x14ac:dyDescent="0.25">
      <c r="A423" s="21" t="s">
        <v>1239</v>
      </c>
      <c r="B423" s="97" t="s">
        <v>380</v>
      </c>
      <c r="C423" s="39" t="str">
        <f>VLOOKUP($A423,OLD_EquipmentDatabase!$A:$K,3,FALSE)</f>
        <v>Samsung Galaxy Note Pro</v>
      </c>
      <c r="D423" s="39" t="str">
        <f>VLOOKUP($A423,OLD_EquipmentDatabase!$A:$K,4,FALSE)</f>
        <v>Dominion</v>
      </c>
      <c r="E423" s="39" t="str">
        <f>VLOOKUP($A423,OLD_EquipmentDatabase!$A:$K,5,FALSE)</f>
        <v>N/A</v>
      </c>
      <c r="F423" s="39"/>
      <c r="G423" s="39" t="str">
        <f>VLOOKUP($A423,OLD_EquipmentDatabase!$A:$K,7,FALSE)</f>
        <v>ICX Tablet</v>
      </c>
      <c r="H423" s="39" t="s">
        <v>18</v>
      </c>
      <c r="I423" s="39" t="b">
        <v>0</v>
      </c>
      <c r="J423" s="39">
        <v>5.13</v>
      </c>
      <c r="K423" s="39" t="str">
        <f>VLOOKUP($A423,OLD_EquipmentDatabase!$A:$K,11,FALSE)</f>
        <v/>
      </c>
    </row>
    <row r="424" spans="1:11" x14ac:dyDescent="0.25">
      <c r="A424" s="21" t="s">
        <v>390</v>
      </c>
      <c r="B424" s="97" t="s">
        <v>380</v>
      </c>
      <c r="C424" s="39" t="str">
        <f>VLOOKUP($A424,OLD_EquipmentDatabase!$A:$K,3,FALSE)</f>
        <v>Dell Latitude 3470</v>
      </c>
      <c r="D424" s="39" t="str">
        <f>VLOOKUP($A424,OLD_EquipmentDatabase!$A:$K,4,FALSE)</f>
        <v>Dominion</v>
      </c>
      <c r="E424" s="39" t="str">
        <f>VLOOKUP($A424,OLD_EquipmentDatabase!$A:$K,5,FALSE)</f>
        <v>N/A</v>
      </c>
      <c r="F424" s="39" t="s">
        <v>62</v>
      </c>
      <c r="G424" s="39" t="str">
        <f>VLOOKUP($A424,OLD_EquipmentDatabase!$A:$K,7,FALSE)</f>
        <v>Laptop</v>
      </c>
      <c r="H424" s="39" t="s">
        <v>18</v>
      </c>
      <c r="I424" s="39" t="b">
        <f>VLOOKUP($A424,OLD_EquipmentDatabase!$A:$K,9,FALSE)</f>
        <v>0</v>
      </c>
      <c r="J424" s="39">
        <v>5.13</v>
      </c>
      <c r="K424" s="39" t="str">
        <f>VLOOKUP($A424,OLD_EquipmentDatabase!$A:$K,11,FALSE)</f>
        <v>37*NOVEMBER*CATTLE*40</v>
      </c>
    </row>
    <row r="425" spans="1:11" x14ac:dyDescent="0.25">
      <c r="A425" s="21" t="s">
        <v>4558</v>
      </c>
      <c r="B425" s="97" t="s">
        <v>380</v>
      </c>
      <c r="C425" s="39" t="str">
        <f>VLOOKUP($A425,OLD_EquipmentDatabase!$A:$K,3,FALSE)</f>
        <v>Dell Latitude 3410</v>
      </c>
      <c r="D425" s="39" t="str">
        <f>VLOOKUP($A425,OLD_EquipmentDatabase!$A:$K,4,FALSE)</f>
        <v>Dominion</v>
      </c>
      <c r="E425" s="39" t="str">
        <f>VLOOKUP($A425,OLD_EquipmentDatabase!$A:$K,5,FALSE)</f>
        <v>N/A</v>
      </c>
      <c r="F425" s="39" t="str">
        <f>VLOOKUP($A425,OLD_EquipmentDatabase!$A:$K,6,FALSE)</f>
        <v>ICVA</v>
      </c>
      <c r="G425" s="39" t="str">
        <f>VLOOKUP($A425,OLD_EquipmentDatabase!$A:$K,7,FALSE)</f>
        <v>Laptop</v>
      </c>
      <c r="H425" s="39" t="str">
        <f>VLOOKUP($A425,OLD_EquipmentDatabase!$A:$K,8,FALSE)</f>
        <v>Active</v>
      </c>
      <c r="I425" s="39" t="b">
        <f>VLOOKUP($A425,OLD_EquipmentDatabase!$A:$K,9,FALSE)</f>
        <v>0</v>
      </c>
      <c r="J425" s="39">
        <v>5.13</v>
      </c>
      <c r="K425" s="39" t="str">
        <f>VLOOKUP($A425,OLD_EquipmentDatabase!$A:$K,11,FALSE)</f>
        <v>20=device=airplane=45</v>
      </c>
    </row>
    <row r="426" spans="1:11" x14ac:dyDescent="0.25">
      <c r="A426" s="21" t="s">
        <v>4560</v>
      </c>
      <c r="B426" s="97" t="s">
        <v>380</v>
      </c>
      <c r="C426" s="39" t="str">
        <f>VLOOKUP($A426,OLD_EquipmentDatabase!$A:$K,3,FALSE)</f>
        <v>Dell Latitude 3410</v>
      </c>
      <c r="D426" s="39" t="str">
        <f>VLOOKUP($A426,OLD_EquipmentDatabase!$A:$K,4,FALSE)</f>
        <v>Dominion</v>
      </c>
      <c r="E426" s="39" t="str">
        <f>VLOOKUP($A426,OLD_EquipmentDatabase!$A:$K,5,FALSE)</f>
        <v>N/A</v>
      </c>
      <c r="F426" s="39" t="str">
        <f>VLOOKUP($A426,OLD_EquipmentDatabase!$A:$K,6,FALSE)</f>
        <v>ICVA</v>
      </c>
      <c r="G426" s="39" t="str">
        <f>VLOOKUP($A426,OLD_EquipmentDatabase!$A:$K,7,FALSE)</f>
        <v>Laptop</v>
      </c>
      <c r="H426" s="39" t="str">
        <f>VLOOKUP($A426,OLD_EquipmentDatabase!$A:$K,8,FALSE)</f>
        <v>Active</v>
      </c>
      <c r="I426" s="39" t="b">
        <f>VLOOKUP($A426,OLD_EquipmentDatabase!$A:$K,9,FALSE)</f>
        <v>0</v>
      </c>
      <c r="J426" s="39">
        <v>5.13</v>
      </c>
      <c r="K426" s="39" t="str">
        <f>VLOOKUP($A426,OLD_EquipmentDatabase!$A:$K,11,FALSE)</f>
        <v>78?CHARGE?DAUGHTER?74</v>
      </c>
    </row>
    <row r="427" spans="1:11" x14ac:dyDescent="0.25">
      <c r="A427" s="21" t="s">
        <v>384</v>
      </c>
      <c r="B427" s="97" t="s">
        <v>380</v>
      </c>
      <c r="C427" s="39" t="str">
        <f>VLOOKUP($A427,OLD_EquipmentDatabase!$A:$K,3,FALSE)</f>
        <v>Dell OptiPlex 7440 AIO</v>
      </c>
      <c r="D427" s="39" t="str">
        <f>VLOOKUP($A427,OLD_EquipmentDatabase!$A:$K,4,FALSE)</f>
        <v>Dominion</v>
      </c>
      <c r="E427" s="39" t="str">
        <f>VLOOKUP($A427,OLD_EquipmentDatabase!$A:$K,5,FALSE)</f>
        <v>N/A</v>
      </c>
      <c r="F427" s="39" t="str">
        <f>VLOOKUP($A427,OLD_EquipmentDatabase!$A:$K,6,FALSE)</f>
        <v>ICC (DR-M160II)</v>
      </c>
      <c r="G427" s="39" t="str">
        <f>VLOOKUP($A427,OLD_EquipmentDatabase!$A:$K,7,FALSE)</f>
        <v>Computer</v>
      </c>
      <c r="H427" s="39" t="str">
        <f>VLOOKUP($A427,OLD_EquipmentDatabase!$A:$K,8,FALSE)</f>
        <v>Active</v>
      </c>
      <c r="I427" s="39" t="b">
        <f>VLOOKUP($A427,OLD_EquipmentDatabase!$A:$K,9,FALSE)</f>
        <v>0</v>
      </c>
      <c r="J427" s="39">
        <v>5.13</v>
      </c>
      <c r="K427" s="39" t="str">
        <f>VLOOKUP($A427,OLD_EquipmentDatabase!$A:$K,11,FALSE)</f>
        <v>91+FLOWER+DINNER+78</v>
      </c>
    </row>
    <row r="428" spans="1:11" x14ac:dyDescent="0.25">
      <c r="A428" s="21" t="s">
        <v>4713</v>
      </c>
      <c r="B428" s="97" t="s">
        <v>380</v>
      </c>
      <c r="C428" s="39" t="str">
        <f>VLOOKUP($A428,OLD_EquipmentDatabase!$A:$K,3,FALSE)</f>
        <v>Canon DR-G2140</v>
      </c>
      <c r="D428" s="39" t="str">
        <f>VLOOKUP($A428,OLD_EquipmentDatabase!$A:$K,4,FALSE)</f>
        <v>Dominion</v>
      </c>
      <c r="E428" s="39" t="str">
        <f>VLOOKUP($A428,OLD_EquipmentDatabase!$A:$K,5,FALSE)</f>
        <v>Central Count</v>
      </c>
      <c r="F428" s="39" t="str">
        <f>VLOOKUP($A428,OLD_EquipmentDatabase!$A:$K,6,FALSE)</f>
        <v/>
      </c>
      <c r="G428" s="39" t="str">
        <f>VLOOKUP($A428,OLD_EquipmentDatabase!$A:$K,7,FALSE)</f>
        <v>Scanner</v>
      </c>
      <c r="H428" s="39" t="str">
        <f>VLOOKUP($A428,OLD_EquipmentDatabase!$A:$K,8,FALSE)</f>
        <v>Active</v>
      </c>
      <c r="I428" s="39" t="b">
        <f>VLOOKUP($A428,OLD_EquipmentDatabase!$A:$K,9,FALSE)</f>
        <v>0</v>
      </c>
      <c r="J428" s="39">
        <v>5.13</v>
      </c>
      <c r="K428" s="39" t="str">
        <f>VLOOKUP($A428,OLD_EquipmentDatabase!$A:$K,11,FALSE)</f>
        <v/>
      </c>
    </row>
    <row r="429" spans="1:11" x14ac:dyDescent="0.25">
      <c r="A429" s="21" t="s">
        <v>386</v>
      </c>
      <c r="B429" s="97" t="s">
        <v>380</v>
      </c>
      <c r="C429" s="39" t="str">
        <f>VLOOKUP($A429,OLD_EquipmentDatabase!$A:$K,3,FALSE)</f>
        <v>Dell OptiPlex 7440 AIO</v>
      </c>
      <c r="D429" s="39" t="str">
        <f>VLOOKUP($A429,OLD_EquipmentDatabase!$A:$K,4,FALSE)</f>
        <v>Dominion</v>
      </c>
      <c r="E429" s="39" t="str">
        <f>VLOOKUP($A429,OLD_EquipmentDatabase!$A:$K,5,FALSE)</f>
        <v>N/A</v>
      </c>
      <c r="F429" s="39" t="str">
        <f>VLOOKUP($A429,OLD_EquipmentDatabase!$A:$K,6,FALSE)</f>
        <v>ICC (DR-M160II)</v>
      </c>
      <c r="G429" s="39" t="str">
        <f>VLOOKUP($A429,OLD_EquipmentDatabase!$A:$K,7,FALSE)</f>
        <v>Computer</v>
      </c>
      <c r="H429" s="39" t="str">
        <f>VLOOKUP($A429,OLD_EquipmentDatabase!$A:$K,8,FALSE)</f>
        <v>Active</v>
      </c>
      <c r="I429" s="39" t="b">
        <f>VLOOKUP($A429,OLD_EquipmentDatabase!$A:$K,9,FALSE)</f>
        <v>0</v>
      </c>
      <c r="J429" s="39">
        <v>5.13</v>
      </c>
      <c r="K429" s="39" t="str">
        <f>VLOOKUP($A429,OLD_EquipmentDatabase!$A:$K,11,FALSE)</f>
        <v>90-expect-minutes-85</v>
      </c>
    </row>
    <row r="430" spans="1:11" x14ac:dyDescent="0.25">
      <c r="A430" s="21" t="s">
        <v>382</v>
      </c>
      <c r="B430" s="97" t="s">
        <v>380</v>
      </c>
      <c r="C430" s="39" t="str">
        <f>VLOOKUP($A430,OLD_EquipmentDatabase!$A:$K,3,FALSE)</f>
        <v>Dell Precision T3420</v>
      </c>
      <c r="D430" s="39" t="str">
        <f>VLOOKUP($A430,OLD_EquipmentDatabase!$A:$K,4,FALSE)</f>
        <v>Dominion</v>
      </c>
      <c r="E430" s="39" t="str">
        <f>VLOOKUP($A430,OLD_EquipmentDatabase!$A:$K,5,FALSE)</f>
        <v>N/A</v>
      </c>
      <c r="F430" s="39" t="str">
        <f>VLOOKUP($A430,OLD_EquipmentDatabase!$A:$K,6,FALSE)</f>
        <v>ADJ Client</v>
      </c>
      <c r="G430" s="39" t="str">
        <f>VLOOKUP($A430,OLD_EquipmentDatabase!$A:$K,7,FALSE)</f>
        <v>Computer</v>
      </c>
      <c r="H430" s="39" t="str">
        <f>VLOOKUP($A430,OLD_EquipmentDatabase!$A:$K,8,FALSE)</f>
        <v>Active</v>
      </c>
      <c r="I430" s="39" t="b">
        <f>VLOOKUP($A430,OLD_EquipmentDatabase!$A:$K,9,FALSE)</f>
        <v>0</v>
      </c>
      <c r="J430" s="39">
        <v>5.13</v>
      </c>
      <c r="K430" s="39" t="str">
        <f>VLOOKUP($A430,OLD_EquipmentDatabase!$A:$K,11,FALSE)</f>
        <v>65=SCIENCE=perfect=05</v>
      </c>
    </row>
    <row r="431" spans="1:11" x14ac:dyDescent="0.25">
      <c r="A431" s="21" t="s">
        <v>379</v>
      </c>
      <c r="B431" s="97" t="s">
        <v>380</v>
      </c>
      <c r="C431" s="39" t="str">
        <f>VLOOKUP($A431,OLD_EquipmentDatabase!$A:$K,3,FALSE)</f>
        <v>Dell Precision T3420</v>
      </c>
      <c r="D431" s="39" t="str">
        <f>VLOOKUP($A431,OLD_EquipmentDatabase!$A:$K,4,FALSE)</f>
        <v>Dominion</v>
      </c>
      <c r="E431" s="39" t="str">
        <f>VLOOKUP($A431,OLD_EquipmentDatabase!$A:$K,5,FALSE)</f>
        <v>N/A</v>
      </c>
      <c r="F431" s="39" t="str">
        <f>VLOOKUP($A431,OLD_EquipmentDatabase!$A:$K,6,FALSE)</f>
        <v>EMS Express Server</v>
      </c>
      <c r="G431" s="39" t="str">
        <f>VLOOKUP($A431,OLD_EquipmentDatabase!$A:$K,7,FALSE)</f>
        <v>Computer</v>
      </c>
      <c r="H431" s="39" t="str">
        <f>VLOOKUP($A431,OLD_EquipmentDatabase!$A:$K,8,FALSE)</f>
        <v>Active</v>
      </c>
      <c r="I431" s="39" t="b">
        <f>VLOOKUP($A431,OLD_EquipmentDatabase!$A:$K,9,FALSE)</f>
        <v>0</v>
      </c>
      <c r="J431" s="39">
        <v>5.13</v>
      </c>
      <c r="K431" s="39" t="str">
        <f>VLOOKUP($A431,OLD_EquipmentDatabase!$A:$K,11,FALSE)</f>
        <v>13*tomorrow*kitchen*29</v>
      </c>
    </row>
    <row r="432" spans="1:11" x14ac:dyDescent="0.25">
      <c r="A432" s="21" t="s">
        <v>4753</v>
      </c>
      <c r="B432" s="97" t="s">
        <v>776</v>
      </c>
      <c r="C432" s="39" t="s">
        <v>98</v>
      </c>
      <c r="D432" s="39" t="s">
        <v>14</v>
      </c>
      <c r="E432" s="39" t="s">
        <v>15</v>
      </c>
      <c r="F432" s="39" t="s">
        <v>54</v>
      </c>
      <c r="G432" s="39" t="s">
        <v>99</v>
      </c>
      <c r="H432" s="39" t="s">
        <v>18</v>
      </c>
      <c r="I432" s="39" t="b">
        <v>0</v>
      </c>
      <c r="J432" s="39">
        <v>5.13</v>
      </c>
      <c r="K432" s="39" t="s">
        <v>54</v>
      </c>
    </row>
    <row r="433" spans="1:11" x14ac:dyDescent="0.25">
      <c r="A433" s="21" t="s">
        <v>949</v>
      </c>
      <c r="B433" s="97" t="s">
        <v>776</v>
      </c>
      <c r="C433" s="39" t="str">
        <f>VLOOKUP($A433,OLD_EquipmentDatabase!$A:$K,3,FALSE)</f>
        <v>Samsung Galaxy Note Pro</v>
      </c>
      <c r="D433" s="39" t="str">
        <f>VLOOKUP($A433,OLD_EquipmentDatabase!$A:$K,4,FALSE)</f>
        <v>Dominion</v>
      </c>
      <c r="E433" s="39" t="str">
        <f>VLOOKUP($A433,OLD_EquipmentDatabase!$A:$K,5,FALSE)</f>
        <v>N/A</v>
      </c>
      <c r="F433" s="39" t="str">
        <f>VLOOKUP($A433,OLD_EquipmentDatabase!$A:$K,6,FALSE)</f>
        <v/>
      </c>
      <c r="G433" s="39" t="str">
        <f>VLOOKUP($A433,OLD_EquipmentDatabase!$A:$K,7,FALSE)</f>
        <v>ICX Tablet</v>
      </c>
      <c r="H433" s="39" t="str">
        <f>VLOOKUP($A433,OLD_EquipmentDatabase!$A:$K,8,FALSE)</f>
        <v>Active</v>
      </c>
      <c r="I433" s="39" t="b">
        <f>VLOOKUP($A433,OLD_EquipmentDatabase!$A:$K,9,FALSE)</f>
        <v>0</v>
      </c>
      <c r="J433" s="39">
        <v>5.13</v>
      </c>
      <c r="K433" s="39" t="str">
        <f>VLOOKUP($A433,OLD_EquipmentDatabase!$A:$K,11,FALSE)</f>
        <v/>
      </c>
    </row>
    <row r="434" spans="1:11" x14ac:dyDescent="0.25">
      <c r="A434" s="21" t="s">
        <v>1075</v>
      </c>
      <c r="B434" s="97" t="s">
        <v>776</v>
      </c>
      <c r="C434" s="39" t="str">
        <f>VLOOKUP($A434,OLD_EquipmentDatabase!$A:$K,3,FALSE)</f>
        <v>Samsung Galaxy Note Pro</v>
      </c>
      <c r="D434" s="39" t="str">
        <f>VLOOKUP($A434,OLD_EquipmentDatabase!$A:$K,4,FALSE)</f>
        <v>Dominion</v>
      </c>
      <c r="E434" s="39" t="str">
        <f>VLOOKUP($A434,OLD_EquipmentDatabase!$A:$K,5,FALSE)</f>
        <v>N/A</v>
      </c>
      <c r="F434" s="39" t="str">
        <f>VLOOKUP($A434,OLD_EquipmentDatabase!$A:$K,6,FALSE)</f>
        <v/>
      </c>
      <c r="G434" s="39" t="str">
        <f>VLOOKUP($A434,OLD_EquipmentDatabase!$A:$K,7,FALSE)</f>
        <v>ICX Tablet</v>
      </c>
      <c r="H434" s="39" t="str">
        <f>VLOOKUP($A434,OLD_EquipmentDatabase!$A:$K,8,FALSE)</f>
        <v>Active</v>
      </c>
      <c r="I434" s="39" t="b">
        <f>VLOOKUP($A434,OLD_EquipmentDatabase!$A:$K,9,FALSE)</f>
        <v>0</v>
      </c>
      <c r="J434" s="39">
        <v>5.13</v>
      </c>
      <c r="K434" s="39" t="str">
        <f>VLOOKUP($A434,OLD_EquipmentDatabase!$A:$K,11,FALSE)</f>
        <v/>
      </c>
    </row>
    <row r="435" spans="1:11" x14ac:dyDescent="0.25">
      <c r="A435" s="21" t="s">
        <v>942</v>
      </c>
      <c r="B435" s="97" t="s">
        <v>776</v>
      </c>
      <c r="C435" s="39" t="str">
        <f>VLOOKUP($A435,OLD_EquipmentDatabase!$A:$K,3,FALSE)</f>
        <v>Samsung Galaxy Note Pro</v>
      </c>
      <c r="D435" s="39" t="str">
        <f>VLOOKUP($A435,OLD_EquipmentDatabase!$A:$K,4,FALSE)</f>
        <v>Dominion</v>
      </c>
      <c r="E435" s="39" t="str">
        <f>VLOOKUP($A435,OLD_EquipmentDatabase!$A:$K,5,FALSE)</f>
        <v>N/A</v>
      </c>
      <c r="F435" s="39" t="str">
        <f>VLOOKUP($A435,OLD_EquipmentDatabase!$A:$K,6,FALSE)</f>
        <v/>
      </c>
      <c r="G435" s="39" t="str">
        <f>VLOOKUP($A435,OLD_EquipmentDatabase!$A:$K,7,FALSE)</f>
        <v>ICX Tablet</v>
      </c>
      <c r="H435" s="39" t="str">
        <f>VLOOKUP($A435,OLD_EquipmentDatabase!$A:$K,8,FALSE)</f>
        <v>Active</v>
      </c>
      <c r="I435" s="39" t="b">
        <f>VLOOKUP($A435,OLD_EquipmentDatabase!$A:$K,9,FALSE)</f>
        <v>0</v>
      </c>
      <c r="J435" s="39">
        <v>5.13</v>
      </c>
      <c r="K435" s="39" t="str">
        <f>VLOOKUP($A435,OLD_EquipmentDatabase!$A:$K,11,FALSE)</f>
        <v/>
      </c>
    </row>
    <row r="436" spans="1:11" x14ac:dyDescent="0.25">
      <c r="A436" s="21" t="s">
        <v>1009</v>
      </c>
      <c r="B436" s="97" t="s">
        <v>776</v>
      </c>
      <c r="C436" s="39" t="str">
        <f>VLOOKUP($A436,OLD_EquipmentDatabase!$A:$K,3,FALSE)</f>
        <v>Samsung Galaxy Note Pro</v>
      </c>
      <c r="D436" s="39" t="str">
        <f>VLOOKUP($A436,OLD_EquipmentDatabase!$A:$K,4,FALSE)</f>
        <v>Dominion</v>
      </c>
      <c r="E436" s="39" t="str">
        <f>VLOOKUP($A436,OLD_EquipmentDatabase!$A:$K,5,FALSE)</f>
        <v>N/A</v>
      </c>
      <c r="F436" s="39" t="str">
        <f>VLOOKUP($A436,OLD_EquipmentDatabase!$A:$K,6,FALSE)</f>
        <v/>
      </c>
      <c r="G436" s="39" t="str">
        <f>VLOOKUP($A436,OLD_EquipmentDatabase!$A:$K,7,FALSE)</f>
        <v>ICX Tablet</v>
      </c>
      <c r="H436" s="39" t="str">
        <f>VLOOKUP($A436,OLD_EquipmentDatabase!$A:$K,8,FALSE)</f>
        <v>Active</v>
      </c>
      <c r="I436" s="39" t="b">
        <f>VLOOKUP($A436,OLD_EquipmentDatabase!$A:$K,9,FALSE)</f>
        <v>0</v>
      </c>
      <c r="J436" s="39">
        <v>5.13</v>
      </c>
      <c r="K436" s="39" t="str">
        <f>VLOOKUP($A436,OLD_EquipmentDatabase!$A:$K,11,FALSE)</f>
        <v/>
      </c>
    </row>
    <row r="437" spans="1:11" x14ac:dyDescent="0.25">
      <c r="A437" s="21" t="s">
        <v>930</v>
      </c>
      <c r="B437" s="97" t="s">
        <v>776</v>
      </c>
      <c r="C437" s="39" t="str">
        <f>VLOOKUP($A437,OLD_EquipmentDatabase!$A:$K,3,FALSE)</f>
        <v>Samsung Galaxy Note Pro</v>
      </c>
      <c r="D437" s="39" t="str">
        <f>VLOOKUP($A437,OLD_EquipmentDatabase!$A:$K,4,FALSE)</f>
        <v>Dominion</v>
      </c>
      <c r="E437" s="39" t="str">
        <f>VLOOKUP($A437,OLD_EquipmentDatabase!$A:$K,5,FALSE)</f>
        <v>N/A</v>
      </c>
      <c r="F437" s="39" t="str">
        <f>VLOOKUP($A437,OLD_EquipmentDatabase!$A:$K,6,FALSE)</f>
        <v/>
      </c>
      <c r="G437" s="39" t="str">
        <f>VLOOKUP($A437,OLD_EquipmentDatabase!$A:$K,7,FALSE)</f>
        <v>ICX Tablet</v>
      </c>
      <c r="H437" s="39" t="str">
        <f>VLOOKUP($A437,OLD_EquipmentDatabase!$A:$K,8,FALSE)</f>
        <v>Active</v>
      </c>
      <c r="I437" s="39" t="b">
        <f>VLOOKUP($A437,OLD_EquipmentDatabase!$A:$K,9,FALSE)</f>
        <v>0</v>
      </c>
      <c r="J437" s="39">
        <v>5.13</v>
      </c>
      <c r="K437" s="39" t="str">
        <f>VLOOKUP($A437,OLD_EquipmentDatabase!$A:$K,11,FALSE)</f>
        <v/>
      </c>
    </row>
    <row r="438" spans="1:11" x14ac:dyDescent="0.25">
      <c r="A438" s="21" t="s">
        <v>1046</v>
      </c>
      <c r="B438" s="97" t="s">
        <v>776</v>
      </c>
      <c r="C438" s="39" t="str">
        <f>VLOOKUP($A438,OLD_EquipmentDatabase!$A:$K,3,FALSE)</f>
        <v>Samsung Galaxy Note Pro</v>
      </c>
      <c r="D438" s="39" t="str">
        <f>VLOOKUP($A438,OLD_EquipmentDatabase!$A:$K,4,FALSE)</f>
        <v>Dominion</v>
      </c>
      <c r="E438" s="39" t="str">
        <f>VLOOKUP($A438,OLD_EquipmentDatabase!$A:$K,5,FALSE)</f>
        <v>N/A</v>
      </c>
      <c r="F438" s="39" t="str">
        <f>VLOOKUP($A438,OLD_EquipmentDatabase!$A:$K,6,FALSE)</f>
        <v/>
      </c>
      <c r="G438" s="39" t="str">
        <f>VLOOKUP($A438,OLD_EquipmentDatabase!$A:$K,7,FALSE)</f>
        <v>ICX Tablet</v>
      </c>
      <c r="H438" s="39" t="str">
        <f>VLOOKUP($A438,OLD_EquipmentDatabase!$A:$K,8,FALSE)</f>
        <v>Active</v>
      </c>
      <c r="I438" s="39" t="b">
        <f>VLOOKUP($A438,OLD_EquipmentDatabase!$A:$K,9,FALSE)</f>
        <v>0</v>
      </c>
      <c r="J438" s="39">
        <v>5.13</v>
      </c>
      <c r="K438" s="39" t="str">
        <f>VLOOKUP($A438,OLD_EquipmentDatabase!$A:$K,11,FALSE)</f>
        <v/>
      </c>
    </row>
    <row r="439" spans="1:11" x14ac:dyDescent="0.25">
      <c r="A439" s="21" t="s">
        <v>1021</v>
      </c>
      <c r="B439" s="97" t="s">
        <v>776</v>
      </c>
      <c r="C439" s="39" t="str">
        <f>VLOOKUP($A439,OLD_EquipmentDatabase!$A:$K,3,FALSE)</f>
        <v>Samsung Galaxy Note Pro</v>
      </c>
      <c r="D439" s="39" t="str">
        <f>VLOOKUP($A439,OLD_EquipmentDatabase!$A:$K,4,FALSE)</f>
        <v>Dominion</v>
      </c>
      <c r="E439" s="39" t="str">
        <f>VLOOKUP($A439,OLD_EquipmentDatabase!$A:$K,5,FALSE)</f>
        <v>N/A</v>
      </c>
      <c r="F439" s="39" t="str">
        <f>VLOOKUP($A439,OLD_EquipmentDatabase!$A:$K,6,FALSE)</f>
        <v/>
      </c>
      <c r="G439" s="39" t="str">
        <f>VLOOKUP($A439,OLD_EquipmentDatabase!$A:$K,7,FALSE)</f>
        <v>ICX Tablet</v>
      </c>
      <c r="H439" s="39" t="str">
        <f>VLOOKUP($A439,OLD_EquipmentDatabase!$A:$K,8,FALSE)</f>
        <v>Active</v>
      </c>
      <c r="I439" s="39" t="b">
        <f>VLOOKUP($A439,OLD_EquipmentDatabase!$A:$K,9,FALSE)</f>
        <v>0</v>
      </c>
      <c r="J439" s="39">
        <v>5.13</v>
      </c>
      <c r="K439" s="39" t="str">
        <f>VLOOKUP($A439,OLD_EquipmentDatabase!$A:$K,11,FALSE)</f>
        <v/>
      </c>
    </row>
    <row r="440" spans="1:11" x14ac:dyDescent="0.25">
      <c r="A440" s="21" t="s">
        <v>950</v>
      </c>
      <c r="B440" s="97" t="s">
        <v>776</v>
      </c>
      <c r="C440" s="39" t="str">
        <f>VLOOKUP($A440,OLD_EquipmentDatabase!$A:$K,3,FALSE)</f>
        <v>Samsung Galaxy Note Pro</v>
      </c>
      <c r="D440" s="39" t="str">
        <f>VLOOKUP($A440,OLD_EquipmentDatabase!$A:$K,4,FALSE)</f>
        <v>Dominion</v>
      </c>
      <c r="E440" s="39" t="str">
        <f>VLOOKUP($A440,OLD_EquipmentDatabase!$A:$K,5,FALSE)</f>
        <v>N/A</v>
      </c>
      <c r="F440" s="39" t="str">
        <f>VLOOKUP($A440,OLD_EquipmentDatabase!$A:$K,6,FALSE)</f>
        <v/>
      </c>
      <c r="G440" s="39" t="str">
        <f>VLOOKUP($A440,OLD_EquipmentDatabase!$A:$K,7,FALSE)</f>
        <v>ICX Tablet</v>
      </c>
      <c r="H440" s="39" t="str">
        <f>VLOOKUP($A440,OLD_EquipmentDatabase!$A:$K,8,FALSE)</f>
        <v>Active</v>
      </c>
      <c r="I440" s="39" t="b">
        <f>VLOOKUP($A440,OLD_EquipmentDatabase!$A:$K,9,FALSE)</f>
        <v>0</v>
      </c>
      <c r="J440" s="39">
        <v>5.13</v>
      </c>
      <c r="K440" s="39" t="str">
        <f>VLOOKUP($A440,OLD_EquipmentDatabase!$A:$K,11,FALSE)</f>
        <v/>
      </c>
    </row>
    <row r="441" spans="1:11" x14ac:dyDescent="0.25">
      <c r="A441" s="21" t="s">
        <v>983</v>
      </c>
      <c r="B441" s="97" t="s">
        <v>776</v>
      </c>
      <c r="C441" s="39" t="str">
        <f>VLOOKUP($A441,OLD_EquipmentDatabase!$A:$K,3,FALSE)</f>
        <v>Samsung Galaxy Note Pro</v>
      </c>
      <c r="D441" s="39" t="str">
        <f>VLOOKUP($A441,OLD_EquipmentDatabase!$A:$K,4,FALSE)</f>
        <v>Dominion</v>
      </c>
      <c r="E441" s="39" t="str">
        <f>VLOOKUP($A441,OLD_EquipmentDatabase!$A:$K,5,FALSE)</f>
        <v>N/A</v>
      </c>
      <c r="F441" s="39" t="str">
        <f>VLOOKUP($A441,OLD_EquipmentDatabase!$A:$K,6,FALSE)</f>
        <v/>
      </c>
      <c r="G441" s="39" t="str">
        <f>VLOOKUP($A441,OLD_EquipmentDatabase!$A:$K,7,FALSE)</f>
        <v>ICX Tablet</v>
      </c>
      <c r="H441" s="39" t="str">
        <f>VLOOKUP($A441,OLD_EquipmentDatabase!$A:$K,8,FALSE)</f>
        <v>Active</v>
      </c>
      <c r="I441" s="39" t="b">
        <f>VLOOKUP($A441,OLD_EquipmentDatabase!$A:$K,9,FALSE)</f>
        <v>0</v>
      </c>
      <c r="J441" s="39">
        <v>5.13</v>
      </c>
      <c r="K441" s="39" t="str">
        <f>VLOOKUP($A441,OLD_EquipmentDatabase!$A:$K,11,FALSE)</f>
        <v/>
      </c>
    </row>
    <row r="442" spans="1:11" x14ac:dyDescent="0.25">
      <c r="A442" s="21" t="s">
        <v>969</v>
      </c>
      <c r="B442" s="97" t="s">
        <v>776</v>
      </c>
      <c r="C442" s="39" t="str">
        <f>VLOOKUP($A442,OLD_EquipmentDatabase!$A:$K,3,FALSE)</f>
        <v>Samsung Galaxy Note Pro</v>
      </c>
      <c r="D442" s="39" t="str">
        <f>VLOOKUP($A442,OLD_EquipmentDatabase!$A:$K,4,FALSE)</f>
        <v>Dominion</v>
      </c>
      <c r="E442" s="39" t="str">
        <f>VLOOKUP($A442,OLD_EquipmentDatabase!$A:$K,5,FALSE)</f>
        <v>N/A</v>
      </c>
      <c r="F442" s="39" t="str">
        <f>VLOOKUP($A442,OLD_EquipmentDatabase!$A:$K,6,FALSE)</f>
        <v/>
      </c>
      <c r="G442" s="39" t="str">
        <f>VLOOKUP($A442,OLD_EquipmentDatabase!$A:$K,7,FALSE)</f>
        <v>ICX Tablet</v>
      </c>
      <c r="H442" s="39" t="str">
        <f>VLOOKUP($A442,OLD_EquipmentDatabase!$A:$K,8,FALSE)</f>
        <v>Active</v>
      </c>
      <c r="I442" s="39" t="b">
        <f>VLOOKUP($A442,OLD_EquipmentDatabase!$A:$K,9,FALSE)</f>
        <v>0</v>
      </c>
      <c r="J442" s="39">
        <v>5.13</v>
      </c>
      <c r="K442" s="39" t="str">
        <f>VLOOKUP($A442,OLD_EquipmentDatabase!$A:$K,11,FALSE)</f>
        <v/>
      </c>
    </row>
    <row r="443" spans="1:11" x14ac:dyDescent="0.25">
      <c r="A443" s="21" t="s">
        <v>945</v>
      </c>
      <c r="B443" s="97" t="s">
        <v>776</v>
      </c>
      <c r="C443" s="39" t="str">
        <f>VLOOKUP($A443,OLD_EquipmentDatabase!$A:$K,3,FALSE)</f>
        <v>Samsung Galaxy Note Pro</v>
      </c>
      <c r="D443" s="39" t="str">
        <f>VLOOKUP($A443,OLD_EquipmentDatabase!$A:$K,4,FALSE)</f>
        <v>Dominion</v>
      </c>
      <c r="E443" s="39" t="str">
        <f>VLOOKUP($A443,OLD_EquipmentDatabase!$A:$K,5,FALSE)</f>
        <v>N/A</v>
      </c>
      <c r="F443" s="39" t="str">
        <f>VLOOKUP($A443,OLD_EquipmentDatabase!$A:$K,6,FALSE)</f>
        <v/>
      </c>
      <c r="G443" s="39" t="str">
        <f>VLOOKUP($A443,OLD_EquipmentDatabase!$A:$K,7,FALSE)</f>
        <v>ICX Tablet</v>
      </c>
      <c r="H443" s="39" t="str">
        <f>VLOOKUP($A443,OLD_EquipmentDatabase!$A:$K,8,FALSE)</f>
        <v>Active</v>
      </c>
      <c r="I443" s="39" t="b">
        <f>VLOOKUP($A443,OLD_EquipmentDatabase!$A:$K,9,FALSE)</f>
        <v>0</v>
      </c>
      <c r="J443" s="39">
        <v>5.13</v>
      </c>
      <c r="K443" s="39" t="str">
        <f>VLOOKUP($A443,OLD_EquipmentDatabase!$A:$K,11,FALSE)</f>
        <v/>
      </c>
    </row>
    <row r="444" spans="1:11" x14ac:dyDescent="0.25">
      <c r="A444" s="21" t="s">
        <v>982</v>
      </c>
      <c r="B444" s="97" t="s">
        <v>776</v>
      </c>
      <c r="C444" s="39" t="str">
        <f>VLOOKUP($A444,OLD_EquipmentDatabase!$A:$K,3,FALSE)</f>
        <v>Samsung Galaxy Note Pro</v>
      </c>
      <c r="D444" s="39" t="str">
        <f>VLOOKUP($A444,OLD_EquipmentDatabase!$A:$K,4,FALSE)</f>
        <v>Dominion</v>
      </c>
      <c r="E444" s="39" t="str">
        <f>VLOOKUP($A444,OLD_EquipmentDatabase!$A:$K,5,FALSE)</f>
        <v>N/A</v>
      </c>
      <c r="F444" s="39" t="str">
        <f>VLOOKUP($A444,OLD_EquipmentDatabase!$A:$K,6,FALSE)</f>
        <v/>
      </c>
      <c r="G444" s="39" t="str">
        <f>VLOOKUP($A444,OLD_EquipmentDatabase!$A:$K,7,FALSE)</f>
        <v>ICX Tablet</v>
      </c>
      <c r="H444" s="39" t="str">
        <f>VLOOKUP($A444,OLD_EquipmentDatabase!$A:$K,8,FALSE)</f>
        <v>Active</v>
      </c>
      <c r="I444" s="39" t="b">
        <f>VLOOKUP($A444,OLD_EquipmentDatabase!$A:$K,9,FALSE)</f>
        <v>0</v>
      </c>
      <c r="J444" s="39">
        <v>5.13</v>
      </c>
      <c r="K444" s="39" t="str">
        <f>VLOOKUP($A444,OLD_EquipmentDatabase!$A:$K,11,FALSE)</f>
        <v/>
      </c>
    </row>
    <row r="445" spans="1:11" x14ac:dyDescent="0.25">
      <c r="A445" s="21" t="s">
        <v>1017</v>
      </c>
      <c r="B445" s="97" t="s">
        <v>776</v>
      </c>
      <c r="C445" s="39" t="str">
        <f>VLOOKUP($A445,OLD_EquipmentDatabase!$A:$K,3,FALSE)</f>
        <v>Samsung Galaxy Note Pro</v>
      </c>
      <c r="D445" s="39" t="str">
        <f>VLOOKUP($A445,OLD_EquipmentDatabase!$A:$K,4,FALSE)</f>
        <v>Dominion</v>
      </c>
      <c r="E445" s="39" t="str">
        <f>VLOOKUP($A445,OLD_EquipmentDatabase!$A:$K,5,FALSE)</f>
        <v>N/A</v>
      </c>
      <c r="F445" s="39" t="str">
        <f>VLOOKUP($A445,OLD_EquipmentDatabase!$A:$K,6,FALSE)</f>
        <v/>
      </c>
      <c r="G445" s="39" t="str">
        <f>VLOOKUP($A445,OLD_EquipmentDatabase!$A:$K,7,FALSE)</f>
        <v>ICX Tablet</v>
      </c>
      <c r="H445" s="39" t="str">
        <f>VLOOKUP($A445,OLD_EquipmentDatabase!$A:$K,8,FALSE)</f>
        <v>Active</v>
      </c>
      <c r="I445" s="39" t="b">
        <f>VLOOKUP($A445,OLD_EquipmentDatabase!$A:$K,9,FALSE)</f>
        <v>0</v>
      </c>
      <c r="J445" s="39">
        <v>5.13</v>
      </c>
      <c r="K445" s="39" t="str">
        <f>VLOOKUP($A445,OLD_EquipmentDatabase!$A:$K,11,FALSE)</f>
        <v/>
      </c>
    </row>
    <row r="446" spans="1:11" x14ac:dyDescent="0.25">
      <c r="A446" s="21" t="s">
        <v>979</v>
      </c>
      <c r="B446" s="97" t="s">
        <v>776</v>
      </c>
      <c r="C446" s="39" t="str">
        <f>VLOOKUP($A446,OLD_EquipmentDatabase!$A:$K,3,FALSE)</f>
        <v>Samsung Galaxy Note Pro</v>
      </c>
      <c r="D446" s="39" t="str">
        <f>VLOOKUP($A446,OLD_EquipmentDatabase!$A:$K,4,FALSE)</f>
        <v>Dominion</v>
      </c>
      <c r="E446" s="39" t="str">
        <f>VLOOKUP($A446,OLD_EquipmentDatabase!$A:$K,5,FALSE)</f>
        <v>N/A</v>
      </c>
      <c r="F446" s="39" t="str">
        <f>VLOOKUP($A446,OLD_EquipmentDatabase!$A:$K,6,FALSE)</f>
        <v/>
      </c>
      <c r="G446" s="39" t="str">
        <f>VLOOKUP($A446,OLD_EquipmentDatabase!$A:$K,7,FALSE)</f>
        <v>ICX Tablet</v>
      </c>
      <c r="H446" s="39" t="str">
        <f>VLOOKUP($A446,OLD_EquipmentDatabase!$A:$K,8,FALSE)</f>
        <v>Active</v>
      </c>
      <c r="I446" s="39" t="b">
        <f>VLOOKUP($A446,OLD_EquipmentDatabase!$A:$K,9,FALSE)</f>
        <v>0</v>
      </c>
      <c r="J446" s="39">
        <v>5.13</v>
      </c>
      <c r="K446" s="39" t="str">
        <f>VLOOKUP($A446,OLD_EquipmentDatabase!$A:$K,11,FALSE)</f>
        <v/>
      </c>
    </row>
    <row r="447" spans="1:11" x14ac:dyDescent="0.25">
      <c r="A447" s="21" t="s">
        <v>954</v>
      </c>
      <c r="B447" s="97" t="s">
        <v>776</v>
      </c>
      <c r="C447" s="39" t="str">
        <f>VLOOKUP($A447,OLD_EquipmentDatabase!$A:$K,3,FALSE)</f>
        <v>Samsung Galaxy Note Pro</v>
      </c>
      <c r="D447" s="39" t="str">
        <f>VLOOKUP($A447,OLD_EquipmentDatabase!$A:$K,4,FALSE)</f>
        <v>Dominion</v>
      </c>
      <c r="E447" s="39" t="str">
        <f>VLOOKUP($A447,OLD_EquipmentDatabase!$A:$K,5,FALSE)</f>
        <v>N/A</v>
      </c>
      <c r="F447" s="39" t="str">
        <f>VLOOKUP($A447,OLD_EquipmentDatabase!$A:$K,6,FALSE)</f>
        <v/>
      </c>
      <c r="G447" s="39" t="str">
        <f>VLOOKUP($A447,OLD_EquipmentDatabase!$A:$K,7,FALSE)</f>
        <v>ICX Tablet</v>
      </c>
      <c r="H447" s="39" t="str">
        <f>VLOOKUP($A447,OLD_EquipmentDatabase!$A:$K,8,FALSE)</f>
        <v>Active</v>
      </c>
      <c r="I447" s="39" t="b">
        <f>VLOOKUP($A447,OLD_EquipmentDatabase!$A:$K,9,FALSE)</f>
        <v>0</v>
      </c>
      <c r="J447" s="39">
        <v>5.13</v>
      </c>
      <c r="K447" s="39" t="str">
        <f>VLOOKUP($A447,OLD_EquipmentDatabase!$A:$K,11,FALSE)</f>
        <v/>
      </c>
    </row>
    <row r="448" spans="1:11" x14ac:dyDescent="0.25">
      <c r="A448" s="21" t="s">
        <v>961</v>
      </c>
      <c r="B448" s="97" t="s">
        <v>776</v>
      </c>
      <c r="C448" s="39" t="str">
        <f>VLOOKUP($A448,OLD_EquipmentDatabase!$A:$K,3,FALSE)</f>
        <v>Samsung Galaxy Note Pro</v>
      </c>
      <c r="D448" s="39" t="str">
        <f>VLOOKUP($A448,OLD_EquipmentDatabase!$A:$K,4,FALSE)</f>
        <v>Dominion</v>
      </c>
      <c r="E448" s="39" t="str">
        <f>VLOOKUP($A448,OLD_EquipmentDatabase!$A:$K,5,FALSE)</f>
        <v>N/A</v>
      </c>
      <c r="F448" s="39" t="str">
        <f>VLOOKUP($A448,OLD_EquipmentDatabase!$A:$K,6,FALSE)</f>
        <v/>
      </c>
      <c r="G448" s="39" t="str">
        <f>VLOOKUP($A448,OLD_EquipmentDatabase!$A:$K,7,FALSE)</f>
        <v>ICX Tablet</v>
      </c>
      <c r="H448" s="39" t="str">
        <f>VLOOKUP($A448,OLD_EquipmentDatabase!$A:$K,8,FALSE)</f>
        <v>Active</v>
      </c>
      <c r="I448" s="39" t="b">
        <f>VLOOKUP($A448,OLD_EquipmentDatabase!$A:$K,9,FALSE)</f>
        <v>0</v>
      </c>
      <c r="J448" s="39">
        <v>5.13</v>
      </c>
      <c r="K448" s="39" t="str">
        <f>VLOOKUP($A448,OLD_EquipmentDatabase!$A:$K,11,FALSE)</f>
        <v/>
      </c>
    </row>
    <row r="449" spans="1:11" x14ac:dyDescent="0.25">
      <c r="A449" s="21" t="s">
        <v>955</v>
      </c>
      <c r="B449" s="97" t="s">
        <v>776</v>
      </c>
      <c r="C449" s="39" t="str">
        <f>VLOOKUP($A449,OLD_EquipmentDatabase!$A:$K,3,FALSE)</f>
        <v>Samsung Galaxy Note Pro</v>
      </c>
      <c r="D449" s="39" t="str">
        <f>VLOOKUP($A449,OLD_EquipmentDatabase!$A:$K,4,FALSE)</f>
        <v>Dominion</v>
      </c>
      <c r="E449" s="39" t="str">
        <f>VLOOKUP($A449,OLD_EquipmentDatabase!$A:$K,5,FALSE)</f>
        <v>N/A</v>
      </c>
      <c r="F449" s="39" t="str">
        <f>VLOOKUP($A449,OLD_EquipmentDatabase!$A:$K,6,FALSE)</f>
        <v/>
      </c>
      <c r="G449" s="39" t="str">
        <f>VLOOKUP($A449,OLD_EquipmentDatabase!$A:$K,7,FALSE)</f>
        <v>ICX Tablet</v>
      </c>
      <c r="H449" s="39" t="str">
        <f>VLOOKUP($A449,OLD_EquipmentDatabase!$A:$K,8,FALSE)</f>
        <v>Active</v>
      </c>
      <c r="I449" s="39" t="b">
        <f>VLOOKUP($A449,OLD_EquipmentDatabase!$A:$K,9,FALSE)</f>
        <v>0</v>
      </c>
      <c r="J449" s="39">
        <v>5.13</v>
      </c>
      <c r="K449" s="39" t="str">
        <f>VLOOKUP($A449,OLD_EquipmentDatabase!$A:$K,11,FALSE)</f>
        <v/>
      </c>
    </row>
    <row r="450" spans="1:11" x14ac:dyDescent="0.25">
      <c r="A450" s="21" t="s">
        <v>1077</v>
      </c>
      <c r="B450" s="97" t="s">
        <v>776</v>
      </c>
      <c r="C450" s="39" t="str">
        <f>VLOOKUP($A450,OLD_EquipmentDatabase!$A:$K,3,FALSE)</f>
        <v>Samsung Galaxy Note Pro</v>
      </c>
      <c r="D450" s="39" t="str">
        <f>VLOOKUP($A450,OLD_EquipmentDatabase!$A:$K,4,FALSE)</f>
        <v>Dominion</v>
      </c>
      <c r="E450" s="39" t="str">
        <f>VLOOKUP($A450,OLD_EquipmentDatabase!$A:$K,5,FALSE)</f>
        <v>N/A</v>
      </c>
      <c r="F450" s="39" t="str">
        <f>VLOOKUP($A450,OLD_EquipmentDatabase!$A:$K,6,FALSE)</f>
        <v/>
      </c>
      <c r="G450" s="39" t="str">
        <f>VLOOKUP($A450,OLD_EquipmentDatabase!$A:$K,7,FALSE)</f>
        <v>ICX Tablet</v>
      </c>
      <c r="H450" s="39" t="str">
        <f>VLOOKUP($A450,OLD_EquipmentDatabase!$A:$K,8,FALSE)</f>
        <v>Active</v>
      </c>
      <c r="I450" s="39" t="b">
        <f>VLOOKUP($A450,OLD_EquipmentDatabase!$A:$K,9,FALSE)</f>
        <v>0</v>
      </c>
      <c r="J450" s="39">
        <v>5.13</v>
      </c>
      <c r="K450" s="39" t="str">
        <f>VLOOKUP($A450,OLD_EquipmentDatabase!$A:$K,11,FALSE)</f>
        <v/>
      </c>
    </row>
    <row r="451" spans="1:11" x14ac:dyDescent="0.25">
      <c r="A451" s="21" t="s">
        <v>1081</v>
      </c>
      <c r="B451" s="97" t="s">
        <v>776</v>
      </c>
      <c r="C451" s="39" t="str">
        <f>VLOOKUP($A451,OLD_EquipmentDatabase!$A:$K,3,FALSE)</f>
        <v>Samsung Galaxy Note Pro</v>
      </c>
      <c r="D451" s="39" t="str">
        <f>VLOOKUP($A451,OLD_EquipmentDatabase!$A:$K,4,FALSE)</f>
        <v>Dominion</v>
      </c>
      <c r="E451" s="39" t="str">
        <f>VLOOKUP($A451,OLD_EquipmentDatabase!$A:$K,5,FALSE)</f>
        <v>N/A</v>
      </c>
      <c r="F451" s="39" t="str">
        <f>VLOOKUP($A451,OLD_EquipmentDatabase!$A:$K,6,FALSE)</f>
        <v/>
      </c>
      <c r="G451" s="39" t="str">
        <f>VLOOKUP($A451,OLD_EquipmentDatabase!$A:$K,7,FALSE)</f>
        <v>ICX Tablet</v>
      </c>
      <c r="H451" s="39" t="str">
        <f>VLOOKUP($A451,OLD_EquipmentDatabase!$A:$K,8,FALSE)</f>
        <v>Active</v>
      </c>
      <c r="I451" s="39" t="b">
        <f>VLOOKUP($A451,OLD_EquipmentDatabase!$A:$K,9,FALSE)</f>
        <v>0</v>
      </c>
      <c r="J451" s="39">
        <v>5.13</v>
      </c>
      <c r="K451" s="39" t="str">
        <f>VLOOKUP($A451,OLD_EquipmentDatabase!$A:$K,11,FALSE)</f>
        <v/>
      </c>
    </row>
    <row r="452" spans="1:11" x14ac:dyDescent="0.25">
      <c r="A452" s="21" t="s">
        <v>1029</v>
      </c>
      <c r="B452" s="97" t="s">
        <v>776</v>
      </c>
      <c r="C452" s="39" t="str">
        <f>VLOOKUP($A452,OLD_EquipmentDatabase!$A:$K,3,FALSE)</f>
        <v>Samsung Galaxy Note Pro</v>
      </c>
      <c r="D452" s="39" t="str">
        <f>VLOOKUP($A452,OLD_EquipmentDatabase!$A:$K,4,FALSE)</f>
        <v>Dominion</v>
      </c>
      <c r="E452" s="39" t="str">
        <f>VLOOKUP($A452,OLD_EquipmentDatabase!$A:$K,5,FALSE)</f>
        <v>N/A</v>
      </c>
      <c r="F452" s="39" t="str">
        <f>VLOOKUP($A452,OLD_EquipmentDatabase!$A:$K,6,FALSE)</f>
        <v/>
      </c>
      <c r="G452" s="39" t="str">
        <f>VLOOKUP($A452,OLD_EquipmentDatabase!$A:$K,7,FALSE)</f>
        <v>ICX Tablet</v>
      </c>
      <c r="H452" s="39" t="str">
        <f>VLOOKUP($A452,OLD_EquipmentDatabase!$A:$K,8,FALSE)</f>
        <v>Active</v>
      </c>
      <c r="I452" s="39" t="b">
        <f>VLOOKUP($A452,OLD_EquipmentDatabase!$A:$K,9,FALSE)</f>
        <v>0</v>
      </c>
      <c r="J452" s="39">
        <v>5.13</v>
      </c>
      <c r="K452" s="39" t="str">
        <f>VLOOKUP($A452,OLD_EquipmentDatabase!$A:$K,11,FALSE)</f>
        <v/>
      </c>
    </row>
    <row r="453" spans="1:11" x14ac:dyDescent="0.25">
      <c r="A453" s="21" t="s">
        <v>1069</v>
      </c>
      <c r="B453" s="97" t="s">
        <v>776</v>
      </c>
      <c r="C453" s="39" t="str">
        <f>VLOOKUP($A453,OLD_EquipmentDatabase!$A:$K,3,FALSE)</f>
        <v>Samsung Galaxy Note Pro</v>
      </c>
      <c r="D453" s="39" t="str">
        <f>VLOOKUP($A453,OLD_EquipmentDatabase!$A:$K,4,FALSE)</f>
        <v>Dominion</v>
      </c>
      <c r="E453" s="39" t="str">
        <f>VLOOKUP($A453,OLD_EquipmentDatabase!$A:$K,5,FALSE)</f>
        <v>N/A</v>
      </c>
      <c r="F453" s="39" t="str">
        <f>VLOOKUP($A453,OLD_EquipmentDatabase!$A:$K,6,FALSE)</f>
        <v/>
      </c>
      <c r="G453" s="39" t="str">
        <f>VLOOKUP($A453,OLD_EquipmentDatabase!$A:$K,7,FALSE)</f>
        <v>ICX Tablet</v>
      </c>
      <c r="H453" s="39" t="str">
        <f>VLOOKUP($A453,OLD_EquipmentDatabase!$A:$K,8,FALSE)</f>
        <v>Active</v>
      </c>
      <c r="I453" s="39" t="b">
        <f>VLOOKUP($A453,OLD_EquipmentDatabase!$A:$K,9,FALSE)</f>
        <v>0</v>
      </c>
      <c r="J453" s="39">
        <v>5.13</v>
      </c>
      <c r="K453" s="39" t="str">
        <f>VLOOKUP($A453,OLD_EquipmentDatabase!$A:$K,11,FALSE)</f>
        <v/>
      </c>
    </row>
    <row r="454" spans="1:11" x14ac:dyDescent="0.25">
      <c r="A454" s="21" t="s">
        <v>946</v>
      </c>
      <c r="B454" s="97" t="s">
        <v>776</v>
      </c>
      <c r="C454" s="39" t="str">
        <f>VLOOKUP($A454,OLD_EquipmentDatabase!$A:$K,3,FALSE)</f>
        <v>Samsung Galaxy Note Pro</v>
      </c>
      <c r="D454" s="39" t="str">
        <f>VLOOKUP($A454,OLD_EquipmentDatabase!$A:$K,4,FALSE)</f>
        <v>Dominion</v>
      </c>
      <c r="E454" s="39" t="str">
        <f>VLOOKUP($A454,OLD_EquipmentDatabase!$A:$K,5,FALSE)</f>
        <v>N/A</v>
      </c>
      <c r="F454" s="39" t="str">
        <f>VLOOKUP($A454,OLD_EquipmentDatabase!$A:$K,6,FALSE)</f>
        <v/>
      </c>
      <c r="G454" s="39" t="str">
        <f>VLOOKUP($A454,OLD_EquipmentDatabase!$A:$K,7,FALSE)</f>
        <v>ICX Tablet</v>
      </c>
      <c r="H454" s="39" t="str">
        <f>VLOOKUP($A454,OLD_EquipmentDatabase!$A:$K,8,FALSE)</f>
        <v>Active</v>
      </c>
      <c r="I454" s="39" t="b">
        <f>VLOOKUP($A454,OLD_EquipmentDatabase!$A:$K,9,FALSE)</f>
        <v>0</v>
      </c>
      <c r="J454" s="39">
        <v>5.13</v>
      </c>
      <c r="K454" s="39" t="str">
        <f>VLOOKUP($A454,OLD_EquipmentDatabase!$A:$K,11,FALSE)</f>
        <v/>
      </c>
    </row>
    <row r="455" spans="1:11" x14ac:dyDescent="0.25">
      <c r="A455" s="21" t="s">
        <v>1034</v>
      </c>
      <c r="B455" s="97" t="s">
        <v>776</v>
      </c>
      <c r="C455" s="39" t="str">
        <f>VLOOKUP($A455,OLD_EquipmentDatabase!$A:$K,3,FALSE)</f>
        <v>Samsung Galaxy Note Pro</v>
      </c>
      <c r="D455" s="39" t="str">
        <f>VLOOKUP($A455,OLD_EquipmentDatabase!$A:$K,4,FALSE)</f>
        <v>Dominion</v>
      </c>
      <c r="E455" s="39" t="str">
        <f>VLOOKUP($A455,OLD_EquipmentDatabase!$A:$K,5,FALSE)</f>
        <v>N/A</v>
      </c>
      <c r="F455" s="39" t="str">
        <f>VLOOKUP($A455,OLD_EquipmentDatabase!$A:$K,6,FALSE)</f>
        <v/>
      </c>
      <c r="G455" s="39" t="str">
        <f>VLOOKUP($A455,OLD_EquipmentDatabase!$A:$K,7,FALSE)</f>
        <v>ICX Tablet</v>
      </c>
      <c r="H455" s="39" t="str">
        <f>VLOOKUP($A455,OLD_EquipmentDatabase!$A:$K,8,FALSE)</f>
        <v>Active</v>
      </c>
      <c r="I455" s="39" t="b">
        <f>VLOOKUP($A455,OLD_EquipmentDatabase!$A:$K,9,FALSE)</f>
        <v>0</v>
      </c>
      <c r="J455" s="39">
        <v>5.13</v>
      </c>
      <c r="K455" s="39" t="str">
        <f>VLOOKUP($A455,OLD_EquipmentDatabase!$A:$K,11,FALSE)</f>
        <v/>
      </c>
    </row>
    <row r="456" spans="1:11" x14ac:dyDescent="0.25">
      <c r="A456" s="21" t="s">
        <v>926</v>
      </c>
      <c r="B456" s="97" t="s">
        <v>776</v>
      </c>
      <c r="C456" s="39" t="str">
        <f>VLOOKUP($A456,OLD_EquipmentDatabase!$A:$K,3,FALSE)</f>
        <v>Samsung Galaxy Note Pro</v>
      </c>
      <c r="D456" s="39" t="str">
        <f>VLOOKUP($A456,OLD_EquipmentDatabase!$A:$K,4,FALSE)</f>
        <v>Dominion</v>
      </c>
      <c r="E456" s="39" t="str">
        <f>VLOOKUP($A456,OLD_EquipmentDatabase!$A:$K,5,FALSE)</f>
        <v>N/A</v>
      </c>
      <c r="F456" s="39" t="str">
        <f>VLOOKUP($A456,OLD_EquipmentDatabase!$A:$K,6,FALSE)</f>
        <v/>
      </c>
      <c r="G456" s="39" t="str">
        <f>VLOOKUP($A456,OLD_EquipmentDatabase!$A:$K,7,FALSE)</f>
        <v>ICX Tablet</v>
      </c>
      <c r="H456" s="39" t="str">
        <f>VLOOKUP($A456,OLD_EquipmentDatabase!$A:$K,8,FALSE)</f>
        <v>Active</v>
      </c>
      <c r="I456" s="39" t="b">
        <f>VLOOKUP($A456,OLD_EquipmentDatabase!$A:$K,9,FALSE)</f>
        <v>0</v>
      </c>
      <c r="J456" s="39">
        <v>5.13</v>
      </c>
      <c r="K456" s="39" t="str">
        <f>VLOOKUP($A456,OLD_EquipmentDatabase!$A:$K,11,FALSE)</f>
        <v/>
      </c>
    </row>
    <row r="457" spans="1:11" x14ac:dyDescent="0.25">
      <c r="A457" s="21" t="s">
        <v>1062</v>
      </c>
      <c r="B457" s="97" t="s">
        <v>776</v>
      </c>
      <c r="C457" s="39" t="str">
        <f>VLOOKUP($A457,OLD_EquipmentDatabase!$A:$K,3,FALSE)</f>
        <v>Samsung Galaxy Note Pro</v>
      </c>
      <c r="D457" s="39" t="str">
        <f>VLOOKUP($A457,OLD_EquipmentDatabase!$A:$K,4,FALSE)</f>
        <v>Dominion</v>
      </c>
      <c r="E457" s="39" t="str">
        <f>VLOOKUP($A457,OLD_EquipmentDatabase!$A:$K,5,FALSE)</f>
        <v>N/A</v>
      </c>
      <c r="F457" s="39" t="str">
        <f>VLOOKUP($A457,OLD_EquipmentDatabase!$A:$K,6,FALSE)</f>
        <v/>
      </c>
      <c r="G457" s="39" t="str">
        <f>VLOOKUP($A457,OLD_EquipmentDatabase!$A:$K,7,FALSE)</f>
        <v>ICX Tablet</v>
      </c>
      <c r="H457" s="39" t="str">
        <f>VLOOKUP($A457,OLD_EquipmentDatabase!$A:$K,8,FALSE)</f>
        <v>Active</v>
      </c>
      <c r="I457" s="39" t="b">
        <f>VLOOKUP($A457,OLD_EquipmentDatabase!$A:$K,9,FALSE)</f>
        <v>0</v>
      </c>
      <c r="J457" s="39">
        <v>5.13</v>
      </c>
      <c r="K457" s="39" t="str">
        <f>VLOOKUP($A457,OLD_EquipmentDatabase!$A:$K,11,FALSE)</f>
        <v/>
      </c>
    </row>
    <row r="458" spans="1:11" x14ac:dyDescent="0.25">
      <c r="A458" s="21" t="s">
        <v>960</v>
      </c>
      <c r="B458" s="97" t="s">
        <v>776</v>
      </c>
      <c r="C458" s="39" t="str">
        <f>VLOOKUP($A458,OLD_EquipmentDatabase!$A:$K,3,FALSE)</f>
        <v>Samsung Galaxy Note Pro</v>
      </c>
      <c r="D458" s="39" t="str">
        <f>VLOOKUP($A458,OLD_EquipmentDatabase!$A:$K,4,FALSE)</f>
        <v>Dominion</v>
      </c>
      <c r="E458" s="39" t="str">
        <f>VLOOKUP($A458,OLD_EquipmentDatabase!$A:$K,5,FALSE)</f>
        <v>N/A</v>
      </c>
      <c r="F458" s="39" t="str">
        <f>VLOOKUP($A458,OLD_EquipmentDatabase!$A:$K,6,FALSE)</f>
        <v/>
      </c>
      <c r="G458" s="39" t="str">
        <f>VLOOKUP($A458,OLD_EquipmentDatabase!$A:$K,7,FALSE)</f>
        <v>ICX Tablet</v>
      </c>
      <c r="H458" s="39" t="str">
        <f>VLOOKUP($A458,OLD_EquipmentDatabase!$A:$K,8,FALSE)</f>
        <v>Active</v>
      </c>
      <c r="I458" s="39" t="b">
        <f>VLOOKUP($A458,OLD_EquipmentDatabase!$A:$K,9,FALSE)</f>
        <v>0</v>
      </c>
      <c r="J458" s="39">
        <v>5.13</v>
      </c>
      <c r="K458" s="39" t="str">
        <f>VLOOKUP($A458,OLD_EquipmentDatabase!$A:$K,11,FALSE)</f>
        <v/>
      </c>
    </row>
    <row r="459" spans="1:11" x14ac:dyDescent="0.25">
      <c r="A459" s="21" t="s">
        <v>1080</v>
      </c>
      <c r="B459" s="97" t="s">
        <v>776</v>
      </c>
      <c r="C459" s="39" t="str">
        <f>VLOOKUP($A459,OLD_EquipmentDatabase!$A:$K,3,FALSE)</f>
        <v>Samsung Galaxy Note Pro</v>
      </c>
      <c r="D459" s="39" t="str">
        <f>VLOOKUP($A459,OLD_EquipmentDatabase!$A:$K,4,FALSE)</f>
        <v>Dominion</v>
      </c>
      <c r="E459" s="39" t="str">
        <f>VLOOKUP($A459,OLD_EquipmentDatabase!$A:$K,5,FALSE)</f>
        <v>N/A</v>
      </c>
      <c r="F459" s="39" t="str">
        <f>VLOOKUP($A459,OLD_EquipmentDatabase!$A:$K,6,FALSE)</f>
        <v/>
      </c>
      <c r="G459" s="39" t="str">
        <f>VLOOKUP($A459,OLD_EquipmentDatabase!$A:$K,7,FALSE)</f>
        <v>ICX Tablet</v>
      </c>
      <c r="H459" s="39" t="str">
        <f>VLOOKUP($A459,OLD_EquipmentDatabase!$A:$K,8,FALSE)</f>
        <v>Active</v>
      </c>
      <c r="I459" s="39" t="b">
        <f>VLOOKUP($A459,OLD_EquipmentDatabase!$A:$K,9,FALSE)</f>
        <v>0</v>
      </c>
      <c r="J459" s="39">
        <v>5.13</v>
      </c>
      <c r="K459" s="39" t="str">
        <f>VLOOKUP($A459,OLD_EquipmentDatabase!$A:$K,11,FALSE)</f>
        <v/>
      </c>
    </row>
    <row r="460" spans="1:11" x14ac:dyDescent="0.25">
      <c r="A460" s="21" t="s">
        <v>997</v>
      </c>
      <c r="B460" s="97" t="s">
        <v>776</v>
      </c>
      <c r="C460" s="39" t="str">
        <f>VLOOKUP($A460,OLD_EquipmentDatabase!$A:$K,3,FALSE)</f>
        <v>Samsung Galaxy Note Pro</v>
      </c>
      <c r="D460" s="39" t="str">
        <f>VLOOKUP($A460,OLD_EquipmentDatabase!$A:$K,4,FALSE)</f>
        <v>Dominion</v>
      </c>
      <c r="E460" s="39" t="str">
        <f>VLOOKUP($A460,OLD_EquipmentDatabase!$A:$K,5,FALSE)</f>
        <v>N/A</v>
      </c>
      <c r="F460" s="39" t="str">
        <f>VLOOKUP($A460,OLD_EquipmentDatabase!$A:$K,6,FALSE)</f>
        <v/>
      </c>
      <c r="G460" s="39" t="str">
        <f>VLOOKUP($A460,OLD_EquipmentDatabase!$A:$K,7,FALSE)</f>
        <v>ICX Tablet</v>
      </c>
      <c r="H460" s="39" t="str">
        <f>VLOOKUP($A460,OLD_EquipmentDatabase!$A:$K,8,FALSE)</f>
        <v>Active</v>
      </c>
      <c r="I460" s="39" t="b">
        <f>VLOOKUP($A460,OLD_EquipmentDatabase!$A:$K,9,FALSE)</f>
        <v>0</v>
      </c>
      <c r="J460" s="39">
        <v>5.13</v>
      </c>
      <c r="K460" s="39" t="str">
        <f>VLOOKUP($A460,OLD_EquipmentDatabase!$A:$K,11,FALSE)</f>
        <v/>
      </c>
    </row>
    <row r="461" spans="1:11" x14ac:dyDescent="0.25">
      <c r="A461" s="21" t="s">
        <v>1011</v>
      </c>
      <c r="B461" s="97" t="s">
        <v>776</v>
      </c>
      <c r="C461" s="39" t="str">
        <f>VLOOKUP($A461,OLD_EquipmentDatabase!$A:$K,3,FALSE)</f>
        <v>Samsung Galaxy Note Pro</v>
      </c>
      <c r="D461" s="39" t="str">
        <f>VLOOKUP($A461,OLD_EquipmentDatabase!$A:$K,4,FALSE)</f>
        <v>Dominion</v>
      </c>
      <c r="E461" s="39" t="str">
        <f>VLOOKUP($A461,OLD_EquipmentDatabase!$A:$K,5,FALSE)</f>
        <v>N/A</v>
      </c>
      <c r="F461" s="39" t="str">
        <f>VLOOKUP($A461,OLD_EquipmentDatabase!$A:$K,6,FALSE)</f>
        <v/>
      </c>
      <c r="G461" s="39" t="str">
        <f>VLOOKUP($A461,OLD_EquipmentDatabase!$A:$K,7,FALSE)</f>
        <v>ICX Tablet</v>
      </c>
      <c r="H461" s="39" t="str">
        <f>VLOOKUP($A461,OLD_EquipmentDatabase!$A:$K,8,FALSE)</f>
        <v>Active</v>
      </c>
      <c r="I461" s="39" t="b">
        <f>VLOOKUP($A461,OLD_EquipmentDatabase!$A:$K,9,FALSE)</f>
        <v>0</v>
      </c>
      <c r="J461" s="39">
        <v>5.13</v>
      </c>
      <c r="K461" s="39" t="str">
        <f>VLOOKUP($A461,OLD_EquipmentDatabase!$A:$K,11,FALSE)</f>
        <v/>
      </c>
    </row>
    <row r="462" spans="1:11" x14ac:dyDescent="0.25">
      <c r="A462" s="21" t="s">
        <v>1006</v>
      </c>
      <c r="B462" s="97" t="s">
        <v>776</v>
      </c>
      <c r="C462" s="39" t="str">
        <f>VLOOKUP($A462,OLD_EquipmentDatabase!$A:$K,3,FALSE)</f>
        <v>Samsung Galaxy Note Pro</v>
      </c>
      <c r="D462" s="39" t="str">
        <f>VLOOKUP($A462,OLD_EquipmentDatabase!$A:$K,4,FALSE)</f>
        <v>Dominion</v>
      </c>
      <c r="E462" s="39" t="str">
        <f>VLOOKUP($A462,OLD_EquipmentDatabase!$A:$K,5,FALSE)</f>
        <v>N/A</v>
      </c>
      <c r="F462" s="39" t="str">
        <f>VLOOKUP($A462,OLD_EquipmentDatabase!$A:$K,6,FALSE)</f>
        <v/>
      </c>
      <c r="G462" s="39" t="str">
        <f>VLOOKUP($A462,OLD_EquipmentDatabase!$A:$K,7,FALSE)</f>
        <v>ICX Tablet</v>
      </c>
      <c r="H462" s="39" t="str">
        <f>VLOOKUP($A462,OLD_EquipmentDatabase!$A:$K,8,FALSE)</f>
        <v>Active</v>
      </c>
      <c r="I462" s="39" t="b">
        <f>VLOOKUP($A462,OLD_EquipmentDatabase!$A:$K,9,FALSE)</f>
        <v>0</v>
      </c>
      <c r="J462" s="39">
        <v>5.13</v>
      </c>
      <c r="K462" s="39" t="str">
        <f>VLOOKUP($A462,OLD_EquipmentDatabase!$A:$K,11,FALSE)</f>
        <v/>
      </c>
    </row>
    <row r="463" spans="1:11" x14ac:dyDescent="0.25">
      <c r="A463" s="21" t="s">
        <v>993</v>
      </c>
      <c r="B463" s="97" t="s">
        <v>776</v>
      </c>
      <c r="C463" s="39" t="str">
        <f>VLOOKUP($A463,OLD_EquipmentDatabase!$A:$K,3,FALSE)</f>
        <v>Samsung Galaxy Note Pro</v>
      </c>
      <c r="D463" s="39" t="str">
        <f>VLOOKUP($A463,OLD_EquipmentDatabase!$A:$K,4,FALSE)</f>
        <v>Dominion</v>
      </c>
      <c r="E463" s="39" t="str">
        <f>VLOOKUP($A463,OLD_EquipmentDatabase!$A:$K,5,FALSE)</f>
        <v>N/A</v>
      </c>
      <c r="F463" s="39" t="str">
        <f>VLOOKUP($A463,OLD_EquipmentDatabase!$A:$K,6,FALSE)</f>
        <v/>
      </c>
      <c r="G463" s="39" t="str">
        <f>VLOOKUP($A463,OLD_EquipmentDatabase!$A:$K,7,FALSE)</f>
        <v>ICX Tablet</v>
      </c>
      <c r="H463" s="39" t="str">
        <f>VLOOKUP($A463,OLD_EquipmentDatabase!$A:$K,8,FALSE)</f>
        <v>Active</v>
      </c>
      <c r="I463" s="39" t="b">
        <f>VLOOKUP($A463,OLD_EquipmentDatabase!$A:$K,9,FALSE)</f>
        <v>0</v>
      </c>
      <c r="J463" s="39">
        <v>5.13</v>
      </c>
      <c r="K463" s="39" t="str">
        <f>VLOOKUP($A463,OLD_EquipmentDatabase!$A:$K,11,FALSE)</f>
        <v/>
      </c>
    </row>
    <row r="464" spans="1:11" x14ac:dyDescent="0.25">
      <c r="A464" s="21" t="s">
        <v>1000</v>
      </c>
      <c r="B464" s="97" t="s">
        <v>776</v>
      </c>
      <c r="C464" s="39" t="str">
        <f>VLOOKUP($A464,OLD_EquipmentDatabase!$A:$K,3,FALSE)</f>
        <v>Samsung Galaxy Note Pro</v>
      </c>
      <c r="D464" s="39" t="str">
        <f>VLOOKUP($A464,OLD_EquipmentDatabase!$A:$K,4,FALSE)</f>
        <v>Dominion</v>
      </c>
      <c r="E464" s="39" t="str">
        <f>VLOOKUP($A464,OLD_EquipmentDatabase!$A:$K,5,FALSE)</f>
        <v>N/A</v>
      </c>
      <c r="F464" s="39" t="str">
        <f>VLOOKUP($A464,OLD_EquipmentDatabase!$A:$K,6,FALSE)</f>
        <v/>
      </c>
      <c r="G464" s="39" t="str">
        <f>VLOOKUP($A464,OLD_EquipmentDatabase!$A:$K,7,FALSE)</f>
        <v>ICX Tablet</v>
      </c>
      <c r="H464" s="39" t="str">
        <f>VLOOKUP($A464,OLD_EquipmentDatabase!$A:$K,8,FALSE)</f>
        <v>Active</v>
      </c>
      <c r="I464" s="39" t="b">
        <f>VLOOKUP($A464,OLD_EquipmentDatabase!$A:$K,9,FALSE)</f>
        <v>0</v>
      </c>
      <c r="J464" s="39">
        <v>5.13</v>
      </c>
      <c r="K464" s="39" t="str">
        <f>VLOOKUP($A464,OLD_EquipmentDatabase!$A:$K,11,FALSE)</f>
        <v/>
      </c>
    </row>
    <row r="465" spans="1:11" x14ac:dyDescent="0.25">
      <c r="A465" s="21" t="s">
        <v>1022</v>
      </c>
      <c r="B465" s="97" t="s">
        <v>776</v>
      </c>
      <c r="C465" s="39" t="str">
        <f>VLOOKUP($A465,OLD_EquipmentDatabase!$A:$K,3,FALSE)</f>
        <v>Samsung Galaxy Note Pro</v>
      </c>
      <c r="D465" s="39" t="str">
        <f>VLOOKUP($A465,OLD_EquipmentDatabase!$A:$K,4,FALSE)</f>
        <v>Dominion</v>
      </c>
      <c r="E465" s="39" t="str">
        <f>VLOOKUP($A465,OLD_EquipmentDatabase!$A:$K,5,FALSE)</f>
        <v>N/A</v>
      </c>
      <c r="F465" s="39" t="str">
        <f>VLOOKUP($A465,OLD_EquipmentDatabase!$A:$K,6,FALSE)</f>
        <v/>
      </c>
      <c r="G465" s="39" t="str">
        <f>VLOOKUP($A465,OLD_EquipmentDatabase!$A:$K,7,FALSE)</f>
        <v>ICX Tablet</v>
      </c>
      <c r="H465" s="39" t="str">
        <f>VLOOKUP($A465,OLD_EquipmentDatabase!$A:$K,8,FALSE)</f>
        <v>Active</v>
      </c>
      <c r="I465" s="39" t="b">
        <f>VLOOKUP($A465,OLD_EquipmentDatabase!$A:$K,9,FALSE)</f>
        <v>0</v>
      </c>
      <c r="J465" s="39">
        <v>5.13</v>
      </c>
      <c r="K465" s="39" t="str">
        <f>VLOOKUP($A465,OLD_EquipmentDatabase!$A:$K,11,FALSE)</f>
        <v/>
      </c>
    </row>
    <row r="466" spans="1:11" x14ac:dyDescent="0.25">
      <c r="A466" s="21" t="s">
        <v>992</v>
      </c>
      <c r="B466" s="97" t="s">
        <v>776</v>
      </c>
      <c r="C466" s="39" t="str">
        <f>VLOOKUP($A466,OLD_EquipmentDatabase!$A:$K,3,FALSE)</f>
        <v>Samsung Galaxy Note Pro</v>
      </c>
      <c r="D466" s="39" t="str">
        <f>VLOOKUP($A466,OLD_EquipmentDatabase!$A:$K,4,FALSE)</f>
        <v>Dominion</v>
      </c>
      <c r="E466" s="39" t="str">
        <f>VLOOKUP($A466,OLD_EquipmentDatabase!$A:$K,5,FALSE)</f>
        <v>N/A</v>
      </c>
      <c r="F466" s="39" t="str">
        <f>VLOOKUP($A466,OLD_EquipmentDatabase!$A:$K,6,FALSE)</f>
        <v/>
      </c>
      <c r="G466" s="39" t="str">
        <f>VLOOKUP($A466,OLD_EquipmentDatabase!$A:$K,7,FALSE)</f>
        <v>ICX Tablet</v>
      </c>
      <c r="H466" s="39" t="str">
        <f>VLOOKUP($A466,OLD_EquipmentDatabase!$A:$K,8,FALSE)</f>
        <v>Active</v>
      </c>
      <c r="I466" s="39" t="b">
        <f>VLOOKUP($A466,OLD_EquipmentDatabase!$A:$K,9,FALSE)</f>
        <v>0</v>
      </c>
      <c r="J466" s="39">
        <v>5.13</v>
      </c>
      <c r="K466" s="39" t="str">
        <f>VLOOKUP($A466,OLD_EquipmentDatabase!$A:$K,11,FALSE)</f>
        <v/>
      </c>
    </row>
    <row r="467" spans="1:11" x14ac:dyDescent="0.25">
      <c r="A467" s="21" t="s">
        <v>1002</v>
      </c>
      <c r="B467" s="97" t="s">
        <v>776</v>
      </c>
      <c r="C467" s="39" t="str">
        <f>VLOOKUP($A467,OLD_EquipmentDatabase!$A:$K,3,FALSE)</f>
        <v>Samsung Galaxy Note Pro</v>
      </c>
      <c r="D467" s="39" t="str">
        <f>VLOOKUP($A467,OLD_EquipmentDatabase!$A:$K,4,FALSE)</f>
        <v>Dominion</v>
      </c>
      <c r="E467" s="39" t="str">
        <f>VLOOKUP($A467,OLD_EquipmentDatabase!$A:$K,5,FALSE)</f>
        <v>N/A</v>
      </c>
      <c r="F467" s="39" t="str">
        <f>VLOOKUP($A467,OLD_EquipmentDatabase!$A:$K,6,FALSE)</f>
        <v/>
      </c>
      <c r="G467" s="39" t="str">
        <f>VLOOKUP($A467,OLD_EquipmentDatabase!$A:$K,7,FALSE)</f>
        <v>ICX Tablet</v>
      </c>
      <c r="H467" s="39" t="str">
        <f>VLOOKUP($A467,OLD_EquipmentDatabase!$A:$K,8,FALSE)</f>
        <v>Active</v>
      </c>
      <c r="I467" s="39" t="b">
        <f>VLOOKUP($A467,OLD_EquipmentDatabase!$A:$K,9,FALSE)</f>
        <v>0</v>
      </c>
      <c r="J467" s="39">
        <v>5.13</v>
      </c>
      <c r="K467" s="39" t="str">
        <f>VLOOKUP($A467,OLD_EquipmentDatabase!$A:$K,11,FALSE)</f>
        <v/>
      </c>
    </row>
    <row r="468" spans="1:11" x14ac:dyDescent="0.25">
      <c r="A468" s="21" t="s">
        <v>1063</v>
      </c>
      <c r="B468" s="97" t="s">
        <v>776</v>
      </c>
      <c r="C468" s="39" t="str">
        <f>VLOOKUP($A468,OLD_EquipmentDatabase!$A:$K,3,FALSE)</f>
        <v>Samsung Galaxy Note Pro</v>
      </c>
      <c r="D468" s="39" t="str">
        <f>VLOOKUP($A468,OLD_EquipmentDatabase!$A:$K,4,FALSE)</f>
        <v>Dominion</v>
      </c>
      <c r="E468" s="39" t="str">
        <f>VLOOKUP($A468,OLD_EquipmentDatabase!$A:$K,5,FALSE)</f>
        <v>N/A</v>
      </c>
      <c r="F468" s="39" t="str">
        <f>VLOOKUP($A468,OLD_EquipmentDatabase!$A:$K,6,FALSE)</f>
        <v/>
      </c>
      <c r="G468" s="39" t="str">
        <f>VLOOKUP($A468,OLD_EquipmentDatabase!$A:$K,7,FALSE)</f>
        <v>ICX Tablet</v>
      </c>
      <c r="H468" s="39" t="str">
        <f>VLOOKUP($A468,OLD_EquipmentDatabase!$A:$K,8,FALSE)</f>
        <v>Active</v>
      </c>
      <c r="I468" s="39" t="b">
        <f>VLOOKUP($A468,OLD_EquipmentDatabase!$A:$K,9,FALSE)</f>
        <v>0</v>
      </c>
      <c r="J468" s="39">
        <v>5.13</v>
      </c>
      <c r="K468" s="39" t="str">
        <f>VLOOKUP($A468,OLD_EquipmentDatabase!$A:$K,11,FALSE)</f>
        <v/>
      </c>
    </row>
    <row r="469" spans="1:11" x14ac:dyDescent="0.25">
      <c r="A469" s="21" t="s">
        <v>1005</v>
      </c>
      <c r="B469" s="97" t="s">
        <v>776</v>
      </c>
      <c r="C469" s="39" t="str">
        <f>VLOOKUP($A469,OLD_EquipmentDatabase!$A:$K,3,FALSE)</f>
        <v>Samsung Galaxy Note Pro</v>
      </c>
      <c r="D469" s="39" t="str">
        <f>VLOOKUP($A469,OLD_EquipmentDatabase!$A:$K,4,FALSE)</f>
        <v>Dominion</v>
      </c>
      <c r="E469" s="39" t="str">
        <f>VLOOKUP($A469,OLD_EquipmentDatabase!$A:$K,5,FALSE)</f>
        <v>N/A</v>
      </c>
      <c r="F469" s="39" t="str">
        <f>VLOOKUP($A469,OLD_EquipmentDatabase!$A:$K,6,FALSE)</f>
        <v/>
      </c>
      <c r="G469" s="39" t="str">
        <f>VLOOKUP($A469,OLD_EquipmentDatabase!$A:$K,7,FALSE)</f>
        <v>ICX Tablet</v>
      </c>
      <c r="H469" s="39" t="str">
        <f>VLOOKUP($A469,OLD_EquipmentDatabase!$A:$K,8,FALSE)</f>
        <v>Active</v>
      </c>
      <c r="I469" s="39" t="b">
        <f>VLOOKUP($A469,OLD_EquipmentDatabase!$A:$K,9,FALSE)</f>
        <v>0</v>
      </c>
      <c r="J469" s="39">
        <v>5.13</v>
      </c>
      <c r="K469" s="39" t="str">
        <f>VLOOKUP($A469,OLD_EquipmentDatabase!$A:$K,11,FALSE)</f>
        <v/>
      </c>
    </row>
    <row r="470" spans="1:11" x14ac:dyDescent="0.25">
      <c r="A470" s="21" t="s">
        <v>1035</v>
      </c>
      <c r="B470" s="97" t="s">
        <v>776</v>
      </c>
      <c r="C470" s="39" t="str">
        <f>VLOOKUP($A470,OLD_EquipmentDatabase!$A:$K,3,FALSE)</f>
        <v>Samsung Galaxy Note Pro</v>
      </c>
      <c r="D470" s="39" t="str">
        <f>VLOOKUP($A470,OLD_EquipmentDatabase!$A:$K,4,FALSE)</f>
        <v>Dominion</v>
      </c>
      <c r="E470" s="39" t="str">
        <f>VLOOKUP($A470,OLD_EquipmentDatabase!$A:$K,5,FALSE)</f>
        <v>N/A</v>
      </c>
      <c r="F470" s="39" t="str">
        <f>VLOOKUP($A470,OLD_EquipmentDatabase!$A:$K,6,FALSE)</f>
        <v/>
      </c>
      <c r="G470" s="39" t="str">
        <f>VLOOKUP($A470,OLD_EquipmentDatabase!$A:$K,7,FALSE)</f>
        <v>ICX Tablet</v>
      </c>
      <c r="H470" s="39" t="str">
        <f>VLOOKUP($A470,OLD_EquipmentDatabase!$A:$K,8,FALSE)</f>
        <v>Active</v>
      </c>
      <c r="I470" s="39" t="b">
        <f>VLOOKUP($A470,OLD_EquipmentDatabase!$A:$K,9,FALSE)</f>
        <v>0</v>
      </c>
      <c r="J470" s="39">
        <v>5.13</v>
      </c>
      <c r="K470" s="39" t="str">
        <f>VLOOKUP($A470,OLD_EquipmentDatabase!$A:$K,11,FALSE)</f>
        <v/>
      </c>
    </row>
    <row r="471" spans="1:11" x14ac:dyDescent="0.25">
      <c r="A471" s="21" t="s">
        <v>995</v>
      </c>
      <c r="B471" s="97" t="s">
        <v>776</v>
      </c>
      <c r="C471" s="39" t="str">
        <f>VLOOKUP($A471,OLD_EquipmentDatabase!$A:$K,3,FALSE)</f>
        <v>Samsung Galaxy Note Pro</v>
      </c>
      <c r="D471" s="39" t="str">
        <f>VLOOKUP($A471,OLD_EquipmentDatabase!$A:$K,4,FALSE)</f>
        <v>Dominion</v>
      </c>
      <c r="E471" s="39" t="str">
        <f>VLOOKUP($A471,OLD_EquipmentDatabase!$A:$K,5,FALSE)</f>
        <v>N/A</v>
      </c>
      <c r="F471" s="39" t="str">
        <f>VLOOKUP($A471,OLD_EquipmentDatabase!$A:$K,6,FALSE)</f>
        <v/>
      </c>
      <c r="G471" s="39" t="str">
        <f>VLOOKUP($A471,OLD_EquipmentDatabase!$A:$K,7,FALSE)</f>
        <v>ICX Tablet</v>
      </c>
      <c r="H471" s="39" t="str">
        <f>VLOOKUP($A471,OLD_EquipmentDatabase!$A:$K,8,FALSE)</f>
        <v>Active</v>
      </c>
      <c r="I471" s="39" t="b">
        <f>VLOOKUP($A471,OLD_EquipmentDatabase!$A:$K,9,FALSE)</f>
        <v>0</v>
      </c>
      <c r="J471" s="39">
        <v>5.13</v>
      </c>
      <c r="K471" s="39" t="str">
        <f>VLOOKUP($A471,OLD_EquipmentDatabase!$A:$K,11,FALSE)</f>
        <v/>
      </c>
    </row>
    <row r="472" spans="1:11" x14ac:dyDescent="0.25">
      <c r="A472" s="21" t="s">
        <v>998</v>
      </c>
      <c r="B472" s="97" t="s">
        <v>776</v>
      </c>
      <c r="C472" s="39" t="str">
        <f>VLOOKUP($A472,OLD_EquipmentDatabase!$A:$K,3,FALSE)</f>
        <v>Samsung Galaxy Note Pro</v>
      </c>
      <c r="D472" s="39" t="str">
        <f>VLOOKUP($A472,OLD_EquipmentDatabase!$A:$K,4,FALSE)</f>
        <v>Dominion</v>
      </c>
      <c r="E472" s="39" t="str">
        <f>VLOOKUP($A472,OLD_EquipmentDatabase!$A:$K,5,FALSE)</f>
        <v>N/A</v>
      </c>
      <c r="F472" s="39" t="str">
        <f>VLOOKUP($A472,OLD_EquipmentDatabase!$A:$K,6,FALSE)</f>
        <v/>
      </c>
      <c r="G472" s="39" t="str">
        <f>VLOOKUP($A472,OLD_EquipmentDatabase!$A:$K,7,FALSE)</f>
        <v>ICX Tablet</v>
      </c>
      <c r="H472" s="39" t="str">
        <f>VLOOKUP($A472,OLD_EquipmentDatabase!$A:$K,8,FALSE)</f>
        <v>Active</v>
      </c>
      <c r="I472" s="39" t="b">
        <f>VLOOKUP($A472,OLD_EquipmentDatabase!$A:$K,9,FALSE)</f>
        <v>0</v>
      </c>
      <c r="J472" s="39">
        <v>5.13</v>
      </c>
      <c r="K472" s="39" t="str">
        <f>VLOOKUP($A472,OLD_EquipmentDatabase!$A:$K,11,FALSE)</f>
        <v/>
      </c>
    </row>
    <row r="473" spans="1:11" x14ac:dyDescent="0.25">
      <c r="A473" s="21" t="s">
        <v>925</v>
      </c>
      <c r="B473" s="97" t="s">
        <v>776</v>
      </c>
      <c r="C473" s="39" t="str">
        <f>VLOOKUP($A473,OLD_EquipmentDatabase!$A:$K,3,FALSE)</f>
        <v>Samsung Galaxy Note Pro</v>
      </c>
      <c r="D473" s="39" t="str">
        <f>VLOOKUP($A473,OLD_EquipmentDatabase!$A:$K,4,FALSE)</f>
        <v>Dominion</v>
      </c>
      <c r="E473" s="39" t="str">
        <f>VLOOKUP($A473,OLD_EquipmentDatabase!$A:$K,5,FALSE)</f>
        <v>N/A</v>
      </c>
      <c r="F473" s="39" t="str">
        <f>VLOOKUP($A473,OLD_EquipmentDatabase!$A:$K,6,FALSE)</f>
        <v/>
      </c>
      <c r="G473" s="39" t="str">
        <f>VLOOKUP($A473,OLD_EquipmentDatabase!$A:$K,7,FALSE)</f>
        <v>ICX Tablet</v>
      </c>
      <c r="H473" s="39" t="str">
        <f>VLOOKUP($A473,OLD_EquipmentDatabase!$A:$K,8,FALSE)</f>
        <v>Active</v>
      </c>
      <c r="I473" s="39" t="b">
        <f>VLOOKUP($A473,OLD_EquipmentDatabase!$A:$K,9,FALSE)</f>
        <v>0</v>
      </c>
      <c r="J473" s="39">
        <v>5.13</v>
      </c>
      <c r="K473" s="39" t="str">
        <f>VLOOKUP($A473,OLD_EquipmentDatabase!$A:$K,11,FALSE)</f>
        <v/>
      </c>
    </row>
    <row r="474" spans="1:11" x14ac:dyDescent="0.25">
      <c r="A474" s="21" t="s">
        <v>1070</v>
      </c>
      <c r="B474" s="97" t="s">
        <v>776</v>
      </c>
      <c r="C474" s="39" t="str">
        <f>VLOOKUP($A474,OLD_EquipmentDatabase!$A:$K,3,FALSE)</f>
        <v>Samsung Galaxy Note Pro</v>
      </c>
      <c r="D474" s="39" t="str">
        <f>VLOOKUP($A474,OLD_EquipmentDatabase!$A:$K,4,FALSE)</f>
        <v>Dominion</v>
      </c>
      <c r="E474" s="39" t="str">
        <f>VLOOKUP($A474,OLD_EquipmentDatabase!$A:$K,5,FALSE)</f>
        <v>N/A</v>
      </c>
      <c r="F474" s="39" t="str">
        <f>VLOOKUP($A474,OLD_EquipmentDatabase!$A:$K,6,FALSE)</f>
        <v/>
      </c>
      <c r="G474" s="39" t="str">
        <f>VLOOKUP($A474,OLD_EquipmentDatabase!$A:$K,7,FALSE)</f>
        <v>ICX Tablet</v>
      </c>
      <c r="H474" s="39" t="str">
        <f>VLOOKUP($A474,OLD_EquipmentDatabase!$A:$K,8,FALSE)</f>
        <v>Active</v>
      </c>
      <c r="I474" s="39" t="b">
        <f>VLOOKUP($A474,OLD_EquipmentDatabase!$A:$K,9,FALSE)</f>
        <v>0</v>
      </c>
      <c r="J474" s="39">
        <v>5.13</v>
      </c>
      <c r="K474" s="39" t="str">
        <f>VLOOKUP($A474,OLD_EquipmentDatabase!$A:$K,11,FALSE)</f>
        <v/>
      </c>
    </row>
    <row r="475" spans="1:11" x14ac:dyDescent="0.25">
      <c r="A475" s="21" t="s">
        <v>929</v>
      </c>
      <c r="B475" s="97" t="s">
        <v>776</v>
      </c>
      <c r="C475" s="39" t="str">
        <f>VLOOKUP($A475,OLD_EquipmentDatabase!$A:$K,3,FALSE)</f>
        <v>Samsung Galaxy Note Pro</v>
      </c>
      <c r="D475" s="39" t="str">
        <f>VLOOKUP($A475,OLD_EquipmentDatabase!$A:$K,4,FALSE)</f>
        <v>Dominion</v>
      </c>
      <c r="E475" s="39" t="str">
        <f>VLOOKUP($A475,OLD_EquipmentDatabase!$A:$K,5,FALSE)</f>
        <v>N/A</v>
      </c>
      <c r="F475" s="39" t="str">
        <f>VLOOKUP($A475,OLD_EquipmentDatabase!$A:$K,6,FALSE)</f>
        <v/>
      </c>
      <c r="G475" s="39" t="str">
        <f>VLOOKUP($A475,OLD_EquipmentDatabase!$A:$K,7,FALSE)</f>
        <v>ICX Tablet</v>
      </c>
      <c r="H475" s="39" t="str">
        <f>VLOOKUP($A475,OLD_EquipmentDatabase!$A:$K,8,FALSE)</f>
        <v>Active</v>
      </c>
      <c r="I475" s="39" t="b">
        <f>VLOOKUP($A475,OLD_EquipmentDatabase!$A:$K,9,FALSE)</f>
        <v>0</v>
      </c>
      <c r="J475" s="39">
        <v>5.13</v>
      </c>
      <c r="K475" s="39" t="str">
        <f>VLOOKUP($A475,OLD_EquipmentDatabase!$A:$K,11,FALSE)</f>
        <v/>
      </c>
    </row>
    <row r="476" spans="1:11" x14ac:dyDescent="0.25">
      <c r="A476" s="21" t="s">
        <v>1027</v>
      </c>
      <c r="B476" s="97" t="s">
        <v>776</v>
      </c>
      <c r="C476" s="39" t="str">
        <f>VLOOKUP($A476,OLD_EquipmentDatabase!$A:$K,3,FALSE)</f>
        <v>Samsung Galaxy Note Pro</v>
      </c>
      <c r="D476" s="39" t="str">
        <f>VLOOKUP($A476,OLD_EquipmentDatabase!$A:$K,4,FALSE)</f>
        <v>Dominion</v>
      </c>
      <c r="E476" s="39" t="str">
        <f>VLOOKUP($A476,OLD_EquipmentDatabase!$A:$K,5,FALSE)</f>
        <v>N/A</v>
      </c>
      <c r="F476" s="39" t="str">
        <f>VLOOKUP($A476,OLD_EquipmentDatabase!$A:$K,6,FALSE)</f>
        <v/>
      </c>
      <c r="G476" s="39" t="str">
        <f>VLOOKUP($A476,OLD_EquipmentDatabase!$A:$K,7,FALSE)</f>
        <v>ICX Tablet</v>
      </c>
      <c r="H476" s="39" t="str">
        <f>VLOOKUP($A476,OLD_EquipmentDatabase!$A:$K,8,FALSE)</f>
        <v>Active</v>
      </c>
      <c r="I476" s="39" t="b">
        <f>VLOOKUP($A476,OLD_EquipmentDatabase!$A:$K,9,FALSE)</f>
        <v>0</v>
      </c>
      <c r="J476" s="39">
        <v>5.13</v>
      </c>
      <c r="K476" s="39" t="str">
        <f>VLOOKUP($A476,OLD_EquipmentDatabase!$A:$K,11,FALSE)</f>
        <v/>
      </c>
    </row>
    <row r="477" spans="1:11" x14ac:dyDescent="0.25">
      <c r="A477" s="21" t="s">
        <v>938</v>
      </c>
      <c r="B477" s="97" t="s">
        <v>776</v>
      </c>
      <c r="C477" s="39" t="str">
        <f>VLOOKUP($A477,OLD_EquipmentDatabase!$A:$K,3,FALSE)</f>
        <v>Samsung Galaxy Note Pro</v>
      </c>
      <c r="D477" s="39" t="str">
        <f>VLOOKUP($A477,OLD_EquipmentDatabase!$A:$K,4,FALSE)</f>
        <v>Dominion</v>
      </c>
      <c r="E477" s="39" t="str">
        <f>VLOOKUP($A477,OLD_EquipmentDatabase!$A:$K,5,FALSE)</f>
        <v>N/A</v>
      </c>
      <c r="F477" s="39" t="str">
        <f>VLOOKUP($A477,OLD_EquipmentDatabase!$A:$K,6,FALSE)</f>
        <v/>
      </c>
      <c r="G477" s="39" t="str">
        <f>VLOOKUP($A477,OLD_EquipmentDatabase!$A:$K,7,FALSE)</f>
        <v>ICX Tablet</v>
      </c>
      <c r="H477" s="39" t="str">
        <f>VLOOKUP($A477,OLD_EquipmentDatabase!$A:$K,8,FALSE)</f>
        <v>Active</v>
      </c>
      <c r="I477" s="39" t="b">
        <f>VLOOKUP($A477,OLD_EquipmentDatabase!$A:$K,9,FALSE)</f>
        <v>0</v>
      </c>
      <c r="J477" s="39">
        <v>5.13</v>
      </c>
      <c r="K477" s="39" t="str">
        <f>VLOOKUP($A477,OLD_EquipmentDatabase!$A:$K,11,FALSE)</f>
        <v/>
      </c>
    </row>
    <row r="478" spans="1:11" x14ac:dyDescent="0.25">
      <c r="A478" s="21" t="s">
        <v>936</v>
      </c>
      <c r="B478" s="97" t="s">
        <v>776</v>
      </c>
      <c r="C478" s="39" t="str">
        <f>VLOOKUP($A478,OLD_EquipmentDatabase!$A:$K,3,FALSE)</f>
        <v>Samsung Galaxy Note Pro</v>
      </c>
      <c r="D478" s="39" t="str">
        <f>VLOOKUP($A478,OLD_EquipmentDatabase!$A:$K,4,FALSE)</f>
        <v>Dominion</v>
      </c>
      <c r="E478" s="39" t="str">
        <f>VLOOKUP($A478,OLD_EquipmentDatabase!$A:$K,5,FALSE)</f>
        <v>N/A</v>
      </c>
      <c r="F478" s="39" t="str">
        <f>VLOOKUP($A478,OLD_EquipmentDatabase!$A:$K,6,FALSE)</f>
        <v/>
      </c>
      <c r="G478" s="39" t="str">
        <f>VLOOKUP($A478,OLD_EquipmentDatabase!$A:$K,7,FALSE)</f>
        <v>ICX Tablet</v>
      </c>
      <c r="H478" s="39" t="str">
        <f>VLOOKUP($A478,OLD_EquipmentDatabase!$A:$K,8,FALSE)</f>
        <v>Active</v>
      </c>
      <c r="I478" s="39" t="b">
        <f>VLOOKUP($A478,OLD_EquipmentDatabase!$A:$K,9,FALSE)</f>
        <v>0</v>
      </c>
      <c r="J478" s="39">
        <v>5.13</v>
      </c>
      <c r="K478" s="39" t="str">
        <f>VLOOKUP($A478,OLD_EquipmentDatabase!$A:$K,11,FALSE)</f>
        <v/>
      </c>
    </row>
    <row r="479" spans="1:11" x14ac:dyDescent="0.25">
      <c r="A479" s="21" t="s">
        <v>1030</v>
      </c>
      <c r="B479" s="97" t="s">
        <v>776</v>
      </c>
      <c r="C479" s="39" t="str">
        <f>VLOOKUP($A479,OLD_EquipmentDatabase!$A:$K,3,FALSE)</f>
        <v>Samsung Galaxy Note Pro</v>
      </c>
      <c r="D479" s="39" t="str">
        <f>VLOOKUP($A479,OLD_EquipmentDatabase!$A:$K,4,FALSE)</f>
        <v>Dominion</v>
      </c>
      <c r="E479" s="39" t="str">
        <f>VLOOKUP($A479,OLD_EquipmentDatabase!$A:$K,5,FALSE)</f>
        <v>N/A</v>
      </c>
      <c r="F479" s="39" t="str">
        <f>VLOOKUP($A479,OLD_EquipmentDatabase!$A:$K,6,FALSE)</f>
        <v/>
      </c>
      <c r="G479" s="39" t="str">
        <f>VLOOKUP($A479,OLD_EquipmentDatabase!$A:$K,7,FALSE)</f>
        <v>ICX Tablet</v>
      </c>
      <c r="H479" s="39" t="str">
        <f>VLOOKUP($A479,OLD_EquipmentDatabase!$A:$K,8,FALSE)</f>
        <v>Active</v>
      </c>
      <c r="I479" s="39" t="b">
        <f>VLOOKUP($A479,OLD_EquipmentDatabase!$A:$K,9,FALSE)</f>
        <v>0</v>
      </c>
      <c r="J479" s="39">
        <v>5.13</v>
      </c>
      <c r="K479" s="39" t="str">
        <f>VLOOKUP($A479,OLD_EquipmentDatabase!$A:$K,11,FALSE)</f>
        <v/>
      </c>
    </row>
    <row r="480" spans="1:11" x14ac:dyDescent="0.25">
      <c r="A480" s="21" t="s">
        <v>1059</v>
      </c>
      <c r="B480" s="97" t="s">
        <v>776</v>
      </c>
      <c r="C480" s="39" t="str">
        <f>VLOOKUP($A480,OLD_EquipmentDatabase!$A:$K,3,FALSE)</f>
        <v>Samsung Galaxy Note Pro</v>
      </c>
      <c r="D480" s="39" t="str">
        <f>VLOOKUP($A480,OLD_EquipmentDatabase!$A:$K,4,FALSE)</f>
        <v>Dominion</v>
      </c>
      <c r="E480" s="39" t="str">
        <f>VLOOKUP($A480,OLD_EquipmentDatabase!$A:$K,5,FALSE)</f>
        <v>N/A</v>
      </c>
      <c r="F480" s="39" t="str">
        <f>VLOOKUP($A480,OLD_EquipmentDatabase!$A:$K,6,FALSE)</f>
        <v/>
      </c>
      <c r="G480" s="39" t="str">
        <f>VLOOKUP($A480,OLD_EquipmentDatabase!$A:$K,7,FALSE)</f>
        <v>ICX Tablet</v>
      </c>
      <c r="H480" s="39" t="str">
        <f>VLOOKUP($A480,OLD_EquipmentDatabase!$A:$K,8,FALSE)</f>
        <v>Active</v>
      </c>
      <c r="I480" s="39" t="b">
        <f>VLOOKUP($A480,OLD_EquipmentDatabase!$A:$K,9,FALSE)</f>
        <v>0</v>
      </c>
      <c r="J480" s="39">
        <v>5.13</v>
      </c>
      <c r="K480" s="39" t="str">
        <f>VLOOKUP($A480,OLD_EquipmentDatabase!$A:$K,11,FALSE)</f>
        <v/>
      </c>
    </row>
    <row r="481" spans="1:11" x14ac:dyDescent="0.25">
      <c r="A481" s="21" t="s">
        <v>1064</v>
      </c>
      <c r="B481" s="97" t="s">
        <v>776</v>
      </c>
      <c r="C481" s="39" t="str">
        <f>VLOOKUP($A481,OLD_EquipmentDatabase!$A:$K,3,FALSE)</f>
        <v>Samsung Galaxy Note Pro</v>
      </c>
      <c r="D481" s="39" t="str">
        <f>VLOOKUP($A481,OLD_EquipmentDatabase!$A:$K,4,FALSE)</f>
        <v>Dominion</v>
      </c>
      <c r="E481" s="39" t="str">
        <f>VLOOKUP($A481,OLD_EquipmentDatabase!$A:$K,5,FALSE)</f>
        <v>N/A</v>
      </c>
      <c r="F481" s="39" t="str">
        <f>VLOOKUP($A481,OLD_EquipmentDatabase!$A:$K,6,FALSE)</f>
        <v/>
      </c>
      <c r="G481" s="39" t="str">
        <f>VLOOKUP($A481,OLD_EquipmentDatabase!$A:$K,7,FALSE)</f>
        <v>ICX Tablet</v>
      </c>
      <c r="H481" s="39" t="str">
        <f>VLOOKUP($A481,OLD_EquipmentDatabase!$A:$K,8,FALSE)</f>
        <v>Active</v>
      </c>
      <c r="I481" s="39" t="b">
        <f>VLOOKUP($A481,OLD_EquipmentDatabase!$A:$K,9,FALSE)</f>
        <v>0</v>
      </c>
      <c r="J481" s="39">
        <v>5.13</v>
      </c>
      <c r="K481" s="39" t="str">
        <f>VLOOKUP($A481,OLD_EquipmentDatabase!$A:$K,11,FALSE)</f>
        <v/>
      </c>
    </row>
    <row r="482" spans="1:11" x14ac:dyDescent="0.25">
      <c r="A482" s="21" t="s">
        <v>1050</v>
      </c>
      <c r="B482" s="97" t="s">
        <v>776</v>
      </c>
      <c r="C482" s="39" t="str">
        <f>VLOOKUP($A482,OLD_EquipmentDatabase!$A:$K,3,FALSE)</f>
        <v>Samsung Galaxy Note Pro</v>
      </c>
      <c r="D482" s="39" t="str">
        <f>VLOOKUP($A482,OLD_EquipmentDatabase!$A:$K,4,FALSE)</f>
        <v>Dominion</v>
      </c>
      <c r="E482" s="39" t="str">
        <f>VLOOKUP($A482,OLD_EquipmentDatabase!$A:$K,5,FALSE)</f>
        <v>N/A</v>
      </c>
      <c r="F482" s="39" t="str">
        <f>VLOOKUP($A482,OLD_EquipmentDatabase!$A:$K,6,FALSE)</f>
        <v/>
      </c>
      <c r="G482" s="39" t="str">
        <f>VLOOKUP($A482,OLD_EquipmentDatabase!$A:$K,7,FALSE)</f>
        <v>ICX Tablet</v>
      </c>
      <c r="H482" s="39" t="str">
        <f>VLOOKUP($A482,OLD_EquipmentDatabase!$A:$K,8,FALSE)</f>
        <v>Active</v>
      </c>
      <c r="I482" s="39" t="b">
        <f>VLOOKUP($A482,OLD_EquipmentDatabase!$A:$K,9,FALSE)</f>
        <v>0</v>
      </c>
      <c r="J482" s="39">
        <v>5.13</v>
      </c>
      <c r="K482" s="39" t="str">
        <f>VLOOKUP($A482,OLD_EquipmentDatabase!$A:$K,11,FALSE)</f>
        <v/>
      </c>
    </row>
    <row r="483" spans="1:11" x14ac:dyDescent="0.25">
      <c r="A483" s="21" t="s">
        <v>970</v>
      </c>
      <c r="B483" s="97" t="s">
        <v>776</v>
      </c>
      <c r="C483" s="39" t="str">
        <f>VLOOKUP($A483,OLD_EquipmentDatabase!$A:$K,3,FALSE)</f>
        <v>Samsung Galaxy Note Pro</v>
      </c>
      <c r="D483" s="39" t="str">
        <f>VLOOKUP($A483,OLD_EquipmentDatabase!$A:$K,4,FALSE)</f>
        <v>Dominion</v>
      </c>
      <c r="E483" s="39" t="str">
        <f>VLOOKUP($A483,OLD_EquipmentDatabase!$A:$K,5,FALSE)</f>
        <v>N/A</v>
      </c>
      <c r="F483" s="39" t="str">
        <f>VLOOKUP($A483,OLD_EquipmentDatabase!$A:$K,6,FALSE)</f>
        <v/>
      </c>
      <c r="G483" s="39" t="str">
        <f>VLOOKUP($A483,OLD_EquipmentDatabase!$A:$K,7,FALSE)</f>
        <v>ICX Tablet</v>
      </c>
      <c r="H483" s="39" t="str">
        <f>VLOOKUP($A483,OLD_EquipmentDatabase!$A:$K,8,FALSE)</f>
        <v>Active</v>
      </c>
      <c r="I483" s="39" t="b">
        <f>VLOOKUP($A483,OLD_EquipmentDatabase!$A:$K,9,FALSE)</f>
        <v>0</v>
      </c>
      <c r="J483" s="39">
        <v>5.13</v>
      </c>
      <c r="K483" s="39" t="str">
        <f>VLOOKUP($A483,OLD_EquipmentDatabase!$A:$K,11,FALSE)</f>
        <v/>
      </c>
    </row>
    <row r="484" spans="1:11" x14ac:dyDescent="0.25">
      <c r="A484" s="21" t="s">
        <v>932</v>
      </c>
      <c r="B484" s="97" t="s">
        <v>776</v>
      </c>
      <c r="C484" s="39" t="str">
        <f>VLOOKUP($A484,OLD_EquipmentDatabase!$A:$K,3,FALSE)</f>
        <v>Samsung Galaxy Note Pro</v>
      </c>
      <c r="D484" s="39" t="str">
        <f>VLOOKUP($A484,OLD_EquipmentDatabase!$A:$K,4,FALSE)</f>
        <v>Dominion</v>
      </c>
      <c r="E484" s="39" t="str">
        <f>VLOOKUP($A484,OLD_EquipmentDatabase!$A:$K,5,FALSE)</f>
        <v>N/A</v>
      </c>
      <c r="F484" s="39" t="str">
        <f>VLOOKUP($A484,OLD_EquipmentDatabase!$A:$K,6,FALSE)</f>
        <v/>
      </c>
      <c r="G484" s="39" t="str">
        <f>VLOOKUP($A484,OLD_EquipmentDatabase!$A:$K,7,FALSE)</f>
        <v>ICX Tablet</v>
      </c>
      <c r="H484" s="39" t="str">
        <f>VLOOKUP($A484,OLD_EquipmentDatabase!$A:$K,8,FALSE)</f>
        <v>Active</v>
      </c>
      <c r="I484" s="39" t="b">
        <f>VLOOKUP($A484,OLD_EquipmentDatabase!$A:$K,9,FALSE)</f>
        <v>0</v>
      </c>
      <c r="J484" s="39">
        <v>5.13</v>
      </c>
      <c r="K484" s="39" t="str">
        <f>VLOOKUP($A484,OLD_EquipmentDatabase!$A:$K,11,FALSE)</f>
        <v/>
      </c>
    </row>
    <row r="485" spans="1:11" x14ac:dyDescent="0.25">
      <c r="A485" s="21" t="s">
        <v>1023</v>
      </c>
      <c r="B485" s="97" t="s">
        <v>776</v>
      </c>
      <c r="C485" s="39" t="str">
        <f>VLOOKUP($A485,OLD_EquipmentDatabase!$A:$K,3,FALSE)</f>
        <v>Samsung Galaxy Note Pro</v>
      </c>
      <c r="D485" s="39" t="str">
        <f>VLOOKUP($A485,OLD_EquipmentDatabase!$A:$K,4,FALSE)</f>
        <v>Dominion</v>
      </c>
      <c r="E485" s="39" t="str">
        <f>VLOOKUP($A485,OLD_EquipmentDatabase!$A:$K,5,FALSE)</f>
        <v>N/A</v>
      </c>
      <c r="F485" s="39" t="str">
        <f>VLOOKUP($A485,OLD_EquipmentDatabase!$A:$K,6,FALSE)</f>
        <v/>
      </c>
      <c r="G485" s="39" t="str">
        <f>VLOOKUP($A485,OLD_EquipmentDatabase!$A:$K,7,FALSE)</f>
        <v>ICX Tablet</v>
      </c>
      <c r="H485" s="39" t="str">
        <f>VLOOKUP($A485,OLD_EquipmentDatabase!$A:$K,8,FALSE)</f>
        <v>Active</v>
      </c>
      <c r="I485" s="39" t="b">
        <f>VLOOKUP($A485,OLD_EquipmentDatabase!$A:$K,9,FALSE)</f>
        <v>0</v>
      </c>
      <c r="J485" s="39">
        <v>5.13</v>
      </c>
      <c r="K485" s="39" t="str">
        <f>VLOOKUP($A485,OLD_EquipmentDatabase!$A:$K,11,FALSE)</f>
        <v/>
      </c>
    </row>
    <row r="486" spans="1:11" x14ac:dyDescent="0.25">
      <c r="A486" s="21" t="s">
        <v>1033</v>
      </c>
      <c r="B486" s="97" t="s">
        <v>776</v>
      </c>
      <c r="C486" s="39" t="str">
        <f>VLOOKUP($A486,OLD_EquipmentDatabase!$A:$K,3,FALSE)</f>
        <v>Samsung Galaxy Note Pro</v>
      </c>
      <c r="D486" s="39" t="str">
        <f>VLOOKUP($A486,OLD_EquipmentDatabase!$A:$K,4,FALSE)</f>
        <v>Dominion</v>
      </c>
      <c r="E486" s="39" t="str">
        <f>VLOOKUP($A486,OLD_EquipmentDatabase!$A:$K,5,FALSE)</f>
        <v>N/A</v>
      </c>
      <c r="F486" s="39" t="str">
        <f>VLOOKUP($A486,OLD_EquipmentDatabase!$A:$K,6,FALSE)</f>
        <v/>
      </c>
      <c r="G486" s="39" t="str">
        <f>VLOOKUP($A486,OLD_EquipmentDatabase!$A:$K,7,FALSE)</f>
        <v>ICX Tablet</v>
      </c>
      <c r="H486" s="39" t="str">
        <f>VLOOKUP($A486,OLD_EquipmentDatabase!$A:$K,8,FALSE)</f>
        <v>Active</v>
      </c>
      <c r="I486" s="39" t="b">
        <f>VLOOKUP($A486,OLD_EquipmentDatabase!$A:$K,9,FALSE)</f>
        <v>0</v>
      </c>
      <c r="J486" s="39">
        <v>5.13</v>
      </c>
      <c r="K486" s="39" t="str">
        <f>VLOOKUP($A486,OLD_EquipmentDatabase!$A:$K,11,FALSE)</f>
        <v/>
      </c>
    </row>
    <row r="487" spans="1:11" x14ac:dyDescent="0.25">
      <c r="A487" s="21" t="s">
        <v>987</v>
      </c>
      <c r="B487" s="97" t="s">
        <v>776</v>
      </c>
      <c r="C487" s="39" t="str">
        <f>VLOOKUP($A487,OLD_EquipmentDatabase!$A:$K,3,FALSE)</f>
        <v>Samsung Galaxy Note Pro</v>
      </c>
      <c r="D487" s="39" t="str">
        <f>VLOOKUP($A487,OLD_EquipmentDatabase!$A:$K,4,FALSE)</f>
        <v>Dominion</v>
      </c>
      <c r="E487" s="39" t="str">
        <f>VLOOKUP($A487,OLD_EquipmentDatabase!$A:$K,5,FALSE)</f>
        <v>N/A</v>
      </c>
      <c r="F487" s="39" t="str">
        <f>VLOOKUP($A487,OLD_EquipmentDatabase!$A:$K,6,FALSE)</f>
        <v/>
      </c>
      <c r="G487" s="39" t="str">
        <f>VLOOKUP($A487,OLD_EquipmentDatabase!$A:$K,7,FALSE)</f>
        <v>ICX Tablet</v>
      </c>
      <c r="H487" s="39" t="str">
        <f>VLOOKUP($A487,OLD_EquipmentDatabase!$A:$K,8,FALSE)</f>
        <v>Active</v>
      </c>
      <c r="I487" s="39" t="b">
        <f>VLOOKUP($A487,OLD_EquipmentDatabase!$A:$K,9,FALSE)</f>
        <v>0</v>
      </c>
      <c r="J487" s="39">
        <v>5.13</v>
      </c>
      <c r="K487" s="39" t="str">
        <f>VLOOKUP($A487,OLD_EquipmentDatabase!$A:$K,11,FALSE)</f>
        <v/>
      </c>
    </row>
    <row r="488" spans="1:11" x14ac:dyDescent="0.25">
      <c r="A488" s="21" t="s">
        <v>1013</v>
      </c>
      <c r="B488" s="97" t="s">
        <v>776</v>
      </c>
      <c r="C488" s="39" t="str">
        <f>VLOOKUP($A488,OLD_EquipmentDatabase!$A:$K,3,FALSE)</f>
        <v>Samsung Galaxy Note Pro</v>
      </c>
      <c r="D488" s="39" t="str">
        <f>VLOOKUP($A488,OLD_EquipmentDatabase!$A:$K,4,FALSE)</f>
        <v>Dominion</v>
      </c>
      <c r="E488" s="39" t="str">
        <f>VLOOKUP($A488,OLD_EquipmentDatabase!$A:$K,5,FALSE)</f>
        <v>N/A</v>
      </c>
      <c r="F488" s="39" t="str">
        <f>VLOOKUP($A488,OLD_EquipmentDatabase!$A:$K,6,FALSE)</f>
        <v/>
      </c>
      <c r="G488" s="39" t="str">
        <f>VLOOKUP($A488,OLD_EquipmentDatabase!$A:$K,7,FALSE)</f>
        <v>ICX Tablet</v>
      </c>
      <c r="H488" s="39" t="str">
        <f>VLOOKUP($A488,OLD_EquipmentDatabase!$A:$K,8,FALSE)</f>
        <v>Active</v>
      </c>
      <c r="I488" s="39" t="b">
        <f>VLOOKUP($A488,OLD_EquipmentDatabase!$A:$K,9,FALSE)</f>
        <v>0</v>
      </c>
      <c r="J488" s="39">
        <v>5.13</v>
      </c>
      <c r="K488" s="39" t="str">
        <f>VLOOKUP($A488,OLD_EquipmentDatabase!$A:$K,11,FALSE)</f>
        <v/>
      </c>
    </row>
    <row r="489" spans="1:11" x14ac:dyDescent="0.25">
      <c r="A489" s="21" t="s">
        <v>1032</v>
      </c>
      <c r="B489" s="97" t="s">
        <v>776</v>
      </c>
      <c r="C489" s="39" t="str">
        <f>VLOOKUP($A489,OLD_EquipmentDatabase!$A:$K,3,FALSE)</f>
        <v>Samsung Galaxy Note Pro</v>
      </c>
      <c r="D489" s="39" t="str">
        <f>VLOOKUP($A489,OLD_EquipmentDatabase!$A:$K,4,FALSE)</f>
        <v>Dominion</v>
      </c>
      <c r="E489" s="39" t="str">
        <f>VLOOKUP($A489,OLD_EquipmentDatabase!$A:$K,5,FALSE)</f>
        <v>N/A</v>
      </c>
      <c r="F489" s="39" t="str">
        <f>VLOOKUP($A489,OLD_EquipmentDatabase!$A:$K,6,FALSE)</f>
        <v/>
      </c>
      <c r="G489" s="39" t="str">
        <f>VLOOKUP($A489,OLD_EquipmentDatabase!$A:$K,7,FALSE)</f>
        <v>ICX Tablet</v>
      </c>
      <c r="H489" s="39" t="str">
        <f>VLOOKUP($A489,OLD_EquipmentDatabase!$A:$K,8,FALSE)</f>
        <v>Active</v>
      </c>
      <c r="I489" s="39" t="b">
        <f>VLOOKUP($A489,OLD_EquipmentDatabase!$A:$K,9,FALSE)</f>
        <v>0</v>
      </c>
      <c r="J489" s="39">
        <v>5.13</v>
      </c>
      <c r="K489" s="39" t="str">
        <f>VLOOKUP($A489,OLD_EquipmentDatabase!$A:$K,11,FALSE)</f>
        <v/>
      </c>
    </row>
    <row r="490" spans="1:11" x14ac:dyDescent="0.25">
      <c r="A490" s="21" t="s">
        <v>1004</v>
      </c>
      <c r="B490" s="97" t="s">
        <v>776</v>
      </c>
      <c r="C490" s="39" t="str">
        <f>VLOOKUP($A490,OLD_EquipmentDatabase!$A:$K,3,FALSE)</f>
        <v>Samsung Galaxy Note Pro</v>
      </c>
      <c r="D490" s="39" t="str">
        <f>VLOOKUP($A490,OLD_EquipmentDatabase!$A:$K,4,FALSE)</f>
        <v>Dominion</v>
      </c>
      <c r="E490" s="39" t="str">
        <f>VLOOKUP($A490,OLD_EquipmentDatabase!$A:$K,5,FALSE)</f>
        <v>N/A</v>
      </c>
      <c r="F490" s="39" t="str">
        <f>VLOOKUP($A490,OLD_EquipmentDatabase!$A:$K,6,FALSE)</f>
        <v/>
      </c>
      <c r="G490" s="39" t="str">
        <f>VLOOKUP($A490,OLD_EquipmentDatabase!$A:$K,7,FALSE)</f>
        <v>ICX Tablet</v>
      </c>
      <c r="H490" s="39" t="str">
        <f>VLOOKUP($A490,OLD_EquipmentDatabase!$A:$K,8,FALSE)</f>
        <v>Active</v>
      </c>
      <c r="I490" s="39" t="b">
        <f>VLOOKUP($A490,OLD_EquipmentDatabase!$A:$K,9,FALSE)</f>
        <v>0</v>
      </c>
      <c r="J490" s="39">
        <v>5.13</v>
      </c>
      <c r="K490" s="39" t="str">
        <f>VLOOKUP($A490,OLD_EquipmentDatabase!$A:$K,11,FALSE)</f>
        <v/>
      </c>
    </row>
    <row r="491" spans="1:11" x14ac:dyDescent="0.25">
      <c r="A491" s="21" t="s">
        <v>1065</v>
      </c>
      <c r="B491" s="97" t="s">
        <v>776</v>
      </c>
      <c r="C491" s="39" t="str">
        <f>VLOOKUP($A491,OLD_EquipmentDatabase!$A:$K,3,FALSE)</f>
        <v>Samsung Galaxy Note Pro</v>
      </c>
      <c r="D491" s="39" t="str">
        <f>VLOOKUP($A491,OLD_EquipmentDatabase!$A:$K,4,FALSE)</f>
        <v>Dominion</v>
      </c>
      <c r="E491" s="39" t="str">
        <f>VLOOKUP($A491,OLD_EquipmentDatabase!$A:$K,5,FALSE)</f>
        <v>N/A</v>
      </c>
      <c r="F491" s="39" t="str">
        <f>VLOOKUP($A491,OLD_EquipmentDatabase!$A:$K,6,FALSE)</f>
        <v/>
      </c>
      <c r="G491" s="39" t="str">
        <f>VLOOKUP($A491,OLD_EquipmentDatabase!$A:$K,7,FALSE)</f>
        <v>ICX Tablet</v>
      </c>
      <c r="H491" s="39" t="str">
        <f>VLOOKUP($A491,OLD_EquipmentDatabase!$A:$K,8,FALSE)</f>
        <v>Active</v>
      </c>
      <c r="I491" s="39" t="b">
        <f>VLOOKUP($A491,OLD_EquipmentDatabase!$A:$K,9,FALSE)</f>
        <v>0</v>
      </c>
      <c r="J491" s="39">
        <v>5.13</v>
      </c>
      <c r="K491" s="39" t="str">
        <f>VLOOKUP($A491,OLD_EquipmentDatabase!$A:$K,11,FALSE)</f>
        <v/>
      </c>
    </row>
    <row r="492" spans="1:11" x14ac:dyDescent="0.25">
      <c r="A492" s="21" t="s">
        <v>940</v>
      </c>
      <c r="B492" s="97" t="s">
        <v>776</v>
      </c>
      <c r="C492" s="39" t="str">
        <f>VLOOKUP($A492,OLD_EquipmentDatabase!$A:$K,3,FALSE)</f>
        <v>Samsung Galaxy Note Pro</v>
      </c>
      <c r="D492" s="39" t="str">
        <f>VLOOKUP($A492,OLD_EquipmentDatabase!$A:$K,4,FALSE)</f>
        <v>Dominion</v>
      </c>
      <c r="E492" s="39" t="str">
        <f>VLOOKUP($A492,OLD_EquipmentDatabase!$A:$K,5,FALSE)</f>
        <v>N/A</v>
      </c>
      <c r="F492" s="39" t="str">
        <f>VLOOKUP($A492,OLD_EquipmentDatabase!$A:$K,6,FALSE)</f>
        <v/>
      </c>
      <c r="G492" s="39" t="str">
        <f>VLOOKUP($A492,OLD_EquipmentDatabase!$A:$K,7,FALSE)</f>
        <v>ICX Tablet</v>
      </c>
      <c r="H492" s="39" t="str">
        <f>VLOOKUP($A492,OLD_EquipmentDatabase!$A:$K,8,FALSE)</f>
        <v>Active</v>
      </c>
      <c r="I492" s="39" t="b">
        <f>VLOOKUP($A492,OLD_EquipmentDatabase!$A:$K,9,FALSE)</f>
        <v>0</v>
      </c>
      <c r="J492" s="39">
        <v>5.13</v>
      </c>
      <c r="K492" s="39" t="str">
        <f>VLOOKUP($A492,OLD_EquipmentDatabase!$A:$K,11,FALSE)</f>
        <v/>
      </c>
    </row>
    <row r="493" spans="1:11" x14ac:dyDescent="0.25">
      <c r="A493" s="21" t="s">
        <v>968</v>
      </c>
      <c r="B493" s="97" t="s">
        <v>776</v>
      </c>
      <c r="C493" s="39" t="str">
        <f>VLOOKUP($A493,OLD_EquipmentDatabase!$A:$K,3,FALSE)</f>
        <v>Samsung Galaxy Note Pro</v>
      </c>
      <c r="D493" s="39" t="str">
        <f>VLOOKUP($A493,OLD_EquipmentDatabase!$A:$K,4,FALSE)</f>
        <v>Dominion</v>
      </c>
      <c r="E493" s="39" t="str">
        <f>VLOOKUP($A493,OLD_EquipmentDatabase!$A:$K,5,FALSE)</f>
        <v>N/A</v>
      </c>
      <c r="F493" s="39" t="str">
        <f>VLOOKUP($A493,OLD_EquipmentDatabase!$A:$K,6,FALSE)</f>
        <v/>
      </c>
      <c r="G493" s="39" t="str">
        <f>VLOOKUP($A493,OLD_EquipmentDatabase!$A:$K,7,FALSE)</f>
        <v>ICX Tablet</v>
      </c>
      <c r="H493" s="39" t="str">
        <f>VLOOKUP($A493,OLD_EquipmentDatabase!$A:$K,8,FALSE)</f>
        <v>Active</v>
      </c>
      <c r="I493" s="39" t="b">
        <f>VLOOKUP($A493,OLD_EquipmentDatabase!$A:$K,9,FALSE)</f>
        <v>0</v>
      </c>
      <c r="J493" s="39">
        <v>5.13</v>
      </c>
      <c r="K493" s="39" t="str">
        <f>VLOOKUP($A493,OLD_EquipmentDatabase!$A:$K,11,FALSE)</f>
        <v/>
      </c>
    </row>
    <row r="494" spans="1:11" x14ac:dyDescent="0.25">
      <c r="A494" s="21" t="s">
        <v>965</v>
      </c>
      <c r="B494" s="97" t="s">
        <v>776</v>
      </c>
      <c r="C494" s="39" t="str">
        <f>VLOOKUP($A494,OLD_EquipmentDatabase!$A:$K,3,FALSE)</f>
        <v>Samsung Galaxy Note Pro</v>
      </c>
      <c r="D494" s="39" t="str">
        <f>VLOOKUP($A494,OLD_EquipmentDatabase!$A:$K,4,FALSE)</f>
        <v>Dominion</v>
      </c>
      <c r="E494" s="39" t="str">
        <f>VLOOKUP($A494,OLD_EquipmentDatabase!$A:$K,5,FALSE)</f>
        <v>N/A</v>
      </c>
      <c r="F494" s="39" t="str">
        <f>VLOOKUP($A494,OLD_EquipmentDatabase!$A:$K,6,FALSE)</f>
        <v/>
      </c>
      <c r="G494" s="39" t="str">
        <f>VLOOKUP($A494,OLD_EquipmentDatabase!$A:$K,7,FALSE)</f>
        <v>ICX Tablet</v>
      </c>
      <c r="H494" s="39" t="str">
        <f>VLOOKUP($A494,OLD_EquipmentDatabase!$A:$K,8,FALSE)</f>
        <v>Active</v>
      </c>
      <c r="I494" s="39" t="b">
        <f>VLOOKUP($A494,OLD_EquipmentDatabase!$A:$K,9,FALSE)</f>
        <v>0</v>
      </c>
      <c r="J494" s="39">
        <v>5.13</v>
      </c>
      <c r="K494" s="39" t="str">
        <f>VLOOKUP($A494,OLD_EquipmentDatabase!$A:$K,11,FALSE)</f>
        <v/>
      </c>
    </row>
    <row r="495" spans="1:11" x14ac:dyDescent="0.25">
      <c r="A495" s="21" t="s">
        <v>947</v>
      </c>
      <c r="B495" s="97" t="s">
        <v>776</v>
      </c>
      <c r="C495" s="39" t="str">
        <f>VLOOKUP($A495,OLD_EquipmentDatabase!$A:$K,3,FALSE)</f>
        <v>Samsung Galaxy Note Pro</v>
      </c>
      <c r="D495" s="39" t="str">
        <f>VLOOKUP($A495,OLD_EquipmentDatabase!$A:$K,4,FALSE)</f>
        <v>Dominion</v>
      </c>
      <c r="E495" s="39" t="str">
        <f>VLOOKUP($A495,OLD_EquipmentDatabase!$A:$K,5,FALSE)</f>
        <v>N/A</v>
      </c>
      <c r="F495" s="39" t="str">
        <f>VLOOKUP($A495,OLD_EquipmentDatabase!$A:$K,6,FALSE)</f>
        <v/>
      </c>
      <c r="G495" s="39" t="str">
        <f>VLOOKUP($A495,OLD_EquipmentDatabase!$A:$K,7,FALSE)</f>
        <v>ICX Tablet</v>
      </c>
      <c r="H495" s="39" t="str">
        <f>VLOOKUP($A495,OLD_EquipmentDatabase!$A:$K,8,FALSE)</f>
        <v>Active</v>
      </c>
      <c r="I495" s="39" t="b">
        <f>VLOOKUP($A495,OLD_EquipmentDatabase!$A:$K,9,FALSE)</f>
        <v>0</v>
      </c>
      <c r="J495" s="39">
        <v>5.13</v>
      </c>
      <c r="K495" s="39" t="str">
        <f>VLOOKUP($A495,OLD_EquipmentDatabase!$A:$K,11,FALSE)</f>
        <v/>
      </c>
    </row>
    <row r="496" spans="1:11" x14ac:dyDescent="0.25">
      <c r="A496" s="21" t="s">
        <v>985</v>
      </c>
      <c r="B496" s="97" t="s">
        <v>776</v>
      </c>
      <c r="C496" s="39" t="str">
        <f>VLOOKUP($A496,OLD_EquipmentDatabase!$A:$K,3,FALSE)</f>
        <v>Samsung Galaxy Note Pro</v>
      </c>
      <c r="D496" s="39" t="str">
        <f>VLOOKUP($A496,OLD_EquipmentDatabase!$A:$K,4,FALSE)</f>
        <v>Dominion</v>
      </c>
      <c r="E496" s="39" t="str">
        <f>VLOOKUP($A496,OLD_EquipmentDatabase!$A:$K,5,FALSE)</f>
        <v>N/A</v>
      </c>
      <c r="F496" s="39" t="str">
        <f>VLOOKUP($A496,OLD_EquipmentDatabase!$A:$K,6,FALSE)</f>
        <v/>
      </c>
      <c r="G496" s="39" t="str">
        <f>VLOOKUP($A496,OLD_EquipmentDatabase!$A:$K,7,FALSE)</f>
        <v>ICX Tablet</v>
      </c>
      <c r="H496" s="39" t="str">
        <f>VLOOKUP($A496,OLD_EquipmentDatabase!$A:$K,8,FALSE)</f>
        <v>Active</v>
      </c>
      <c r="I496" s="39" t="b">
        <f>VLOOKUP($A496,OLD_EquipmentDatabase!$A:$K,9,FALSE)</f>
        <v>0</v>
      </c>
      <c r="J496" s="39">
        <v>5.13</v>
      </c>
      <c r="K496" s="39" t="str">
        <f>VLOOKUP($A496,OLD_EquipmentDatabase!$A:$K,11,FALSE)</f>
        <v/>
      </c>
    </row>
    <row r="497" spans="1:11" x14ac:dyDescent="0.25">
      <c r="A497" s="21" t="s">
        <v>1037</v>
      </c>
      <c r="B497" s="97" t="s">
        <v>776</v>
      </c>
      <c r="C497" s="39" t="str">
        <f>VLOOKUP($A497,OLD_EquipmentDatabase!$A:$K,3,FALSE)</f>
        <v>Samsung Galaxy Note Pro</v>
      </c>
      <c r="D497" s="39" t="str">
        <f>VLOOKUP($A497,OLD_EquipmentDatabase!$A:$K,4,FALSE)</f>
        <v>Dominion</v>
      </c>
      <c r="E497" s="39" t="str">
        <f>VLOOKUP($A497,OLD_EquipmentDatabase!$A:$K,5,FALSE)</f>
        <v>N/A</v>
      </c>
      <c r="F497" s="39" t="str">
        <f>VLOOKUP($A497,OLD_EquipmentDatabase!$A:$K,6,FALSE)</f>
        <v/>
      </c>
      <c r="G497" s="39" t="str">
        <f>VLOOKUP($A497,OLD_EquipmentDatabase!$A:$K,7,FALSE)</f>
        <v>ICX Tablet</v>
      </c>
      <c r="H497" s="39" t="str">
        <f>VLOOKUP($A497,OLD_EquipmentDatabase!$A:$K,8,FALSE)</f>
        <v>Active</v>
      </c>
      <c r="I497" s="39" t="b">
        <f>VLOOKUP($A497,OLD_EquipmentDatabase!$A:$K,9,FALSE)</f>
        <v>0</v>
      </c>
      <c r="J497" s="39">
        <v>5.13</v>
      </c>
      <c r="K497" s="39" t="str">
        <f>VLOOKUP($A497,OLD_EquipmentDatabase!$A:$K,11,FALSE)</f>
        <v/>
      </c>
    </row>
    <row r="498" spans="1:11" x14ac:dyDescent="0.25">
      <c r="A498" s="21" t="s">
        <v>1076</v>
      </c>
      <c r="B498" s="97" t="s">
        <v>776</v>
      </c>
      <c r="C498" s="39" t="str">
        <f>VLOOKUP($A498,OLD_EquipmentDatabase!$A:$K,3,FALSE)</f>
        <v>Samsung Galaxy Note Pro</v>
      </c>
      <c r="D498" s="39" t="str">
        <f>VLOOKUP($A498,OLD_EquipmentDatabase!$A:$K,4,FALSE)</f>
        <v>Dominion</v>
      </c>
      <c r="E498" s="39" t="str">
        <f>VLOOKUP($A498,OLD_EquipmentDatabase!$A:$K,5,FALSE)</f>
        <v>N/A</v>
      </c>
      <c r="F498" s="39" t="str">
        <f>VLOOKUP($A498,OLD_EquipmentDatabase!$A:$K,6,FALSE)</f>
        <v/>
      </c>
      <c r="G498" s="39" t="str">
        <f>VLOOKUP($A498,OLD_EquipmentDatabase!$A:$K,7,FALSE)</f>
        <v>ICX Tablet</v>
      </c>
      <c r="H498" s="39" t="str">
        <f>VLOOKUP($A498,OLD_EquipmentDatabase!$A:$K,8,FALSE)</f>
        <v>Active</v>
      </c>
      <c r="I498" s="39" t="b">
        <f>VLOOKUP($A498,OLD_EquipmentDatabase!$A:$K,9,FALSE)</f>
        <v>0</v>
      </c>
      <c r="J498" s="39">
        <v>5.13</v>
      </c>
      <c r="K498" s="39" t="str">
        <f>VLOOKUP($A498,OLD_EquipmentDatabase!$A:$K,11,FALSE)</f>
        <v/>
      </c>
    </row>
    <row r="499" spans="1:11" x14ac:dyDescent="0.25">
      <c r="A499" s="21" t="s">
        <v>1003</v>
      </c>
      <c r="B499" s="97" t="s">
        <v>776</v>
      </c>
      <c r="C499" s="39" t="str">
        <f>VLOOKUP($A499,OLD_EquipmentDatabase!$A:$K,3,FALSE)</f>
        <v>Samsung Galaxy Note Pro</v>
      </c>
      <c r="D499" s="39" t="str">
        <f>VLOOKUP($A499,OLD_EquipmentDatabase!$A:$K,4,FALSE)</f>
        <v>Dominion</v>
      </c>
      <c r="E499" s="39" t="str">
        <f>VLOOKUP($A499,OLD_EquipmentDatabase!$A:$K,5,FALSE)</f>
        <v>N/A</v>
      </c>
      <c r="F499" s="39" t="str">
        <f>VLOOKUP($A499,OLD_EquipmentDatabase!$A:$K,6,FALSE)</f>
        <v/>
      </c>
      <c r="G499" s="39" t="str">
        <f>VLOOKUP($A499,OLD_EquipmentDatabase!$A:$K,7,FALSE)</f>
        <v>ICX Tablet</v>
      </c>
      <c r="H499" s="39" t="str">
        <f>VLOOKUP($A499,OLD_EquipmentDatabase!$A:$K,8,FALSE)</f>
        <v>Active</v>
      </c>
      <c r="I499" s="39" t="b">
        <f>VLOOKUP($A499,OLD_EquipmentDatabase!$A:$K,9,FALSE)</f>
        <v>0</v>
      </c>
      <c r="J499" s="39">
        <v>5.13</v>
      </c>
      <c r="K499" s="39" t="str">
        <f>VLOOKUP($A499,OLD_EquipmentDatabase!$A:$K,11,FALSE)</f>
        <v/>
      </c>
    </row>
    <row r="500" spans="1:11" x14ac:dyDescent="0.25">
      <c r="A500" s="21" t="s">
        <v>1085</v>
      </c>
      <c r="B500" s="97" t="s">
        <v>776</v>
      </c>
      <c r="C500" s="39" t="str">
        <f>VLOOKUP($A500,OLD_EquipmentDatabase!$A:$K,3,FALSE)</f>
        <v>Samsung Galaxy Note Pro</v>
      </c>
      <c r="D500" s="39" t="str">
        <f>VLOOKUP($A500,OLD_EquipmentDatabase!$A:$K,4,FALSE)</f>
        <v>Dominion</v>
      </c>
      <c r="E500" s="39" t="str">
        <f>VLOOKUP($A500,OLD_EquipmentDatabase!$A:$K,5,FALSE)</f>
        <v>N/A</v>
      </c>
      <c r="F500" s="39" t="str">
        <f>VLOOKUP($A500,OLD_EquipmentDatabase!$A:$K,6,FALSE)</f>
        <v/>
      </c>
      <c r="G500" s="39" t="str">
        <f>VLOOKUP($A500,OLD_EquipmentDatabase!$A:$K,7,FALSE)</f>
        <v>ICX Tablet</v>
      </c>
      <c r="H500" s="39" t="str">
        <f>VLOOKUP($A500,OLD_EquipmentDatabase!$A:$K,8,FALSE)</f>
        <v>Active</v>
      </c>
      <c r="I500" s="39" t="b">
        <f>VLOOKUP($A500,OLD_EquipmentDatabase!$A:$K,9,FALSE)</f>
        <v>0</v>
      </c>
      <c r="J500" s="39">
        <v>5.13</v>
      </c>
      <c r="K500" s="39" t="str">
        <f>VLOOKUP($A500,OLD_EquipmentDatabase!$A:$K,11,FALSE)</f>
        <v/>
      </c>
    </row>
    <row r="501" spans="1:11" x14ac:dyDescent="0.25">
      <c r="A501" s="21" t="s">
        <v>1044</v>
      </c>
      <c r="B501" s="97" t="s">
        <v>776</v>
      </c>
      <c r="C501" s="39" t="str">
        <f>VLOOKUP($A501,OLD_EquipmentDatabase!$A:$K,3,FALSE)</f>
        <v>Samsung Galaxy Note Pro</v>
      </c>
      <c r="D501" s="39" t="str">
        <f>VLOOKUP($A501,OLD_EquipmentDatabase!$A:$K,4,FALSE)</f>
        <v>Dominion</v>
      </c>
      <c r="E501" s="39" t="str">
        <f>VLOOKUP($A501,OLD_EquipmentDatabase!$A:$K,5,FALSE)</f>
        <v>N/A</v>
      </c>
      <c r="F501" s="39" t="str">
        <f>VLOOKUP($A501,OLD_EquipmentDatabase!$A:$K,6,FALSE)</f>
        <v/>
      </c>
      <c r="G501" s="39" t="str">
        <f>VLOOKUP($A501,OLD_EquipmentDatabase!$A:$K,7,FALSE)</f>
        <v>ICX Tablet</v>
      </c>
      <c r="H501" s="39" t="str">
        <f>VLOOKUP($A501,OLD_EquipmentDatabase!$A:$K,8,FALSE)</f>
        <v>Active</v>
      </c>
      <c r="I501" s="39" t="b">
        <f>VLOOKUP($A501,OLD_EquipmentDatabase!$A:$K,9,FALSE)</f>
        <v>0</v>
      </c>
      <c r="J501" s="39">
        <v>5.13</v>
      </c>
      <c r="K501" s="39" t="str">
        <f>VLOOKUP($A501,OLD_EquipmentDatabase!$A:$K,11,FALSE)</f>
        <v/>
      </c>
    </row>
    <row r="502" spans="1:11" x14ac:dyDescent="0.25">
      <c r="A502" s="21" t="s">
        <v>977</v>
      </c>
      <c r="B502" s="97" t="s">
        <v>776</v>
      </c>
      <c r="C502" s="39" t="str">
        <f>VLOOKUP($A502,OLD_EquipmentDatabase!$A:$K,3,FALSE)</f>
        <v>Samsung Galaxy Note Pro</v>
      </c>
      <c r="D502" s="39" t="str">
        <f>VLOOKUP($A502,OLD_EquipmentDatabase!$A:$K,4,FALSE)</f>
        <v>Dominion</v>
      </c>
      <c r="E502" s="39" t="str">
        <f>VLOOKUP($A502,OLD_EquipmentDatabase!$A:$K,5,FALSE)</f>
        <v>N/A</v>
      </c>
      <c r="F502" s="39" t="str">
        <f>VLOOKUP($A502,OLD_EquipmentDatabase!$A:$K,6,FALSE)</f>
        <v/>
      </c>
      <c r="G502" s="39" t="str">
        <f>VLOOKUP($A502,OLD_EquipmentDatabase!$A:$K,7,FALSE)</f>
        <v>ICX Tablet</v>
      </c>
      <c r="H502" s="39" t="str">
        <f>VLOOKUP($A502,OLD_EquipmentDatabase!$A:$K,8,FALSE)</f>
        <v>Active</v>
      </c>
      <c r="I502" s="39" t="b">
        <f>VLOOKUP($A502,OLD_EquipmentDatabase!$A:$K,9,FALSE)</f>
        <v>0</v>
      </c>
      <c r="J502" s="39">
        <v>5.13</v>
      </c>
      <c r="K502" s="39" t="str">
        <f>VLOOKUP($A502,OLD_EquipmentDatabase!$A:$K,11,FALSE)</f>
        <v/>
      </c>
    </row>
    <row r="503" spans="1:11" x14ac:dyDescent="0.25">
      <c r="A503" s="21" t="s">
        <v>1083</v>
      </c>
      <c r="B503" s="97" t="s">
        <v>776</v>
      </c>
      <c r="C503" s="39" t="str">
        <f>VLOOKUP($A503,OLD_EquipmentDatabase!$A:$K,3,FALSE)</f>
        <v>Samsung Galaxy Note Pro</v>
      </c>
      <c r="D503" s="39" t="str">
        <f>VLOOKUP($A503,OLD_EquipmentDatabase!$A:$K,4,FALSE)</f>
        <v>Dominion</v>
      </c>
      <c r="E503" s="39" t="str">
        <f>VLOOKUP($A503,OLD_EquipmentDatabase!$A:$K,5,FALSE)</f>
        <v>N/A</v>
      </c>
      <c r="F503" s="39" t="str">
        <f>VLOOKUP($A503,OLD_EquipmentDatabase!$A:$K,6,FALSE)</f>
        <v/>
      </c>
      <c r="G503" s="39" t="str">
        <f>VLOOKUP($A503,OLD_EquipmentDatabase!$A:$K,7,FALSE)</f>
        <v>ICX Tablet</v>
      </c>
      <c r="H503" s="39" t="str">
        <f>VLOOKUP($A503,OLD_EquipmentDatabase!$A:$K,8,FALSE)</f>
        <v>Active</v>
      </c>
      <c r="I503" s="39" t="b">
        <f>VLOOKUP($A503,OLD_EquipmentDatabase!$A:$K,9,FALSE)</f>
        <v>0</v>
      </c>
      <c r="J503" s="39">
        <v>5.13</v>
      </c>
      <c r="K503" s="39" t="str">
        <f>VLOOKUP($A503,OLD_EquipmentDatabase!$A:$K,11,FALSE)</f>
        <v/>
      </c>
    </row>
    <row r="504" spans="1:11" x14ac:dyDescent="0.25">
      <c r="A504" s="21" t="s">
        <v>989</v>
      </c>
      <c r="B504" s="97" t="s">
        <v>776</v>
      </c>
      <c r="C504" s="39" t="str">
        <f>VLOOKUP($A504,OLD_EquipmentDatabase!$A:$K,3,FALSE)</f>
        <v>Samsung Galaxy Note Pro</v>
      </c>
      <c r="D504" s="39" t="str">
        <f>VLOOKUP($A504,OLD_EquipmentDatabase!$A:$K,4,FALSE)</f>
        <v>Dominion</v>
      </c>
      <c r="E504" s="39" t="str">
        <f>VLOOKUP($A504,OLD_EquipmentDatabase!$A:$K,5,FALSE)</f>
        <v>N/A</v>
      </c>
      <c r="F504" s="39" t="str">
        <f>VLOOKUP($A504,OLD_EquipmentDatabase!$A:$K,6,FALSE)</f>
        <v/>
      </c>
      <c r="G504" s="39" t="str">
        <f>VLOOKUP($A504,OLD_EquipmentDatabase!$A:$K,7,FALSE)</f>
        <v>ICX Tablet</v>
      </c>
      <c r="H504" s="39" t="str">
        <f>VLOOKUP($A504,OLD_EquipmentDatabase!$A:$K,8,FALSE)</f>
        <v>Active</v>
      </c>
      <c r="I504" s="39" t="b">
        <f>VLOOKUP($A504,OLD_EquipmentDatabase!$A:$K,9,FALSE)</f>
        <v>0</v>
      </c>
      <c r="J504" s="39">
        <v>5.13</v>
      </c>
      <c r="K504" s="39" t="str">
        <f>VLOOKUP($A504,OLD_EquipmentDatabase!$A:$K,11,FALSE)</f>
        <v/>
      </c>
    </row>
    <row r="505" spans="1:11" x14ac:dyDescent="0.25">
      <c r="A505" s="21" t="s">
        <v>1066</v>
      </c>
      <c r="B505" s="97" t="s">
        <v>776</v>
      </c>
      <c r="C505" s="39" t="str">
        <f>VLOOKUP($A505,OLD_EquipmentDatabase!$A:$K,3,FALSE)</f>
        <v>Samsung Galaxy Note Pro</v>
      </c>
      <c r="D505" s="39" t="str">
        <f>VLOOKUP($A505,OLD_EquipmentDatabase!$A:$K,4,FALSE)</f>
        <v>Dominion</v>
      </c>
      <c r="E505" s="39" t="str">
        <f>VLOOKUP($A505,OLD_EquipmentDatabase!$A:$K,5,FALSE)</f>
        <v>N/A</v>
      </c>
      <c r="F505" s="39" t="str">
        <f>VLOOKUP($A505,OLD_EquipmentDatabase!$A:$K,6,FALSE)</f>
        <v/>
      </c>
      <c r="G505" s="39" t="str">
        <f>VLOOKUP($A505,OLD_EquipmentDatabase!$A:$K,7,FALSE)</f>
        <v>ICX Tablet</v>
      </c>
      <c r="H505" s="39" t="str">
        <f>VLOOKUP($A505,OLD_EquipmentDatabase!$A:$K,8,FALSE)</f>
        <v>Active</v>
      </c>
      <c r="I505" s="39" t="b">
        <f>VLOOKUP($A505,OLD_EquipmentDatabase!$A:$K,9,FALSE)</f>
        <v>0</v>
      </c>
      <c r="J505" s="39">
        <v>5.13</v>
      </c>
      <c r="K505" s="39" t="str">
        <f>VLOOKUP($A505,OLD_EquipmentDatabase!$A:$K,11,FALSE)</f>
        <v/>
      </c>
    </row>
    <row r="506" spans="1:11" x14ac:dyDescent="0.25">
      <c r="A506" s="21" t="s">
        <v>974</v>
      </c>
      <c r="B506" s="97" t="s">
        <v>776</v>
      </c>
      <c r="C506" s="39" t="str">
        <f>VLOOKUP($A506,OLD_EquipmentDatabase!$A:$K,3,FALSE)</f>
        <v>Samsung Galaxy Note Pro</v>
      </c>
      <c r="D506" s="39" t="str">
        <f>VLOOKUP($A506,OLD_EquipmentDatabase!$A:$K,4,FALSE)</f>
        <v>Dominion</v>
      </c>
      <c r="E506" s="39" t="str">
        <f>VLOOKUP($A506,OLD_EquipmentDatabase!$A:$K,5,FALSE)</f>
        <v>N/A</v>
      </c>
      <c r="F506" s="39" t="str">
        <f>VLOOKUP($A506,OLD_EquipmentDatabase!$A:$K,6,FALSE)</f>
        <v/>
      </c>
      <c r="G506" s="39" t="str">
        <f>VLOOKUP($A506,OLD_EquipmentDatabase!$A:$K,7,FALSE)</f>
        <v>ICX Tablet</v>
      </c>
      <c r="H506" s="39" t="str">
        <f>VLOOKUP($A506,OLD_EquipmentDatabase!$A:$K,8,FALSE)</f>
        <v>Active</v>
      </c>
      <c r="I506" s="39" t="b">
        <f>VLOOKUP($A506,OLD_EquipmentDatabase!$A:$K,9,FALSE)</f>
        <v>0</v>
      </c>
      <c r="J506" s="39">
        <v>5.13</v>
      </c>
      <c r="K506" s="39" t="str">
        <f>VLOOKUP($A506,OLD_EquipmentDatabase!$A:$K,11,FALSE)</f>
        <v/>
      </c>
    </row>
    <row r="507" spans="1:11" x14ac:dyDescent="0.25">
      <c r="A507" s="21" t="s">
        <v>957</v>
      </c>
      <c r="B507" s="97" t="s">
        <v>776</v>
      </c>
      <c r="C507" s="39" t="str">
        <f>VLOOKUP($A507,OLD_EquipmentDatabase!$A:$K,3,FALSE)</f>
        <v>Samsung Galaxy Note Pro</v>
      </c>
      <c r="D507" s="39" t="str">
        <f>VLOOKUP($A507,OLD_EquipmentDatabase!$A:$K,4,FALSE)</f>
        <v>Dominion</v>
      </c>
      <c r="E507" s="39" t="str">
        <f>VLOOKUP($A507,OLD_EquipmentDatabase!$A:$K,5,FALSE)</f>
        <v>N/A</v>
      </c>
      <c r="F507" s="39" t="str">
        <f>VLOOKUP($A507,OLD_EquipmentDatabase!$A:$K,6,FALSE)</f>
        <v/>
      </c>
      <c r="G507" s="39" t="str">
        <f>VLOOKUP($A507,OLD_EquipmentDatabase!$A:$K,7,FALSE)</f>
        <v>ICX Tablet</v>
      </c>
      <c r="H507" s="39" t="str">
        <f>VLOOKUP($A507,OLD_EquipmentDatabase!$A:$K,8,FALSE)</f>
        <v>Active</v>
      </c>
      <c r="I507" s="39" t="b">
        <f>VLOOKUP($A507,OLD_EquipmentDatabase!$A:$K,9,FALSE)</f>
        <v>0</v>
      </c>
      <c r="J507" s="39">
        <v>5.13</v>
      </c>
      <c r="K507" s="39" t="str">
        <f>VLOOKUP($A507,OLD_EquipmentDatabase!$A:$K,11,FALSE)</f>
        <v/>
      </c>
    </row>
    <row r="508" spans="1:11" x14ac:dyDescent="0.25">
      <c r="A508" s="21" t="s">
        <v>941</v>
      </c>
      <c r="B508" s="97" t="s">
        <v>776</v>
      </c>
      <c r="C508" s="39" t="str">
        <f>VLOOKUP($A508,OLD_EquipmentDatabase!$A:$K,3,FALSE)</f>
        <v>Samsung Galaxy Note Pro</v>
      </c>
      <c r="D508" s="39" t="str">
        <f>VLOOKUP($A508,OLD_EquipmentDatabase!$A:$K,4,FALSE)</f>
        <v>Dominion</v>
      </c>
      <c r="E508" s="39" t="str">
        <f>VLOOKUP($A508,OLD_EquipmentDatabase!$A:$K,5,FALSE)</f>
        <v>N/A</v>
      </c>
      <c r="F508" s="39" t="str">
        <f>VLOOKUP($A508,OLD_EquipmentDatabase!$A:$K,6,FALSE)</f>
        <v/>
      </c>
      <c r="G508" s="39" t="str">
        <f>VLOOKUP($A508,OLD_EquipmentDatabase!$A:$K,7,FALSE)</f>
        <v>ICX Tablet</v>
      </c>
      <c r="H508" s="39" t="str">
        <f>VLOOKUP($A508,OLD_EquipmentDatabase!$A:$K,8,FALSE)</f>
        <v>Active</v>
      </c>
      <c r="I508" s="39" t="b">
        <f>VLOOKUP($A508,OLD_EquipmentDatabase!$A:$K,9,FALSE)</f>
        <v>0</v>
      </c>
      <c r="J508" s="39">
        <v>5.13</v>
      </c>
      <c r="K508" s="39" t="str">
        <f>VLOOKUP($A508,OLD_EquipmentDatabase!$A:$K,11,FALSE)</f>
        <v/>
      </c>
    </row>
    <row r="509" spans="1:11" x14ac:dyDescent="0.25">
      <c r="A509" s="21" t="s">
        <v>1015</v>
      </c>
      <c r="B509" s="97" t="s">
        <v>776</v>
      </c>
      <c r="C509" s="39" t="str">
        <f>VLOOKUP($A509,OLD_EquipmentDatabase!$A:$K,3,FALSE)</f>
        <v>Samsung Galaxy Note Pro</v>
      </c>
      <c r="D509" s="39" t="str">
        <f>VLOOKUP($A509,OLD_EquipmentDatabase!$A:$K,4,FALSE)</f>
        <v>Dominion</v>
      </c>
      <c r="E509" s="39" t="str">
        <f>VLOOKUP($A509,OLD_EquipmentDatabase!$A:$K,5,FALSE)</f>
        <v>N/A</v>
      </c>
      <c r="F509" s="39" t="str">
        <f>VLOOKUP($A509,OLD_EquipmentDatabase!$A:$K,6,FALSE)</f>
        <v/>
      </c>
      <c r="G509" s="39" t="str">
        <f>VLOOKUP($A509,OLD_EquipmentDatabase!$A:$K,7,FALSE)</f>
        <v>ICX Tablet</v>
      </c>
      <c r="H509" s="39" t="str">
        <f>VLOOKUP($A509,OLD_EquipmentDatabase!$A:$K,8,FALSE)</f>
        <v>Active</v>
      </c>
      <c r="I509" s="39" t="b">
        <f>VLOOKUP($A509,OLD_EquipmentDatabase!$A:$K,9,FALSE)</f>
        <v>0</v>
      </c>
      <c r="J509" s="39">
        <v>5.13</v>
      </c>
      <c r="K509" s="39" t="str">
        <f>VLOOKUP($A509,OLD_EquipmentDatabase!$A:$K,11,FALSE)</f>
        <v/>
      </c>
    </row>
    <row r="510" spans="1:11" x14ac:dyDescent="0.25">
      <c r="A510" s="21" t="s">
        <v>1043</v>
      </c>
      <c r="B510" s="97" t="s">
        <v>776</v>
      </c>
      <c r="C510" s="39" t="str">
        <f>VLOOKUP($A510,OLD_EquipmentDatabase!$A:$K,3,FALSE)</f>
        <v>Samsung Galaxy Note Pro</v>
      </c>
      <c r="D510" s="39" t="str">
        <f>VLOOKUP($A510,OLD_EquipmentDatabase!$A:$K,4,FALSE)</f>
        <v>Dominion</v>
      </c>
      <c r="E510" s="39" t="str">
        <f>VLOOKUP($A510,OLD_EquipmentDatabase!$A:$K,5,FALSE)</f>
        <v>N/A</v>
      </c>
      <c r="F510" s="39" t="str">
        <f>VLOOKUP($A510,OLD_EquipmentDatabase!$A:$K,6,FALSE)</f>
        <v/>
      </c>
      <c r="G510" s="39" t="str">
        <f>VLOOKUP($A510,OLD_EquipmentDatabase!$A:$K,7,FALSE)</f>
        <v>ICX Tablet</v>
      </c>
      <c r="H510" s="39" t="str">
        <f>VLOOKUP($A510,OLD_EquipmentDatabase!$A:$K,8,FALSE)</f>
        <v>Active</v>
      </c>
      <c r="I510" s="39" t="b">
        <f>VLOOKUP($A510,OLD_EquipmentDatabase!$A:$K,9,FALSE)</f>
        <v>0</v>
      </c>
      <c r="J510" s="39">
        <v>5.13</v>
      </c>
      <c r="K510" s="39" t="str">
        <f>VLOOKUP($A510,OLD_EquipmentDatabase!$A:$K,11,FALSE)</f>
        <v/>
      </c>
    </row>
    <row r="511" spans="1:11" x14ac:dyDescent="0.25">
      <c r="A511" s="21" t="s">
        <v>1049</v>
      </c>
      <c r="B511" s="97" t="s">
        <v>776</v>
      </c>
      <c r="C511" s="39" t="str">
        <f>VLOOKUP($A511,OLD_EquipmentDatabase!$A:$K,3,FALSE)</f>
        <v>Samsung Galaxy Note Pro</v>
      </c>
      <c r="D511" s="39" t="str">
        <f>VLOOKUP($A511,OLD_EquipmentDatabase!$A:$K,4,FALSE)</f>
        <v>Dominion</v>
      </c>
      <c r="E511" s="39" t="str">
        <f>VLOOKUP($A511,OLD_EquipmentDatabase!$A:$K,5,FALSE)</f>
        <v>N/A</v>
      </c>
      <c r="F511" s="39" t="str">
        <f>VLOOKUP($A511,OLD_EquipmentDatabase!$A:$K,6,FALSE)</f>
        <v/>
      </c>
      <c r="G511" s="39" t="str">
        <f>VLOOKUP($A511,OLD_EquipmentDatabase!$A:$K,7,FALSE)</f>
        <v>ICX Tablet</v>
      </c>
      <c r="H511" s="39" t="str">
        <f>VLOOKUP($A511,OLD_EquipmentDatabase!$A:$K,8,FALSE)</f>
        <v>Active</v>
      </c>
      <c r="I511" s="39" t="b">
        <f>VLOOKUP($A511,OLD_EquipmentDatabase!$A:$K,9,FALSE)</f>
        <v>0</v>
      </c>
      <c r="J511" s="39">
        <v>5.13</v>
      </c>
      <c r="K511" s="39" t="str">
        <f>VLOOKUP($A511,OLD_EquipmentDatabase!$A:$K,11,FALSE)</f>
        <v/>
      </c>
    </row>
    <row r="512" spans="1:11" x14ac:dyDescent="0.25">
      <c r="A512" s="21" t="s">
        <v>976</v>
      </c>
      <c r="B512" s="97" t="s">
        <v>776</v>
      </c>
      <c r="C512" s="39" t="str">
        <f>VLOOKUP($A512,OLD_EquipmentDatabase!$A:$K,3,FALSE)</f>
        <v>Samsung Galaxy Note Pro</v>
      </c>
      <c r="D512" s="39" t="str">
        <f>VLOOKUP($A512,OLD_EquipmentDatabase!$A:$K,4,FALSE)</f>
        <v>Dominion</v>
      </c>
      <c r="E512" s="39" t="str">
        <f>VLOOKUP($A512,OLD_EquipmentDatabase!$A:$K,5,FALSE)</f>
        <v>N/A</v>
      </c>
      <c r="F512" s="39" t="str">
        <f>VLOOKUP($A512,OLD_EquipmentDatabase!$A:$K,6,FALSE)</f>
        <v/>
      </c>
      <c r="G512" s="39" t="str">
        <f>VLOOKUP($A512,OLD_EquipmentDatabase!$A:$K,7,FALSE)</f>
        <v>ICX Tablet</v>
      </c>
      <c r="H512" s="39" t="str">
        <f>VLOOKUP($A512,OLD_EquipmentDatabase!$A:$K,8,FALSE)</f>
        <v>Active</v>
      </c>
      <c r="I512" s="39" t="b">
        <f>VLOOKUP($A512,OLD_EquipmentDatabase!$A:$K,9,FALSE)</f>
        <v>0</v>
      </c>
      <c r="J512" s="39">
        <v>5.13</v>
      </c>
      <c r="K512" s="39" t="str">
        <f>VLOOKUP($A512,OLD_EquipmentDatabase!$A:$K,11,FALSE)</f>
        <v/>
      </c>
    </row>
    <row r="513" spans="1:11" x14ac:dyDescent="0.25">
      <c r="A513" s="21" t="s">
        <v>972</v>
      </c>
      <c r="B513" s="97" t="s">
        <v>776</v>
      </c>
      <c r="C513" s="39" t="str">
        <f>VLOOKUP($A513,OLD_EquipmentDatabase!$A:$K,3,FALSE)</f>
        <v>Samsung Galaxy Note Pro</v>
      </c>
      <c r="D513" s="39" t="str">
        <f>VLOOKUP($A513,OLD_EquipmentDatabase!$A:$K,4,FALSE)</f>
        <v>Dominion</v>
      </c>
      <c r="E513" s="39" t="str">
        <f>VLOOKUP($A513,OLD_EquipmentDatabase!$A:$K,5,FALSE)</f>
        <v>N/A</v>
      </c>
      <c r="F513" s="39" t="str">
        <f>VLOOKUP($A513,OLD_EquipmentDatabase!$A:$K,6,FALSE)</f>
        <v/>
      </c>
      <c r="G513" s="39" t="str">
        <f>VLOOKUP($A513,OLD_EquipmentDatabase!$A:$K,7,FALSE)</f>
        <v>ICX Tablet</v>
      </c>
      <c r="H513" s="39" t="str">
        <f>VLOOKUP($A513,OLD_EquipmentDatabase!$A:$K,8,FALSE)</f>
        <v>Active</v>
      </c>
      <c r="I513" s="39" t="b">
        <f>VLOOKUP($A513,OLD_EquipmentDatabase!$A:$K,9,FALSE)</f>
        <v>0</v>
      </c>
      <c r="J513" s="39">
        <v>5.13</v>
      </c>
      <c r="K513" s="39" t="str">
        <f>VLOOKUP($A513,OLD_EquipmentDatabase!$A:$K,11,FALSE)</f>
        <v/>
      </c>
    </row>
    <row r="514" spans="1:11" x14ac:dyDescent="0.25">
      <c r="A514" s="21" t="s">
        <v>959</v>
      </c>
      <c r="B514" s="97" t="s">
        <v>776</v>
      </c>
      <c r="C514" s="39" t="str">
        <f>VLOOKUP($A514,OLD_EquipmentDatabase!$A:$K,3,FALSE)</f>
        <v>Samsung Galaxy Note Pro</v>
      </c>
      <c r="D514" s="39" t="str">
        <f>VLOOKUP($A514,OLD_EquipmentDatabase!$A:$K,4,FALSE)</f>
        <v>Dominion</v>
      </c>
      <c r="E514" s="39" t="str">
        <f>VLOOKUP($A514,OLD_EquipmentDatabase!$A:$K,5,FALSE)</f>
        <v>N/A</v>
      </c>
      <c r="F514" s="39" t="str">
        <f>VLOOKUP($A514,OLD_EquipmentDatabase!$A:$K,6,FALSE)</f>
        <v/>
      </c>
      <c r="G514" s="39" t="str">
        <f>VLOOKUP($A514,OLD_EquipmentDatabase!$A:$K,7,FALSE)</f>
        <v>ICX Tablet</v>
      </c>
      <c r="H514" s="39" t="str">
        <f>VLOOKUP($A514,OLD_EquipmentDatabase!$A:$K,8,FALSE)</f>
        <v>Active</v>
      </c>
      <c r="I514" s="39" t="b">
        <f>VLOOKUP($A514,OLD_EquipmentDatabase!$A:$K,9,FALSE)</f>
        <v>0</v>
      </c>
      <c r="J514" s="39">
        <v>5.13</v>
      </c>
      <c r="K514" s="39" t="str">
        <f>VLOOKUP($A514,OLD_EquipmentDatabase!$A:$K,11,FALSE)</f>
        <v/>
      </c>
    </row>
    <row r="515" spans="1:11" x14ac:dyDescent="0.25">
      <c r="A515" s="21" t="s">
        <v>986</v>
      </c>
      <c r="B515" s="97" t="s">
        <v>776</v>
      </c>
      <c r="C515" s="39" t="str">
        <f>VLOOKUP($A515,OLD_EquipmentDatabase!$A:$K,3,FALSE)</f>
        <v>Samsung Galaxy Note Pro</v>
      </c>
      <c r="D515" s="39" t="str">
        <f>VLOOKUP($A515,OLD_EquipmentDatabase!$A:$K,4,FALSE)</f>
        <v>Dominion</v>
      </c>
      <c r="E515" s="39" t="str">
        <f>VLOOKUP($A515,OLD_EquipmentDatabase!$A:$K,5,FALSE)</f>
        <v>N/A</v>
      </c>
      <c r="F515" s="39" t="str">
        <f>VLOOKUP($A515,OLD_EquipmentDatabase!$A:$K,6,FALSE)</f>
        <v/>
      </c>
      <c r="G515" s="39" t="str">
        <f>VLOOKUP($A515,OLD_EquipmentDatabase!$A:$K,7,FALSE)</f>
        <v>ICX Tablet</v>
      </c>
      <c r="H515" s="39" t="str">
        <f>VLOOKUP($A515,OLD_EquipmentDatabase!$A:$K,8,FALSE)</f>
        <v>Active</v>
      </c>
      <c r="I515" s="39" t="b">
        <f>VLOOKUP($A515,OLD_EquipmentDatabase!$A:$K,9,FALSE)</f>
        <v>0</v>
      </c>
      <c r="J515" s="39">
        <v>5.13</v>
      </c>
      <c r="K515" s="39" t="str">
        <f>VLOOKUP($A515,OLD_EquipmentDatabase!$A:$K,11,FALSE)</f>
        <v/>
      </c>
    </row>
    <row r="516" spans="1:11" x14ac:dyDescent="0.25">
      <c r="A516" s="21" t="s">
        <v>1055</v>
      </c>
      <c r="B516" s="97" t="s">
        <v>776</v>
      </c>
      <c r="C516" s="39" t="str">
        <f>VLOOKUP($A516,OLD_EquipmentDatabase!$A:$K,3,FALSE)</f>
        <v>Samsung Galaxy Note Pro</v>
      </c>
      <c r="D516" s="39" t="str">
        <f>VLOOKUP($A516,OLD_EquipmentDatabase!$A:$K,4,FALSE)</f>
        <v>Dominion</v>
      </c>
      <c r="E516" s="39" t="str">
        <f>VLOOKUP($A516,OLD_EquipmentDatabase!$A:$K,5,FALSE)</f>
        <v>N/A</v>
      </c>
      <c r="F516" s="39" t="str">
        <f>VLOOKUP($A516,OLD_EquipmentDatabase!$A:$K,6,FALSE)</f>
        <v/>
      </c>
      <c r="G516" s="39" t="str">
        <f>VLOOKUP($A516,OLD_EquipmentDatabase!$A:$K,7,FALSE)</f>
        <v>ICX Tablet</v>
      </c>
      <c r="H516" s="39" t="str">
        <f>VLOOKUP($A516,OLD_EquipmentDatabase!$A:$K,8,FALSE)</f>
        <v>Active</v>
      </c>
      <c r="I516" s="39" t="b">
        <f>VLOOKUP($A516,OLD_EquipmentDatabase!$A:$K,9,FALSE)</f>
        <v>0</v>
      </c>
      <c r="J516" s="39">
        <v>5.13</v>
      </c>
      <c r="K516" s="39" t="str">
        <f>VLOOKUP($A516,OLD_EquipmentDatabase!$A:$K,11,FALSE)</f>
        <v/>
      </c>
    </row>
    <row r="517" spans="1:11" x14ac:dyDescent="0.25">
      <c r="A517" s="21" t="s">
        <v>990</v>
      </c>
      <c r="B517" s="97" t="s">
        <v>776</v>
      </c>
      <c r="C517" s="39" t="str">
        <f>VLOOKUP($A517,OLD_EquipmentDatabase!$A:$K,3,FALSE)</f>
        <v>Samsung Galaxy Note Pro</v>
      </c>
      <c r="D517" s="39" t="str">
        <f>VLOOKUP($A517,OLD_EquipmentDatabase!$A:$K,4,FALSE)</f>
        <v>Dominion</v>
      </c>
      <c r="E517" s="39" t="str">
        <f>VLOOKUP($A517,OLD_EquipmentDatabase!$A:$K,5,FALSE)</f>
        <v>N/A</v>
      </c>
      <c r="F517" s="39" t="str">
        <f>VLOOKUP($A517,OLD_EquipmentDatabase!$A:$K,6,FALSE)</f>
        <v/>
      </c>
      <c r="G517" s="39" t="str">
        <f>VLOOKUP($A517,OLD_EquipmentDatabase!$A:$K,7,FALSE)</f>
        <v>ICX Tablet</v>
      </c>
      <c r="H517" s="39" t="str">
        <f>VLOOKUP($A517,OLD_EquipmentDatabase!$A:$K,8,FALSE)</f>
        <v>Active</v>
      </c>
      <c r="I517" s="39" t="b">
        <f>VLOOKUP($A517,OLD_EquipmentDatabase!$A:$K,9,FALSE)</f>
        <v>0</v>
      </c>
      <c r="J517" s="39">
        <v>5.13</v>
      </c>
      <c r="K517" s="39" t="str">
        <f>VLOOKUP($A517,OLD_EquipmentDatabase!$A:$K,11,FALSE)</f>
        <v/>
      </c>
    </row>
    <row r="518" spans="1:11" x14ac:dyDescent="0.25">
      <c r="A518" s="21" t="s">
        <v>1052</v>
      </c>
      <c r="B518" s="97" t="s">
        <v>776</v>
      </c>
      <c r="C518" s="39" t="str">
        <f>VLOOKUP($A518,OLD_EquipmentDatabase!$A:$K,3,FALSE)</f>
        <v>Samsung Galaxy Note Pro</v>
      </c>
      <c r="D518" s="39" t="str">
        <f>VLOOKUP($A518,OLD_EquipmentDatabase!$A:$K,4,FALSE)</f>
        <v>Dominion</v>
      </c>
      <c r="E518" s="39" t="str">
        <f>VLOOKUP($A518,OLD_EquipmentDatabase!$A:$K,5,FALSE)</f>
        <v>N/A</v>
      </c>
      <c r="F518" s="39" t="str">
        <f>VLOOKUP($A518,OLD_EquipmentDatabase!$A:$K,6,FALSE)</f>
        <v/>
      </c>
      <c r="G518" s="39" t="str">
        <f>VLOOKUP($A518,OLD_EquipmentDatabase!$A:$K,7,FALSE)</f>
        <v>ICX Tablet</v>
      </c>
      <c r="H518" s="39" t="str">
        <f>VLOOKUP($A518,OLD_EquipmentDatabase!$A:$K,8,FALSE)</f>
        <v>Active</v>
      </c>
      <c r="I518" s="39" t="b">
        <f>VLOOKUP($A518,OLD_EquipmentDatabase!$A:$K,9,FALSE)</f>
        <v>0</v>
      </c>
      <c r="J518" s="39">
        <v>5.13</v>
      </c>
      <c r="K518" s="39" t="str">
        <f>VLOOKUP($A518,OLD_EquipmentDatabase!$A:$K,11,FALSE)</f>
        <v/>
      </c>
    </row>
    <row r="519" spans="1:11" x14ac:dyDescent="0.25">
      <c r="A519" s="21" t="s">
        <v>1051</v>
      </c>
      <c r="B519" s="97" t="s">
        <v>776</v>
      </c>
      <c r="C519" s="39" t="str">
        <f>VLOOKUP($A519,OLD_EquipmentDatabase!$A:$K,3,FALSE)</f>
        <v>Samsung Galaxy Note Pro</v>
      </c>
      <c r="D519" s="39" t="str">
        <f>VLOOKUP($A519,OLD_EquipmentDatabase!$A:$K,4,FALSE)</f>
        <v>Dominion</v>
      </c>
      <c r="E519" s="39" t="str">
        <f>VLOOKUP($A519,OLD_EquipmentDatabase!$A:$K,5,FALSE)</f>
        <v>N/A</v>
      </c>
      <c r="F519" s="39" t="str">
        <f>VLOOKUP($A519,OLD_EquipmentDatabase!$A:$K,6,FALSE)</f>
        <v/>
      </c>
      <c r="G519" s="39" t="str">
        <f>VLOOKUP($A519,OLD_EquipmentDatabase!$A:$K,7,FALSE)</f>
        <v>ICX Tablet</v>
      </c>
      <c r="H519" s="39" t="str">
        <f>VLOOKUP($A519,OLD_EquipmentDatabase!$A:$K,8,FALSE)</f>
        <v>Active</v>
      </c>
      <c r="I519" s="39" t="b">
        <f>VLOOKUP($A519,OLD_EquipmentDatabase!$A:$K,9,FALSE)</f>
        <v>0</v>
      </c>
      <c r="J519" s="39">
        <v>5.13</v>
      </c>
      <c r="K519" s="39" t="str">
        <f>VLOOKUP($A519,OLD_EquipmentDatabase!$A:$K,11,FALSE)</f>
        <v/>
      </c>
    </row>
    <row r="520" spans="1:11" x14ac:dyDescent="0.25">
      <c r="A520" s="21" t="s">
        <v>1028</v>
      </c>
      <c r="B520" s="97" t="s">
        <v>776</v>
      </c>
      <c r="C520" s="39" t="str">
        <f>VLOOKUP($A520,OLD_EquipmentDatabase!$A:$K,3,FALSE)</f>
        <v>Samsung Galaxy Note Pro</v>
      </c>
      <c r="D520" s="39" t="str">
        <f>VLOOKUP($A520,OLD_EquipmentDatabase!$A:$K,4,FALSE)</f>
        <v>Dominion</v>
      </c>
      <c r="E520" s="39" t="str">
        <f>VLOOKUP($A520,OLD_EquipmentDatabase!$A:$K,5,FALSE)</f>
        <v>N/A</v>
      </c>
      <c r="F520" s="39" t="str">
        <f>VLOOKUP($A520,OLD_EquipmentDatabase!$A:$K,6,FALSE)</f>
        <v/>
      </c>
      <c r="G520" s="39" t="str">
        <f>VLOOKUP($A520,OLD_EquipmentDatabase!$A:$K,7,FALSE)</f>
        <v>ICX Tablet</v>
      </c>
      <c r="H520" s="39" t="str">
        <f>VLOOKUP($A520,OLD_EquipmentDatabase!$A:$K,8,FALSE)</f>
        <v>Active</v>
      </c>
      <c r="I520" s="39" t="b">
        <f>VLOOKUP($A520,OLD_EquipmentDatabase!$A:$K,9,FALSE)</f>
        <v>0</v>
      </c>
      <c r="J520" s="39">
        <v>5.13</v>
      </c>
      <c r="K520" s="39" t="str">
        <f>VLOOKUP($A520,OLD_EquipmentDatabase!$A:$K,11,FALSE)</f>
        <v/>
      </c>
    </row>
    <row r="521" spans="1:11" x14ac:dyDescent="0.25">
      <c r="A521" s="21" t="s">
        <v>1042</v>
      </c>
      <c r="B521" s="97" t="s">
        <v>776</v>
      </c>
      <c r="C521" s="39" t="str">
        <f>VLOOKUP($A521,OLD_EquipmentDatabase!$A:$K,3,FALSE)</f>
        <v>Samsung Galaxy Note Pro</v>
      </c>
      <c r="D521" s="39" t="str">
        <f>VLOOKUP($A521,OLD_EquipmentDatabase!$A:$K,4,FALSE)</f>
        <v>Dominion</v>
      </c>
      <c r="E521" s="39" t="str">
        <f>VLOOKUP($A521,OLD_EquipmentDatabase!$A:$K,5,FALSE)</f>
        <v>N/A</v>
      </c>
      <c r="F521" s="39" t="str">
        <f>VLOOKUP($A521,OLD_EquipmentDatabase!$A:$K,6,FALSE)</f>
        <v/>
      </c>
      <c r="G521" s="39" t="str">
        <f>VLOOKUP($A521,OLD_EquipmentDatabase!$A:$K,7,FALSE)</f>
        <v>ICX Tablet</v>
      </c>
      <c r="H521" s="39" t="str">
        <f>VLOOKUP($A521,OLD_EquipmentDatabase!$A:$K,8,FALSE)</f>
        <v>Active</v>
      </c>
      <c r="I521" s="39" t="b">
        <f>VLOOKUP($A521,OLD_EquipmentDatabase!$A:$K,9,FALSE)</f>
        <v>0</v>
      </c>
      <c r="J521" s="39">
        <v>5.13</v>
      </c>
      <c r="K521" s="39" t="str">
        <f>VLOOKUP($A521,OLD_EquipmentDatabase!$A:$K,11,FALSE)</f>
        <v/>
      </c>
    </row>
    <row r="522" spans="1:11" x14ac:dyDescent="0.25">
      <c r="A522" s="21" t="s">
        <v>994</v>
      </c>
      <c r="B522" s="97" t="s">
        <v>776</v>
      </c>
      <c r="C522" s="39" t="str">
        <f>VLOOKUP($A522,OLD_EquipmentDatabase!$A:$K,3,FALSE)</f>
        <v>Samsung Galaxy Note Pro</v>
      </c>
      <c r="D522" s="39" t="str">
        <f>VLOOKUP($A522,OLD_EquipmentDatabase!$A:$K,4,FALSE)</f>
        <v>Dominion</v>
      </c>
      <c r="E522" s="39" t="str">
        <f>VLOOKUP($A522,OLD_EquipmentDatabase!$A:$K,5,FALSE)</f>
        <v>N/A</v>
      </c>
      <c r="F522" s="39" t="str">
        <f>VLOOKUP($A522,OLD_EquipmentDatabase!$A:$K,6,FALSE)</f>
        <v/>
      </c>
      <c r="G522" s="39" t="str">
        <f>VLOOKUP($A522,OLD_EquipmentDatabase!$A:$K,7,FALSE)</f>
        <v>ICX Tablet</v>
      </c>
      <c r="H522" s="39" t="str">
        <f>VLOOKUP($A522,OLD_EquipmentDatabase!$A:$K,8,FALSE)</f>
        <v>Active</v>
      </c>
      <c r="I522" s="39" t="b">
        <f>VLOOKUP($A522,OLD_EquipmentDatabase!$A:$K,9,FALSE)</f>
        <v>0</v>
      </c>
      <c r="J522" s="39">
        <v>5.13</v>
      </c>
      <c r="K522" s="39" t="str">
        <f>VLOOKUP($A522,OLD_EquipmentDatabase!$A:$K,11,FALSE)</f>
        <v/>
      </c>
    </row>
    <row r="523" spans="1:11" x14ac:dyDescent="0.25">
      <c r="A523" s="21" t="s">
        <v>937</v>
      </c>
      <c r="B523" s="97" t="s">
        <v>776</v>
      </c>
      <c r="C523" s="39" t="str">
        <f>VLOOKUP($A523,OLD_EquipmentDatabase!$A:$K,3,FALSE)</f>
        <v>Samsung Galaxy Note Pro</v>
      </c>
      <c r="D523" s="39" t="str">
        <f>VLOOKUP($A523,OLD_EquipmentDatabase!$A:$K,4,FALSE)</f>
        <v>Dominion</v>
      </c>
      <c r="E523" s="39" t="str">
        <f>VLOOKUP($A523,OLD_EquipmentDatabase!$A:$K,5,FALSE)</f>
        <v>N/A</v>
      </c>
      <c r="F523" s="39" t="str">
        <f>VLOOKUP($A523,OLD_EquipmentDatabase!$A:$K,6,FALSE)</f>
        <v/>
      </c>
      <c r="G523" s="39" t="str">
        <f>VLOOKUP($A523,OLD_EquipmentDatabase!$A:$K,7,FALSE)</f>
        <v>ICX Tablet</v>
      </c>
      <c r="H523" s="39" t="str">
        <f>VLOOKUP($A523,OLD_EquipmentDatabase!$A:$K,8,FALSE)</f>
        <v>Active</v>
      </c>
      <c r="I523" s="39" t="b">
        <f>VLOOKUP($A523,OLD_EquipmentDatabase!$A:$K,9,FALSE)</f>
        <v>0</v>
      </c>
      <c r="J523" s="39">
        <v>5.13</v>
      </c>
      <c r="K523" s="39" t="str">
        <f>VLOOKUP($A523,OLD_EquipmentDatabase!$A:$K,11,FALSE)</f>
        <v/>
      </c>
    </row>
    <row r="524" spans="1:11" x14ac:dyDescent="0.25">
      <c r="A524" s="21" t="s">
        <v>964</v>
      </c>
      <c r="B524" s="97" t="s">
        <v>776</v>
      </c>
      <c r="C524" s="39" t="str">
        <f>VLOOKUP($A524,OLD_EquipmentDatabase!$A:$K,3,FALSE)</f>
        <v>Samsung Galaxy Note Pro</v>
      </c>
      <c r="D524" s="39" t="str">
        <f>VLOOKUP($A524,OLD_EquipmentDatabase!$A:$K,4,FALSE)</f>
        <v>Dominion</v>
      </c>
      <c r="E524" s="39" t="str">
        <f>VLOOKUP($A524,OLD_EquipmentDatabase!$A:$K,5,FALSE)</f>
        <v>N/A</v>
      </c>
      <c r="F524" s="39" t="str">
        <f>VLOOKUP($A524,OLD_EquipmentDatabase!$A:$K,6,FALSE)</f>
        <v/>
      </c>
      <c r="G524" s="39" t="str">
        <f>VLOOKUP($A524,OLD_EquipmentDatabase!$A:$K,7,FALSE)</f>
        <v>ICX Tablet</v>
      </c>
      <c r="H524" s="39" t="str">
        <f>VLOOKUP($A524,OLD_EquipmentDatabase!$A:$K,8,FALSE)</f>
        <v>Active</v>
      </c>
      <c r="I524" s="39" t="b">
        <f>VLOOKUP($A524,OLD_EquipmentDatabase!$A:$K,9,FALSE)</f>
        <v>0</v>
      </c>
      <c r="J524" s="39">
        <v>5.13</v>
      </c>
      <c r="K524" s="39" t="str">
        <f>VLOOKUP($A524,OLD_EquipmentDatabase!$A:$K,11,FALSE)</f>
        <v/>
      </c>
    </row>
    <row r="525" spans="1:11" x14ac:dyDescent="0.25">
      <c r="A525" s="21" t="s">
        <v>1031</v>
      </c>
      <c r="B525" s="97" t="s">
        <v>776</v>
      </c>
      <c r="C525" s="39" t="str">
        <f>VLOOKUP($A525,OLD_EquipmentDatabase!$A:$K,3,FALSE)</f>
        <v>Samsung Galaxy Note Pro</v>
      </c>
      <c r="D525" s="39" t="str">
        <f>VLOOKUP($A525,OLD_EquipmentDatabase!$A:$K,4,FALSE)</f>
        <v>Dominion</v>
      </c>
      <c r="E525" s="39" t="str">
        <f>VLOOKUP($A525,OLD_EquipmentDatabase!$A:$K,5,FALSE)</f>
        <v>N/A</v>
      </c>
      <c r="F525" s="39" t="str">
        <f>VLOOKUP($A525,OLD_EquipmentDatabase!$A:$K,6,FALSE)</f>
        <v/>
      </c>
      <c r="G525" s="39" t="str">
        <f>VLOOKUP($A525,OLD_EquipmentDatabase!$A:$K,7,FALSE)</f>
        <v>ICX Tablet</v>
      </c>
      <c r="H525" s="39" t="str">
        <f>VLOOKUP($A525,OLD_EquipmentDatabase!$A:$K,8,FALSE)</f>
        <v>Active</v>
      </c>
      <c r="I525" s="39" t="b">
        <f>VLOOKUP($A525,OLD_EquipmentDatabase!$A:$K,9,FALSE)</f>
        <v>0</v>
      </c>
      <c r="J525" s="39">
        <v>5.13</v>
      </c>
      <c r="K525" s="39" t="str">
        <f>VLOOKUP($A525,OLD_EquipmentDatabase!$A:$K,11,FALSE)</f>
        <v/>
      </c>
    </row>
    <row r="526" spans="1:11" x14ac:dyDescent="0.25">
      <c r="A526" s="21" t="s">
        <v>934</v>
      </c>
      <c r="B526" s="97" t="s">
        <v>776</v>
      </c>
      <c r="C526" s="39" t="str">
        <f>VLOOKUP($A526,OLD_EquipmentDatabase!$A:$K,3,FALSE)</f>
        <v>Samsung Galaxy Note Pro</v>
      </c>
      <c r="D526" s="39" t="str">
        <f>VLOOKUP($A526,OLD_EquipmentDatabase!$A:$K,4,FALSE)</f>
        <v>Dominion</v>
      </c>
      <c r="E526" s="39" t="str">
        <f>VLOOKUP($A526,OLD_EquipmentDatabase!$A:$K,5,FALSE)</f>
        <v>N/A</v>
      </c>
      <c r="F526" s="39" t="str">
        <f>VLOOKUP($A526,OLD_EquipmentDatabase!$A:$K,6,FALSE)</f>
        <v/>
      </c>
      <c r="G526" s="39" t="str">
        <f>VLOOKUP($A526,OLD_EquipmentDatabase!$A:$K,7,FALSE)</f>
        <v>ICX Tablet</v>
      </c>
      <c r="H526" s="39" t="str">
        <f>VLOOKUP($A526,OLD_EquipmentDatabase!$A:$K,8,FALSE)</f>
        <v>Active</v>
      </c>
      <c r="I526" s="39" t="b">
        <f>VLOOKUP($A526,OLD_EquipmentDatabase!$A:$K,9,FALSE)</f>
        <v>0</v>
      </c>
      <c r="J526" s="39">
        <v>5.13</v>
      </c>
      <c r="K526" s="39" t="str">
        <f>VLOOKUP($A526,OLD_EquipmentDatabase!$A:$K,11,FALSE)</f>
        <v/>
      </c>
    </row>
    <row r="527" spans="1:11" x14ac:dyDescent="0.25">
      <c r="A527" s="21" t="s">
        <v>1047</v>
      </c>
      <c r="B527" s="97" t="s">
        <v>776</v>
      </c>
      <c r="C527" s="39" t="str">
        <f>VLOOKUP($A527,OLD_EquipmentDatabase!$A:$K,3,FALSE)</f>
        <v>Samsung Galaxy Note Pro</v>
      </c>
      <c r="D527" s="39" t="str">
        <f>VLOOKUP($A527,OLD_EquipmentDatabase!$A:$K,4,FALSE)</f>
        <v>Dominion</v>
      </c>
      <c r="E527" s="39" t="str">
        <f>VLOOKUP($A527,OLD_EquipmentDatabase!$A:$K,5,FALSE)</f>
        <v>N/A</v>
      </c>
      <c r="F527" s="39" t="str">
        <f>VLOOKUP($A527,OLD_EquipmentDatabase!$A:$K,6,FALSE)</f>
        <v/>
      </c>
      <c r="G527" s="39" t="str">
        <f>VLOOKUP($A527,OLD_EquipmentDatabase!$A:$K,7,FALSE)</f>
        <v>ICX Tablet</v>
      </c>
      <c r="H527" s="39" t="str">
        <f>VLOOKUP($A527,OLD_EquipmentDatabase!$A:$K,8,FALSE)</f>
        <v>Active</v>
      </c>
      <c r="I527" s="39" t="b">
        <f>VLOOKUP($A527,OLD_EquipmentDatabase!$A:$K,9,FALSE)</f>
        <v>0</v>
      </c>
      <c r="J527" s="39">
        <v>5.13</v>
      </c>
      <c r="K527" s="39" t="str">
        <f>VLOOKUP($A527,OLD_EquipmentDatabase!$A:$K,11,FALSE)</f>
        <v/>
      </c>
    </row>
    <row r="528" spans="1:11" x14ac:dyDescent="0.25">
      <c r="A528" s="21" t="s">
        <v>1067</v>
      </c>
      <c r="B528" s="97" t="s">
        <v>776</v>
      </c>
      <c r="C528" s="39" t="str">
        <f>VLOOKUP($A528,OLD_EquipmentDatabase!$A:$K,3,FALSE)</f>
        <v>Samsung Galaxy Note Pro</v>
      </c>
      <c r="D528" s="39" t="str">
        <f>VLOOKUP($A528,OLD_EquipmentDatabase!$A:$K,4,FALSE)</f>
        <v>Dominion</v>
      </c>
      <c r="E528" s="39" t="str">
        <f>VLOOKUP($A528,OLD_EquipmentDatabase!$A:$K,5,FALSE)</f>
        <v>N/A</v>
      </c>
      <c r="F528" s="39" t="str">
        <f>VLOOKUP($A528,OLD_EquipmentDatabase!$A:$K,6,FALSE)</f>
        <v/>
      </c>
      <c r="G528" s="39" t="str">
        <f>VLOOKUP($A528,OLD_EquipmentDatabase!$A:$K,7,FALSE)</f>
        <v>ICX Tablet</v>
      </c>
      <c r="H528" s="39" t="str">
        <f>VLOOKUP($A528,OLD_EquipmentDatabase!$A:$K,8,FALSE)</f>
        <v>Active</v>
      </c>
      <c r="I528" s="39" t="b">
        <f>VLOOKUP($A528,OLD_EquipmentDatabase!$A:$K,9,FALSE)</f>
        <v>0</v>
      </c>
      <c r="J528" s="39">
        <v>5.13</v>
      </c>
      <c r="K528" s="39" t="str">
        <f>VLOOKUP($A528,OLD_EquipmentDatabase!$A:$K,11,FALSE)</f>
        <v/>
      </c>
    </row>
    <row r="529" spans="1:11" x14ac:dyDescent="0.25">
      <c r="A529" s="21" t="s">
        <v>922</v>
      </c>
      <c r="B529" s="97" t="s">
        <v>776</v>
      </c>
      <c r="C529" s="39" t="str">
        <f>VLOOKUP($A529,OLD_EquipmentDatabase!$A:$K,3,FALSE)</f>
        <v>Samsung Galaxy Note Pro</v>
      </c>
      <c r="D529" s="39" t="str">
        <f>VLOOKUP($A529,OLD_EquipmentDatabase!$A:$K,4,FALSE)</f>
        <v>Dominion</v>
      </c>
      <c r="E529" s="39" t="str">
        <f>VLOOKUP($A529,OLD_EquipmentDatabase!$A:$K,5,FALSE)</f>
        <v>N/A</v>
      </c>
      <c r="F529" s="39" t="str">
        <f>VLOOKUP($A529,OLD_EquipmentDatabase!$A:$K,6,FALSE)</f>
        <v/>
      </c>
      <c r="G529" s="39" t="str">
        <f>VLOOKUP($A529,OLD_EquipmentDatabase!$A:$K,7,FALSE)</f>
        <v>ICX Tablet</v>
      </c>
      <c r="H529" s="39" t="str">
        <f>VLOOKUP($A529,OLD_EquipmentDatabase!$A:$K,8,FALSE)</f>
        <v>Active</v>
      </c>
      <c r="I529" s="39" t="b">
        <f>VLOOKUP($A529,OLD_EquipmentDatabase!$A:$K,9,FALSE)</f>
        <v>0</v>
      </c>
      <c r="J529" s="39">
        <v>5.13</v>
      </c>
      <c r="K529" s="39" t="str">
        <f>VLOOKUP($A529,OLD_EquipmentDatabase!$A:$K,11,FALSE)</f>
        <v/>
      </c>
    </row>
    <row r="530" spans="1:11" x14ac:dyDescent="0.25">
      <c r="A530" s="21" t="s">
        <v>1001</v>
      </c>
      <c r="B530" s="97" t="s">
        <v>776</v>
      </c>
      <c r="C530" s="39" t="str">
        <f>VLOOKUP($A530,OLD_EquipmentDatabase!$A:$K,3,FALSE)</f>
        <v>Samsung Galaxy Note Pro</v>
      </c>
      <c r="D530" s="39" t="str">
        <f>VLOOKUP($A530,OLD_EquipmentDatabase!$A:$K,4,FALSE)</f>
        <v>Dominion</v>
      </c>
      <c r="E530" s="39" t="str">
        <f>VLOOKUP($A530,OLD_EquipmentDatabase!$A:$K,5,FALSE)</f>
        <v>N/A</v>
      </c>
      <c r="F530" s="39" t="str">
        <f>VLOOKUP($A530,OLD_EquipmentDatabase!$A:$K,6,FALSE)</f>
        <v/>
      </c>
      <c r="G530" s="39" t="str">
        <f>VLOOKUP($A530,OLD_EquipmentDatabase!$A:$K,7,FALSE)</f>
        <v>ICX Tablet</v>
      </c>
      <c r="H530" s="39" t="str">
        <f>VLOOKUP($A530,OLD_EquipmentDatabase!$A:$K,8,FALSE)</f>
        <v>Active</v>
      </c>
      <c r="I530" s="39" t="b">
        <f>VLOOKUP($A530,OLD_EquipmentDatabase!$A:$K,9,FALSE)</f>
        <v>0</v>
      </c>
      <c r="J530" s="39">
        <v>5.13</v>
      </c>
      <c r="K530" s="39" t="str">
        <f>VLOOKUP($A530,OLD_EquipmentDatabase!$A:$K,11,FALSE)</f>
        <v/>
      </c>
    </row>
    <row r="531" spans="1:11" x14ac:dyDescent="0.25">
      <c r="A531" s="21" t="s">
        <v>971</v>
      </c>
      <c r="B531" s="97" t="s">
        <v>776</v>
      </c>
      <c r="C531" s="39" t="str">
        <f>VLOOKUP($A531,OLD_EquipmentDatabase!$A:$K,3,FALSE)</f>
        <v>Samsung Galaxy Note Pro</v>
      </c>
      <c r="D531" s="39" t="str">
        <f>VLOOKUP($A531,OLD_EquipmentDatabase!$A:$K,4,FALSE)</f>
        <v>Dominion</v>
      </c>
      <c r="E531" s="39" t="str">
        <f>VLOOKUP($A531,OLD_EquipmentDatabase!$A:$K,5,FALSE)</f>
        <v>N/A</v>
      </c>
      <c r="F531" s="39" t="str">
        <f>VLOOKUP($A531,OLD_EquipmentDatabase!$A:$K,6,FALSE)</f>
        <v/>
      </c>
      <c r="G531" s="39" t="str">
        <f>VLOOKUP($A531,OLD_EquipmentDatabase!$A:$K,7,FALSE)</f>
        <v>ICX Tablet</v>
      </c>
      <c r="H531" s="39" t="str">
        <f>VLOOKUP($A531,OLD_EquipmentDatabase!$A:$K,8,FALSE)</f>
        <v>Active</v>
      </c>
      <c r="I531" s="39" t="b">
        <f>VLOOKUP($A531,OLD_EquipmentDatabase!$A:$K,9,FALSE)</f>
        <v>0</v>
      </c>
      <c r="J531" s="39">
        <v>5.13</v>
      </c>
      <c r="K531" s="39" t="str">
        <f>VLOOKUP($A531,OLD_EquipmentDatabase!$A:$K,11,FALSE)</f>
        <v/>
      </c>
    </row>
    <row r="532" spans="1:11" x14ac:dyDescent="0.25">
      <c r="A532" s="21" t="s">
        <v>975</v>
      </c>
      <c r="B532" s="97" t="s">
        <v>776</v>
      </c>
      <c r="C532" s="39" t="str">
        <f>VLOOKUP($A532,OLD_EquipmentDatabase!$A:$K,3,FALSE)</f>
        <v>Samsung Galaxy Note Pro</v>
      </c>
      <c r="D532" s="39" t="str">
        <f>VLOOKUP($A532,OLD_EquipmentDatabase!$A:$K,4,FALSE)</f>
        <v>Dominion</v>
      </c>
      <c r="E532" s="39" t="str">
        <f>VLOOKUP($A532,OLD_EquipmentDatabase!$A:$K,5,FALSE)</f>
        <v>N/A</v>
      </c>
      <c r="F532" s="39" t="str">
        <f>VLOOKUP($A532,OLD_EquipmentDatabase!$A:$K,6,FALSE)</f>
        <v/>
      </c>
      <c r="G532" s="39" t="str">
        <f>VLOOKUP($A532,OLD_EquipmentDatabase!$A:$K,7,FALSE)</f>
        <v>ICX Tablet</v>
      </c>
      <c r="H532" s="39" t="str">
        <f>VLOOKUP($A532,OLD_EquipmentDatabase!$A:$K,8,FALSE)</f>
        <v>Active</v>
      </c>
      <c r="I532" s="39" t="b">
        <f>VLOOKUP($A532,OLD_EquipmentDatabase!$A:$K,9,FALSE)</f>
        <v>0</v>
      </c>
      <c r="J532" s="39">
        <v>5.13</v>
      </c>
      <c r="K532" s="39" t="str">
        <f>VLOOKUP($A532,OLD_EquipmentDatabase!$A:$K,11,FALSE)</f>
        <v/>
      </c>
    </row>
    <row r="533" spans="1:11" x14ac:dyDescent="0.25">
      <c r="A533" s="21" t="s">
        <v>973</v>
      </c>
      <c r="B533" s="97" t="s">
        <v>776</v>
      </c>
      <c r="C533" s="39" t="str">
        <f>VLOOKUP($A533,OLD_EquipmentDatabase!$A:$K,3,FALSE)</f>
        <v>Samsung Galaxy Note Pro</v>
      </c>
      <c r="D533" s="39" t="str">
        <f>VLOOKUP($A533,OLD_EquipmentDatabase!$A:$K,4,FALSE)</f>
        <v>Dominion</v>
      </c>
      <c r="E533" s="39" t="str">
        <f>VLOOKUP($A533,OLD_EquipmentDatabase!$A:$K,5,FALSE)</f>
        <v>N/A</v>
      </c>
      <c r="F533" s="39" t="str">
        <f>VLOOKUP($A533,OLD_EquipmentDatabase!$A:$K,6,FALSE)</f>
        <v/>
      </c>
      <c r="G533" s="39" t="str">
        <f>VLOOKUP($A533,OLD_EquipmentDatabase!$A:$K,7,FALSE)</f>
        <v>ICX Tablet</v>
      </c>
      <c r="H533" s="39" t="str">
        <f>VLOOKUP($A533,OLD_EquipmentDatabase!$A:$K,8,FALSE)</f>
        <v>Active</v>
      </c>
      <c r="I533" s="39" t="b">
        <f>VLOOKUP($A533,OLD_EquipmentDatabase!$A:$K,9,FALSE)</f>
        <v>0</v>
      </c>
      <c r="J533" s="39">
        <v>5.13</v>
      </c>
      <c r="K533" s="39" t="str">
        <f>VLOOKUP($A533,OLD_EquipmentDatabase!$A:$K,11,FALSE)</f>
        <v/>
      </c>
    </row>
    <row r="534" spans="1:11" x14ac:dyDescent="0.25">
      <c r="A534" s="21" t="s">
        <v>1060</v>
      </c>
      <c r="B534" s="97" t="s">
        <v>776</v>
      </c>
      <c r="C534" s="39" t="str">
        <f>VLOOKUP($A534,OLD_EquipmentDatabase!$A:$K,3,FALSE)</f>
        <v>Samsung Galaxy Note Pro</v>
      </c>
      <c r="D534" s="39" t="str">
        <f>VLOOKUP($A534,OLD_EquipmentDatabase!$A:$K,4,FALSE)</f>
        <v>Dominion</v>
      </c>
      <c r="E534" s="39" t="str">
        <f>VLOOKUP($A534,OLD_EquipmentDatabase!$A:$K,5,FALSE)</f>
        <v>N/A</v>
      </c>
      <c r="F534" s="39" t="str">
        <f>VLOOKUP($A534,OLD_EquipmentDatabase!$A:$K,6,FALSE)</f>
        <v/>
      </c>
      <c r="G534" s="39" t="str">
        <f>VLOOKUP($A534,OLD_EquipmentDatabase!$A:$K,7,FALSE)</f>
        <v>ICX Tablet</v>
      </c>
      <c r="H534" s="39" t="str">
        <f>VLOOKUP($A534,OLD_EquipmentDatabase!$A:$K,8,FALSE)</f>
        <v>Active</v>
      </c>
      <c r="I534" s="39" t="b">
        <f>VLOOKUP($A534,OLD_EquipmentDatabase!$A:$K,9,FALSE)</f>
        <v>0</v>
      </c>
      <c r="J534" s="39">
        <v>5.13</v>
      </c>
      <c r="K534" s="39" t="str">
        <f>VLOOKUP($A534,OLD_EquipmentDatabase!$A:$K,11,FALSE)</f>
        <v/>
      </c>
    </row>
    <row r="535" spans="1:11" x14ac:dyDescent="0.25">
      <c r="A535" s="21" t="s">
        <v>1007</v>
      </c>
      <c r="B535" s="97" t="s">
        <v>776</v>
      </c>
      <c r="C535" s="39" t="str">
        <f>VLOOKUP($A535,OLD_EquipmentDatabase!$A:$K,3,FALSE)</f>
        <v>Samsung Galaxy Note Pro</v>
      </c>
      <c r="D535" s="39" t="str">
        <f>VLOOKUP($A535,OLD_EquipmentDatabase!$A:$K,4,FALSE)</f>
        <v>Dominion</v>
      </c>
      <c r="E535" s="39" t="str">
        <f>VLOOKUP($A535,OLD_EquipmentDatabase!$A:$K,5,FALSE)</f>
        <v>N/A</v>
      </c>
      <c r="F535" s="39" t="str">
        <f>VLOOKUP($A535,OLD_EquipmentDatabase!$A:$K,6,FALSE)</f>
        <v/>
      </c>
      <c r="G535" s="39" t="str">
        <f>VLOOKUP($A535,OLD_EquipmentDatabase!$A:$K,7,FALSE)</f>
        <v>ICX Tablet</v>
      </c>
      <c r="H535" s="39" t="str">
        <f>VLOOKUP($A535,OLD_EquipmentDatabase!$A:$K,8,FALSE)</f>
        <v>Active</v>
      </c>
      <c r="I535" s="39" t="b">
        <f>VLOOKUP($A535,OLD_EquipmentDatabase!$A:$K,9,FALSE)</f>
        <v>0</v>
      </c>
      <c r="J535" s="39">
        <v>5.13</v>
      </c>
      <c r="K535" s="39" t="str">
        <f>VLOOKUP($A535,OLD_EquipmentDatabase!$A:$K,11,FALSE)</f>
        <v/>
      </c>
    </row>
    <row r="536" spans="1:11" x14ac:dyDescent="0.25">
      <c r="A536" s="21" t="s">
        <v>967</v>
      </c>
      <c r="B536" s="97" t="s">
        <v>776</v>
      </c>
      <c r="C536" s="39" t="str">
        <f>VLOOKUP($A536,OLD_EquipmentDatabase!$A:$K,3,FALSE)</f>
        <v>Samsung Galaxy Note Pro</v>
      </c>
      <c r="D536" s="39" t="str">
        <f>VLOOKUP($A536,OLD_EquipmentDatabase!$A:$K,4,FALSE)</f>
        <v>Dominion</v>
      </c>
      <c r="E536" s="39" t="str">
        <f>VLOOKUP($A536,OLD_EquipmentDatabase!$A:$K,5,FALSE)</f>
        <v>N/A</v>
      </c>
      <c r="F536" s="39" t="str">
        <f>VLOOKUP($A536,OLD_EquipmentDatabase!$A:$K,6,FALSE)</f>
        <v/>
      </c>
      <c r="G536" s="39" t="str">
        <f>VLOOKUP($A536,OLD_EquipmentDatabase!$A:$K,7,FALSE)</f>
        <v>ICX Tablet</v>
      </c>
      <c r="H536" s="39" t="str">
        <f>VLOOKUP($A536,OLD_EquipmentDatabase!$A:$K,8,FALSE)</f>
        <v>Active</v>
      </c>
      <c r="I536" s="39" t="b">
        <f>VLOOKUP($A536,OLD_EquipmentDatabase!$A:$K,9,FALSE)</f>
        <v>0</v>
      </c>
      <c r="J536" s="39">
        <v>5.13</v>
      </c>
      <c r="K536" s="39" t="str">
        <f>VLOOKUP($A536,OLD_EquipmentDatabase!$A:$K,11,FALSE)</f>
        <v/>
      </c>
    </row>
    <row r="537" spans="1:11" x14ac:dyDescent="0.25">
      <c r="A537" s="21" t="s">
        <v>962</v>
      </c>
      <c r="B537" s="97" t="s">
        <v>776</v>
      </c>
      <c r="C537" s="39" t="str">
        <f>VLOOKUP($A537,OLD_EquipmentDatabase!$A:$K,3,FALSE)</f>
        <v>Samsung Galaxy Note Pro</v>
      </c>
      <c r="D537" s="39" t="str">
        <f>VLOOKUP($A537,OLD_EquipmentDatabase!$A:$K,4,FALSE)</f>
        <v>Dominion</v>
      </c>
      <c r="E537" s="39" t="str">
        <f>VLOOKUP($A537,OLD_EquipmentDatabase!$A:$K,5,FALSE)</f>
        <v>N/A</v>
      </c>
      <c r="F537" s="39" t="str">
        <f>VLOOKUP($A537,OLD_EquipmentDatabase!$A:$K,6,FALSE)</f>
        <v/>
      </c>
      <c r="G537" s="39" t="str">
        <f>VLOOKUP($A537,OLD_EquipmentDatabase!$A:$K,7,FALSE)</f>
        <v>ICX Tablet</v>
      </c>
      <c r="H537" s="39" t="str">
        <f>VLOOKUP($A537,OLD_EquipmentDatabase!$A:$K,8,FALSE)</f>
        <v>Active</v>
      </c>
      <c r="I537" s="39" t="b">
        <f>VLOOKUP($A537,OLD_EquipmentDatabase!$A:$K,9,FALSE)</f>
        <v>0</v>
      </c>
      <c r="J537" s="39">
        <v>5.13</v>
      </c>
      <c r="K537" s="39" t="str">
        <f>VLOOKUP($A537,OLD_EquipmentDatabase!$A:$K,11,FALSE)</f>
        <v/>
      </c>
    </row>
    <row r="538" spans="1:11" x14ac:dyDescent="0.25">
      <c r="A538" s="21" t="s">
        <v>935</v>
      </c>
      <c r="B538" s="97" t="s">
        <v>776</v>
      </c>
      <c r="C538" s="39" t="str">
        <f>VLOOKUP($A538,OLD_EquipmentDatabase!$A:$K,3,FALSE)</f>
        <v>Samsung Galaxy Note Pro</v>
      </c>
      <c r="D538" s="39" t="str">
        <f>VLOOKUP($A538,OLD_EquipmentDatabase!$A:$K,4,FALSE)</f>
        <v>Dominion</v>
      </c>
      <c r="E538" s="39" t="str">
        <f>VLOOKUP($A538,OLD_EquipmentDatabase!$A:$K,5,FALSE)</f>
        <v>N/A</v>
      </c>
      <c r="F538" s="39" t="str">
        <f>VLOOKUP($A538,OLD_EquipmentDatabase!$A:$K,6,FALSE)</f>
        <v/>
      </c>
      <c r="G538" s="39" t="str">
        <f>VLOOKUP($A538,OLD_EquipmentDatabase!$A:$K,7,FALSE)</f>
        <v>ICX Tablet</v>
      </c>
      <c r="H538" s="39" t="str">
        <f>VLOOKUP($A538,OLD_EquipmentDatabase!$A:$K,8,FALSE)</f>
        <v>Active</v>
      </c>
      <c r="I538" s="39" t="b">
        <f>VLOOKUP($A538,OLD_EquipmentDatabase!$A:$K,9,FALSE)</f>
        <v>0</v>
      </c>
      <c r="J538" s="39">
        <v>5.13</v>
      </c>
      <c r="K538" s="39" t="str">
        <f>VLOOKUP($A538,OLD_EquipmentDatabase!$A:$K,11,FALSE)</f>
        <v/>
      </c>
    </row>
    <row r="539" spans="1:11" x14ac:dyDescent="0.25">
      <c r="A539" s="21" t="s">
        <v>923</v>
      </c>
      <c r="B539" s="97" t="s">
        <v>776</v>
      </c>
      <c r="C539" s="39" t="str">
        <f>VLOOKUP($A539,OLD_EquipmentDatabase!$A:$K,3,FALSE)</f>
        <v>Samsung Galaxy Note Pro</v>
      </c>
      <c r="D539" s="39" t="str">
        <f>VLOOKUP($A539,OLD_EquipmentDatabase!$A:$K,4,FALSE)</f>
        <v>Dominion</v>
      </c>
      <c r="E539" s="39" t="str">
        <f>VLOOKUP($A539,OLD_EquipmentDatabase!$A:$K,5,FALSE)</f>
        <v>N/A</v>
      </c>
      <c r="F539" s="39" t="str">
        <f>VLOOKUP($A539,OLD_EquipmentDatabase!$A:$K,6,FALSE)</f>
        <v/>
      </c>
      <c r="G539" s="39" t="str">
        <f>VLOOKUP($A539,OLD_EquipmentDatabase!$A:$K,7,FALSE)</f>
        <v>ICX Tablet</v>
      </c>
      <c r="H539" s="39" t="str">
        <f>VLOOKUP($A539,OLD_EquipmentDatabase!$A:$K,8,FALSE)</f>
        <v>Active</v>
      </c>
      <c r="I539" s="39" t="b">
        <f>VLOOKUP($A539,OLD_EquipmentDatabase!$A:$K,9,FALSE)</f>
        <v>0</v>
      </c>
      <c r="J539" s="39">
        <v>5.13</v>
      </c>
      <c r="K539" s="39" t="str">
        <f>VLOOKUP($A539,OLD_EquipmentDatabase!$A:$K,11,FALSE)</f>
        <v/>
      </c>
    </row>
    <row r="540" spans="1:11" x14ac:dyDescent="0.25">
      <c r="A540" s="21" t="s">
        <v>1079</v>
      </c>
      <c r="B540" s="97" t="s">
        <v>776</v>
      </c>
      <c r="C540" s="39" t="str">
        <f>VLOOKUP($A540,OLD_EquipmentDatabase!$A:$K,3,FALSE)</f>
        <v>Samsung Galaxy Note Pro</v>
      </c>
      <c r="D540" s="39" t="str">
        <f>VLOOKUP($A540,OLD_EquipmentDatabase!$A:$K,4,FALSE)</f>
        <v>Dominion</v>
      </c>
      <c r="E540" s="39" t="str">
        <f>VLOOKUP($A540,OLD_EquipmentDatabase!$A:$K,5,FALSE)</f>
        <v>N/A</v>
      </c>
      <c r="F540" s="39" t="str">
        <f>VLOOKUP($A540,OLD_EquipmentDatabase!$A:$K,6,FALSE)</f>
        <v/>
      </c>
      <c r="G540" s="39" t="str">
        <f>VLOOKUP($A540,OLD_EquipmentDatabase!$A:$K,7,FALSE)</f>
        <v>ICX Tablet</v>
      </c>
      <c r="H540" s="39" t="str">
        <f>VLOOKUP($A540,OLD_EquipmentDatabase!$A:$K,8,FALSE)</f>
        <v>Active</v>
      </c>
      <c r="I540" s="39" t="b">
        <f>VLOOKUP($A540,OLD_EquipmentDatabase!$A:$K,9,FALSE)</f>
        <v>0</v>
      </c>
      <c r="J540" s="39">
        <v>5.13</v>
      </c>
      <c r="K540" s="39" t="str">
        <f>VLOOKUP($A540,OLD_EquipmentDatabase!$A:$K,11,FALSE)</f>
        <v/>
      </c>
    </row>
    <row r="541" spans="1:11" x14ac:dyDescent="0.25">
      <c r="A541" s="21" t="s">
        <v>921</v>
      </c>
      <c r="B541" s="97" t="s">
        <v>776</v>
      </c>
      <c r="C541" s="39" t="str">
        <f>VLOOKUP($A541,OLD_EquipmentDatabase!$A:$K,3,FALSE)</f>
        <v>Samsung Galaxy Note Pro</v>
      </c>
      <c r="D541" s="39" t="str">
        <f>VLOOKUP($A541,OLD_EquipmentDatabase!$A:$K,4,FALSE)</f>
        <v>Dominion</v>
      </c>
      <c r="E541" s="39" t="str">
        <f>VLOOKUP($A541,OLD_EquipmentDatabase!$A:$K,5,FALSE)</f>
        <v>N/A</v>
      </c>
      <c r="F541" s="39" t="str">
        <f>VLOOKUP($A541,OLD_EquipmentDatabase!$A:$K,6,FALSE)</f>
        <v/>
      </c>
      <c r="G541" s="39" t="str">
        <f>VLOOKUP($A541,OLD_EquipmentDatabase!$A:$K,7,FALSE)</f>
        <v>ICX Tablet</v>
      </c>
      <c r="H541" s="39" t="str">
        <f>VLOOKUP($A541,OLD_EquipmentDatabase!$A:$K,8,FALSE)</f>
        <v>Active</v>
      </c>
      <c r="I541" s="39" t="b">
        <f>VLOOKUP($A541,OLD_EquipmentDatabase!$A:$K,9,FALSE)</f>
        <v>0</v>
      </c>
      <c r="J541" s="39">
        <v>5.13</v>
      </c>
      <c r="K541" s="39" t="str">
        <f>VLOOKUP($A541,OLD_EquipmentDatabase!$A:$K,11,FALSE)</f>
        <v/>
      </c>
    </row>
    <row r="542" spans="1:11" x14ac:dyDescent="0.25">
      <c r="A542" s="21" t="s">
        <v>958</v>
      </c>
      <c r="B542" s="97" t="s">
        <v>776</v>
      </c>
      <c r="C542" s="39" t="str">
        <f>VLOOKUP($A542,OLD_EquipmentDatabase!$A:$K,3,FALSE)</f>
        <v>Samsung Galaxy Note Pro</v>
      </c>
      <c r="D542" s="39" t="str">
        <f>VLOOKUP($A542,OLD_EquipmentDatabase!$A:$K,4,FALSE)</f>
        <v>Dominion</v>
      </c>
      <c r="E542" s="39" t="str">
        <f>VLOOKUP($A542,OLD_EquipmentDatabase!$A:$K,5,FALSE)</f>
        <v>N/A</v>
      </c>
      <c r="F542" s="39" t="str">
        <f>VLOOKUP($A542,OLD_EquipmentDatabase!$A:$K,6,FALSE)</f>
        <v/>
      </c>
      <c r="G542" s="39" t="str">
        <f>VLOOKUP($A542,OLD_EquipmentDatabase!$A:$K,7,FALSE)</f>
        <v>ICX Tablet</v>
      </c>
      <c r="H542" s="39" t="str">
        <f>VLOOKUP($A542,OLD_EquipmentDatabase!$A:$K,8,FALSE)</f>
        <v>Active</v>
      </c>
      <c r="I542" s="39" t="b">
        <f>VLOOKUP($A542,OLD_EquipmentDatabase!$A:$K,9,FALSE)</f>
        <v>0</v>
      </c>
      <c r="J542" s="39">
        <v>5.13</v>
      </c>
      <c r="K542" s="39" t="str">
        <f>VLOOKUP($A542,OLD_EquipmentDatabase!$A:$K,11,FALSE)</f>
        <v/>
      </c>
    </row>
    <row r="543" spans="1:11" x14ac:dyDescent="0.25">
      <c r="A543" s="21" t="s">
        <v>1014</v>
      </c>
      <c r="B543" s="97" t="s">
        <v>776</v>
      </c>
      <c r="C543" s="39" t="str">
        <f>VLOOKUP($A543,OLD_EquipmentDatabase!$A:$K,3,FALSE)</f>
        <v>Samsung Galaxy Note Pro</v>
      </c>
      <c r="D543" s="39" t="str">
        <f>VLOOKUP($A543,OLD_EquipmentDatabase!$A:$K,4,FALSE)</f>
        <v>Dominion</v>
      </c>
      <c r="E543" s="39" t="str">
        <f>VLOOKUP($A543,OLD_EquipmentDatabase!$A:$K,5,FALSE)</f>
        <v>N/A</v>
      </c>
      <c r="F543" s="39" t="str">
        <f>VLOOKUP($A543,OLD_EquipmentDatabase!$A:$K,6,FALSE)</f>
        <v/>
      </c>
      <c r="G543" s="39" t="str">
        <f>VLOOKUP($A543,OLD_EquipmentDatabase!$A:$K,7,FALSE)</f>
        <v>ICX Tablet</v>
      </c>
      <c r="H543" s="39" t="str">
        <f>VLOOKUP($A543,OLD_EquipmentDatabase!$A:$K,8,FALSE)</f>
        <v>Active</v>
      </c>
      <c r="I543" s="39" t="b">
        <f>VLOOKUP($A543,OLD_EquipmentDatabase!$A:$K,9,FALSE)</f>
        <v>0</v>
      </c>
      <c r="J543" s="39">
        <v>5.13</v>
      </c>
      <c r="K543" s="39" t="str">
        <f>VLOOKUP($A543,OLD_EquipmentDatabase!$A:$K,11,FALSE)</f>
        <v/>
      </c>
    </row>
    <row r="544" spans="1:11" x14ac:dyDescent="0.25">
      <c r="A544" s="21" t="s">
        <v>1054</v>
      </c>
      <c r="B544" s="97" t="s">
        <v>776</v>
      </c>
      <c r="C544" s="39" t="str">
        <f>VLOOKUP($A544,OLD_EquipmentDatabase!$A:$K,3,FALSE)</f>
        <v>Samsung Galaxy Note Pro</v>
      </c>
      <c r="D544" s="39" t="str">
        <f>VLOOKUP($A544,OLD_EquipmentDatabase!$A:$K,4,FALSE)</f>
        <v>Dominion</v>
      </c>
      <c r="E544" s="39" t="str">
        <f>VLOOKUP($A544,OLD_EquipmentDatabase!$A:$K,5,FALSE)</f>
        <v>N/A</v>
      </c>
      <c r="F544" s="39" t="str">
        <f>VLOOKUP($A544,OLD_EquipmentDatabase!$A:$K,6,FALSE)</f>
        <v/>
      </c>
      <c r="G544" s="39" t="str">
        <f>VLOOKUP($A544,OLD_EquipmentDatabase!$A:$K,7,FALSE)</f>
        <v>ICX Tablet</v>
      </c>
      <c r="H544" s="39" t="str">
        <f>VLOOKUP($A544,OLD_EquipmentDatabase!$A:$K,8,FALSE)</f>
        <v>Active</v>
      </c>
      <c r="I544" s="39" t="b">
        <f>VLOOKUP($A544,OLD_EquipmentDatabase!$A:$K,9,FALSE)</f>
        <v>0</v>
      </c>
      <c r="J544" s="39">
        <v>5.13</v>
      </c>
      <c r="K544" s="39" t="str">
        <f>VLOOKUP($A544,OLD_EquipmentDatabase!$A:$K,11,FALSE)</f>
        <v/>
      </c>
    </row>
    <row r="545" spans="1:11" x14ac:dyDescent="0.25">
      <c r="A545" s="21" t="s">
        <v>1057</v>
      </c>
      <c r="B545" s="97" t="s">
        <v>776</v>
      </c>
      <c r="C545" s="39" t="str">
        <f>VLOOKUP($A545,OLD_EquipmentDatabase!$A:$K,3,FALSE)</f>
        <v>Samsung Galaxy Note Pro</v>
      </c>
      <c r="D545" s="39" t="str">
        <f>VLOOKUP($A545,OLD_EquipmentDatabase!$A:$K,4,FALSE)</f>
        <v>Dominion</v>
      </c>
      <c r="E545" s="39" t="str">
        <f>VLOOKUP($A545,OLD_EquipmentDatabase!$A:$K,5,FALSE)</f>
        <v>N/A</v>
      </c>
      <c r="F545" s="39" t="str">
        <f>VLOOKUP($A545,OLD_EquipmentDatabase!$A:$K,6,FALSE)</f>
        <v/>
      </c>
      <c r="G545" s="39" t="str">
        <f>VLOOKUP($A545,OLD_EquipmentDatabase!$A:$K,7,FALSE)</f>
        <v>ICX Tablet</v>
      </c>
      <c r="H545" s="39" t="str">
        <f>VLOOKUP($A545,OLD_EquipmentDatabase!$A:$K,8,FALSE)</f>
        <v>Active</v>
      </c>
      <c r="I545" s="39" t="b">
        <f>VLOOKUP($A545,OLD_EquipmentDatabase!$A:$K,9,FALSE)</f>
        <v>0</v>
      </c>
      <c r="J545" s="39">
        <v>5.13</v>
      </c>
      <c r="K545" s="39" t="str">
        <f>VLOOKUP($A545,OLD_EquipmentDatabase!$A:$K,11,FALSE)</f>
        <v/>
      </c>
    </row>
    <row r="546" spans="1:11" x14ac:dyDescent="0.25">
      <c r="A546" s="21" t="s">
        <v>1045</v>
      </c>
      <c r="B546" s="97" t="s">
        <v>776</v>
      </c>
      <c r="C546" s="39" t="str">
        <f>VLOOKUP($A546,OLD_EquipmentDatabase!$A:$K,3,FALSE)</f>
        <v>Samsung Galaxy Note Pro</v>
      </c>
      <c r="D546" s="39" t="str">
        <f>VLOOKUP($A546,OLD_EquipmentDatabase!$A:$K,4,FALSE)</f>
        <v>Dominion</v>
      </c>
      <c r="E546" s="39" t="str">
        <f>VLOOKUP($A546,OLD_EquipmentDatabase!$A:$K,5,FALSE)</f>
        <v>N/A</v>
      </c>
      <c r="F546" s="39" t="str">
        <f>VLOOKUP($A546,OLD_EquipmentDatabase!$A:$K,6,FALSE)</f>
        <v/>
      </c>
      <c r="G546" s="39" t="str">
        <f>VLOOKUP($A546,OLD_EquipmentDatabase!$A:$K,7,FALSE)</f>
        <v>ICX Tablet</v>
      </c>
      <c r="H546" s="39" t="str">
        <f>VLOOKUP($A546,OLD_EquipmentDatabase!$A:$K,8,FALSE)</f>
        <v>Active</v>
      </c>
      <c r="I546" s="39" t="b">
        <f>VLOOKUP($A546,OLD_EquipmentDatabase!$A:$K,9,FALSE)</f>
        <v>0</v>
      </c>
      <c r="J546" s="39">
        <v>5.13</v>
      </c>
      <c r="K546" s="39" t="str">
        <f>VLOOKUP($A546,OLD_EquipmentDatabase!$A:$K,11,FALSE)</f>
        <v/>
      </c>
    </row>
    <row r="547" spans="1:11" x14ac:dyDescent="0.25">
      <c r="A547" s="21" t="s">
        <v>1084</v>
      </c>
      <c r="B547" s="97" t="s">
        <v>776</v>
      </c>
      <c r="C547" s="39" t="str">
        <f>VLOOKUP($A547,OLD_EquipmentDatabase!$A:$K,3,FALSE)</f>
        <v>Samsung Galaxy Note Pro</v>
      </c>
      <c r="D547" s="39" t="str">
        <f>VLOOKUP($A547,OLD_EquipmentDatabase!$A:$K,4,FALSE)</f>
        <v>Dominion</v>
      </c>
      <c r="E547" s="39" t="str">
        <f>VLOOKUP($A547,OLD_EquipmentDatabase!$A:$K,5,FALSE)</f>
        <v>N/A</v>
      </c>
      <c r="F547" s="39" t="str">
        <f>VLOOKUP($A547,OLD_EquipmentDatabase!$A:$K,6,FALSE)</f>
        <v/>
      </c>
      <c r="G547" s="39" t="str">
        <f>VLOOKUP($A547,OLD_EquipmentDatabase!$A:$K,7,FALSE)</f>
        <v>ICX Tablet</v>
      </c>
      <c r="H547" s="39" t="str">
        <f>VLOOKUP($A547,OLD_EquipmentDatabase!$A:$K,8,FALSE)</f>
        <v>Active</v>
      </c>
      <c r="I547" s="39" t="b">
        <f>VLOOKUP($A547,OLD_EquipmentDatabase!$A:$K,9,FALSE)</f>
        <v>0</v>
      </c>
      <c r="J547" s="39">
        <v>5.13</v>
      </c>
      <c r="K547" s="39" t="str">
        <f>VLOOKUP($A547,OLD_EquipmentDatabase!$A:$K,11,FALSE)</f>
        <v/>
      </c>
    </row>
    <row r="548" spans="1:11" x14ac:dyDescent="0.25">
      <c r="A548" s="21" t="s">
        <v>943</v>
      </c>
      <c r="B548" s="97" t="s">
        <v>776</v>
      </c>
      <c r="C548" s="39" t="str">
        <f>VLOOKUP($A548,OLD_EquipmentDatabase!$A:$K,3,FALSE)</f>
        <v>Samsung Galaxy Note Pro</v>
      </c>
      <c r="D548" s="39" t="str">
        <f>VLOOKUP($A548,OLD_EquipmentDatabase!$A:$K,4,FALSE)</f>
        <v>Dominion</v>
      </c>
      <c r="E548" s="39" t="str">
        <f>VLOOKUP($A548,OLD_EquipmentDatabase!$A:$K,5,FALSE)</f>
        <v>N/A</v>
      </c>
      <c r="F548" s="39" t="str">
        <f>VLOOKUP($A548,OLD_EquipmentDatabase!$A:$K,6,FALSE)</f>
        <v/>
      </c>
      <c r="G548" s="39" t="str">
        <f>VLOOKUP($A548,OLD_EquipmentDatabase!$A:$K,7,FALSE)</f>
        <v>ICX Tablet</v>
      </c>
      <c r="H548" s="39" t="str">
        <f>VLOOKUP($A548,OLD_EquipmentDatabase!$A:$K,8,FALSE)</f>
        <v>Active</v>
      </c>
      <c r="I548" s="39" t="b">
        <f>VLOOKUP($A548,OLD_EquipmentDatabase!$A:$K,9,FALSE)</f>
        <v>0</v>
      </c>
      <c r="J548" s="39">
        <v>5.13</v>
      </c>
      <c r="K548" s="39" t="str">
        <f>VLOOKUP($A548,OLD_EquipmentDatabase!$A:$K,11,FALSE)</f>
        <v/>
      </c>
    </row>
    <row r="549" spans="1:11" x14ac:dyDescent="0.25">
      <c r="A549" s="21" t="s">
        <v>1038</v>
      </c>
      <c r="B549" s="97" t="s">
        <v>776</v>
      </c>
      <c r="C549" s="39" t="str">
        <f>VLOOKUP($A549,OLD_EquipmentDatabase!$A:$K,3,FALSE)</f>
        <v>Samsung Galaxy Note Pro</v>
      </c>
      <c r="D549" s="39" t="str">
        <f>VLOOKUP($A549,OLD_EquipmentDatabase!$A:$K,4,FALSE)</f>
        <v>Dominion</v>
      </c>
      <c r="E549" s="39" t="str">
        <f>VLOOKUP($A549,OLD_EquipmentDatabase!$A:$K,5,FALSE)</f>
        <v>N/A</v>
      </c>
      <c r="F549" s="39" t="str">
        <f>VLOOKUP($A549,OLD_EquipmentDatabase!$A:$K,6,FALSE)</f>
        <v/>
      </c>
      <c r="G549" s="39" t="str">
        <f>VLOOKUP($A549,OLD_EquipmentDatabase!$A:$K,7,FALSE)</f>
        <v>ICX Tablet</v>
      </c>
      <c r="H549" s="39" t="str">
        <f>VLOOKUP($A549,OLD_EquipmentDatabase!$A:$K,8,FALSE)</f>
        <v>Active</v>
      </c>
      <c r="I549" s="39" t="b">
        <f>VLOOKUP($A549,OLD_EquipmentDatabase!$A:$K,9,FALSE)</f>
        <v>0</v>
      </c>
      <c r="J549" s="39">
        <v>5.13</v>
      </c>
      <c r="K549" s="39" t="str">
        <f>VLOOKUP($A549,OLD_EquipmentDatabase!$A:$K,11,FALSE)</f>
        <v/>
      </c>
    </row>
    <row r="550" spans="1:11" x14ac:dyDescent="0.25">
      <c r="A550" s="21" t="s">
        <v>927</v>
      </c>
      <c r="B550" s="97" t="s">
        <v>776</v>
      </c>
      <c r="C550" s="39" t="str">
        <f>VLOOKUP($A550,OLD_EquipmentDatabase!$A:$K,3,FALSE)</f>
        <v>Samsung Galaxy Note Pro</v>
      </c>
      <c r="D550" s="39" t="str">
        <f>VLOOKUP($A550,OLD_EquipmentDatabase!$A:$K,4,FALSE)</f>
        <v>Dominion</v>
      </c>
      <c r="E550" s="39" t="str">
        <f>VLOOKUP($A550,OLD_EquipmentDatabase!$A:$K,5,FALSE)</f>
        <v>N/A</v>
      </c>
      <c r="F550" s="39" t="str">
        <f>VLOOKUP($A550,OLD_EquipmentDatabase!$A:$K,6,FALSE)</f>
        <v/>
      </c>
      <c r="G550" s="39" t="str">
        <f>VLOOKUP($A550,OLD_EquipmentDatabase!$A:$K,7,FALSE)</f>
        <v>ICX Tablet</v>
      </c>
      <c r="H550" s="39" t="str">
        <f>VLOOKUP($A550,OLD_EquipmentDatabase!$A:$K,8,FALSE)</f>
        <v>Active</v>
      </c>
      <c r="I550" s="39" t="b">
        <f>VLOOKUP($A550,OLD_EquipmentDatabase!$A:$K,9,FALSE)</f>
        <v>0</v>
      </c>
      <c r="J550" s="39">
        <v>5.13</v>
      </c>
      <c r="K550" s="39" t="str">
        <f>VLOOKUP($A550,OLD_EquipmentDatabase!$A:$K,11,FALSE)</f>
        <v/>
      </c>
    </row>
    <row r="551" spans="1:11" x14ac:dyDescent="0.25">
      <c r="A551" s="21" t="s">
        <v>928</v>
      </c>
      <c r="B551" s="97" t="s">
        <v>776</v>
      </c>
      <c r="C551" s="39" t="str">
        <f>VLOOKUP($A551,OLD_EquipmentDatabase!$A:$K,3,FALSE)</f>
        <v>Samsung Galaxy Note Pro</v>
      </c>
      <c r="D551" s="39" t="str">
        <f>VLOOKUP($A551,OLD_EquipmentDatabase!$A:$K,4,FALSE)</f>
        <v>Dominion</v>
      </c>
      <c r="E551" s="39" t="str">
        <f>VLOOKUP($A551,OLD_EquipmentDatabase!$A:$K,5,FALSE)</f>
        <v>N/A</v>
      </c>
      <c r="F551" s="39" t="str">
        <f>VLOOKUP($A551,OLD_EquipmentDatabase!$A:$K,6,FALSE)</f>
        <v/>
      </c>
      <c r="G551" s="39" t="str">
        <f>VLOOKUP($A551,OLD_EquipmentDatabase!$A:$K,7,FALSE)</f>
        <v>ICX Tablet</v>
      </c>
      <c r="H551" s="39" t="str">
        <f>VLOOKUP($A551,OLD_EquipmentDatabase!$A:$K,8,FALSE)</f>
        <v>Active</v>
      </c>
      <c r="I551" s="39" t="b">
        <f>VLOOKUP($A551,OLD_EquipmentDatabase!$A:$K,9,FALSE)</f>
        <v>0</v>
      </c>
      <c r="J551" s="39">
        <v>5.13</v>
      </c>
      <c r="K551" s="39" t="str">
        <f>VLOOKUP($A551,OLD_EquipmentDatabase!$A:$K,11,FALSE)</f>
        <v/>
      </c>
    </row>
    <row r="552" spans="1:11" x14ac:dyDescent="0.25">
      <c r="A552" s="21" t="s">
        <v>1040</v>
      </c>
      <c r="B552" s="97" t="s">
        <v>776</v>
      </c>
      <c r="C552" s="39" t="str">
        <f>VLOOKUP($A552,OLD_EquipmentDatabase!$A:$K,3,FALSE)</f>
        <v>Samsung Galaxy Note Pro</v>
      </c>
      <c r="D552" s="39" t="str">
        <f>VLOOKUP($A552,OLD_EquipmentDatabase!$A:$K,4,FALSE)</f>
        <v>Dominion</v>
      </c>
      <c r="E552" s="39" t="str">
        <f>VLOOKUP($A552,OLD_EquipmentDatabase!$A:$K,5,FALSE)</f>
        <v>N/A</v>
      </c>
      <c r="F552" s="39" t="str">
        <f>VLOOKUP($A552,OLD_EquipmentDatabase!$A:$K,6,FALSE)</f>
        <v/>
      </c>
      <c r="G552" s="39" t="str">
        <f>VLOOKUP($A552,OLD_EquipmentDatabase!$A:$K,7,FALSE)</f>
        <v>ICX Tablet</v>
      </c>
      <c r="H552" s="39" t="str">
        <f>VLOOKUP($A552,OLD_EquipmentDatabase!$A:$K,8,FALSE)</f>
        <v>Active</v>
      </c>
      <c r="I552" s="39" t="b">
        <f>VLOOKUP($A552,OLD_EquipmentDatabase!$A:$K,9,FALSE)</f>
        <v>0</v>
      </c>
      <c r="J552" s="39">
        <v>5.13</v>
      </c>
      <c r="K552" s="39" t="str">
        <f>VLOOKUP($A552,OLD_EquipmentDatabase!$A:$K,11,FALSE)</f>
        <v/>
      </c>
    </row>
    <row r="553" spans="1:11" x14ac:dyDescent="0.25">
      <c r="A553" s="21" t="s">
        <v>953</v>
      </c>
      <c r="B553" s="97" t="s">
        <v>776</v>
      </c>
      <c r="C553" s="39" t="str">
        <f>VLOOKUP($A553,OLD_EquipmentDatabase!$A:$K,3,FALSE)</f>
        <v>Samsung Galaxy Note Pro</v>
      </c>
      <c r="D553" s="39" t="str">
        <f>VLOOKUP($A553,OLD_EquipmentDatabase!$A:$K,4,FALSE)</f>
        <v>Dominion</v>
      </c>
      <c r="E553" s="39" t="str">
        <f>VLOOKUP($A553,OLD_EquipmentDatabase!$A:$K,5,FALSE)</f>
        <v>N/A</v>
      </c>
      <c r="F553" s="39" t="str">
        <f>VLOOKUP($A553,OLD_EquipmentDatabase!$A:$K,6,FALSE)</f>
        <v/>
      </c>
      <c r="G553" s="39" t="str">
        <f>VLOOKUP($A553,OLD_EquipmentDatabase!$A:$K,7,FALSE)</f>
        <v>ICX Tablet</v>
      </c>
      <c r="H553" s="39" t="str">
        <f>VLOOKUP($A553,OLD_EquipmentDatabase!$A:$K,8,FALSE)</f>
        <v>Active</v>
      </c>
      <c r="I553" s="39" t="b">
        <f>VLOOKUP($A553,OLD_EquipmentDatabase!$A:$K,9,FALSE)</f>
        <v>0</v>
      </c>
      <c r="J553" s="39">
        <v>5.13</v>
      </c>
      <c r="K553" s="39" t="str">
        <f>VLOOKUP($A553,OLD_EquipmentDatabase!$A:$K,11,FALSE)</f>
        <v/>
      </c>
    </row>
    <row r="554" spans="1:11" x14ac:dyDescent="0.25">
      <c r="A554" s="21" t="s">
        <v>828</v>
      </c>
      <c r="B554" s="97" t="s">
        <v>776</v>
      </c>
      <c r="C554" s="39" t="str">
        <f>VLOOKUP($A554,OLD_EquipmentDatabase!$A:$K,3,FALSE)</f>
        <v>Dell OptiPlex 9030 AIO</v>
      </c>
      <c r="D554" s="39" t="str">
        <f>VLOOKUP($A554,OLD_EquipmentDatabase!$A:$K,4,FALSE)</f>
        <v>Dominion</v>
      </c>
      <c r="E554" s="39" t="str">
        <f>VLOOKUP($A554,OLD_EquipmentDatabase!$A:$K,5,FALSE)</f>
        <v>N/A</v>
      </c>
      <c r="F554" s="39" t="str">
        <f>VLOOKUP($A554,OLD_EquipmentDatabase!$A:$K,6,FALSE)</f>
        <v>ICC (DR-G1130)</v>
      </c>
      <c r="G554" s="39" t="str">
        <f>VLOOKUP($A554,OLD_EquipmentDatabase!$A:$K,7,FALSE)</f>
        <v>Computer</v>
      </c>
      <c r="H554" s="39" t="str">
        <f>VLOOKUP($A554,OLD_EquipmentDatabase!$A:$K,8,FALSE)</f>
        <v>Active</v>
      </c>
      <c r="I554" s="39" t="b">
        <f>VLOOKUP($A554,OLD_EquipmentDatabase!$A:$K,9,FALSE)</f>
        <v>0</v>
      </c>
      <c r="J554" s="39">
        <v>5.13</v>
      </c>
      <c r="K554" s="39" t="str">
        <f>VLOOKUP($A554,OLD_EquipmentDatabase!$A:$K,11,FALSE)</f>
        <v>94?correct?PREPARED?07</v>
      </c>
    </row>
    <row r="555" spans="1:11" x14ac:dyDescent="0.25">
      <c r="A555" s="21">
        <v>6463482</v>
      </c>
      <c r="B555" s="97" t="s">
        <v>776</v>
      </c>
      <c r="C555" s="39" t="s">
        <v>36</v>
      </c>
      <c r="D555" s="39" t="s">
        <v>14</v>
      </c>
      <c r="E555" s="39" t="s">
        <v>15</v>
      </c>
      <c r="F555" s="39" t="s">
        <v>41</v>
      </c>
      <c r="G555" s="39" t="s">
        <v>17</v>
      </c>
      <c r="H555" s="39" t="s">
        <v>18</v>
      </c>
      <c r="I555" s="39" t="b">
        <v>0</v>
      </c>
      <c r="J555" s="39">
        <v>5.13</v>
      </c>
      <c r="K555" s="39" t="s">
        <v>809</v>
      </c>
    </row>
    <row r="556" spans="1:11" x14ac:dyDescent="0.25">
      <c r="A556" s="21" t="s">
        <v>820</v>
      </c>
      <c r="B556" s="97" t="s">
        <v>776</v>
      </c>
      <c r="C556" s="39" t="str">
        <f>VLOOKUP($A556,OLD_EquipmentDatabase!$A:$K,3,FALSE)</f>
        <v>Dell OptiPlex 9030 AIO</v>
      </c>
      <c r="D556" s="39" t="str">
        <f>VLOOKUP($A556,OLD_EquipmentDatabase!$A:$K,4,FALSE)</f>
        <v>Dominion</v>
      </c>
      <c r="E556" s="39" t="str">
        <f>VLOOKUP($A556,OLD_EquipmentDatabase!$A:$K,5,FALSE)</f>
        <v>N/A</v>
      </c>
      <c r="F556" s="39" t="str">
        <f>VLOOKUP($A556,OLD_EquipmentDatabase!$A:$K,6,FALSE)</f>
        <v>ICC (DR-G1130)</v>
      </c>
      <c r="G556" s="39" t="str">
        <f>VLOOKUP($A556,OLD_EquipmentDatabase!$A:$K,7,FALSE)</f>
        <v>Computer</v>
      </c>
      <c r="H556" s="39" t="str">
        <f>VLOOKUP($A556,OLD_EquipmentDatabase!$A:$K,8,FALSE)</f>
        <v>Active</v>
      </c>
      <c r="I556" s="39" t="b">
        <f>VLOOKUP($A556,OLD_EquipmentDatabase!$A:$K,9,FALSE)</f>
        <v>0</v>
      </c>
      <c r="J556" s="39">
        <v>5.13</v>
      </c>
      <c r="K556" s="39" t="str">
        <f>VLOOKUP($A556,OLD_EquipmentDatabase!$A:$K,11,FALSE)</f>
        <v>14%pleasant%EXACTLY%71</v>
      </c>
    </row>
    <row r="557" spans="1:11" x14ac:dyDescent="0.25">
      <c r="A557" s="21" t="s">
        <v>812</v>
      </c>
      <c r="B557" s="97" t="s">
        <v>776</v>
      </c>
      <c r="C557" s="39" t="str">
        <f>VLOOKUP($A557,OLD_EquipmentDatabase!$A:$K,3,FALSE)</f>
        <v>Dell OptiPlex 9030 AIO</v>
      </c>
      <c r="D557" s="39" t="str">
        <f>VLOOKUP($A557,OLD_EquipmentDatabase!$A:$K,4,FALSE)</f>
        <v>Dominion</v>
      </c>
      <c r="E557" s="39" t="str">
        <f>VLOOKUP($A557,OLD_EquipmentDatabase!$A:$K,5,FALSE)</f>
        <v>N/A</v>
      </c>
      <c r="F557" s="39" t="str">
        <f>VLOOKUP($A557,OLD_EquipmentDatabase!$A:$K,6,FALSE)</f>
        <v>ICC (DR-G1130)</v>
      </c>
      <c r="G557" s="39" t="str">
        <f>VLOOKUP($A557,OLD_EquipmentDatabase!$A:$K,7,FALSE)</f>
        <v>Computer</v>
      </c>
      <c r="H557" s="39" t="str">
        <f>VLOOKUP($A557,OLD_EquipmentDatabase!$A:$K,8,FALSE)</f>
        <v>Active</v>
      </c>
      <c r="I557" s="39" t="b">
        <f>VLOOKUP($A557,OLD_EquipmentDatabase!$A:$K,9,FALSE)</f>
        <v>0</v>
      </c>
      <c r="J557" s="39">
        <v>5.13</v>
      </c>
      <c r="K557" s="39" t="str">
        <f>VLOOKUP($A557,OLD_EquipmentDatabase!$A:$K,11,FALSE)</f>
        <v>00+training+ANYTHING+96</v>
      </c>
    </row>
    <row r="558" spans="1:11" x14ac:dyDescent="0.25">
      <c r="A558" s="21" t="s">
        <v>4754</v>
      </c>
      <c r="B558" s="97" t="s">
        <v>776</v>
      </c>
      <c r="C558" s="39" t="str">
        <f>VLOOKUP($A558,OLD_EquipmentDatabase!$A:$K,3,FALSE)</f>
        <v>Dell Optiplex 7050</v>
      </c>
      <c r="D558" s="39" t="str">
        <f>VLOOKUP($A558,OLD_EquipmentDatabase!$A:$K,4,FALSE)</f>
        <v>Dominion</v>
      </c>
      <c r="E558" s="39" t="str">
        <f>VLOOKUP($A558,OLD_EquipmentDatabase!$A:$K,5,FALSE)</f>
        <v>N/A</v>
      </c>
      <c r="F558" s="39" t="str">
        <f>VLOOKUP($A558,OLD_EquipmentDatabase!$A:$K,6,FALSE)</f>
        <v>ICC (HiPro)</v>
      </c>
      <c r="G558" s="39" t="str">
        <f>VLOOKUP($A558,OLD_EquipmentDatabase!$A:$K,7,FALSE)</f>
        <v>Computer</v>
      </c>
      <c r="H558" s="39" t="str">
        <f>VLOOKUP($A558,OLD_EquipmentDatabase!$A:$K,8,FALSE)</f>
        <v>Active</v>
      </c>
      <c r="I558" s="39" t="b">
        <f>VLOOKUP($A558,OLD_EquipmentDatabase!$A:$K,9,FALSE)</f>
        <v>0</v>
      </c>
      <c r="J558" s="39">
        <v>5.13</v>
      </c>
      <c r="K558" s="39" t="str">
        <f>VLOOKUP($A558,OLD_EquipmentDatabase!$A:$K,11,FALSE)</f>
        <v>01_denver_BIOSPW_19</v>
      </c>
    </row>
    <row r="559" spans="1:11" x14ac:dyDescent="0.25">
      <c r="A559" s="21" t="s">
        <v>4149</v>
      </c>
      <c r="B559" s="97" t="s">
        <v>776</v>
      </c>
      <c r="C559" s="39" t="str">
        <f>VLOOKUP($A559,OLD_EquipmentDatabase!$A:$K,3,FALSE)</f>
        <v>Dell Optiplex 7050</v>
      </c>
      <c r="D559" s="39" t="str">
        <f>VLOOKUP($A559,OLD_EquipmentDatabase!$A:$K,4,FALSE)</f>
        <v>Dominion</v>
      </c>
      <c r="E559" s="39" t="str">
        <f>VLOOKUP($A559,OLD_EquipmentDatabase!$A:$K,5,FALSE)</f>
        <v>N/A</v>
      </c>
      <c r="F559" s="39" t="str">
        <f>VLOOKUP($A559,OLD_EquipmentDatabase!$A:$K,6,FALSE)</f>
        <v>ICC (HiPro)</v>
      </c>
      <c r="G559" s="39" t="str">
        <f>VLOOKUP($A559,OLD_EquipmentDatabase!$A:$K,7,FALSE)</f>
        <v>Computer</v>
      </c>
      <c r="H559" s="39" t="str">
        <f>VLOOKUP($A559,OLD_EquipmentDatabase!$A:$K,8,FALSE)</f>
        <v>Active</v>
      </c>
      <c r="I559" s="39" t="b">
        <f>VLOOKUP($A559,OLD_EquipmentDatabase!$A:$K,9,FALSE)</f>
        <v>0</v>
      </c>
      <c r="J559" s="39">
        <v>5.13</v>
      </c>
      <c r="K559" s="39" t="str">
        <f>VLOOKUP($A559,OLD_EquipmentDatabase!$A:$K,11,FALSE)</f>
        <v>72$SPREAD$jamaica$98</v>
      </c>
    </row>
    <row r="560" spans="1:11" x14ac:dyDescent="0.25">
      <c r="A560" s="21" t="s">
        <v>802</v>
      </c>
      <c r="B560" s="97" t="s">
        <v>776</v>
      </c>
      <c r="C560" s="39" t="str">
        <f>VLOOKUP($A560,OLD_EquipmentDatabase!$A:$K,3,FALSE)</f>
        <v>Dell Precision T1700</v>
      </c>
      <c r="D560" s="39" t="str">
        <f>VLOOKUP($A560,OLD_EquipmentDatabase!$A:$K,4,FALSE)</f>
        <v>Dominion</v>
      </c>
      <c r="E560" s="39" t="str">
        <f>VLOOKUP($A560,OLD_EquipmentDatabase!$A:$K,5,FALSE)</f>
        <v>N/A</v>
      </c>
      <c r="F560" s="39" t="str">
        <f>VLOOKUP($A560,OLD_EquipmentDatabase!$A:$K,6,FALSE)</f>
        <v>ADJ Client</v>
      </c>
      <c r="G560" s="39" t="str">
        <f>VLOOKUP($A560,OLD_EquipmentDatabase!$A:$K,7,FALSE)</f>
        <v>Computer</v>
      </c>
      <c r="H560" s="39" t="str">
        <f>VLOOKUP($A560,OLD_EquipmentDatabase!$A:$K,8,FALSE)</f>
        <v>Active</v>
      </c>
      <c r="I560" s="39" t="b">
        <f>VLOOKUP($A560,OLD_EquipmentDatabase!$A:$K,9,FALSE)</f>
        <v>0</v>
      </c>
      <c r="J560" s="39">
        <v>5.13</v>
      </c>
      <c r="K560" s="39" t="str">
        <f>VLOOKUP($A560,OLD_EquipmentDatabase!$A:$K,11,FALSE)</f>
        <v>72%DISTANCE%thrown%36</v>
      </c>
    </row>
    <row r="561" spans="1:11" x14ac:dyDescent="0.25">
      <c r="A561" s="21" t="s">
        <v>798</v>
      </c>
      <c r="B561" s="97" t="s">
        <v>776</v>
      </c>
      <c r="C561" s="39" t="str">
        <f>VLOOKUP($A561,OLD_EquipmentDatabase!$A:$K,3,FALSE)</f>
        <v>Dell Precision T1700</v>
      </c>
      <c r="D561" s="39" t="str">
        <f>VLOOKUP($A561,OLD_EquipmentDatabase!$A:$K,4,FALSE)</f>
        <v>Dominion</v>
      </c>
      <c r="E561" s="39" t="str">
        <f>VLOOKUP($A561,OLD_EquipmentDatabase!$A:$K,5,FALSE)</f>
        <v>N/A</v>
      </c>
      <c r="F561" s="39" t="str">
        <f>VLOOKUP($A561,OLD_EquipmentDatabase!$A:$K,6,FALSE)</f>
        <v>ADJ Client</v>
      </c>
      <c r="G561" s="39" t="str">
        <f>VLOOKUP($A561,OLD_EquipmentDatabase!$A:$K,7,FALSE)</f>
        <v>Computer</v>
      </c>
      <c r="H561" s="39" t="str">
        <f>VLOOKUP($A561,OLD_EquipmentDatabase!$A:$K,8,FALSE)</f>
        <v>Active</v>
      </c>
      <c r="I561" s="39" t="b">
        <f>VLOOKUP($A561,OLD_EquipmentDatabase!$A:$K,9,FALSE)</f>
        <v>0</v>
      </c>
      <c r="J561" s="39">
        <v>5.13</v>
      </c>
      <c r="K561" s="39" t="str">
        <f>VLOOKUP($A561,OLD_EquipmentDatabase!$A:$K,11,FALSE)</f>
        <v>64$montana$center$94</v>
      </c>
    </row>
    <row r="562" spans="1:11" x14ac:dyDescent="0.25">
      <c r="A562" s="21" t="s">
        <v>804</v>
      </c>
      <c r="B562" s="97" t="s">
        <v>776</v>
      </c>
      <c r="C562" s="39" t="str">
        <f>VLOOKUP($A562,OLD_EquipmentDatabase!$A:$K,3,FALSE)</f>
        <v>Dell Precision T1700</v>
      </c>
      <c r="D562" s="39" t="str">
        <f>VLOOKUP($A562,OLD_EquipmentDatabase!$A:$K,4,FALSE)</f>
        <v>Dominion</v>
      </c>
      <c r="E562" s="39" t="str">
        <f>VLOOKUP($A562,OLD_EquipmentDatabase!$A:$K,5,FALSE)</f>
        <v>N/A</v>
      </c>
      <c r="F562" s="39" t="str">
        <f>VLOOKUP($A562,OLD_EquipmentDatabase!$A:$K,6,FALSE)</f>
        <v>ADJ Client</v>
      </c>
      <c r="G562" s="39" t="str">
        <f>VLOOKUP($A562,OLD_EquipmentDatabase!$A:$K,7,FALSE)</f>
        <v>Computer</v>
      </c>
      <c r="H562" s="39" t="str">
        <f>VLOOKUP($A562,OLD_EquipmentDatabase!$A:$K,8,FALSE)</f>
        <v>Active</v>
      </c>
      <c r="I562" s="39" t="b">
        <f>VLOOKUP($A562,OLD_EquipmentDatabase!$A:$K,9,FALSE)</f>
        <v>0</v>
      </c>
      <c r="J562" s="39">
        <v>5.13</v>
      </c>
      <c r="K562" s="39" t="str">
        <f>VLOOKUP($A562,OLD_EquipmentDatabase!$A:$K,11,FALSE)</f>
        <v>84-AMOUNT-nothing-61</v>
      </c>
    </row>
    <row r="563" spans="1:11" x14ac:dyDescent="0.25">
      <c r="A563" s="21" t="s">
        <v>794</v>
      </c>
      <c r="B563" s="97" t="s">
        <v>776</v>
      </c>
      <c r="C563" s="39" t="str">
        <f>VLOOKUP($A563,OLD_EquipmentDatabase!$A:$K,3,FALSE)</f>
        <v>Dell Precision T1700</v>
      </c>
      <c r="D563" s="39" t="str">
        <f>VLOOKUP($A563,OLD_EquipmentDatabase!$A:$K,4,FALSE)</f>
        <v>Dominion</v>
      </c>
      <c r="E563" s="39" t="str">
        <f>VLOOKUP($A563,OLD_EquipmentDatabase!$A:$K,5,FALSE)</f>
        <v>N/A</v>
      </c>
      <c r="F563" s="39" t="str">
        <f>VLOOKUP($A563,OLD_EquipmentDatabase!$A:$K,6,FALSE)</f>
        <v>ADJ Client</v>
      </c>
      <c r="G563" s="39" t="str">
        <f>VLOOKUP($A563,OLD_EquipmentDatabase!$A:$K,7,FALSE)</f>
        <v>Computer</v>
      </c>
      <c r="H563" s="39" t="str">
        <f>VLOOKUP($A563,OLD_EquipmentDatabase!$A:$K,8,FALSE)</f>
        <v>Active</v>
      </c>
      <c r="I563" s="39" t="b">
        <f>VLOOKUP($A563,OLD_EquipmentDatabase!$A:$K,9,FALSE)</f>
        <v>0</v>
      </c>
      <c r="J563" s="39">
        <v>5.13</v>
      </c>
      <c r="K563" s="39" t="str">
        <f>VLOOKUP($A563,OLD_EquipmentDatabase!$A:$K,11,FALSE)</f>
        <v>10.dollar.SINGLE.71</v>
      </c>
    </row>
    <row r="564" spans="1:11" x14ac:dyDescent="0.25">
      <c r="A564" s="21" t="s">
        <v>782</v>
      </c>
      <c r="B564" s="97" t="s">
        <v>776</v>
      </c>
      <c r="C564" s="39" t="str">
        <f>VLOOKUP($A564,OLD_EquipmentDatabase!$A:$K,3,FALSE)</f>
        <v>Dell Precision T1700</v>
      </c>
      <c r="D564" s="39" t="str">
        <f>VLOOKUP($A564,OLD_EquipmentDatabase!$A:$K,4,FALSE)</f>
        <v>Dominion</v>
      </c>
      <c r="E564" s="39" t="str">
        <f>VLOOKUP($A564,OLD_EquipmentDatabase!$A:$K,5,FALSE)</f>
        <v>N/A</v>
      </c>
      <c r="F564" s="39" t="str">
        <f>VLOOKUP($A564,OLD_EquipmentDatabase!$A:$K,6,FALSE)</f>
        <v>EMS Client</v>
      </c>
      <c r="G564" s="39" t="str">
        <f>VLOOKUP($A564,OLD_EquipmentDatabase!$A:$K,7,FALSE)</f>
        <v>Computer</v>
      </c>
      <c r="H564" s="39" t="str">
        <f>VLOOKUP($A564,OLD_EquipmentDatabase!$A:$K,8,FALSE)</f>
        <v>Active</v>
      </c>
      <c r="I564" s="39" t="b">
        <f>VLOOKUP($A564,OLD_EquipmentDatabase!$A:$K,9,FALSE)</f>
        <v>0</v>
      </c>
      <c r="J564" s="39">
        <v>5.13</v>
      </c>
      <c r="K564" s="39" t="str">
        <f>VLOOKUP($A564,OLD_EquipmentDatabase!$A:$K,11,FALSE)</f>
        <v>38-REACHED-ACTION-19</v>
      </c>
    </row>
    <row r="565" spans="1:11" x14ac:dyDescent="0.25">
      <c r="A565" s="21" t="s">
        <v>779</v>
      </c>
      <c r="B565" s="97" t="s">
        <v>776</v>
      </c>
      <c r="C565" s="39" t="str">
        <f>VLOOKUP($A565,OLD_EquipmentDatabase!$A:$K,3,FALSE)</f>
        <v>Dell PowerEdge R630</v>
      </c>
      <c r="D565" s="39" t="str">
        <f>VLOOKUP($A565,OLD_EquipmentDatabase!$A:$K,4,FALSE)</f>
        <v>Dominion</v>
      </c>
      <c r="E565" s="39" t="str">
        <f>VLOOKUP($A565,OLD_EquipmentDatabase!$A:$K,5,FALSE)</f>
        <v>N/A</v>
      </c>
      <c r="F565" s="39" t="str">
        <f>VLOOKUP($A565,OLD_EquipmentDatabase!$A:$K,6,FALSE)</f>
        <v>EMS Standard Server</v>
      </c>
      <c r="G565" s="39" t="str">
        <f>VLOOKUP($A565,OLD_EquipmentDatabase!$A:$K,7,FALSE)</f>
        <v>Computer</v>
      </c>
      <c r="H565" s="39" t="str">
        <f>VLOOKUP($A565,OLD_EquipmentDatabase!$A:$K,8,FALSE)</f>
        <v>Active</v>
      </c>
      <c r="I565" s="39" t="b">
        <f>VLOOKUP($A565,OLD_EquipmentDatabase!$A:$K,9,FALSE)</f>
        <v>0</v>
      </c>
      <c r="J565" s="39">
        <v>5.13</v>
      </c>
      <c r="K565" s="39" t="str">
        <f>VLOOKUP($A565,OLD_EquipmentDatabase!$A:$K,11,FALSE)</f>
        <v>45governmillion23</v>
      </c>
    </row>
    <row r="566" spans="1:11" x14ac:dyDescent="0.25">
      <c r="A566" s="21" t="s">
        <v>4629</v>
      </c>
      <c r="B566" s="97" t="s">
        <v>776</v>
      </c>
      <c r="C566" s="39" t="str">
        <f>VLOOKUP($A566,OLD_EquipmentDatabase!$A:$K,3,FALSE)</f>
        <v>Dell Precision 3440</v>
      </c>
      <c r="D566" s="39" t="str">
        <f>VLOOKUP($A566,OLD_EquipmentDatabase!$A:$K,4,FALSE)</f>
        <v>Dominion</v>
      </c>
      <c r="E566" s="39" t="str">
        <f>VLOOKUP($A566,OLD_EquipmentDatabase!$A:$K,5,FALSE)</f>
        <v>N/A</v>
      </c>
      <c r="F566" s="39" t="str">
        <f>VLOOKUP($A566,OLD_EquipmentDatabase!$A:$K,6,FALSE)</f>
        <v>ICC</v>
      </c>
      <c r="G566" s="39" t="str">
        <f>VLOOKUP($A566,OLD_EquipmentDatabase!$A:$K,7,FALSE)</f>
        <v>Computer</v>
      </c>
      <c r="H566" s="39" t="str">
        <f>VLOOKUP($A566,OLD_EquipmentDatabase!$A:$K,8,FALSE)</f>
        <v>Active</v>
      </c>
      <c r="I566" s="39" t="b">
        <f>VLOOKUP($A566,OLD_EquipmentDatabase!$A:$K,9,FALSE)</f>
        <v>0</v>
      </c>
      <c r="J566" s="39">
        <v>5.13</v>
      </c>
      <c r="K566" s="39" t="str">
        <f>VLOOKUP($A566,OLD_EquipmentDatabase!$A:$K,11,FALSE)</f>
        <v>08.NATURAL.poland.97</v>
      </c>
    </row>
    <row r="567" spans="1:11" x14ac:dyDescent="0.25">
      <c r="A567" s="21" t="s">
        <v>4623</v>
      </c>
      <c r="B567" s="97" t="s">
        <v>776</v>
      </c>
      <c r="C567" s="39" t="str">
        <f>VLOOKUP($A567,OLD_EquipmentDatabase!$A:$K,3,FALSE)</f>
        <v>Dell Precision 3440</v>
      </c>
      <c r="D567" s="39" t="str">
        <f>VLOOKUP($A567,OLD_EquipmentDatabase!$A:$K,4,FALSE)</f>
        <v>Dominion</v>
      </c>
      <c r="E567" s="39" t="str">
        <f>VLOOKUP($A567,OLD_EquipmentDatabase!$A:$K,5,FALSE)</f>
        <v>N/A</v>
      </c>
      <c r="F567" s="39" t="str">
        <f>VLOOKUP($A567,OLD_EquipmentDatabase!$A:$K,6,FALSE)</f>
        <v>ICC</v>
      </c>
      <c r="G567" s="39" t="str">
        <f>VLOOKUP($A567,OLD_EquipmentDatabase!$A:$K,7,FALSE)</f>
        <v>Computer</v>
      </c>
      <c r="H567" s="39" t="str">
        <f>VLOOKUP($A567,OLD_EquipmentDatabase!$A:$K,8,FALSE)</f>
        <v>Active</v>
      </c>
      <c r="I567" s="39" t="b">
        <f>VLOOKUP($A567,OLD_EquipmentDatabase!$A:$K,9,FALSE)</f>
        <v>0</v>
      </c>
      <c r="J567" s="39">
        <v>5.13</v>
      </c>
      <c r="K567" s="39" t="str">
        <f>VLOOKUP($A567,OLD_EquipmentDatabase!$A:$K,11,FALSE)</f>
        <v>38~BRIDGE~figure~45</v>
      </c>
    </row>
    <row r="568" spans="1:11" x14ac:dyDescent="0.25">
      <c r="A568" s="21" t="s">
        <v>4627</v>
      </c>
      <c r="B568" s="97" t="s">
        <v>776</v>
      </c>
      <c r="C568" s="39" t="str">
        <f>VLOOKUP($A568,OLD_EquipmentDatabase!$A:$K,3,FALSE)</f>
        <v>Dell Precision 3440</v>
      </c>
      <c r="D568" s="39" t="str">
        <f>VLOOKUP($A568,OLD_EquipmentDatabase!$A:$K,4,FALSE)</f>
        <v>Dominion</v>
      </c>
      <c r="E568" s="39" t="str">
        <f>VLOOKUP($A568,OLD_EquipmentDatabase!$A:$K,5,FALSE)</f>
        <v>N/A</v>
      </c>
      <c r="F568" s="39" t="str">
        <f>VLOOKUP($A568,OLD_EquipmentDatabase!$A:$K,6,FALSE)</f>
        <v>ICC</v>
      </c>
      <c r="G568" s="39" t="str">
        <f>VLOOKUP($A568,OLD_EquipmentDatabase!$A:$K,7,FALSE)</f>
        <v>Computer</v>
      </c>
      <c r="H568" s="39" t="str">
        <f>VLOOKUP($A568,OLD_EquipmentDatabase!$A:$K,8,FALSE)</f>
        <v>Active</v>
      </c>
      <c r="I568" s="39" t="b">
        <f>VLOOKUP($A568,OLD_EquipmentDatabase!$A:$K,9,FALSE)</f>
        <v>0</v>
      </c>
      <c r="J568" s="39">
        <v>5.13</v>
      </c>
      <c r="K568" s="39" t="str">
        <f>VLOOKUP($A568,OLD_EquipmentDatabase!$A:$K,11,FALSE)</f>
        <v>77:EXPECT:FORTIETH:48</v>
      </c>
    </row>
    <row r="569" spans="1:11" x14ac:dyDescent="0.25">
      <c r="A569" s="21" t="s">
        <v>4625</v>
      </c>
      <c r="B569" s="97" t="s">
        <v>776</v>
      </c>
      <c r="C569" s="39" t="str">
        <f>VLOOKUP($A569,OLD_EquipmentDatabase!$A:$K,3,FALSE)</f>
        <v>Dell Precision 3440</v>
      </c>
      <c r="D569" s="39" t="str">
        <f>VLOOKUP($A569,OLD_EquipmentDatabase!$A:$K,4,FALSE)</f>
        <v>Dominion</v>
      </c>
      <c r="E569" s="39" t="str">
        <f>VLOOKUP($A569,OLD_EquipmentDatabase!$A:$K,5,FALSE)</f>
        <v>N/A</v>
      </c>
      <c r="F569" s="39" t="str">
        <f>VLOOKUP($A569,OLD_EquipmentDatabase!$A:$K,6,FALSE)</f>
        <v>ICC</v>
      </c>
      <c r="G569" s="39" t="str">
        <f>VLOOKUP($A569,OLD_EquipmentDatabase!$A:$K,7,FALSE)</f>
        <v>Computer</v>
      </c>
      <c r="H569" s="39" t="str">
        <f>VLOOKUP($A569,OLD_EquipmentDatabase!$A:$K,8,FALSE)</f>
        <v>Active</v>
      </c>
      <c r="I569" s="39" t="b">
        <f>VLOOKUP($A569,OLD_EquipmentDatabase!$A:$K,9,FALSE)</f>
        <v>0</v>
      </c>
      <c r="J569" s="39">
        <v>5.13</v>
      </c>
      <c r="K569" s="39" t="str">
        <f>VLOOKUP($A569,OLD_EquipmentDatabase!$A:$K,11,FALSE)</f>
        <v>70-HEAVEN-DESERT-54</v>
      </c>
    </row>
    <row r="570" spans="1:11" x14ac:dyDescent="0.25">
      <c r="A570" s="21" t="s">
        <v>4633</v>
      </c>
      <c r="B570" s="97" t="s">
        <v>776</v>
      </c>
      <c r="C570" s="39" t="str">
        <f>VLOOKUP($A570,OLD_EquipmentDatabase!$A:$K,3,FALSE)</f>
        <v>Dell Precision 3440</v>
      </c>
      <c r="D570" s="39" t="str">
        <f>VLOOKUP($A570,OLD_EquipmentDatabase!$A:$K,4,FALSE)</f>
        <v>Dominion</v>
      </c>
      <c r="E570" s="39" t="str">
        <f>VLOOKUP($A570,OLD_EquipmentDatabase!$A:$K,5,FALSE)</f>
        <v>N/A</v>
      </c>
      <c r="F570" s="39" t="str">
        <f>VLOOKUP($A570,OLD_EquipmentDatabase!$A:$K,6,FALSE)</f>
        <v>ADJ Client</v>
      </c>
      <c r="G570" s="39" t="str">
        <f>VLOOKUP($A570,OLD_EquipmentDatabase!$A:$K,7,FALSE)</f>
        <v>Computer</v>
      </c>
      <c r="H570" s="39" t="str">
        <f>VLOOKUP($A570,OLD_EquipmentDatabase!$A:$K,8,FALSE)</f>
        <v>Active</v>
      </c>
      <c r="I570" s="39" t="b">
        <f>VLOOKUP($A570,OLD_EquipmentDatabase!$A:$K,9,FALSE)</f>
        <v>0</v>
      </c>
      <c r="J570" s="39">
        <v>5.13</v>
      </c>
      <c r="K570" s="39" t="str">
        <f>VLOOKUP($A570,OLD_EquipmentDatabase!$A:$K,11,FALSE)</f>
        <v>91-STUDENT-WORKERS-55</v>
      </c>
    </row>
    <row r="571" spans="1:11" x14ac:dyDescent="0.25">
      <c r="A571" s="21" t="s">
        <v>4631</v>
      </c>
      <c r="B571" s="97" t="s">
        <v>776</v>
      </c>
      <c r="C571" s="39" t="str">
        <f>VLOOKUP($A571,OLD_EquipmentDatabase!$A:$K,3,FALSE)</f>
        <v>Dell Precision 3440</v>
      </c>
      <c r="D571" s="39" t="str">
        <f>VLOOKUP($A571,OLD_EquipmentDatabase!$A:$K,4,FALSE)</f>
        <v>Dominion</v>
      </c>
      <c r="E571" s="39" t="str">
        <f>VLOOKUP($A571,OLD_EquipmentDatabase!$A:$K,5,FALSE)</f>
        <v>N/A</v>
      </c>
      <c r="F571" s="39" t="str">
        <f>VLOOKUP($A571,OLD_EquipmentDatabase!$A:$K,6,FALSE)</f>
        <v>ADJ Client</v>
      </c>
      <c r="G571" s="39" t="str">
        <f>VLOOKUP($A571,OLD_EquipmentDatabase!$A:$K,7,FALSE)</f>
        <v>Computer</v>
      </c>
      <c r="H571" s="39" t="str">
        <f>VLOOKUP($A571,OLD_EquipmentDatabase!$A:$K,8,FALSE)</f>
        <v>Active</v>
      </c>
      <c r="I571" s="39" t="b">
        <f>VLOOKUP($A571,OLD_EquipmentDatabase!$A:$K,9,FALSE)</f>
        <v>0</v>
      </c>
      <c r="J571" s="39">
        <v>5.13</v>
      </c>
      <c r="K571" s="39" t="str">
        <f>VLOOKUP($A571,OLD_EquipmentDatabase!$A:$K,11,FALSE)</f>
        <v>13~CONSIDER~interest~96</v>
      </c>
    </row>
    <row r="572" spans="1:11" x14ac:dyDescent="0.25">
      <c r="A572" s="21" t="s">
        <v>4635</v>
      </c>
      <c r="B572" s="97" t="s">
        <v>776</v>
      </c>
      <c r="C572" s="39" t="str">
        <f>VLOOKUP($A572,OLD_EquipmentDatabase!$A:$K,3,FALSE)</f>
        <v>Dell Precision 3440</v>
      </c>
      <c r="D572" s="39" t="str">
        <f>VLOOKUP($A572,OLD_EquipmentDatabase!$A:$K,4,FALSE)</f>
        <v>Dominion</v>
      </c>
      <c r="E572" s="39" t="str">
        <f>VLOOKUP($A572,OLD_EquipmentDatabase!$A:$K,5,FALSE)</f>
        <v>N/A</v>
      </c>
      <c r="F572" s="39" t="str">
        <f>VLOOKUP($A572,OLD_EquipmentDatabase!$A:$K,6,FALSE)</f>
        <v>ADJ Client</v>
      </c>
      <c r="G572" s="39" t="str">
        <f>VLOOKUP($A572,OLD_EquipmentDatabase!$A:$K,7,FALSE)</f>
        <v>Computer</v>
      </c>
      <c r="H572" s="39" t="str">
        <f>VLOOKUP($A572,OLD_EquipmentDatabase!$A:$K,8,FALSE)</f>
        <v>Active</v>
      </c>
      <c r="I572" s="39" t="b">
        <f>VLOOKUP($A572,OLD_EquipmentDatabase!$A:$K,9,FALSE)</f>
        <v>0</v>
      </c>
      <c r="J572" s="39">
        <v>5.13</v>
      </c>
      <c r="K572" s="39" t="str">
        <f>VLOOKUP($A572,OLD_EquipmentDatabase!$A:$K,11,FALSE)</f>
        <v>76=REMAIN=WINTER=94</v>
      </c>
    </row>
    <row r="573" spans="1:11" x14ac:dyDescent="0.25">
      <c r="A573" s="21" t="s">
        <v>4621</v>
      </c>
      <c r="B573" s="97" t="s">
        <v>776</v>
      </c>
      <c r="C573" s="39" t="str">
        <f>VLOOKUP($A573,OLD_EquipmentDatabase!$A:$K,3,FALSE)</f>
        <v>Dell PowerEdge R640</v>
      </c>
      <c r="D573" s="39" t="str">
        <f>VLOOKUP($A573,OLD_EquipmentDatabase!$A:$K,4,FALSE)</f>
        <v>Dominion</v>
      </c>
      <c r="E573" s="39" t="str">
        <f>VLOOKUP($A573,OLD_EquipmentDatabase!$A:$K,5,FALSE)</f>
        <v>N/A</v>
      </c>
      <c r="F573" s="39" t="str">
        <f>VLOOKUP($A573,OLD_EquipmentDatabase!$A:$K,6,FALSE)</f>
        <v>EMS Standard Server</v>
      </c>
      <c r="G573" s="39" t="str">
        <f>VLOOKUP($A573,OLD_EquipmentDatabase!$A:$K,7,FALSE)</f>
        <v>Computer</v>
      </c>
      <c r="H573" s="39" t="str">
        <f>VLOOKUP($A573,OLD_EquipmentDatabase!$A:$K,8,FALSE)</f>
        <v>Active</v>
      </c>
      <c r="I573" s="39" t="b">
        <f>VLOOKUP($A573,OLD_EquipmentDatabase!$A:$K,9,FALSE)</f>
        <v>0</v>
      </c>
      <c r="J573" s="39">
        <v>5.13</v>
      </c>
      <c r="K573" s="39" t="str">
        <f>VLOOKUP($A573,OLD_EquipmentDatabase!$A:$K,11,FALSE)</f>
        <v>40=KENTUCKY=nation=39</v>
      </c>
    </row>
    <row r="574" spans="1:11" x14ac:dyDescent="0.25">
      <c r="A574" s="21" t="s">
        <v>1220</v>
      </c>
      <c r="B574" s="97" t="s">
        <v>2639</v>
      </c>
      <c r="C574" s="39" t="str">
        <f>VLOOKUP($A574,OLD_EquipmentDatabase!$A:$K,3,FALSE)</f>
        <v>Samsung Galaxy Note Pro</v>
      </c>
      <c r="D574" s="39" t="str">
        <f>VLOOKUP($A574,OLD_EquipmentDatabase!$A:$K,4,FALSE)</f>
        <v>Dominion</v>
      </c>
      <c r="E574" s="39" t="str">
        <f>VLOOKUP($A574,OLD_EquipmentDatabase!$A:$K,5,FALSE)</f>
        <v>N/A</v>
      </c>
      <c r="F574" s="39"/>
      <c r="G574" s="39" t="str">
        <f>VLOOKUP($A574,OLD_EquipmentDatabase!$A:$K,7,FALSE)</f>
        <v>ICX Tablet</v>
      </c>
      <c r="H574" s="39" t="s">
        <v>18</v>
      </c>
      <c r="I574" s="39" t="b">
        <v>0</v>
      </c>
      <c r="J574" s="39">
        <v>5.13</v>
      </c>
      <c r="K574" s="39" t="str">
        <f>VLOOKUP($A574,OLD_EquipmentDatabase!$A:$K,11,FALSE)</f>
        <v/>
      </c>
    </row>
    <row r="575" spans="1:11" x14ac:dyDescent="0.25">
      <c r="A575" s="21" t="s">
        <v>2606</v>
      </c>
      <c r="B575" s="97" t="s">
        <v>2639</v>
      </c>
      <c r="C575" s="39" t="str">
        <f>VLOOKUP($A575,OLD_EquipmentDatabase!$A:$K,3,FALSE)</f>
        <v>Dell Latitude 3470</v>
      </c>
      <c r="D575" s="39" t="str">
        <f>VLOOKUP($A575,OLD_EquipmentDatabase!$A:$K,4,FALSE)</f>
        <v>Dominion</v>
      </c>
      <c r="E575" s="39" t="str">
        <f>VLOOKUP($A575,OLD_EquipmentDatabase!$A:$K,5,FALSE)</f>
        <v>N/A</v>
      </c>
      <c r="F575" s="39"/>
      <c r="G575" s="39" t="str">
        <f>VLOOKUP($A575,OLD_EquipmentDatabase!$A:$K,7,FALSE)</f>
        <v>Laptop</v>
      </c>
      <c r="H575" s="39" t="s">
        <v>18</v>
      </c>
      <c r="I575" s="39" t="b">
        <v>0</v>
      </c>
      <c r="J575" s="39">
        <v>5.13</v>
      </c>
      <c r="K575" s="39" t="str">
        <f>VLOOKUP($A575,OLD_EquipmentDatabase!$A:$K,11,FALSE)</f>
        <v>90|NOTICE|TRAINING|57</v>
      </c>
    </row>
    <row r="576" spans="1:11" x14ac:dyDescent="0.25">
      <c r="A576" s="21" t="s">
        <v>669</v>
      </c>
      <c r="B576" s="97" t="s">
        <v>670</v>
      </c>
      <c r="C576" t="str">
        <f>VLOOKUP($A576,OLD_EquipmentDatabase!$A:$K,3,FALSE)</f>
        <v>Dell Precision T3420</v>
      </c>
      <c r="D576" t="str">
        <f>VLOOKUP($A576,OLD_EquipmentDatabase!$A:$K,4,FALSE)</f>
        <v>Dominion</v>
      </c>
      <c r="E576" t="str">
        <f>VLOOKUP($A576,OLD_EquipmentDatabase!$A:$K,5,FALSE)</f>
        <v>N/A</v>
      </c>
      <c r="F576" t="str">
        <f>VLOOKUP($A576,OLD_EquipmentDatabase!$A:$K,6,FALSE)</f>
        <v>EMS Express Server</v>
      </c>
      <c r="G576" t="str">
        <f>VLOOKUP($A576,OLD_EquipmentDatabase!$A:$K,7,FALSE)</f>
        <v>Computer</v>
      </c>
      <c r="H576" t="str">
        <f>VLOOKUP($A576,OLD_EquipmentDatabase!$A:$K,8,FALSE)</f>
        <v>Active</v>
      </c>
      <c r="I576" t="b">
        <f>VLOOKUP($A576,OLD_EquipmentDatabase!$A:$K,9,FALSE)</f>
        <v>0</v>
      </c>
      <c r="J576" t="str">
        <f>VLOOKUP($A576,OLD_EquipmentDatabase!$A:$K,10,FALSE)</f>
        <v>5.13</v>
      </c>
      <c r="K576" t="str">
        <f>VLOOKUP($A576,OLD_EquipmentDatabase!$A:$K,11,FALSE)</f>
        <v>16.MOTHER.goodbye.13</v>
      </c>
    </row>
    <row r="577" spans="1:11" x14ac:dyDescent="0.25">
      <c r="A577" s="21" t="s">
        <v>676</v>
      </c>
      <c r="B577" s="97" t="s">
        <v>670</v>
      </c>
      <c r="C577" t="str">
        <f>VLOOKUP($A577,OLD_EquipmentDatabase!$A:$K,3,FALSE)</f>
        <v>Dell OptiPlex 7440 AIO</v>
      </c>
      <c r="D577" t="str">
        <f>VLOOKUP($A577,OLD_EquipmentDatabase!$A:$K,4,FALSE)</f>
        <v>Dominion</v>
      </c>
      <c r="E577" t="str">
        <f>VLOOKUP($A577,OLD_EquipmentDatabase!$A:$K,5,FALSE)</f>
        <v>N/A</v>
      </c>
      <c r="F577" t="str">
        <f>VLOOKUP($A577,OLD_EquipmentDatabase!$A:$K,6,FALSE)</f>
        <v>ICC (DR-M160II)</v>
      </c>
      <c r="G577" t="str">
        <f>VLOOKUP($A577,OLD_EquipmentDatabase!$A:$K,7,FALSE)</f>
        <v>Computer</v>
      </c>
      <c r="H577" t="str">
        <f>VLOOKUP($A577,OLD_EquipmentDatabase!$A:$K,8,FALSE)</f>
        <v>Active</v>
      </c>
      <c r="I577" t="b">
        <f>VLOOKUP($A577,OLD_EquipmentDatabase!$A:$K,9,FALSE)</f>
        <v>0</v>
      </c>
      <c r="J577" t="str">
        <f>VLOOKUP($A577,OLD_EquipmentDatabase!$A:$K,10,FALSE)</f>
        <v>5.13</v>
      </c>
      <c r="K577" t="str">
        <f>VLOOKUP($A577,OLD_EquipmentDatabase!$A:$K,11,FALSE)</f>
        <v>02?addition?PRINTED?79</v>
      </c>
    </row>
    <row r="578" spans="1:11" x14ac:dyDescent="0.25">
      <c r="A578" s="21" t="s">
        <v>674</v>
      </c>
      <c r="B578" s="97" t="s">
        <v>670</v>
      </c>
      <c r="C578" t="str">
        <f>VLOOKUP($A578,OLD_EquipmentDatabase!$A:$K,3,FALSE)</f>
        <v>Dell OptiPlex 7440 AIO</v>
      </c>
      <c r="D578" t="str">
        <f>VLOOKUP($A578,OLD_EquipmentDatabase!$A:$K,4,FALSE)</f>
        <v>Dominion</v>
      </c>
      <c r="E578" t="str">
        <f>VLOOKUP($A578,OLD_EquipmentDatabase!$A:$K,5,FALSE)</f>
        <v>N/A</v>
      </c>
      <c r="F578" t="str">
        <f>VLOOKUP($A578,OLD_EquipmentDatabase!$A:$K,6,FALSE)</f>
        <v>ICC (DR-M160II)</v>
      </c>
      <c r="G578" t="str">
        <f>VLOOKUP($A578,OLD_EquipmentDatabase!$A:$K,7,FALSE)</f>
        <v>Computer</v>
      </c>
      <c r="H578" t="str">
        <f>VLOOKUP($A578,OLD_EquipmentDatabase!$A:$K,8,FALSE)</f>
        <v>Active</v>
      </c>
      <c r="I578" t="b">
        <f>VLOOKUP($A578,OLD_EquipmentDatabase!$A:$K,9,FALSE)</f>
        <v>0</v>
      </c>
      <c r="J578" t="str">
        <f>VLOOKUP($A578,OLD_EquipmentDatabase!$A:$K,10,FALSE)</f>
        <v>5.13</v>
      </c>
      <c r="K578" t="str">
        <f>VLOOKUP($A578,OLD_EquipmentDatabase!$A:$K,11,FALSE)</f>
        <v>65~details~GOVERN~67</v>
      </c>
    </row>
    <row r="579" spans="1:11" x14ac:dyDescent="0.25">
      <c r="A579" s="21" t="s">
        <v>672</v>
      </c>
      <c r="B579" s="97" t="s">
        <v>670</v>
      </c>
      <c r="C579" t="str">
        <f>VLOOKUP($A579,OLD_EquipmentDatabase!$A:$K,3,FALSE)</f>
        <v>Dell Precision T3420</v>
      </c>
      <c r="D579" t="str">
        <f>VLOOKUP($A579,OLD_EquipmentDatabase!$A:$K,4,FALSE)</f>
        <v>Dominion</v>
      </c>
      <c r="E579" t="str">
        <f>VLOOKUP($A579,OLD_EquipmentDatabase!$A:$K,5,FALSE)</f>
        <v>N/A</v>
      </c>
      <c r="F579" t="str">
        <f>VLOOKUP($A579,OLD_EquipmentDatabase!$A:$K,6,FALSE)</f>
        <v>ADJ Client</v>
      </c>
      <c r="G579" t="str">
        <f>VLOOKUP($A579,OLD_EquipmentDatabase!$A:$K,7,FALSE)</f>
        <v>Computer</v>
      </c>
      <c r="H579" t="str">
        <f>VLOOKUP($A579,OLD_EquipmentDatabase!$A:$K,8,FALSE)</f>
        <v>Active</v>
      </c>
      <c r="I579" t="b">
        <f>VLOOKUP($A579,OLD_EquipmentDatabase!$A:$K,9,FALSE)</f>
        <v>0</v>
      </c>
      <c r="J579" t="str">
        <f>VLOOKUP($A579,OLD_EquipmentDatabase!$A:$K,10,FALSE)</f>
        <v>5.13</v>
      </c>
      <c r="K579" t="str">
        <f>VLOOKUP($A579,OLD_EquipmentDatabase!$A:$K,11,FALSE)</f>
        <v>98^located^SUDDENLY^56</v>
      </c>
    </row>
    <row r="580" spans="1:11" x14ac:dyDescent="0.25">
      <c r="A580" s="21" t="s">
        <v>678</v>
      </c>
      <c r="B580" s="97" t="s">
        <v>670</v>
      </c>
      <c r="C580" t="str">
        <f>VLOOKUP($A580,OLD_EquipmentDatabase!$A:$K,3,FALSE)</f>
        <v>Canon DR-M160II</v>
      </c>
      <c r="D580" t="str">
        <f>VLOOKUP($A580,OLD_EquipmentDatabase!$A:$K,4,FALSE)</f>
        <v>Dominion</v>
      </c>
      <c r="E580" t="str">
        <f>VLOOKUP($A580,OLD_EquipmentDatabase!$A:$K,5,FALSE)</f>
        <v>Central Count</v>
      </c>
      <c r="F580" t="str">
        <f>VLOOKUP($A580,OLD_EquipmentDatabase!$A:$K,6,FALSE)</f>
        <v/>
      </c>
      <c r="G580" t="str">
        <f>VLOOKUP($A580,OLD_EquipmentDatabase!$A:$K,7,FALSE)</f>
        <v>Scanner</v>
      </c>
      <c r="H580" t="str">
        <f>VLOOKUP($A580,OLD_EquipmentDatabase!$A:$K,8,FALSE)</f>
        <v>Active</v>
      </c>
      <c r="I580" t="b">
        <f>VLOOKUP($A580,OLD_EquipmentDatabase!$A:$K,9,FALSE)</f>
        <v>0</v>
      </c>
      <c r="J580" t="str">
        <f>VLOOKUP($A580,OLD_EquipmentDatabase!$A:$K,10,FALSE)</f>
        <v>N/A</v>
      </c>
      <c r="K580" t="str">
        <f>VLOOKUP($A580,OLD_EquipmentDatabase!$A:$K,11,FALSE)</f>
        <v/>
      </c>
    </row>
    <row r="581" spans="1:11" x14ac:dyDescent="0.25">
      <c r="A581" s="21" t="s">
        <v>679</v>
      </c>
      <c r="B581" s="97" t="s">
        <v>670</v>
      </c>
      <c r="C581" t="str">
        <f>VLOOKUP($A581,OLD_EquipmentDatabase!$A:$K,3,FALSE)</f>
        <v>Canon DR-M160II</v>
      </c>
      <c r="D581" t="str">
        <f>VLOOKUP($A581,OLD_EquipmentDatabase!$A:$K,4,FALSE)</f>
        <v>Dominion</v>
      </c>
      <c r="E581" t="str">
        <f>VLOOKUP($A581,OLD_EquipmentDatabase!$A:$K,5,FALSE)</f>
        <v>Central Count</v>
      </c>
      <c r="F581" t="str">
        <f>VLOOKUP($A581,OLD_EquipmentDatabase!$A:$K,6,FALSE)</f>
        <v/>
      </c>
      <c r="G581" t="str">
        <f>VLOOKUP($A581,OLD_EquipmentDatabase!$A:$K,7,FALSE)</f>
        <v>Scanner</v>
      </c>
      <c r="H581" t="str">
        <f>VLOOKUP($A581,OLD_EquipmentDatabase!$A:$K,8,FALSE)</f>
        <v>Active</v>
      </c>
      <c r="I581" t="b">
        <f>VLOOKUP($A581,OLD_EquipmentDatabase!$A:$K,9,FALSE)</f>
        <v>0</v>
      </c>
      <c r="J581" t="str">
        <f>VLOOKUP($A581,OLD_EquipmentDatabase!$A:$K,10,FALSE)</f>
        <v>N/A</v>
      </c>
      <c r="K581" t="str">
        <f>VLOOKUP($A581,OLD_EquipmentDatabase!$A:$K,11,FALSE)</f>
        <v/>
      </c>
    </row>
    <row r="582" spans="1:11" x14ac:dyDescent="0.25">
      <c r="A582" s="21" t="s">
        <v>685</v>
      </c>
      <c r="B582" s="97" t="s">
        <v>670</v>
      </c>
      <c r="C582" t="str">
        <f>VLOOKUP($A582,OLD_EquipmentDatabase!$A:$K,3,FALSE)</f>
        <v>Samsung Galaxy Note Pro</v>
      </c>
      <c r="D582" t="str">
        <f>VLOOKUP($A582,OLD_EquipmentDatabase!$A:$K,4,FALSE)</f>
        <v>Dominion</v>
      </c>
      <c r="E582" t="str">
        <f>VLOOKUP($A582,OLD_EquipmentDatabase!$A:$K,5,FALSE)</f>
        <v>N/A</v>
      </c>
      <c r="F582" t="str">
        <f>VLOOKUP($A582,OLD_EquipmentDatabase!$A:$K,6,FALSE)</f>
        <v/>
      </c>
      <c r="G582" t="str">
        <f>VLOOKUP($A582,OLD_EquipmentDatabase!$A:$K,7,FALSE)</f>
        <v>ICX Tablet</v>
      </c>
      <c r="H582" t="str">
        <f>VLOOKUP($A582,OLD_EquipmentDatabase!$A:$K,8,FALSE)</f>
        <v>Active</v>
      </c>
      <c r="I582" t="b">
        <f>VLOOKUP($A582,OLD_EquipmentDatabase!$A:$K,9,FALSE)</f>
        <v>0</v>
      </c>
      <c r="J582" t="str">
        <f>VLOOKUP($A582,OLD_EquipmentDatabase!$A:$K,10,FALSE)</f>
        <v>5.13</v>
      </c>
      <c r="K582" t="str">
        <f>VLOOKUP($A582,OLD_EquipmentDatabase!$A:$K,11,FALSE)</f>
        <v/>
      </c>
    </row>
    <row r="583" spans="1:11" x14ac:dyDescent="0.25">
      <c r="A583" s="21" t="s">
        <v>686</v>
      </c>
      <c r="B583" s="97" t="s">
        <v>670</v>
      </c>
      <c r="C583" t="str">
        <f>VLOOKUP($A583,OLD_EquipmentDatabase!$A:$K,3,FALSE)</f>
        <v>Samsung Galaxy Note Pro</v>
      </c>
      <c r="D583" t="str">
        <f>VLOOKUP($A583,OLD_EquipmentDatabase!$A:$K,4,FALSE)</f>
        <v>Dominion</v>
      </c>
      <c r="E583" t="str">
        <f>VLOOKUP($A583,OLD_EquipmentDatabase!$A:$K,5,FALSE)</f>
        <v>N/A</v>
      </c>
      <c r="F583" t="str">
        <f>VLOOKUP($A583,OLD_EquipmentDatabase!$A:$K,6,FALSE)</f>
        <v/>
      </c>
      <c r="G583" t="str">
        <f>VLOOKUP($A583,OLD_EquipmentDatabase!$A:$K,7,FALSE)</f>
        <v>ICX Tablet</v>
      </c>
      <c r="H583" t="str">
        <f>VLOOKUP($A583,OLD_EquipmentDatabase!$A:$K,8,FALSE)</f>
        <v>Active</v>
      </c>
      <c r="I583" t="b">
        <f>VLOOKUP($A583,OLD_EquipmentDatabase!$A:$K,9,FALSE)</f>
        <v>0</v>
      </c>
      <c r="J583" t="str">
        <f>VLOOKUP($A583,OLD_EquipmentDatabase!$A:$K,10,FALSE)</f>
        <v>5.13</v>
      </c>
      <c r="K583" t="str">
        <f>VLOOKUP($A583,OLD_EquipmentDatabase!$A:$K,11,FALSE)</f>
        <v/>
      </c>
    </row>
    <row r="584" spans="1:11" x14ac:dyDescent="0.25">
      <c r="A584" s="21" t="s">
        <v>684</v>
      </c>
      <c r="B584" s="97" t="s">
        <v>670</v>
      </c>
      <c r="C584" t="str">
        <f>VLOOKUP($A584,OLD_EquipmentDatabase!$A:$K,3,FALSE)</f>
        <v>Samsung Galaxy Note Pro</v>
      </c>
      <c r="D584" t="str">
        <f>VLOOKUP($A584,OLD_EquipmentDatabase!$A:$K,4,FALSE)</f>
        <v>Dominion</v>
      </c>
      <c r="E584" t="str">
        <f>VLOOKUP($A584,OLD_EquipmentDatabase!$A:$K,5,FALSE)</f>
        <v>N/A</v>
      </c>
      <c r="F584" t="str">
        <f>VLOOKUP($A584,OLD_EquipmentDatabase!$A:$K,6,FALSE)</f>
        <v/>
      </c>
      <c r="G584" t="str">
        <f>VLOOKUP($A584,OLD_EquipmentDatabase!$A:$K,7,FALSE)</f>
        <v>ICX Tablet</v>
      </c>
      <c r="H584" t="str">
        <f>VLOOKUP($A584,OLD_EquipmentDatabase!$A:$K,8,FALSE)</f>
        <v>Active</v>
      </c>
      <c r="I584" t="b">
        <f>VLOOKUP($A584,OLD_EquipmentDatabase!$A:$K,9,FALSE)</f>
        <v>0</v>
      </c>
      <c r="J584" t="str">
        <f>VLOOKUP($A584,OLD_EquipmentDatabase!$A:$K,10,FALSE)</f>
        <v>5.13</v>
      </c>
      <c r="K584" t="str">
        <f>VLOOKUP($A584,OLD_EquipmentDatabase!$A:$K,11,FALSE)</f>
        <v/>
      </c>
    </row>
    <row r="585" spans="1:11" x14ac:dyDescent="0.25">
      <c r="A585" s="21" t="s">
        <v>680</v>
      </c>
      <c r="B585" s="97" t="s">
        <v>670</v>
      </c>
      <c r="C585" t="str">
        <f>VLOOKUP($A585,OLD_EquipmentDatabase!$A:$K,3,FALSE)</f>
        <v>Dell Latitude 3470</v>
      </c>
      <c r="D585" t="str">
        <f>VLOOKUP($A585,OLD_EquipmentDatabase!$A:$K,4,FALSE)</f>
        <v>Dominion</v>
      </c>
      <c r="E585" t="str">
        <f>VLOOKUP($A585,OLD_EquipmentDatabase!$A:$K,5,FALSE)</f>
        <v>N/A</v>
      </c>
      <c r="F585" t="str">
        <f>VLOOKUP($A585,OLD_EquipmentDatabase!$A:$K,6,FALSE)</f>
        <v>ICVA</v>
      </c>
      <c r="G585" t="str">
        <f>VLOOKUP($A585,OLD_EquipmentDatabase!$A:$K,7,FALSE)</f>
        <v>Laptop</v>
      </c>
      <c r="H585" t="str">
        <f>VLOOKUP($A585,OLD_EquipmentDatabase!$A:$K,8,FALSE)</f>
        <v>Active</v>
      </c>
      <c r="I585" t="b">
        <f>VLOOKUP($A585,OLD_EquipmentDatabase!$A:$K,9,FALSE)</f>
        <v>0</v>
      </c>
      <c r="J585" t="str">
        <f>VLOOKUP($A585,OLD_EquipmentDatabase!$A:$K,10,FALSE)</f>
        <v>5.13</v>
      </c>
      <c r="K585" t="str">
        <f>VLOOKUP($A585,OLD_EquipmentDatabase!$A:$K,11,FALSE)</f>
        <v>18:madrid:flowers:88</v>
      </c>
    </row>
    <row r="586" spans="1:11" x14ac:dyDescent="0.25">
      <c r="A586" s="21" t="s">
        <v>682</v>
      </c>
      <c r="B586" s="97" t="s">
        <v>670</v>
      </c>
      <c r="C586" t="str">
        <f>VLOOKUP($A586,OLD_EquipmentDatabase!$A:$K,3,FALSE)</f>
        <v>Dell Latitude 3470</v>
      </c>
      <c r="D586" t="str">
        <f>VLOOKUP($A586,OLD_EquipmentDatabase!$A:$K,4,FALSE)</f>
        <v>Dominion</v>
      </c>
      <c r="E586" t="str">
        <f>VLOOKUP($A586,OLD_EquipmentDatabase!$A:$K,5,FALSE)</f>
        <v>N/A</v>
      </c>
      <c r="F586" t="str">
        <f>VLOOKUP($A586,OLD_EquipmentDatabase!$A:$K,6,FALSE)</f>
        <v>ICVA</v>
      </c>
      <c r="G586" t="str">
        <f>VLOOKUP($A586,OLD_EquipmentDatabase!$A:$K,7,FALSE)</f>
        <v>Laptop</v>
      </c>
      <c r="H586" t="str">
        <f>VLOOKUP($A586,OLD_EquipmentDatabase!$A:$K,8,FALSE)</f>
        <v>Active</v>
      </c>
      <c r="I586" t="b">
        <f>VLOOKUP($A586,OLD_EquipmentDatabase!$A:$K,9,FALSE)</f>
        <v>0</v>
      </c>
      <c r="J586" t="str">
        <f>VLOOKUP($A586,OLD_EquipmentDatabase!$A:$K,10,FALSE)</f>
        <v>5.13</v>
      </c>
      <c r="K586" t="str">
        <f>VLOOKUP($A586,OLD_EquipmentDatabase!$A:$K,11,FALSE)</f>
        <v>84;corner;company;00</v>
      </c>
    </row>
    <row r="587" spans="1:11" x14ac:dyDescent="0.25">
      <c r="A587" s="21" t="s">
        <v>2438</v>
      </c>
      <c r="B587" s="97" t="s">
        <v>2439</v>
      </c>
      <c r="C587" t="str">
        <f>VLOOKUP($A587,OLD_EquipmentDatabase!$A:$K,3,FALSE)</f>
        <v>Dell Precision T3420</v>
      </c>
      <c r="D587" t="str">
        <f>VLOOKUP($A587,OLD_EquipmentDatabase!$A:$K,4,FALSE)</f>
        <v>Dominion</v>
      </c>
      <c r="E587" t="str">
        <f>VLOOKUP($A587,OLD_EquipmentDatabase!$A:$K,5,FALSE)</f>
        <v>N/A</v>
      </c>
      <c r="F587" t="str">
        <f>VLOOKUP($A587,OLD_EquipmentDatabase!$A:$K,6,FALSE)</f>
        <v>EMS Express Server</v>
      </c>
      <c r="G587" t="str">
        <f>VLOOKUP($A587,OLD_EquipmentDatabase!$A:$K,7,FALSE)</f>
        <v>Computer</v>
      </c>
      <c r="H587" t="str">
        <f>VLOOKUP($A587,OLD_EquipmentDatabase!$A:$K,8,FALSE)</f>
        <v>Active</v>
      </c>
      <c r="I587" t="b">
        <f>VLOOKUP($A587,OLD_EquipmentDatabase!$A:$K,9,FALSE)</f>
        <v>0</v>
      </c>
      <c r="J587" t="str">
        <f>VLOOKUP($A587,OLD_EquipmentDatabase!$A:$K,10,FALSE)</f>
        <v>5.13</v>
      </c>
      <c r="K587" t="str">
        <f>VLOOKUP($A587,OLD_EquipmentDatabase!$A:$K,11,FALSE)</f>
        <v>75-period-equation-44</v>
      </c>
    </row>
    <row r="588" spans="1:11" x14ac:dyDescent="0.25">
      <c r="A588" s="21" t="s">
        <v>2441</v>
      </c>
      <c r="B588" s="97" t="s">
        <v>2439</v>
      </c>
      <c r="C588" t="str">
        <f>VLOOKUP($A588,OLD_EquipmentDatabase!$A:$K,3,FALSE)</f>
        <v>Dell Precision T3420</v>
      </c>
      <c r="D588" t="str">
        <f>VLOOKUP($A588,OLD_EquipmentDatabase!$A:$K,4,FALSE)</f>
        <v>Dominion</v>
      </c>
      <c r="E588" t="str">
        <f>VLOOKUP($A588,OLD_EquipmentDatabase!$A:$K,5,FALSE)</f>
        <v>N/A</v>
      </c>
      <c r="F588" t="str">
        <f>VLOOKUP($A588,OLD_EquipmentDatabase!$A:$K,6,FALSE)</f>
        <v>ADJ Client</v>
      </c>
      <c r="G588" t="str">
        <f>VLOOKUP($A588,OLD_EquipmentDatabase!$A:$K,7,FALSE)</f>
        <v>Computer</v>
      </c>
      <c r="H588" t="str">
        <f>VLOOKUP($A588,OLD_EquipmentDatabase!$A:$K,8,FALSE)</f>
        <v>Active</v>
      </c>
      <c r="I588" t="b">
        <f>VLOOKUP($A588,OLD_EquipmentDatabase!$A:$K,9,FALSE)</f>
        <v>0</v>
      </c>
      <c r="J588" t="str">
        <f>VLOOKUP($A588,OLD_EquipmentDatabase!$A:$K,10,FALSE)</f>
        <v>5.13</v>
      </c>
      <c r="K588" t="str">
        <f>VLOOKUP($A588,OLD_EquipmentDatabase!$A:$K,11,FALSE)</f>
        <v>09%BETTER%SEPARATE%51</v>
      </c>
    </row>
    <row r="589" spans="1:11" x14ac:dyDescent="0.25">
      <c r="A589" s="21" t="s">
        <v>2445</v>
      </c>
      <c r="B589" s="97" t="s">
        <v>2439</v>
      </c>
      <c r="C589" t="str">
        <f>VLOOKUP($A589,OLD_EquipmentDatabase!$A:$K,3,FALSE)</f>
        <v>Dell OptiPlex 7440 AIO</v>
      </c>
      <c r="D589" t="str">
        <f>VLOOKUP($A589,OLD_EquipmentDatabase!$A:$K,4,FALSE)</f>
        <v>Dominion</v>
      </c>
      <c r="E589" t="str">
        <f>VLOOKUP($A589,OLD_EquipmentDatabase!$A:$K,5,FALSE)</f>
        <v>N/A</v>
      </c>
      <c r="F589" t="str">
        <f>VLOOKUP($A589,OLD_EquipmentDatabase!$A:$K,6,FALSE)</f>
        <v>ICC (DR-M160II)</v>
      </c>
      <c r="G589" t="str">
        <f>VLOOKUP($A589,OLD_EquipmentDatabase!$A:$K,7,FALSE)</f>
        <v>Computer</v>
      </c>
      <c r="H589" t="str">
        <f>VLOOKUP($A589,OLD_EquipmentDatabase!$A:$K,8,FALSE)</f>
        <v>Active</v>
      </c>
      <c r="I589" t="b">
        <f>VLOOKUP($A589,OLD_EquipmentDatabase!$A:$K,9,FALSE)</f>
        <v>0</v>
      </c>
      <c r="J589" t="str">
        <f>VLOOKUP($A589,OLD_EquipmentDatabase!$A:$K,10,FALSE)</f>
        <v>5.13</v>
      </c>
      <c r="K589" t="str">
        <f>VLOOKUP($A589,OLD_EquipmentDatabase!$A:$K,11,FALSE)</f>
        <v>29.ANOTHER.MATERIAL.80</v>
      </c>
    </row>
    <row r="590" spans="1:11" x14ac:dyDescent="0.25">
      <c r="A590" s="21" t="s">
        <v>2443</v>
      </c>
      <c r="B590" s="97" t="s">
        <v>2439</v>
      </c>
      <c r="C590" t="str">
        <f>VLOOKUP($A590,OLD_EquipmentDatabase!$A:$K,3,FALSE)</f>
        <v>Dell OptiPlex 7440 AIO</v>
      </c>
      <c r="D590" t="str">
        <f>VLOOKUP($A590,OLD_EquipmentDatabase!$A:$K,4,FALSE)</f>
        <v>Dominion</v>
      </c>
      <c r="E590" t="str">
        <f>VLOOKUP($A590,OLD_EquipmentDatabase!$A:$K,5,FALSE)</f>
        <v>N/A</v>
      </c>
      <c r="F590" t="str">
        <f>VLOOKUP($A590,OLD_EquipmentDatabase!$A:$K,6,FALSE)</f>
        <v>ICC (DR-M160II)</v>
      </c>
      <c r="G590" t="str">
        <f>VLOOKUP($A590,OLD_EquipmentDatabase!$A:$K,7,FALSE)</f>
        <v>Computer</v>
      </c>
      <c r="H590" t="str">
        <f>VLOOKUP($A590,OLD_EquipmentDatabase!$A:$K,8,FALSE)</f>
        <v>Active</v>
      </c>
      <c r="I590" t="b">
        <f>VLOOKUP($A590,OLD_EquipmentDatabase!$A:$K,9,FALSE)</f>
        <v>0</v>
      </c>
      <c r="J590" t="str">
        <f>VLOOKUP($A590,OLD_EquipmentDatabase!$A:$K,10,FALSE)</f>
        <v>5.13</v>
      </c>
      <c r="K590" t="str">
        <f>VLOOKUP($A590,OLD_EquipmentDatabase!$A:$K,11,FALSE)</f>
        <v>68~rolled~continue~19</v>
      </c>
    </row>
    <row r="591" spans="1:11" x14ac:dyDescent="0.25">
      <c r="A591" s="21" t="s">
        <v>2451</v>
      </c>
      <c r="B591" s="97" t="s">
        <v>2439</v>
      </c>
      <c r="C591" t="str">
        <f>VLOOKUP($A591,OLD_EquipmentDatabase!$A:$K,3,FALSE)</f>
        <v>Dell Latitude 3470</v>
      </c>
      <c r="D591" t="str">
        <f>VLOOKUP($A591,OLD_EquipmentDatabase!$A:$K,4,FALSE)</f>
        <v>Dominion</v>
      </c>
      <c r="E591" t="str">
        <f>VLOOKUP($A591,OLD_EquipmentDatabase!$A:$K,5,FALSE)</f>
        <v>N/A</v>
      </c>
      <c r="F591" t="str">
        <f>VLOOKUP($A591,OLD_EquipmentDatabase!$A:$K,6,FALSE)</f>
        <v>ICVA</v>
      </c>
      <c r="G591" t="str">
        <f>VLOOKUP($A591,OLD_EquipmentDatabase!$A:$K,7,FALSE)</f>
        <v>Laptop</v>
      </c>
      <c r="H591" t="str">
        <f>VLOOKUP($A591,OLD_EquipmentDatabase!$A:$K,8,FALSE)</f>
        <v>Active</v>
      </c>
      <c r="I591" t="b">
        <f>VLOOKUP($A591,OLD_EquipmentDatabase!$A:$K,9,FALSE)</f>
        <v>0</v>
      </c>
      <c r="J591" t="str">
        <f>VLOOKUP($A591,OLD_EquipmentDatabase!$A:$K,10,FALSE)</f>
        <v>5.13</v>
      </c>
      <c r="K591" t="str">
        <f>VLOOKUP($A591,OLD_EquipmentDatabase!$A:$K,11,FALSE)</f>
        <v>19;SISTER;appear;40</v>
      </c>
    </row>
    <row r="592" spans="1:11" x14ac:dyDescent="0.25">
      <c r="A592" s="21" t="s">
        <v>2449</v>
      </c>
      <c r="B592" s="97" t="s">
        <v>2439</v>
      </c>
      <c r="C592" t="str">
        <f>VLOOKUP($A592,OLD_EquipmentDatabase!$A:$K,3,FALSE)</f>
        <v>Dell Latitude 3470</v>
      </c>
      <c r="D592" t="str">
        <f>VLOOKUP($A592,OLD_EquipmentDatabase!$A:$K,4,FALSE)</f>
        <v>Dominion</v>
      </c>
      <c r="E592" t="str">
        <f>VLOOKUP($A592,OLD_EquipmentDatabase!$A:$K,5,FALSE)</f>
        <v>N/A</v>
      </c>
      <c r="F592" t="str">
        <f>VLOOKUP($A592,OLD_EquipmentDatabase!$A:$K,6,FALSE)</f>
        <v>ICVA</v>
      </c>
      <c r="G592" t="str">
        <f>VLOOKUP($A592,OLD_EquipmentDatabase!$A:$K,7,FALSE)</f>
        <v>Laptop</v>
      </c>
      <c r="H592" t="str">
        <f>VLOOKUP($A592,OLD_EquipmentDatabase!$A:$K,8,FALSE)</f>
        <v>Active</v>
      </c>
      <c r="I592" t="b">
        <f>VLOOKUP($A592,OLD_EquipmentDatabase!$A:$K,9,FALSE)</f>
        <v>0</v>
      </c>
      <c r="J592">
        <v>5.13</v>
      </c>
      <c r="K592" t="str">
        <f>VLOOKUP($A592,OLD_EquipmentDatabase!$A:$K,11,FALSE)</f>
        <v>57/REQUIRE/behind/99</v>
      </c>
    </row>
    <row r="593" spans="1:11" x14ac:dyDescent="0.25">
      <c r="A593" s="21" t="s">
        <v>2447</v>
      </c>
      <c r="B593" s="97" t="s">
        <v>2439</v>
      </c>
      <c r="C593" t="str">
        <f>VLOOKUP($A593,OLD_EquipmentDatabase!$A:$K,3,FALSE)</f>
        <v>Canon DR-M160II</v>
      </c>
      <c r="D593" t="str">
        <f>VLOOKUP($A593,OLD_EquipmentDatabase!$A:$K,4,FALSE)</f>
        <v>Dominion</v>
      </c>
      <c r="E593" t="str">
        <f>VLOOKUP($A593,OLD_EquipmentDatabase!$A:$K,5,FALSE)</f>
        <v>Central Count</v>
      </c>
      <c r="F593" t="str">
        <f>VLOOKUP($A593,OLD_EquipmentDatabase!$A:$K,6,FALSE)</f>
        <v/>
      </c>
      <c r="G593" t="str">
        <f>VLOOKUP($A593,OLD_EquipmentDatabase!$A:$K,7,FALSE)</f>
        <v>Scanner</v>
      </c>
      <c r="H593" t="str">
        <f>VLOOKUP($A593,OLD_EquipmentDatabase!$A:$K,8,FALSE)</f>
        <v>Active</v>
      </c>
      <c r="I593" t="b">
        <f>VLOOKUP($A593,OLD_EquipmentDatabase!$A:$K,9,FALSE)</f>
        <v>0</v>
      </c>
      <c r="J593" t="str">
        <f>VLOOKUP($A593,OLD_EquipmentDatabase!$A:$K,10,FALSE)</f>
        <v>N/A</v>
      </c>
      <c r="K593" t="str">
        <f>VLOOKUP($A593,OLD_EquipmentDatabase!$A:$K,11,FALSE)</f>
        <v/>
      </c>
    </row>
    <row r="594" spans="1:11" x14ac:dyDescent="0.25">
      <c r="A594" s="21" t="s">
        <v>2448</v>
      </c>
      <c r="B594" s="97" t="s">
        <v>2439</v>
      </c>
      <c r="C594" t="str">
        <f>VLOOKUP($A594,OLD_EquipmentDatabase!$A:$K,3,FALSE)</f>
        <v>Canon DR-M160II</v>
      </c>
      <c r="D594" t="str">
        <f>VLOOKUP($A594,OLD_EquipmentDatabase!$A:$K,4,FALSE)</f>
        <v>Dominion</v>
      </c>
      <c r="E594" t="str">
        <f>VLOOKUP($A594,OLD_EquipmentDatabase!$A:$K,5,FALSE)</f>
        <v>Central Count</v>
      </c>
      <c r="G594" t="str">
        <f>VLOOKUP($A594,OLD_EquipmentDatabase!$A:$K,7,FALSE)</f>
        <v>Scanner</v>
      </c>
      <c r="H594" t="str">
        <f>VLOOKUP($A594,OLD_EquipmentDatabase!$A:$K,8,FALSE)</f>
        <v>Active</v>
      </c>
      <c r="I594" t="b">
        <f>VLOOKUP($A594,OLD_EquipmentDatabase!$A:$K,9,FALSE)</f>
        <v>0</v>
      </c>
      <c r="J594" t="str">
        <f>VLOOKUP($A594,OLD_EquipmentDatabase!$A:$K,10,FALSE)</f>
        <v>N/A</v>
      </c>
      <c r="K594" t="str">
        <f>VLOOKUP($A594,OLD_EquipmentDatabase!$A:$K,11,FALSE)</f>
        <v/>
      </c>
    </row>
    <row r="595" spans="1:11" x14ac:dyDescent="0.25">
      <c r="A595" s="21" t="s">
        <v>2714</v>
      </c>
      <c r="B595" s="97" t="s">
        <v>2439</v>
      </c>
      <c r="C595" t="str">
        <f>VLOOKUP($A595,OLD_EquipmentDatabase!$A:$K,3,FALSE)</f>
        <v>Samsung Galaxy Note Pro</v>
      </c>
      <c r="D595" t="str">
        <f>VLOOKUP($A595,OLD_EquipmentDatabase!$A:$K,4,FALSE)</f>
        <v>Dominion</v>
      </c>
      <c r="E595" t="str">
        <f>VLOOKUP($A595,OLD_EquipmentDatabase!$A:$K,5,FALSE)</f>
        <v>N/A</v>
      </c>
      <c r="F595" t="str">
        <f>VLOOKUP($A595,OLD_EquipmentDatabase!$A:$K,6,FALSE)</f>
        <v/>
      </c>
      <c r="G595" t="str">
        <f>VLOOKUP($A595,OLD_EquipmentDatabase!$A:$K,7,FALSE)</f>
        <v>ICX Tablet</v>
      </c>
      <c r="H595" t="str">
        <f>VLOOKUP($A595,OLD_EquipmentDatabase!$A:$K,8,FALSE)</f>
        <v>Active</v>
      </c>
      <c r="I595" t="b">
        <f>VLOOKUP($A595,OLD_EquipmentDatabase!$A:$K,9,FALSE)</f>
        <v>0</v>
      </c>
      <c r="J595">
        <v>5.13</v>
      </c>
      <c r="K595" t="str">
        <f>VLOOKUP($A595,OLD_EquipmentDatabase!$A:$K,11,FALSE)</f>
        <v/>
      </c>
    </row>
    <row r="596" spans="1:11" x14ac:dyDescent="0.25">
      <c r="A596" s="21" t="s">
        <v>2454</v>
      </c>
      <c r="B596" s="97" t="s">
        <v>2439</v>
      </c>
      <c r="C596" t="str">
        <f>VLOOKUP($A596,OLD_EquipmentDatabase!$A:$K,3,FALSE)</f>
        <v>Samsung Galaxy Note Pro</v>
      </c>
      <c r="D596" t="str">
        <f>VLOOKUP($A596,OLD_EquipmentDatabase!$A:$K,4,FALSE)</f>
        <v>Dominion</v>
      </c>
      <c r="E596" t="str">
        <f>VLOOKUP($A596,OLD_EquipmentDatabase!$A:$K,5,FALSE)</f>
        <v>N/A</v>
      </c>
      <c r="F596" t="str">
        <f>VLOOKUP($A596,OLD_EquipmentDatabase!$A:$K,6,FALSE)</f>
        <v/>
      </c>
      <c r="G596" t="str">
        <f>VLOOKUP($A596,OLD_EquipmentDatabase!$A:$K,7,FALSE)</f>
        <v>ICX Tablet</v>
      </c>
      <c r="H596" t="str">
        <f>VLOOKUP($A596,OLD_EquipmentDatabase!$A:$K,8,FALSE)</f>
        <v>Active</v>
      </c>
      <c r="I596" t="b">
        <f>VLOOKUP($A596,OLD_EquipmentDatabase!$A:$K,9,FALSE)</f>
        <v>0</v>
      </c>
      <c r="J596" t="str">
        <f>VLOOKUP($A596,OLD_EquipmentDatabase!$A:$K,10,FALSE)</f>
        <v>5.13</v>
      </c>
      <c r="K596" t="str">
        <f>VLOOKUP($A596,OLD_EquipmentDatabase!$A:$K,11,FALSE)</f>
        <v/>
      </c>
    </row>
    <row r="597" spans="1:11" x14ac:dyDescent="0.25">
      <c r="A597" s="21" t="s">
        <v>3475</v>
      </c>
      <c r="B597" s="97" t="s">
        <v>2138</v>
      </c>
      <c r="C597" t="str">
        <f>VLOOKUP($A597,OLD_EquipmentDatabase!$A:$K,3,FALSE)</f>
        <v>AValue 21"</v>
      </c>
      <c r="D597" t="str">
        <f>VLOOKUP($A597,OLD_EquipmentDatabase!$A:$K,4,FALSE)</f>
        <v>Dominion</v>
      </c>
      <c r="E597" t="str">
        <f>VLOOKUP($A597,OLD_EquipmentDatabase!$A:$K,5,FALSE)</f>
        <v>N/A</v>
      </c>
      <c r="F597" t="str">
        <f>VLOOKUP($A597,OLD_EquipmentDatabase!$A:$K,6,FALSE)</f>
        <v/>
      </c>
      <c r="G597" t="str">
        <f>VLOOKUP($A597,OLD_EquipmentDatabase!$A:$K,7,FALSE)</f>
        <v>ICX Tablet</v>
      </c>
      <c r="H597" t="str">
        <f>VLOOKUP($A597,OLD_EquipmentDatabase!$A:$K,8,FALSE)</f>
        <v>Active</v>
      </c>
      <c r="I597" t="b">
        <f>VLOOKUP($A597,OLD_EquipmentDatabase!$A:$K,9,FALSE)</f>
        <v>0</v>
      </c>
      <c r="J597" t="str">
        <f>VLOOKUP($A597,OLD_EquipmentDatabase!$A:$K,10,FALSE)</f>
        <v>5.13</v>
      </c>
      <c r="K597" t="str">
        <f>VLOOKUP($A597,OLD_EquipmentDatabase!$A:$K,11,FALSE)</f>
        <v/>
      </c>
    </row>
    <row r="598" spans="1:11" x14ac:dyDescent="0.25">
      <c r="A598" s="21" t="s">
        <v>3474</v>
      </c>
      <c r="B598" s="97" t="s">
        <v>2138</v>
      </c>
      <c r="C598" t="str">
        <f>VLOOKUP($A598,OLD_EquipmentDatabase!$A:$K,3,FALSE)</f>
        <v>AValue 21"</v>
      </c>
      <c r="D598" t="str">
        <f>VLOOKUP($A598,OLD_EquipmentDatabase!$A:$K,4,FALSE)</f>
        <v>Dominion</v>
      </c>
      <c r="E598" t="str">
        <f>VLOOKUP($A598,OLD_EquipmentDatabase!$A:$K,5,FALSE)</f>
        <v>N/A</v>
      </c>
      <c r="F598" t="str">
        <f>VLOOKUP($A598,OLD_EquipmentDatabase!$A:$K,6,FALSE)</f>
        <v/>
      </c>
      <c r="G598" t="str">
        <f>VLOOKUP($A598,OLD_EquipmentDatabase!$A:$K,7,FALSE)</f>
        <v>ICX Tablet</v>
      </c>
      <c r="H598" t="str">
        <f>VLOOKUP($A598,OLD_EquipmentDatabase!$A:$K,8,FALSE)</f>
        <v>Active</v>
      </c>
      <c r="I598" t="b">
        <f>VLOOKUP($A598,OLD_EquipmentDatabase!$A:$K,9,FALSE)</f>
        <v>0</v>
      </c>
      <c r="J598" t="str">
        <f>VLOOKUP($A598,OLD_EquipmentDatabase!$A:$K,10,FALSE)</f>
        <v xml:space="preserve">5.13 </v>
      </c>
      <c r="K598" t="str">
        <f>VLOOKUP($A598,OLD_EquipmentDatabase!$A:$K,11,FALSE)</f>
        <v/>
      </c>
    </row>
    <row r="599" spans="1:11" x14ac:dyDescent="0.25">
      <c r="A599" s="21" t="s">
        <v>3473</v>
      </c>
      <c r="B599" s="97" t="s">
        <v>2138</v>
      </c>
      <c r="C599" t="str">
        <f>VLOOKUP($A599,OLD_EquipmentDatabase!$A:$K,3,FALSE)</f>
        <v>AValue 21"</v>
      </c>
      <c r="D599" t="str">
        <f>VLOOKUP($A599,OLD_EquipmentDatabase!$A:$K,4,FALSE)</f>
        <v>Dominion</v>
      </c>
      <c r="E599" t="str">
        <f>VLOOKUP($A599,OLD_EquipmentDatabase!$A:$K,5,FALSE)</f>
        <v>N/A</v>
      </c>
      <c r="F599" t="str">
        <f>VLOOKUP($A599,OLD_EquipmentDatabase!$A:$K,6,FALSE)</f>
        <v/>
      </c>
      <c r="G599" t="str">
        <f>VLOOKUP($A599,OLD_EquipmentDatabase!$A:$K,7,FALSE)</f>
        <v>ICX Tablet</v>
      </c>
      <c r="H599" t="str">
        <f>VLOOKUP($A599,OLD_EquipmentDatabase!$A:$K,8,FALSE)</f>
        <v>Active</v>
      </c>
      <c r="I599" t="b">
        <f>VLOOKUP($A599,OLD_EquipmentDatabase!$A:$K,9,FALSE)</f>
        <v>0</v>
      </c>
      <c r="J599" t="str">
        <f>VLOOKUP($A599,OLD_EquipmentDatabase!$A:$K,10,FALSE)</f>
        <v>5.13</v>
      </c>
      <c r="K599" t="str">
        <f>VLOOKUP($A599,OLD_EquipmentDatabase!$A:$K,11,FALSE)</f>
        <v/>
      </c>
    </row>
    <row r="600" spans="1:11" x14ac:dyDescent="0.25">
      <c r="A600" s="21" t="s">
        <v>3472</v>
      </c>
      <c r="B600" s="97" t="s">
        <v>2138</v>
      </c>
      <c r="C600" t="str">
        <f>VLOOKUP($A600,OLD_EquipmentDatabase!$A:$K,3,FALSE)</f>
        <v>AValue 21"</v>
      </c>
      <c r="D600" t="str">
        <f>VLOOKUP($A600,OLD_EquipmentDatabase!$A:$K,4,FALSE)</f>
        <v>Dominion</v>
      </c>
      <c r="E600" t="str">
        <f>VLOOKUP($A600,OLD_EquipmentDatabase!$A:$K,5,FALSE)</f>
        <v>N/A</v>
      </c>
      <c r="F600" t="str">
        <f>VLOOKUP($A600,OLD_EquipmentDatabase!$A:$K,6,FALSE)</f>
        <v/>
      </c>
      <c r="G600" t="str">
        <f>VLOOKUP($A600,OLD_EquipmentDatabase!$A:$K,7,FALSE)</f>
        <v>ICX Tablet</v>
      </c>
      <c r="H600" t="str">
        <f>VLOOKUP($A600,OLD_EquipmentDatabase!$A:$K,8,FALSE)</f>
        <v>Active</v>
      </c>
      <c r="I600" t="b">
        <f>VLOOKUP($A600,OLD_EquipmentDatabase!$A:$K,9,FALSE)</f>
        <v>0</v>
      </c>
      <c r="J600" t="str">
        <f>VLOOKUP($A600,OLD_EquipmentDatabase!$A:$K,10,FALSE)</f>
        <v>5.13</v>
      </c>
      <c r="K600" t="str">
        <f>VLOOKUP($A600,OLD_EquipmentDatabase!$A:$K,11,FALSE)</f>
        <v/>
      </c>
    </row>
    <row r="601" spans="1:11" x14ac:dyDescent="0.25">
      <c r="A601" s="21" t="s">
        <v>3471</v>
      </c>
      <c r="B601" s="97" t="s">
        <v>2138</v>
      </c>
      <c r="C601" t="str">
        <f>VLOOKUP($A601,OLD_EquipmentDatabase!$A:$K,3,FALSE)</f>
        <v>AValue 21"</v>
      </c>
      <c r="D601" t="str">
        <f>VLOOKUP($A601,OLD_EquipmentDatabase!$A:$K,4,FALSE)</f>
        <v>Dominion</v>
      </c>
      <c r="E601" t="str">
        <f>VLOOKUP($A601,OLD_EquipmentDatabase!$A:$K,5,FALSE)</f>
        <v>N/A</v>
      </c>
      <c r="F601" t="str">
        <f>VLOOKUP($A601,OLD_EquipmentDatabase!$A:$K,6,FALSE)</f>
        <v/>
      </c>
      <c r="G601" t="str">
        <f>VLOOKUP($A601,OLD_EquipmentDatabase!$A:$K,7,FALSE)</f>
        <v>ICX Tablet</v>
      </c>
      <c r="H601" t="str">
        <f>VLOOKUP($A601,OLD_EquipmentDatabase!$A:$K,8,FALSE)</f>
        <v>Active</v>
      </c>
      <c r="I601" t="b">
        <f>VLOOKUP($A601,OLD_EquipmentDatabase!$A:$K,9,FALSE)</f>
        <v>0</v>
      </c>
      <c r="J601" t="str">
        <f>VLOOKUP($A601,OLD_EquipmentDatabase!$A:$K,10,FALSE)</f>
        <v>5.13</v>
      </c>
      <c r="K601" t="str">
        <f>VLOOKUP($A601,OLD_EquipmentDatabase!$A:$K,11,FALSE)</f>
        <v/>
      </c>
    </row>
    <row r="602" spans="1:11" x14ac:dyDescent="0.25">
      <c r="A602" s="21" t="s">
        <v>3470</v>
      </c>
      <c r="B602" s="97" t="s">
        <v>2138</v>
      </c>
      <c r="C602" t="str">
        <f>VLOOKUP($A602,OLD_EquipmentDatabase!$A:$K,3,FALSE)</f>
        <v>AValue 21"</v>
      </c>
      <c r="D602" t="str">
        <f>VLOOKUP($A602,OLD_EquipmentDatabase!$A:$K,4,FALSE)</f>
        <v>Dominion</v>
      </c>
      <c r="E602" t="str">
        <f>VLOOKUP($A602,OLD_EquipmentDatabase!$A:$K,5,FALSE)</f>
        <v>N/A</v>
      </c>
      <c r="F602" t="str">
        <f>VLOOKUP($A602,OLD_EquipmentDatabase!$A:$K,6,FALSE)</f>
        <v/>
      </c>
      <c r="G602" t="str">
        <f>VLOOKUP($A602,OLD_EquipmentDatabase!$A:$K,7,FALSE)</f>
        <v>ICX Tablet</v>
      </c>
      <c r="H602" t="str">
        <f>VLOOKUP($A602,OLD_EquipmentDatabase!$A:$K,8,FALSE)</f>
        <v>Active</v>
      </c>
      <c r="I602" t="b">
        <f>VLOOKUP($A602,OLD_EquipmentDatabase!$A:$K,9,FALSE)</f>
        <v>0</v>
      </c>
      <c r="J602" t="str">
        <f>VLOOKUP($A602,OLD_EquipmentDatabase!$A:$K,10,FALSE)</f>
        <v>5.13</v>
      </c>
      <c r="K602" t="str">
        <f>VLOOKUP($A602,OLD_EquipmentDatabase!$A:$K,11,FALSE)</f>
        <v/>
      </c>
    </row>
    <row r="603" spans="1:11" x14ac:dyDescent="0.25">
      <c r="A603" s="21" t="s">
        <v>3469</v>
      </c>
      <c r="B603" s="97" t="s">
        <v>2138</v>
      </c>
      <c r="C603" t="str">
        <f>VLOOKUP($A603,OLD_EquipmentDatabase!$A:$K,3,FALSE)</f>
        <v>AValue 21"</v>
      </c>
      <c r="D603" t="str">
        <f>VLOOKUP($A603,OLD_EquipmentDatabase!$A:$K,4,FALSE)</f>
        <v>Dominion</v>
      </c>
      <c r="E603" t="str">
        <f>VLOOKUP($A603,OLD_EquipmentDatabase!$A:$K,5,FALSE)</f>
        <v>N/A</v>
      </c>
      <c r="F603" t="str">
        <f>VLOOKUP($A603,OLD_EquipmentDatabase!$A:$K,6,FALSE)</f>
        <v/>
      </c>
      <c r="G603" t="str">
        <f>VLOOKUP($A603,OLD_EquipmentDatabase!$A:$K,7,FALSE)</f>
        <v>ICX Tablet</v>
      </c>
      <c r="H603" t="str">
        <f>VLOOKUP($A603,OLD_EquipmentDatabase!$A:$K,8,FALSE)</f>
        <v>Active</v>
      </c>
      <c r="I603" t="b">
        <f>VLOOKUP($A603,OLD_EquipmentDatabase!$A:$K,9,FALSE)</f>
        <v>0</v>
      </c>
      <c r="J603" t="str">
        <f>VLOOKUP($A603,OLD_EquipmentDatabase!$A:$K,10,FALSE)</f>
        <v>5.13</v>
      </c>
      <c r="K603" t="str">
        <f>VLOOKUP($A603,OLD_EquipmentDatabase!$A:$K,11,FALSE)</f>
        <v/>
      </c>
    </row>
    <row r="604" spans="1:11" x14ac:dyDescent="0.25">
      <c r="A604" s="21" t="s">
        <v>3468</v>
      </c>
      <c r="B604" s="97" t="s">
        <v>2138</v>
      </c>
      <c r="C604" t="str">
        <f>VLOOKUP($A604,OLD_EquipmentDatabase!$A:$K,3,FALSE)</f>
        <v>AValue 21"</v>
      </c>
      <c r="D604" t="str">
        <f>VLOOKUP($A604,OLD_EquipmentDatabase!$A:$K,4,FALSE)</f>
        <v>Dominion</v>
      </c>
      <c r="E604" t="str">
        <f>VLOOKUP($A604,OLD_EquipmentDatabase!$A:$K,5,FALSE)</f>
        <v>N/A</v>
      </c>
      <c r="F604" t="str">
        <f>VLOOKUP($A604,OLD_EquipmentDatabase!$A:$K,6,FALSE)</f>
        <v/>
      </c>
      <c r="G604" t="str">
        <f>VLOOKUP($A604,OLD_EquipmentDatabase!$A:$K,7,FALSE)</f>
        <v>ICX Tablet</v>
      </c>
      <c r="H604" t="str">
        <f>VLOOKUP($A604,OLD_EquipmentDatabase!$A:$K,8,FALSE)</f>
        <v>Active</v>
      </c>
      <c r="I604" t="b">
        <f>VLOOKUP($A604,OLD_EquipmentDatabase!$A:$K,9,FALSE)</f>
        <v>0</v>
      </c>
      <c r="J604" t="str">
        <f>VLOOKUP($A604,OLD_EquipmentDatabase!$A:$K,10,FALSE)</f>
        <v>5.13</v>
      </c>
      <c r="K604" t="str">
        <f>VLOOKUP($A604,OLD_EquipmentDatabase!$A:$K,11,FALSE)</f>
        <v/>
      </c>
    </row>
    <row r="605" spans="1:11" x14ac:dyDescent="0.25">
      <c r="A605" s="21" t="s">
        <v>3467</v>
      </c>
      <c r="B605" s="97" t="s">
        <v>2138</v>
      </c>
      <c r="C605" t="str">
        <f>VLOOKUP($A605,OLD_EquipmentDatabase!$A:$K,3,FALSE)</f>
        <v>AValue 21"</v>
      </c>
      <c r="D605" t="str">
        <f>VLOOKUP($A605,OLD_EquipmentDatabase!$A:$K,4,FALSE)</f>
        <v>Dominion</v>
      </c>
      <c r="E605" t="str">
        <f>VLOOKUP($A605,OLD_EquipmentDatabase!$A:$K,5,FALSE)</f>
        <v>N/A</v>
      </c>
      <c r="F605" t="str">
        <f>VLOOKUP($A605,OLD_EquipmentDatabase!$A:$K,6,FALSE)</f>
        <v/>
      </c>
      <c r="G605" t="str">
        <f>VLOOKUP($A605,OLD_EquipmentDatabase!$A:$K,7,FALSE)</f>
        <v>ICX Tablet</v>
      </c>
      <c r="H605" t="str">
        <f>VLOOKUP($A605,OLD_EquipmentDatabase!$A:$K,8,FALSE)</f>
        <v>Active</v>
      </c>
      <c r="I605" t="b">
        <f>VLOOKUP($A605,OLD_EquipmentDatabase!$A:$K,9,FALSE)</f>
        <v>0</v>
      </c>
      <c r="J605" t="str">
        <f>VLOOKUP($A605,OLD_EquipmentDatabase!$A:$K,10,FALSE)</f>
        <v>5.13</v>
      </c>
      <c r="K605" t="str">
        <f>VLOOKUP($A605,OLD_EquipmentDatabase!$A:$K,11,FALSE)</f>
        <v/>
      </c>
    </row>
    <row r="606" spans="1:11" x14ac:dyDescent="0.25">
      <c r="A606" s="21" t="s">
        <v>3466</v>
      </c>
      <c r="B606" s="97" t="s">
        <v>2138</v>
      </c>
      <c r="C606" t="str">
        <f>VLOOKUP($A606,OLD_EquipmentDatabase!$A:$K,3,FALSE)</f>
        <v>AValue 21"</v>
      </c>
      <c r="D606" t="str">
        <f>VLOOKUP($A606,OLD_EquipmentDatabase!$A:$K,4,FALSE)</f>
        <v>Dominion</v>
      </c>
      <c r="E606" t="str">
        <f>VLOOKUP($A606,OLD_EquipmentDatabase!$A:$K,5,FALSE)</f>
        <v>N/A</v>
      </c>
      <c r="F606" t="str">
        <f>VLOOKUP($A606,OLD_EquipmentDatabase!$A:$K,6,FALSE)</f>
        <v/>
      </c>
      <c r="G606" t="str">
        <f>VLOOKUP($A606,OLD_EquipmentDatabase!$A:$K,7,FALSE)</f>
        <v>ICX Tablet</v>
      </c>
      <c r="H606" t="str">
        <f>VLOOKUP($A606,OLD_EquipmentDatabase!$A:$K,8,FALSE)</f>
        <v>Active</v>
      </c>
      <c r="I606" t="b">
        <f>VLOOKUP($A606,OLD_EquipmentDatabase!$A:$K,9,FALSE)</f>
        <v>0</v>
      </c>
      <c r="J606" t="str">
        <f>VLOOKUP($A606,OLD_EquipmentDatabase!$A:$K,10,FALSE)</f>
        <v>5.13</v>
      </c>
      <c r="K606" t="str">
        <f>VLOOKUP($A606,OLD_EquipmentDatabase!$A:$K,11,FALSE)</f>
        <v/>
      </c>
    </row>
    <row r="607" spans="1:11" x14ac:dyDescent="0.25">
      <c r="A607" s="21" t="s">
        <v>3734</v>
      </c>
      <c r="B607" s="97" t="s">
        <v>2138</v>
      </c>
      <c r="C607" t="str">
        <f>VLOOKUP($A607,OLD_EquipmentDatabase!$A:$K,3,FALSE)</f>
        <v>AValue 21"</v>
      </c>
      <c r="D607" t="str">
        <f>VLOOKUP($A607,OLD_EquipmentDatabase!$A:$K,4,FALSE)</f>
        <v>Dominion</v>
      </c>
      <c r="E607" t="str">
        <f>VLOOKUP($A607,OLD_EquipmentDatabase!$A:$K,5,FALSE)</f>
        <v>N/A</v>
      </c>
      <c r="F607" t="str">
        <f>VLOOKUP($A607,OLD_EquipmentDatabase!$A:$K,6,FALSE)</f>
        <v/>
      </c>
      <c r="G607" t="str">
        <f>VLOOKUP($A607,OLD_EquipmentDatabase!$A:$K,7,FALSE)</f>
        <v>ICX Tablet</v>
      </c>
      <c r="H607" t="str">
        <f>VLOOKUP($A607,OLD_EquipmentDatabase!$A:$K,8,FALSE)</f>
        <v>Active</v>
      </c>
      <c r="I607" t="b">
        <f>VLOOKUP($A607,OLD_EquipmentDatabase!$A:$K,9,FALSE)</f>
        <v>0</v>
      </c>
      <c r="J607" t="str">
        <f>VLOOKUP($A607,OLD_EquipmentDatabase!$A:$K,10,FALSE)</f>
        <v>5.13</v>
      </c>
      <c r="K607" t="str">
        <f>VLOOKUP($A607,OLD_EquipmentDatabase!$A:$K,11,FALSE)</f>
        <v/>
      </c>
    </row>
    <row r="608" spans="1:11" x14ac:dyDescent="0.25">
      <c r="A608" s="21" t="s">
        <v>3735</v>
      </c>
      <c r="B608" s="97" t="s">
        <v>2138</v>
      </c>
      <c r="C608" t="str">
        <f>VLOOKUP($A608,OLD_EquipmentDatabase!$A:$K,3,FALSE)</f>
        <v>AValue 21"</v>
      </c>
      <c r="D608" t="str">
        <f>VLOOKUP($A608,OLD_EquipmentDatabase!$A:$K,4,FALSE)</f>
        <v>Dominion</v>
      </c>
      <c r="E608" t="str">
        <f>VLOOKUP($A608,OLD_EquipmentDatabase!$A:$K,5,FALSE)</f>
        <v>N/A</v>
      </c>
      <c r="F608" t="str">
        <f>VLOOKUP($A608,OLD_EquipmentDatabase!$A:$K,6,FALSE)</f>
        <v/>
      </c>
      <c r="G608" t="str">
        <f>VLOOKUP($A608,OLD_EquipmentDatabase!$A:$K,7,FALSE)</f>
        <v>ICX Tablet</v>
      </c>
      <c r="H608" t="str">
        <f>VLOOKUP($A608,OLD_EquipmentDatabase!$A:$K,8,FALSE)</f>
        <v>Active</v>
      </c>
      <c r="I608" t="b">
        <f>VLOOKUP($A608,OLD_EquipmentDatabase!$A:$K,9,FALSE)</f>
        <v>0</v>
      </c>
      <c r="J608" t="str">
        <f>VLOOKUP($A608,OLD_EquipmentDatabase!$A:$K,10,FALSE)</f>
        <v>5.13</v>
      </c>
      <c r="K608" t="str">
        <f>VLOOKUP($A608,OLD_EquipmentDatabase!$A:$K,11,FALSE)</f>
        <v/>
      </c>
    </row>
    <row r="609" spans="1:11" x14ac:dyDescent="0.25">
      <c r="A609" s="21" t="s">
        <v>3804</v>
      </c>
      <c r="B609" s="97" t="s">
        <v>2138</v>
      </c>
      <c r="C609" t="str">
        <f>VLOOKUP($A609,OLD_EquipmentDatabase!$A:$K,3,FALSE)</f>
        <v>AValue 21"</v>
      </c>
      <c r="D609" t="str">
        <f>VLOOKUP($A609,OLD_EquipmentDatabase!$A:$K,4,FALSE)</f>
        <v>Dominion</v>
      </c>
      <c r="E609" t="str">
        <f>VLOOKUP($A609,OLD_EquipmentDatabase!$A:$K,5,FALSE)</f>
        <v>N/A</v>
      </c>
      <c r="F609" t="str">
        <f>VLOOKUP($A609,OLD_EquipmentDatabase!$A:$K,6,FALSE)</f>
        <v/>
      </c>
      <c r="G609" t="str">
        <f>VLOOKUP($A609,OLD_EquipmentDatabase!$A:$K,7,FALSE)</f>
        <v>ICX Tablet</v>
      </c>
      <c r="H609" t="str">
        <f>VLOOKUP($A609,OLD_EquipmentDatabase!$A:$K,8,FALSE)</f>
        <v>Active</v>
      </c>
      <c r="I609" t="b">
        <f>VLOOKUP($A609,OLD_EquipmentDatabase!$A:$K,9,FALSE)</f>
        <v>0</v>
      </c>
      <c r="J609" t="str">
        <f>VLOOKUP($A609,OLD_EquipmentDatabase!$A:$K,10,FALSE)</f>
        <v>5.13</v>
      </c>
      <c r="K609" t="str">
        <f>VLOOKUP($A609,OLD_EquipmentDatabase!$A:$K,11,FALSE)</f>
        <v/>
      </c>
    </row>
    <row r="610" spans="1:11" x14ac:dyDescent="0.25">
      <c r="A610" s="21" t="s">
        <v>3789</v>
      </c>
      <c r="B610" s="97" t="s">
        <v>2138</v>
      </c>
      <c r="C610" t="str">
        <f>VLOOKUP($A610,OLD_EquipmentDatabase!$A:$K,3,FALSE)</f>
        <v>AValue 21"</v>
      </c>
      <c r="D610" t="str">
        <f>VLOOKUP($A610,OLD_EquipmentDatabase!$A:$K,4,FALSE)</f>
        <v>Dominion</v>
      </c>
      <c r="E610" t="str">
        <f>VLOOKUP($A610,OLD_EquipmentDatabase!$A:$K,5,FALSE)</f>
        <v>N/A</v>
      </c>
      <c r="F610" t="str">
        <f>VLOOKUP($A610,OLD_EquipmentDatabase!$A:$K,6,FALSE)</f>
        <v/>
      </c>
      <c r="G610" t="str">
        <f>VLOOKUP($A610,OLD_EquipmentDatabase!$A:$K,7,FALSE)</f>
        <v>ICX Tablet</v>
      </c>
      <c r="H610" t="str">
        <f>VLOOKUP($A610,OLD_EquipmentDatabase!$A:$K,8,FALSE)</f>
        <v>Active</v>
      </c>
      <c r="I610" t="b">
        <f>VLOOKUP($A610,OLD_EquipmentDatabase!$A:$K,9,FALSE)</f>
        <v>0</v>
      </c>
      <c r="J610" t="str">
        <f>VLOOKUP($A610,OLD_EquipmentDatabase!$A:$K,10,FALSE)</f>
        <v>5.13</v>
      </c>
      <c r="K610" t="str">
        <f>VLOOKUP($A610,OLD_EquipmentDatabase!$A:$K,11,FALSE)</f>
        <v/>
      </c>
    </row>
    <row r="611" spans="1:11" x14ac:dyDescent="0.25">
      <c r="A611" s="21" t="s">
        <v>3455</v>
      </c>
      <c r="B611" s="97" t="s">
        <v>2138</v>
      </c>
      <c r="C611" t="str">
        <f>VLOOKUP($A611,OLD_EquipmentDatabase!$A:$K,3,FALSE)</f>
        <v>Dell OptiPlex 3050 AIO</v>
      </c>
      <c r="D611" t="str">
        <f>VLOOKUP($A611,OLD_EquipmentDatabase!$A:$K,4,FALSE)</f>
        <v>Dominion</v>
      </c>
      <c r="E611" t="str">
        <f>VLOOKUP($A611,OLD_EquipmentDatabase!$A:$K,5,FALSE)</f>
        <v>N/A</v>
      </c>
      <c r="F611" t="str">
        <f>VLOOKUP($A611,OLD_EquipmentDatabase!$A:$K,6,FALSE)</f>
        <v>ICC (DR-G1130)</v>
      </c>
      <c r="G611" t="str">
        <f>VLOOKUP($A611,OLD_EquipmentDatabase!$A:$K,7,FALSE)</f>
        <v>Computer</v>
      </c>
      <c r="H611" t="str">
        <f>VLOOKUP($A611,OLD_EquipmentDatabase!$A:$K,8,FALSE)</f>
        <v>Active</v>
      </c>
      <c r="I611" t="b">
        <f>VLOOKUP($A611,OLD_EquipmentDatabase!$A:$K,9,FALSE)</f>
        <v>0</v>
      </c>
      <c r="J611" t="str">
        <f>VLOOKUP($A611,OLD_EquipmentDatabase!$A:$K,10,FALSE)</f>
        <v>5.13</v>
      </c>
      <c r="K611" t="str">
        <f>VLOOKUP($A611,OLD_EquipmentDatabase!$A:$K,11,FALSE)</f>
        <v>42$ENERGY$bicycle$49</v>
      </c>
    </row>
    <row r="612" spans="1:11" x14ac:dyDescent="0.25">
      <c r="A612" s="21" t="s">
        <v>3458</v>
      </c>
      <c r="B612" s="97" t="s">
        <v>2138</v>
      </c>
      <c r="C612" t="str">
        <f>VLOOKUP($A612,OLD_EquipmentDatabase!$A:$K,3,FALSE)</f>
        <v>Dell OptiPlex 3050 AIO</v>
      </c>
      <c r="D612" t="str">
        <f>VLOOKUP($A612,OLD_EquipmentDatabase!$A:$K,4,FALSE)</f>
        <v>Dominion</v>
      </c>
      <c r="E612" t="str">
        <f>VLOOKUP($A612,OLD_EquipmentDatabase!$A:$K,5,FALSE)</f>
        <v>N/A</v>
      </c>
      <c r="F612" t="str">
        <f>VLOOKUP($A612,OLD_EquipmentDatabase!$A:$K,6,FALSE)</f>
        <v>ICC (DR-G1130)</v>
      </c>
      <c r="G612" t="str">
        <f>VLOOKUP($A612,OLD_EquipmentDatabase!$A:$K,7,FALSE)</f>
        <v>Computer</v>
      </c>
      <c r="H612" t="str">
        <f>VLOOKUP($A612,OLD_EquipmentDatabase!$A:$K,8,FALSE)</f>
        <v>Active</v>
      </c>
      <c r="I612" t="b">
        <f>VLOOKUP($A612,OLD_EquipmentDatabase!$A:$K,9,FALSE)</f>
        <v>0</v>
      </c>
      <c r="J612" t="str">
        <f>VLOOKUP($A612,OLD_EquipmentDatabase!$A:$K,10,FALSE)</f>
        <v>5.13</v>
      </c>
      <c r="K612" t="str">
        <f>VLOOKUP($A612,OLD_EquipmentDatabase!$A:$K,11,FALSE)</f>
        <v>73;COVERED;SOMEONE;65</v>
      </c>
    </row>
    <row r="613" spans="1:11" x14ac:dyDescent="0.25">
      <c r="A613" s="21" t="s">
        <v>3876</v>
      </c>
      <c r="B613" s="97" t="s">
        <v>2138</v>
      </c>
      <c r="C613" t="str">
        <f>VLOOKUP($A613,OLD_EquipmentDatabase!$A:$K,3,FALSE)</f>
        <v>Canon DR-G1130</v>
      </c>
      <c r="D613" t="str">
        <f>VLOOKUP($A613,OLD_EquipmentDatabase!$A:$K,4,FALSE)</f>
        <v>Dominion</v>
      </c>
      <c r="E613" t="str">
        <f>VLOOKUP($A613,OLD_EquipmentDatabase!$A:$K,5,FALSE)</f>
        <v>Central Count</v>
      </c>
      <c r="F613" t="str">
        <f>VLOOKUP($A613,OLD_EquipmentDatabase!$A:$K,6,FALSE)</f>
        <v/>
      </c>
      <c r="G613" t="str">
        <f>VLOOKUP($A613,OLD_EquipmentDatabase!$A:$K,7,FALSE)</f>
        <v>Scanner</v>
      </c>
      <c r="H613" t="str">
        <f>VLOOKUP($A613,OLD_EquipmentDatabase!$A:$K,8,FALSE)</f>
        <v>Active</v>
      </c>
      <c r="I613" t="b">
        <f>VLOOKUP($A613,OLD_EquipmentDatabase!$A:$K,9,FALSE)</f>
        <v>0</v>
      </c>
      <c r="J613" t="str">
        <f>VLOOKUP($A613,OLD_EquipmentDatabase!$A:$K,10,FALSE)</f>
        <v>N/A</v>
      </c>
      <c r="K613" t="str">
        <f>VLOOKUP($A613,OLD_EquipmentDatabase!$A:$K,11,FALSE)</f>
        <v/>
      </c>
    </row>
    <row r="614" spans="1:11" x14ac:dyDescent="0.25">
      <c r="A614" s="21" t="s">
        <v>3877</v>
      </c>
      <c r="B614" s="97" t="s">
        <v>2138</v>
      </c>
      <c r="C614" t="str">
        <f>VLOOKUP($A614,OLD_EquipmentDatabase!$A:$K,3,FALSE)</f>
        <v>Canon DR-G1130</v>
      </c>
      <c r="D614" t="str">
        <f>VLOOKUP($A614,OLD_EquipmentDatabase!$A:$K,4,FALSE)</f>
        <v>Dominion</v>
      </c>
      <c r="E614" t="str">
        <f>VLOOKUP($A614,OLD_EquipmentDatabase!$A:$K,5,FALSE)</f>
        <v>Central Count</v>
      </c>
      <c r="F614" t="str">
        <f>VLOOKUP($A614,OLD_EquipmentDatabase!$A:$K,6,FALSE)</f>
        <v/>
      </c>
      <c r="G614" t="str">
        <f>VLOOKUP($A614,OLD_EquipmentDatabase!$A:$K,7,FALSE)</f>
        <v>Scanner</v>
      </c>
      <c r="H614" t="str">
        <f>VLOOKUP($A614,OLD_EquipmentDatabase!$A:$K,8,FALSE)</f>
        <v>Active</v>
      </c>
      <c r="I614" t="b">
        <f>VLOOKUP($A614,OLD_EquipmentDatabase!$A:$K,9,FALSE)</f>
        <v>0</v>
      </c>
      <c r="J614" t="str">
        <f>VLOOKUP($A614,OLD_EquipmentDatabase!$A:$K,10,FALSE)</f>
        <v>N/A</v>
      </c>
      <c r="K614" t="str">
        <f>VLOOKUP($A614,OLD_EquipmentDatabase!$A:$K,11,FALSE)</f>
        <v/>
      </c>
    </row>
    <row r="615" spans="1:11" x14ac:dyDescent="0.25">
      <c r="A615" s="21" t="s">
        <v>3452</v>
      </c>
      <c r="B615" s="97" t="s">
        <v>2138</v>
      </c>
      <c r="C615" t="str">
        <f>VLOOKUP($A615,OLD_EquipmentDatabase!$A:$K,3,FALSE)</f>
        <v>Dell Precision T3420</v>
      </c>
      <c r="D615" t="str">
        <f>VLOOKUP($A615,OLD_EquipmentDatabase!$A:$K,4,FALSE)</f>
        <v>Dominion</v>
      </c>
      <c r="E615" t="str">
        <f>VLOOKUP($A615,OLD_EquipmentDatabase!$A:$K,5,FALSE)</f>
        <v>N/A</v>
      </c>
      <c r="F615" t="str">
        <f>VLOOKUP($A615,OLD_EquipmentDatabase!$A:$K,6,FALSE)</f>
        <v>EMS Client</v>
      </c>
      <c r="G615" t="str">
        <f>VLOOKUP($A615,OLD_EquipmentDatabase!$A:$K,7,FALSE)</f>
        <v>Computer</v>
      </c>
      <c r="H615" t="str">
        <f>VLOOKUP($A615,OLD_EquipmentDatabase!$A:$K,8,FALSE)</f>
        <v>Active</v>
      </c>
      <c r="I615" t="b">
        <f>VLOOKUP($A615,OLD_EquipmentDatabase!$A:$K,9,FALSE)</f>
        <v>0</v>
      </c>
      <c r="J615" t="str">
        <f>VLOOKUP($A615,OLD_EquipmentDatabase!$A:$K,10,FALSE)</f>
        <v>5.13</v>
      </c>
    </row>
    <row r="616" spans="1:11" x14ac:dyDescent="0.25">
      <c r="A616" s="21" t="s">
        <v>3453</v>
      </c>
      <c r="B616" s="97" t="s">
        <v>2138</v>
      </c>
      <c r="C616" t="str">
        <f>VLOOKUP($A616,OLD_EquipmentDatabase!$A:$K,3,FALSE)</f>
        <v>Dell Precision T3420</v>
      </c>
      <c r="D616" t="str">
        <f>VLOOKUP($A616,OLD_EquipmentDatabase!$A:$K,4,FALSE)</f>
        <v>Dominion</v>
      </c>
      <c r="E616" t="str">
        <f>VLOOKUP($A616,OLD_EquipmentDatabase!$A:$K,5,FALSE)</f>
        <v>N/A</v>
      </c>
      <c r="F616" t="str">
        <f>VLOOKUP($A616,OLD_EquipmentDatabase!$A:$K,6,FALSE)</f>
        <v>ADJ Client</v>
      </c>
      <c r="G616" t="str">
        <f>VLOOKUP($A616,OLD_EquipmentDatabase!$A:$K,7,FALSE)</f>
        <v>Computer</v>
      </c>
      <c r="H616" t="str">
        <f>VLOOKUP($A616,OLD_EquipmentDatabase!$A:$K,8,FALSE)</f>
        <v>Active</v>
      </c>
      <c r="I616" t="b">
        <f>VLOOKUP($A616,OLD_EquipmentDatabase!$A:$K,9,FALSE)</f>
        <v>0</v>
      </c>
      <c r="J616" t="str">
        <f>VLOOKUP($A616,OLD_EquipmentDatabase!$A:$K,10,FALSE)</f>
        <v>5.13</v>
      </c>
      <c r="K616" t="str">
        <f>VLOOKUP($A616,OLD_EquipmentDatabase!$A:$K,11,FALSE)</f>
        <v>44;PORTUGAL;INSTEAD;52</v>
      </c>
    </row>
    <row r="617" spans="1:11" x14ac:dyDescent="0.25">
      <c r="A617" s="21" t="s">
        <v>3464</v>
      </c>
      <c r="B617" s="97" t="s">
        <v>2138</v>
      </c>
      <c r="C617" t="str">
        <f>VLOOKUP($A617,OLD_EquipmentDatabase!$A:$K,3,FALSE)</f>
        <v>Dell Latitude 3480</v>
      </c>
      <c r="D617" t="str">
        <f>VLOOKUP($A617,OLD_EquipmentDatabase!$A:$K,4,FALSE)</f>
        <v>Dominion</v>
      </c>
      <c r="E617" t="str">
        <f>VLOOKUP($A617,OLD_EquipmentDatabase!$A:$K,5,FALSE)</f>
        <v>N/A</v>
      </c>
      <c r="F617" t="str">
        <f>VLOOKUP($A617,OLD_EquipmentDatabase!$A:$K,6,FALSE)</f>
        <v>ICVA</v>
      </c>
      <c r="G617" t="str">
        <f>VLOOKUP($A617,OLD_EquipmentDatabase!$A:$K,7,FALSE)</f>
        <v>Laptop</v>
      </c>
      <c r="H617" t="str">
        <f>VLOOKUP($A617,OLD_EquipmentDatabase!$A:$K,8,FALSE)</f>
        <v>Active</v>
      </c>
      <c r="I617" t="b">
        <f>VLOOKUP($A617,OLD_EquipmentDatabase!$A:$K,9,FALSE)</f>
        <v>0</v>
      </c>
      <c r="J617" t="str">
        <f>VLOOKUP($A617,OLD_EquipmentDatabase!$A:$K,10,FALSE)</f>
        <v>5.13</v>
      </c>
      <c r="K617" t="str">
        <f>VLOOKUP($A617,OLD_EquipmentDatabase!$A:$K,11,FALSE)</f>
        <v>62+MATERIAL+simple+12</v>
      </c>
    </row>
    <row r="618" spans="1:11" x14ac:dyDescent="0.25">
      <c r="A618" s="21" t="s">
        <v>3462</v>
      </c>
      <c r="B618" s="97" t="s">
        <v>2138</v>
      </c>
      <c r="C618" t="str">
        <f>VLOOKUP($A618,OLD_EquipmentDatabase!$A:$K,3,FALSE)</f>
        <v>Dell Latitude 3480</v>
      </c>
      <c r="D618" t="str">
        <f>VLOOKUP($A618,OLD_EquipmentDatabase!$A:$K,4,FALSE)</f>
        <v>Dominion</v>
      </c>
      <c r="E618" t="str">
        <f>VLOOKUP($A618,OLD_EquipmentDatabase!$A:$K,5,FALSE)</f>
        <v>N/A</v>
      </c>
      <c r="F618" t="str">
        <f>VLOOKUP($A618,OLD_EquipmentDatabase!$A:$K,6,FALSE)</f>
        <v>ICVA</v>
      </c>
      <c r="G618" t="str">
        <f>VLOOKUP($A618,OLD_EquipmentDatabase!$A:$K,7,FALSE)</f>
        <v>Laptop</v>
      </c>
      <c r="H618" t="str">
        <f>VLOOKUP($A618,OLD_EquipmentDatabase!$A:$K,8,FALSE)</f>
        <v>Active</v>
      </c>
      <c r="I618" t="b">
        <f>VLOOKUP($A618,OLD_EquipmentDatabase!$A:$K,9,FALSE)</f>
        <v>0</v>
      </c>
      <c r="J618" t="str">
        <f>VLOOKUP($A618,OLD_EquipmentDatabase!$A:$K,10,FALSE)</f>
        <v>5.13</v>
      </c>
      <c r="K618" t="str">
        <f>VLOOKUP($A618,OLD_EquipmentDatabase!$A:$K,11,FALSE)</f>
        <v>59^succeed^details^97</v>
      </c>
    </row>
    <row r="619" spans="1:11" x14ac:dyDescent="0.25">
      <c r="A619" s="21" t="s">
        <v>3460</v>
      </c>
      <c r="B619" s="97" t="s">
        <v>2138</v>
      </c>
      <c r="C619" t="str">
        <f>VLOOKUP($A619,OLD_EquipmentDatabase!$A:$K,3,FALSE)</f>
        <v>Dell Latitude 3480</v>
      </c>
      <c r="D619" t="str">
        <f>VLOOKUP($A619,OLD_EquipmentDatabase!$A:$K,4,FALSE)</f>
        <v>Dominion</v>
      </c>
      <c r="E619" t="str">
        <f>VLOOKUP($A619,OLD_EquipmentDatabase!$A:$K,5,FALSE)</f>
        <v>N/A</v>
      </c>
      <c r="F619" t="str">
        <f>VLOOKUP($A619,OLD_EquipmentDatabase!$A:$K,6,FALSE)</f>
        <v>ICVA</v>
      </c>
      <c r="G619" t="str">
        <f>VLOOKUP($A619,OLD_EquipmentDatabase!$A:$K,7,FALSE)</f>
        <v>Laptop</v>
      </c>
      <c r="H619" t="str">
        <f>VLOOKUP($A619,OLD_EquipmentDatabase!$A:$K,8,FALSE)</f>
        <v>Active</v>
      </c>
      <c r="I619" t="b">
        <f>VLOOKUP($A619,OLD_EquipmentDatabase!$A:$K,9,FALSE)</f>
        <v>0</v>
      </c>
      <c r="J619" t="str">
        <f>VLOOKUP($A619,OLD_EquipmentDatabase!$A:$K,10,FALSE)</f>
        <v>5.13</v>
      </c>
      <c r="K619" t="str">
        <f>VLOOKUP($A619,OLD_EquipmentDatabase!$A:$K,11,FALSE)</f>
        <v>13^BEFORE^REALIZE^13</v>
      </c>
    </row>
    <row r="620" spans="1:11" x14ac:dyDescent="0.25">
      <c r="A620" s="21" t="s">
        <v>3450</v>
      </c>
      <c r="B620" s="97" t="s">
        <v>2138</v>
      </c>
      <c r="C620" t="str">
        <f>VLOOKUP($A620,OLD_EquipmentDatabase!$A:$K,3,FALSE)</f>
        <v>Dell PowerEdge R630</v>
      </c>
      <c r="D620" t="str">
        <f>VLOOKUP($A620,OLD_EquipmentDatabase!$A:$K,4,FALSE)</f>
        <v>Dominion</v>
      </c>
      <c r="E620" t="str">
        <f>VLOOKUP($A620,OLD_EquipmentDatabase!$A:$K,5,FALSE)</f>
        <v>N/A</v>
      </c>
      <c r="F620" t="str">
        <f>VLOOKUP($A620,OLD_EquipmentDatabase!$A:$K,6,FALSE)</f>
        <v>EMS Standard Server</v>
      </c>
      <c r="G620" t="str">
        <f>VLOOKUP($A620,OLD_EquipmentDatabase!$A:$K,7,FALSE)</f>
        <v>Computer</v>
      </c>
      <c r="H620" t="str">
        <f>VLOOKUP($A620,OLD_EquipmentDatabase!$A:$K,8,FALSE)</f>
        <v>Active</v>
      </c>
      <c r="I620" t="b">
        <f>VLOOKUP($A620,OLD_EquipmentDatabase!$A:$K,9,FALSE)</f>
        <v>0</v>
      </c>
      <c r="J620" t="str">
        <f>VLOOKUP($A620,OLD_EquipmentDatabase!$A:$K,10,FALSE)</f>
        <v>5.13</v>
      </c>
      <c r="K620" t="str">
        <f>VLOOKUP($A620,OLD_EquipmentDatabase!$A:$K,11,FALSE)</f>
        <v>24kentuckyGATHER40</v>
      </c>
    </row>
    <row r="621" spans="1:11" x14ac:dyDescent="0.25">
      <c r="A621" s="21" t="s">
        <v>2111</v>
      </c>
      <c r="B621" s="97" t="s">
        <v>2112</v>
      </c>
      <c r="C621" t="str">
        <f>VLOOKUP($A621,OLD_EquipmentDatabase!$A:$K,3,FALSE)</f>
        <v>Dell PowerEdge R630</v>
      </c>
      <c r="D621" t="str">
        <f>VLOOKUP($A621,OLD_EquipmentDatabase!$A:$K,4,FALSE)</f>
        <v>Dominion</v>
      </c>
      <c r="E621" t="str">
        <f>VLOOKUP($A621,OLD_EquipmentDatabase!$A:$K,5,FALSE)</f>
        <v>N/A</v>
      </c>
      <c r="F621" t="str">
        <f>VLOOKUP($A621,OLD_EquipmentDatabase!$A:$K,6,FALSE)</f>
        <v>EMS Standard Server</v>
      </c>
      <c r="G621" t="str">
        <f>VLOOKUP($A621,OLD_EquipmentDatabase!$A:$K,7,FALSE)</f>
        <v>Computer</v>
      </c>
      <c r="H621" t="str">
        <f>VLOOKUP($A621,OLD_EquipmentDatabase!$A:$K,8,FALSE)</f>
        <v>Active</v>
      </c>
      <c r="I621" t="b">
        <f>VLOOKUP($A621,OLD_EquipmentDatabase!$A:$K,9,FALSE)</f>
        <v>0</v>
      </c>
      <c r="J621" t="str">
        <f>VLOOKUP($A621,OLD_EquipmentDatabase!$A:$K,10,FALSE)</f>
        <v>5.13</v>
      </c>
      <c r="K621" t="str">
        <f>VLOOKUP($A621,OLD_EquipmentDatabase!$A:$K,11,FALSE)</f>
        <v>20DEGREEPRODUCE73</v>
      </c>
    </row>
    <row r="622" spans="1:11" x14ac:dyDescent="0.25">
      <c r="A622" s="21" t="s">
        <v>2114</v>
      </c>
      <c r="B622" s="97" t="s">
        <v>2112</v>
      </c>
      <c r="C622" t="str">
        <f>VLOOKUP($A622,OLD_EquipmentDatabase!$A:$K,3,FALSE)</f>
        <v>Dell Precision T3420</v>
      </c>
      <c r="D622" t="str">
        <f>VLOOKUP($A622,OLD_EquipmentDatabase!$A:$K,4,FALSE)</f>
        <v>Dominion</v>
      </c>
      <c r="E622" t="str">
        <f>VLOOKUP($A622,OLD_EquipmentDatabase!$A:$K,5,FALSE)</f>
        <v>N/A</v>
      </c>
      <c r="F622" t="str">
        <f>VLOOKUP($A622,OLD_EquipmentDatabase!$A:$K,6,FALSE)</f>
        <v>EMS Client</v>
      </c>
      <c r="G622" t="str">
        <f>VLOOKUP($A622,OLD_EquipmentDatabase!$A:$K,7,FALSE)</f>
        <v>Computer</v>
      </c>
      <c r="H622" t="str">
        <f>VLOOKUP($A622,OLD_EquipmentDatabase!$A:$K,8,FALSE)</f>
        <v>Active</v>
      </c>
      <c r="I622" t="b">
        <f>VLOOKUP($A622,OLD_EquipmentDatabase!$A:$K,9,FALSE)</f>
        <v>0</v>
      </c>
      <c r="J622" t="str">
        <f>VLOOKUP($A622,OLD_EquipmentDatabase!$A:$K,10,FALSE)</f>
        <v>5.13</v>
      </c>
      <c r="K622" t="str">
        <f>VLOOKUP($A622,OLD_EquipmentDatabase!$A:$K,11,FALSE)</f>
        <v>07*delight*europe*92</v>
      </c>
    </row>
    <row r="623" spans="1:11" x14ac:dyDescent="0.25">
      <c r="A623" s="21" t="s">
        <v>2116</v>
      </c>
      <c r="B623" s="97" t="s">
        <v>2112</v>
      </c>
      <c r="C623" t="str">
        <f>VLOOKUP($A623,OLD_EquipmentDatabase!$A:$K,3,FALSE)</f>
        <v>Dell Precision T3420</v>
      </c>
      <c r="D623" t="str">
        <f>VLOOKUP($A623,OLD_EquipmentDatabase!$A:$K,4,FALSE)</f>
        <v>Dominion</v>
      </c>
      <c r="E623" t="str">
        <f>VLOOKUP($A623,OLD_EquipmentDatabase!$A:$K,5,FALSE)</f>
        <v>N/A</v>
      </c>
      <c r="F623" t="str">
        <f>VLOOKUP($A623,OLD_EquipmentDatabase!$A:$K,6,FALSE)</f>
        <v>ADJ Client</v>
      </c>
      <c r="G623" t="str">
        <f>VLOOKUP($A623,OLD_EquipmentDatabase!$A:$K,7,FALSE)</f>
        <v>Computer</v>
      </c>
      <c r="H623" t="str">
        <f>VLOOKUP($A623,OLD_EquipmentDatabase!$A:$K,8,FALSE)</f>
        <v>Active</v>
      </c>
      <c r="I623" t="b">
        <f>VLOOKUP($A623,OLD_EquipmentDatabase!$A:$K,9,FALSE)</f>
        <v>0</v>
      </c>
      <c r="J623" t="str">
        <f>VLOOKUP($A623,OLD_EquipmentDatabase!$A:$K,10,FALSE)</f>
        <v>5.13</v>
      </c>
      <c r="K623" t="str">
        <f>VLOOKUP($A623,OLD_EquipmentDatabase!$A:$K,11,FALSE)</f>
        <v>35;CORRECT;PROPERTY;08</v>
      </c>
    </row>
    <row r="624" spans="1:11" x14ac:dyDescent="0.25">
      <c r="A624" s="21" t="s">
        <v>2120</v>
      </c>
      <c r="B624" s="97" t="s">
        <v>2112</v>
      </c>
      <c r="C624" t="str">
        <f>VLOOKUP($A624,OLD_EquipmentDatabase!$A:$K,3,FALSE)</f>
        <v>Dell OptiPlex 7440 AIO</v>
      </c>
      <c r="D624" t="str">
        <f>VLOOKUP($A624,OLD_EquipmentDatabase!$A:$K,4,FALSE)</f>
        <v>Dominion</v>
      </c>
      <c r="E624" t="str">
        <f>VLOOKUP($A624,OLD_EquipmentDatabase!$A:$K,5,FALSE)</f>
        <v>N/A</v>
      </c>
      <c r="F624" t="str">
        <f>VLOOKUP($A624,OLD_EquipmentDatabase!$A:$K,6,FALSE)</f>
        <v>ICC (DR-G1130)</v>
      </c>
      <c r="G624" t="str">
        <f>VLOOKUP($A624,OLD_EquipmentDatabase!$A:$K,7,FALSE)</f>
        <v>Computer</v>
      </c>
      <c r="H624" t="str">
        <f>VLOOKUP($A624,OLD_EquipmentDatabase!$A:$K,8,FALSE)</f>
        <v>Active</v>
      </c>
      <c r="I624" t="b">
        <f>VLOOKUP($A624,OLD_EquipmentDatabase!$A:$K,9,FALSE)</f>
        <v>0</v>
      </c>
      <c r="J624" t="str">
        <f>VLOOKUP($A624,OLD_EquipmentDatabase!$A:$K,10,FALSE)</f>
        <v>5.13</v>
      </c>
      <c r="K624" t="str">
        <f>VLOOKUP($A624,OLD_EquipmentDatabase!$A:$K,11,FALSE)</f>
        <v>81!either!BROTHER!67</v>
      </c>
    </row>
    <row r="625" spans="1:11" x14ac:dyDescent="0.25">
      <c r="A625" s="21" t="s">
        <v>2122</v>
      </c>
      <c r="B625" s="97" t="s">
        <v>2112</v>
      </c>
      <c r="C625" t="str">
        <f>VLOOKUP($A625,OLD_EquipmentDatabase!$A:$K,3,FALSE)</f>
        <v>Canon DR-G1130</v>
      </c>
      <c r="D625" t="str">
        <f>VLOOKUP($A625,OLD_EquipmentDatabase!$A:$K,4,FALSE)</f>
        <v>Dominion</v>
      </c>
      <c r="E625" t="str">
        <f>VLOOKUP($A625,OLD_EquipmentDatabase!$A:$K,5,FALSE)</f>
        <v>Central Count</v>
      </c>
      <c r="G625" t="str">
        <f>VLOOKUP($A625,OLD_EquipmentDatabase!$A:$K,7,FALSE)</f>
        <v>Scanner</v>
      </c>
      <c r="H625" t="str">
        <f>VLOOKUP($A625,OLD_EquipmentDatabase!$A:$K,8,FALSE)</f>
        <v>Active</v>
      </c>
      <c r="I625" t="b">
        <f>VLOOKUP($A625,OLD_EquipmentDatabase!$A:$K,9,FALSE)</f>
        <v>0</v>
      </c>
      <c r="J625" t="str">
        <f>VLOOKUP($A625,OLD_EquipmentDatabase!$A:$K,10,FALSE)</f>
        <v>N/A</v>
      </c>
      <c r="K625" t="str">
        <f>VLOOKUP($A625,OLD_EquipmentDatabase!$A:$K,11,FALSE)</f>
        <v/>
      </c>
    </row>
    <row r="626" spans="1:11" x14ac:dyDescent="0.25">
      <c r="A626" s="21" t="s">
        <v>2118</v>
      </c>
      <c r="B626" s="97" t="s">
        <v>2112</v>
      </c>
      <c r="C626" t="str">
        <f>VLOOKUP($A626,OLD_EquipmentDatabase!$A:$K,3,FALSE)</f>
        <v>Dell OptiPlex 7440 AIO</v>
      </c>
      <c r="D626" t="str">
        <f>VLOOKUP($A626,OLD_EquipmentDatabase!$A:$K,4,FALSE)</f>
        <v>Dominion</v>
      </c>
      <c r="E626" t="str">
        <f>VLOOKUP($A626,OLD_EquipmentDatabase!$A:$K,5,FALSE)</f>
        <v>N/A</v>
      </c>
      <c r="F626" t="str">
        <f>VLOOKUP($A626,OLD_EquipmentDatabase!$A:$K,6,FALSE)</f>
        <v>ICC (DR-G1130)</v>
      </c>
      <c r="G626" t="str">
        <f>VLOOKUP($A626,OLD_EquipmentDatabase!$A:$K,7,FALSE)</f>
        <v>Computer</v>
      </c>
      <c r="H626" t="str">
        <f>VLOOKUP($A626,OLD_EquipmentDatabase!$A:$K,8,FALSE)</f>
        <v>Active</v>
      </c>
      <c r="I626" t="b">
        <f>VLOOKUP($A626,OLD_EquipmentDatabase!$A:$K,9,FALSE)</f>
        <v>0</v>
      </c>
      <c r="J626" t="str">
        <f>VLOOKUP($A626,OLD_EquipmentDatabase!$A:$K,10,FALSE)</f>
        <v>5.13</v>
      </c>
      <c r="K626" t="str">
        <f>VLOOKUP($A626,OLD_EquipmentDatabase!$A:$K,11,FALSE)</f>
        <v>51%decimal%STRAIGHT%75</v>
      </c>
    </row>
    <row r="627" spans="1:11" x14ac:dyDescent="0.25">
      <c r="A627" s="21" t="s">
        <v>2123</v>
      </c>
      <c r="B627" s="97" t="s">
        <v>2112</v>
      </c>
      <c r="C627" t="str">
        <f>VLOOKUP($A627,OLD_EquipmentDatabase!$A:$K,3,FALSE)</f>
        <v>Canon DR-G1130</v>
      </c>
      <c r="D627" t="str">
        <f>VLOOKUP($A627,OLD_EquipmentDatabase!$A:$K,4,FALSE)</f>
        <v>Dominion</v>
      </c>
      <c r="E627" t="str">
        <f>VLOOKUP($A627,OLD_EquipmentDatabase!$A:$K,5,FALSE)</f>
        <v>Central Count</v>
      </c>
      <c r="G627" t="str">
        <f>VLOOKUP($A627,OLD_EquipmentDatabase!$A:$K,7,FALSE)</f>
        <v>Scanner</v>
      </c>
      <c r="H627" t="str">
        <f>VLOOKUP($A627,OLD_EquipmentDatabase!$A:$K,8,FALSE)</f>
        <v>Active</v>
      </c>
      <c r="I627" t="b">
        <f>VLOOKUP($A627,OLD_EquipmentDatabase!$A:$K,9,FALSE)</f>
        <v>0</v>
      </c>
      <c r="J627" t="str">
        <f>VLOOKUP($A627,OLD_EquipmentDatabase!$A:$K,10,FALSE)</f>
        <v>N/A</v>
      </c>
      <c r="K627" t="str">
        <f>VLOOKUP($A627,OLD_EquipmentDatabase!$A:$K,11,FALSE)</f>
        <v/>
      </c>
    </row>
    <row r="628" spans="1:11" x14ac:dyDescent="0.25">
      <c r="A628" s="21" t="s">
        <v>2130</v>
      </c>
      <c r="B628" s="97" t="s">
        <v>2112</v>
      </c>
      <c r="C628" t="str">
        <f>VLOOKUP($A628,OLD_EquipmentDatabase!$A:$K,3,FALSE)</f>
        <v>Dell Latitude 3470</v>
      </c>
      <c r="D628" t="str">
        <f>VLOOKUP($A628,OLD_EquipmentDatabase!$A:$K,4,FALSE)</f>
        <v>Dominion</v>
      </c>
      <c r="E628" t="str">
        <f>VLOOKUP($A628,OLD_EquipmentDatabase!$A:$K,5,FALSE)</f>
        <v>N/A</v>
      </c>
      <c r="F628" t="str">
        <f>VLOOKUP($A628,OLD_EquipmentDatabase!$A:$K,6,FALSE)</f>
        <v>ICVA</v>
      </c>
      <c r="G628" t="str">
        <f>VLOOKUP($A628,OLD_EquipmentDatabase!$A:$K,7,FALSE)</f>
        <v>Laptop</v>
      </c>
      <c r="H628" t="str">
        <f>VLOOKUP($A628,OLD_EquipmentDatabase!$A:$K,8,FALSE)</f>
        <v>Active</v>
      </c>
      <c r="I628" t="b">
        <f>VLOOKUP($A628,OLD_EquipmentDatabase!$A:$K,9,FALSE)</f>
        <v>0</v>
      </c>
      <c r="J628" t="str">
        <f>VLOOKUP($A628,OLD_EquipmentDatabase!$A:$K,10,FALSE)</f>
        <v>5.13</v>
      </c>
      <c r="K628" t="str">
        <f>VLOOKUP($A628,OLD_EquipmentDatabase!$A:$K,11,FALSE)</f>
        <v>01=CLOTHES=THOUSAND=06</v>
      </c>
    </row>
    <row r="629" spans="1:11" x14ac:dyDescent="0.25">
      <c r="A629" s="21" t="s">
        <v>2132</v>
      </c>
      <c r="B629" s="97" t="s">
        <v>2112</v>
      </c>
      <c r="C629" t="str">
        <f>VLOOKUP($A629,OLD_EquipmentDatabase!$A:$K,3,FALSE)</f>
        <v>Samsung Galaxy Note Pro</v>
      </c>
      <c r="D629" t="str">
        <f>VLOOKUP($A629,OLD_EquipmentDatabase!$A:$K,4,FALSE)</f>
        <v>Dominion</v>
      </c>
      <c r="E629" t="str">
        <f>VLOOKUP($A629,OLD_EquipmentDatabase!$A:$K,5,FALSE)</f>
        <v>N/A</v>
      </c>
      <c r="F629" t="str">
        <f>VLOOKUP($A629,OLD_EquipmentDatabase!$A:$K,6,FALSE)</f>
        <v/>
      </c>
      <c r="G629" t="str">
        <f>VLOOKUP($A629,OLD_EquipmentDatabase!$A:$K,7,FALSE)</f>
        <v>ICX Tablet</v>
      </c>
      <c r="H629" t="str">
        <f>VLOOKUP($A629,OLD_EquipmentDatabase!$A:$K,8,FALSE)</f>
        <v>Active</v>
      </c>
      <c r="I629" t="b">
        <f>VLOOKUP($A629,OLD_EquipmentDatabase!$A:$K,9,FALSE)</f>
        <v>0</v>
      </c>
      <c r="J629" t="str">
        <f>VLOOKUP($A629,OLD_EquipmentDatabase!$A:$K,10,FALSE)</f>
        <v>5.13</v>
      </c>
      <c r="K629" t="str">
        <f>VLOOKUP($A629,OLD_EquipmentDatabase!$A:$K,11,FALSE)</f>
        <v/>
      </c>
    </row>
    <row r="630" spans="1:11" x14ac:dyDescent="0.25">
      <c r="A630" s="21" t="s">
        <v>2124</v>
      </c>
      <c r="B630" s="97" t="s">
        <v>2112</v>
      </c>
      <c r="C630" t="str">
        <f>VLOOKUP($A630,OLD_EquipmentDatabase!$A:$K,3,FALSE)</f>
        <v>Dell Latitude 3470</v>
      </c>
      <c r="D630" t="str">
        <f>VLOOKUP($A630,OLD_EquipmentDatabase!$A:$K,4,FALSE)</f>
        <v>Dominion</v>
      </c>
      <c r="E630" t="str">
        <f>VLOOKUP($A630,OLD_EquipmentDatabase!$A:$K,5,FALSE)</f>
        <v>N/A</v>
      </c>
      <c r="F630" t="str">
        <f>VLOOKUP($A630,OLD_EquipmentDatabase!$A:$K,6,FALSE)</f>
        <v>ICVA</v>
      </c>
      <c r="G630" t="str">
        <f>VLOOKUP($A630,OLD_EquipmentDatabase!$A:$K,7,FALSE)</f>
        <v>Laptop</v>
      </c>
      <c r="H630" t="str">
        <f>VLOOKUP($A630,OLD_EquipmentDatabase!$A:$K,8,FALSE)</f>
        <v>Active</v>
      </c>
      <c r="I630" t="b">
        <f>VLOOKUP($A630,OLD_EquipmentDatabase!$A:$K,9,FALSE)</f>
        <v>0</v>
      </c>
      <c r="J630" t="str">
        <f>VLOOKUP($A630,OLD_EquipmentDatabase!$A:$K,10,FALSE)</f>
        <v>5.13</v>
      </c>
      <c r="K630" t="str">
        <f>VLOOKUP($A630,OLD_EquipmentDatabase!$A:$K,11,FALSE)</f>
        <v>84&amp;VERMONT&amp;HAVANA&amp;23</v>
      </c>
    </row>
    <row r="631" spans="1:11" x14ac:dyDescent="0.25">
      <c r="A631" s="21" t="s">
        <v>2136</v>
      </c>
      <c r="B631" s="97" t="s">
        <v>2112</v>
      </c>
      <c r="C631" t="str">
        <f>VLOOKUP($A631,OLD_EquipmentDatabase!$A:$K,3,FALSE)</f>
        <v>Samsung Galaxy Note Pro</v>
      </c>
      <c r="D631" t="str">
        <f>VLOOKUP($A631,OLD_EquipmentDatabase!$A:$K,4,FALSE)</f>
        <v>Dominion</v>
      </c>
      <c r="E631" t="str">
        <f>VLOOKUP($A631,OLD_EquipmentDatabase!$A:$K,5,FALSE)</f>
        <v>N/A</v>
      </c>
      <c r="F631" t="str">
        <f>VLOOKUP($A631,OLD_EquipmentDatabase!$A:$K,6,FALSE)</f>
        <v/>
      </c>
      <c r="G631" t="str">
        <f>VLOOKUP($A631,OLD_EquipmentDatabase!$A:$K,7,FALSE)</f>
        <v>ICX Tablet</v>
      </c>
      <c r="H631" t="str">
        <f>VLOOKUP($A631,OLD_EquipmentDatabase!$A:$K,8,FALSE)</f>
        <v>Active</v>
      </c>
      <c r="I631" t="b">
        <f>VLOOKUP($A631,OLD_EquipmentDatabase!$A:$K,9,FALSE)</f>
        <v>0</v>
      </c>
      <c r="J631" t="str">
        <f>VLOOKUP($A631,OLD_EquipmentDatabase!$A:$K,10,FALSE)</f>
        <v>5.13</v>
      </c>
      <c r="K631" t="str">
        <f>VLOOKUP($A631,OLD_EquipmentDatabase!$A:$K,11,FALSE)</f>
        <v/>
      </c>
    </row>
    <row r="632" spans="1:11" x14ac:dyDescent="0.25">
      <c r="A632" s="21" t="s">
        <v>2126</v>
      </c>
      <c r="B632" s="97" t="s">
        <v>2112</v>
      </c>
      <c r="C632" t="str">
        <f>VLOOKUP($A632,OLD_EquipmentDatabase!$A:$K,3,FALSE)</f>
        <v>Dell Latitude 3470</v>
      </c>
      <c r="D632" t="str">
        <f>VLOOKUP($A632,OLD_EquipmentDatabase!$A:$K,4,FALSE)</f>
        <v>Dominion</v>
      </c>
      <c r="E632" t="str">
        <f>VLOOKUP($A632,OLD_EquipmentDatabase!$A:$K,5,FALSE)</f>
        <v>N/A</v>
      </c>
      <c r="F632" t="str">
        <f>VLOOKUP($A632,OLD_EquipmentDatabase!$A:$K,6,FALSE)</f>
        <v>ICVA</v>
      </c>
      <c r="G632" t="str">
        <f>VLOOKUP($A632,OLD_EquipmentDatabase!$A:$K,7,FALSE)</f>
        <v>Laptop</v>
      </c>
      <c r="H632" t="str">
        <f>VLOOKUP($A632,OLD_EquipmentDatabase!$A:$K,8,FALSE)</f>
        <v>Active</v>
      </c>
      <c r="I632" t="b">
        <f>VLOOKUP($A632,OLD_EquipmentDatabase!$A:$K,9,FALSE)</f>
        <v>0</v>
      </c>
      <c r="J632" t="str">
        <f>VLOOKUP($A632,OLD_EquipmentDatabase!$A:$K,10,FALSE)</f>
        <v>5.13</v>
      </c>
      <c r="K632" t="str">
        <f>VLOOKUP($A632,OLD_EquipmentDatabase!$A:$K,11,FALSE)</f>
        <v>85:PULLED:laughed:01</v>
      </c>
    </row>
    <row r="633" spans="1:11" x14ac:dyDescent="0.25">
      <c r="A633" s="21" t="s">
        <v>2134</v>
      </c>
      <c r="B633" s="97" t="s">
        <v>2112</v>
      </c>
      <c r="C633" t="str">
        <f>VLOOKUP($A633,OLD_EquipmentDatabase!$A:$K,3,FALSE)</f>
        <v>Samsung Galaxy Note Pro</v>
      </c>
      <c r="D633" t="str">
        <f>VLOOKUP($A633,OLD_EquipmentDatabase!$A:$K,4,FALSE)</f>
        <v>Dominion</v>
      </c>
      <c r="E633" t="str">
        <f>VLOOKUP($A633,OLD_EquipmentDatabase!$A:$K,5,FALSE)</f>
        <v>N/A</v>
      </c>
      <c r="F633" t="str">
        <f>VLOOKUP($A633,OLD_EquipmentDatabase!$A:$K,6,FALSE)</f>
        <v/>
      </c>
      <c r="G633" t="str">
        <f>VLOOKUP($A633,OLD_EquipmentDatabase!$A:$K,7,FALSE)</f>
        <v>ICX Tablet</v>
      </c>
      <c r="H633" t="str">
        <f>VLOOKUP($A633,OLD_EquipmentDatabase!$A:$K,8,FALSE)</f>
        <v>Active</v>
      </c>
      <c r="I633" t="b">
        <f>VLOOKUP($A633,OLD_EquipmentDatabase!$A:$K,9,FALSE)</f>
        <v>0</v>
      </c>
      <c r="J633" t="str">
        <f>VLOOKUP($A633,OLD_EquipmentDatabase!$A:$K,10,FALSE)</f>
        <v>5.13</v>
      </c>
      <c r="K633" t="str">
        <f>VLOOKUP($A633,OLD_EquipmentDatabase!$A:$K,11,FALSE)</f>
        <v/>
      </c>
    </row>
    <row r="634" spans="1:11" x14ac:dyDescent="0.25">
      <c r="A634" s="21" t="s">
        <v>2128</v>
      </c>
      <c r="B634" s="97" t="s">
        <v>2112</v>
      </c>
      <c r="C634" t="str">
        <f>VLOOKUP($A634,OLD_EquipmentDatabase!$A:$K,3,FALSE)</f>
        <v>Dell Latitude 3470</v>
      </c>
      <c r="D634" t="str">
        <f>VLOOKUP($A634,OLD_EquipmentDatabase!$A:$K,4,FALSE)</f>
        <v>Dominion</v>
      </c>
      <c r="E634" t="str">
        <f>VLOOKUP($A634,OLD_EquipmentDatabase!$A:$K,5,FALSE)</f>
        <v>N/A</v>
      </c>
      <c r="F634" t="str">
        <f>VLOOKUP($A634,OLD_EquipmentDatabase!$A:$K,6,FALSE)</f>
        <v>ICVA</v>
      </c>
      <c r="G634" t="str">
        <f>VLOOKUP($A634,OLD_EquipmentDatabase!$A:$K,7,FALSE)</f>
        <v>Laptop</v>
      </c>
      <c r="H634" t="str">
        <f>VLOOKUP($A634,OLD_EquipmentDatabase!$A:$K,8,FALSE)</f>
        <v>Active</v>
      </c>
      <c r="I634" t="b">
        <f>VLOOKUP($A634,OLD_EquipmentDatabase!$A:$K,9,FALSE)</f>
        <v>0</v>
      </c>
      <c r="J634" t="str">
        <f>VLOOKUP($A634,OLD_EquipmentDatabase!$A:$K,10,FALSE)</f>
        <v>5.13</v>
      </c>
      <c r="K634" t="str">
        <f>VLOOKUP($A634,OLD_EquipmentDatabase!$A:$K,11,FALSE)</f>
        <v>62&amp;GLOSSARY&amp;REGION&amp;48</v>
      </c>
    </row>
    <row r="635" spans="1:11" x14ac:dyDescent="0.25">
      <c r="A635" s="21" t="s">
        <v>2135</v>
      </c>
      <c r="B635" s="97" t="s">
        <v>2112</v>
      </c>
      <c r="C635" t="str">
        <f>VLOOKUP($A635,OLD_EquipmentDatabase!$A:$K,3,FALSE)</f>
        <v>Samsung Galaxy Note Pro</v>
      </c>
      <c r="D635" t="str">
        <f>VLOOKUP($A635,OLD_EquipmentDatabase!$A:$K,4,FALSE)</f>
        <v>Dominion</v>
      </c>
      <c r="E635" t="str">
        <f>VLOOKUP($A635,OLD_EquipmentDatabase!$A:$K,5,FALSE)</f>
        <v>N/A</v>
      </c>
      <c r="F635" t="str">
        <f>VLOOKUP($A635,OLD_EquipmentDatabase!$A:$K,6,FALSE)</f>
        <v/>
      </c>
      <c r="G635" t="str">
        <f>VLOOKUP($A635,OLD_EquipmentDatabase!$A:$K,7,FALSE)</f>
        <v>ICX Tablet</v>
      </c>
      <c r="H635" t="str">
        <f>VLOOKUP($A635,OLD_EquipmentDatabase!$A:$K,8,FALSE)</f>
        <v>Active</v>
      </c>
      <c r="I635" t="b">
        <f>VLOOKUP($A635,OLD_EquipmentDatabase!$A:$K,9,FALSE)</f>
        <v>0</v>
      </c>
      <c r="J635" t="str">
        <f>VLOOKUP($A635,OLD_EquipmentDatabase!$A:$K,10,FALSE)</f>
        <v>5.13</v>
      </c>
      <c r="K635" t="str">
        <f>VLOOKUP($A635,OLD_EquipmentDatabase!$A:$K,11,FALSE)</f>
        <v/>
      </c>
    </row>
    <row r="636" spans="1:11" x14ac:dyDescent="0.25">
      <c r="A636" s="21" t="s">
        <v>2133</v>
      </c>
      <c r="B636" s="97" t="s">
        <v>2112</v>
      </c>
      <c r="C636" t="str">
        <f>VLOOKUP($A636,OLD_EquipmentDatabase!$A:$K,3,FALSE)</f>
        <v>Samsung Galaxy Note Pro</v>
      </c>
      <c r="D636" t="str">
        <f>VLOOKUP($A636,OLD_EquipmentDatabase!$A:$K,4,FALSE)</f>
        <v>Dominion</v>
      </c>
      <c r="E636" t="str">
        <f>VLOOKUP($A636,OLD_EquipmentDatabase!$A:$K,5,FALSE)</f>
        <v>N/A</v>
      </c>
      <c r="F636" t="str">
        <f>VLOOKUP($A636,OLD_EquipmentDatabase!$A:$K,6,FALSE)</f>
        <v/>
      </c>
      <c r="G636" t="str">
        <f>VLOOKUP($A636,OLD_EquipmentDatabase!$A:$K,7,FALSE)</f>
        <v>ICX Tablet</v>
      </c>
      <c r="H636" t="str">
        <f>VLOOKUP($A636,OLD_EquipmentDatabase!$A:$K,8,FALSE)</f>
        <v>Active</v>
      </c>
      <c r="I636" t="b">
        <f>VLOOKUP($A636,OLD_EquipmentDatabase!$A:$K,9,FALSE)</f>
        <v>0</v>
      </c>
      <c r="J636" t="str">
        <f>VLOOKUP($A636,OLD_EquipmentDatabase!$A:$K,10,FALSE)</f>
        <v>5.13</v>
      </c>
      <c r="K636" t="str">
        <f>VLOOKUP($A636,OLD_EquipmentDatabase!$A:$K,11,FALSE)</f>
        <v/>
      </c>
    </row>
    <row r="637" spans="1:11" x14ac:dyDescent="0.25">
      <c r="A637" s="21" t="s">
        <v>1212</v>
      </c>
      <c r="B637" s="97" t="s">
        <v>2112</v>
      </c>
      <c r="C637" t="str">
        <f>VLOOKUP($A637,OLD_EquipmentDatabase!$A:$K,3,FALSE)</f>
        <v>Samsung Galaxy Note Pro</v>
      </c>
      <c r="D637" t="str">
        <f>VLOOKUP($A637,OLD_EquipmentDatabase!$A:$K,4,FALSE)</f>
        <v>Dominion</v>
      </c>
      <c r="E637" t="str">
        <f>VLOOKUP($A637,OLD_EquipmentDatabase!$A:$K,5,FALSE)</f>
        <v>N/A</v>
      </c>
      <c r="G637" t="str">
        <f>VLOOKUP($A637,OLD_EquipmentDatabase!$A:$K,7,FALSE)</f>
        <v>ICX Tablet</v>
      </c>
      <c r="H637" t="str">
        <f>VLOOKUP($A637,OLD_EquipmentDatabase!$A:$K,8,FALSE)</f>
        <v>Active</v>
      </c>
      <c r="I637" t="b">
        <f>VLOOKUP($A637,OLD_EquipmentDatabase!$A:$K,9,FALSE)</f>
        <v>0</v>
      </c>
      <c r="J637" t="str">
        <f>VLOOKUP($A637,OLD_EquipmentDatabase!$A:$K,10,FALSE)</f>
        <v>5.13</v>
      </c>
      <c r="K637" t="str">
        <f>VLOOKUP($A637,OLD_EquipmentDatabase!$A:$K,11,FALSE)</f>
        <v/>
      </c>
    </row>
    <row r="638" spans="1:11" x14ac:dyDescent="0.25">
      <c r="A638" s="21" t="s">
        <v>1231</v>
      </c>
      <c r="B638" s="97" t="s">
        <v>2112</v>
      </c>
      <c r="C638" t="str">
        <f>VLOOKUP($A638,OLD_EquipmentDatabase!$A:$K,3,FALSE)</f>
        <v>Samsung Galaxy Note Pro</v>
      </c>
      <c r="D638" t="str">
        <f>VLOOKUP($A638,OLD_EquipmentDatabase!$A:$K,4,FALSE)</f>
        <v>Dominion</v>
      </c>
      <c r="E638" t="str">
        <f>VLOOKUP($A638,OLD_EquipmentDatabase!$A:$K,5,FALSE)</f>
        <v>N/A</v>
      </c>
      <c r="G638" t="str">
        <f>VLOOKUP($A638,OLD_EquipmentDatabase!$A:$K,7,FALSE)</f>
        <v>ICX Tablet</v>
      </c>
      <c r="H638" t="s">
        <v>18</v>
      </c>
      <c r="I638" t="b">
        <v>0</v>
      </c>
      <c r="J638">
        <v>5.13</v>
      </c>
      <c r="K638" t="str">
        <f>VLOOKUP($A638,OLD_EquipmentDatabase!$A:$K,11,FALSE)</f>
        <v/>
      </c>
    </row>
    <row r="639" spans="1:11" x14ac:dyDescent="0.25">
      <c r="A639" s="21" t="s">
        <v>1233</v>
      </c>
      <c r="B639" s="97" t="s">
        <v>2112</v>
      </c>
      <c r="C639" t="str">
        <f>VLOOKUP($A639,OLD_EquipmentDatabase!$A:$K,3,FALSE)</f>
        <v>Samsung Galaxy Note Pro</v>
      </c>
      <c r="D639" t="str">
        <f>VLOOKUP($A639,OLD_EquipmentDatabase!$A:$K,4,FALSE)</f>
        <v>Dominion</v>
      </c>
      <c r="E639" t="str">
        <f>VLOOKUP($A639,OLD_EquipmentDatabase!$A:$K,5,FALSE)</f>
        <v>N/A</v>
      </c>
      <c r="G639" t="str">
        <f>VLOOKUP($A639,OLD_EquipmentDatabase!$A:$K,7,FALSE)</f>
        <v>ICX Tablet</v>
      </c>
      <c r="H639" t="s">
        <v>18</v>
      </c>
      <c r="I639" t="b">
        <v>0</v>
      </c>
      <c r="J639">
        <v>5.13</v>
      </c>
      <c r="K639" t="str">
        <f>VLOOKUP($A639,OLD_EquipmentDatabase!$A:$K,11,FALSE)</f>
        <v/>
      </c>
    </row>
    <row r="640" spans="1:11" x14ac:dyDescent="0.25">
      <c r="A640" s="21" t="s">
        <v>4183</v>
      </c>
      <c r="B640" s="97" t="s">
        <v>2112</v>
      </c>
      <c r="C640" t="str">
        <f>VLOOKUP($A640,OLD_EquipmentDatabase!$A:$K,3,FALSE)</f>
        <v>Samsung Galaxy Note Pro</v>
      </c>
      <c r="D640" t="str">
        <f>VLOOKUP($A640,OLD_EquipmentDatabase!$A:$K,4,FALSE)</f>
        <v>Dominion</v>
      </c>
      <c r="E640" t="str">
        <f>VLOOKUP($A640,OLD_EquipmentDatabase!$A:$K,5,FALSE)</f>
        <v>N/A</v>
      </c>
      <c r="F640" t="str">
        <f>VLOOKUP($A640,OLD_EquipmentDatabase!$A:$K,6,FALSE)</f>
        <v/>
      </c>
      <c r="G640" t="str">
        <f>VLOOKUP($A640,OLD_EquipmentDatabase!$A:$K,7,FALSE)</f>
        <v>ICX Tablet</v>
      </c>
      <c r="H640" t="str">
        <f>VLOOKUP($A640,OLD_EquipmentDatabase!$A:$K,8,FALSE)</f>
        <v>Active</v>
      </c>
      <c r="I640" t="b">
        <f>VLOOKUP($A640,OLD_EquipmentDatabase!$A:$K,9,FALSE)</f>
        <v>0</v>
      </c>
      <c r="J640" t="str">
        <f>VLOOKUP($A640,OLD_EquipmentDatabase!$A:$K,10,FALSE)</f>
        <v>5.13</v>
      </c>
      <c r="K640" t="str">
        <f>VLOOKUP($A640,OLD_EquipmentDatabase!$A:$K,11,FALSE)</f>
        <v/>
      </c>
    </row>
    <row r="641" spans="1:11" x14ac:dyDescent="0.25">
      <c r="A641" s="21" t="s">
        <v>4184</v>
      </c>
      <c r="B641" s="97" t="s">
        <v>2112</v>
      </c>
      <c r="C641" t="str">
        <f>VLOOKUP($A641,OLD_EquipmentDatabase!$A:$K,3,FALSE)</f>
        <v>Samsung Galaxy Note Pro</v>
      </c>
      <c r="D641" t="str">
        <f>VLOOKUP($A641,OLD_EquipmentDatabase!$A:$K,4,FALSE)</f>
        <v>Dominion</v>
      </c>
      <c r="E641" t="str">
        <f>VLOOKUP($A641,OLD_EquipmentDatabase!$A:$K,5,FALSE)</f>
        <v>N/A</v>
      </c>
      <c r="F641" t="str">
        <f>VLOOKUP($A641,OLD_EquipmentDatabase!$A:$K,6,FALSE)</f>
        <v/>
      </c>
      <c r="G641" t="str">
        <f>VLOOKUP($A641,OLD_EquipmentDatabase!$A:$K,7,FALSE)</f>
        <v>ICX Tablet</v>
      </c>
      <c r="H641" t="str">
        <f>VLOOKUP($A641,OLD_EquipmentDatabase!$A:$K,8,FALSE)</f>
        <v>Active</v>
      </c>
      <c r="I641" t="b">
        <f>VLOOKUP($A641,OLD_EquipmentDatabase!$A:$K,9,FALSE)</f>
        <v>0</v>
      </c>
      <c r="J641" t="str">
        <f>VLOOKUP($A641,OLD_EquipmentDatabase!$A:$K,10,FALSE)</f>
        <v>5.13</v>
      </c>
      <c r="K641" t="str">
        <f>VLOOKUP($A641,OLD_EquipmentDatabase!$A:$K,11,FALSE)</f>
        <v/>
      </c>
    </row>
    <row r="642" spans="1:11" x14ac:dyDescent="0.25">
      <c r="A642" s="21" t="s">
        <v>464</v>
      </c>
      <c r="B642" s="97" t="s">
        <v>427</v>
      </c>
      <c r="C642" t="str">
        <f>VLOOKUP($A642,OLD_EquipmentDatabase!$A:$K,3,FALSE)</f>
        <v>Dell OptiPlex 7440 AIO</v>
      </c>
      <c r="D642" t="str">
        <f>VLOOKUP($A642,OLD_EquipmentDatabase!$A:$K,4,FALSE)</f>
        <v>Dominion</v>
      </c>
      <c r="E642" t="str">
        <f>VLOOKUP($A642,OLD_EquipmentDatabase!$A:$K,5,FALSE)</f>
        <v>N/A</v>
      </c>
      <c r="F642" t="str">
        <f>VLOOKUP($A642,OLD_EquipmentDatabase!$A:$K,6,FALSE)</f>
        <v>ICC (DR-X10C)</v>
      </c>
      <c r="G642" t="str">
        <f>VLOOKUP($A642,OLD_EquipmentDatabase!$A:$K,7,FALSE)</f>
        <v>Computer</v>
      </c>
      <c r="H642" t="str">
        <f>VLOOKUP($A642,OLD_EquipmentDatabase!$A:$K,8,FALSE)</f>
        <v>Active</v>
      </c>
      <c r="I642" t="b">
        <f>VLOOKUP($A642,OLD_EquipmentDatabase!$A:$K,9,FALSE)</f>
        <v>0</v>
      </c>
      <c r="J642">
        <v>5.13</v>
      </c>
      <c r="K642" t="str">
        <f>VLOOKUP($A642,OLD_EquipmentDatabase!$A:$K,11,FALSE)</f>
        <v>59@lisbon@printed@94</v>
      </c>
    </row>
    <row r="643" spans="1:11" x14ac:dyDescent="0.25">
      <c r="A643" s="21" t="s">
        <v>445</v>
      </c>
      <c r="B643" s="97" t="s">
        <v>427</v>
      </c>
      <c r="C643" t="str">
        <f>VLOOKUP($A643,OLD_EquipmentDatabase!$A:$K,3,FALSE)</f>
        <v>Dell OptiPlex 7440 AIO</v>
      </c>
      <c r="D643" t="str">
        <f>VLOOKUP($A643,OLD_EquipmentDatabase!$A:$K,4,FALSE)</f>
        <v>Dominion</v>
      </c>
      <c r="E643" t="str">
        <f>VLOOKUP($A643,OLD_EquipmentDatabase!$A:$K,5,FALSE)</f>
        <v>N/A</v>
      </c>
      <c r="F643" t="str">
        <f>VLOOKUP($A643,OLD_EquipmentDatabase!$A:$K,6,FALSE)</f>
        <v>ICC (DR-X10C)</v>
      </c>
      <c r="G643" t="str">
        <f>VLOOKUP($A643,OLD_EquipmentDatabase!$A:$K,7,FALSE)</f>
        <v>Computer</v>
      </c>
      <c r="H643" t="str">
        <f>VLOOKUP($A643,OLD_EquipmentDatabase!$A:$K,8,FALSE)</f>
        <v>Active</v>
      </c>
      <c r="I643" t="b">
        <f>VLOOKUP($A643,OLD_EquipmentDatabase!$A:$K,9,FALSE)</f>
        <v>0</v>
      </c>
      <c r="J643">
        <v>5.13</v>
      </c>
      <c r="K643" t="str">
        <f>VLOOKUP($A643,OLD_EquipmentDatabase!$A:$K,11,FALSE)</f>
        <v>02*flowers*suppose*70</v>
      </c>
    </row>
    <row r="644" spans="1:11" x14ac:dyDescent="0.25">
      <c r="A644" s="21" t="s">
        <v>458</v>
      </c>
      <c r="B644" s="97" t="s">
        <v>427</v>
      </c>
      <c r="C644" t="str">
        <f>VLOOKUP($A644,OLD_EquipmentDatabase!$A:$K,3,FALSE)</f>
        <v>Dell OptiPlex 7440 AIO</v>
      </c>
      <c r="D644" t="str">
        <f>VLOOKUP($A644,OLD_EquipmentDatabase!$A:$K,4,FALSE)</f>
        <v>Dominion</v>
      </c>
      <c r="E644" t="str">
        <f>VLOOKUP($A644,OLD_EquipmentDatabase!$A:$K,5,FALSE)</f>
        <v>N/A</v>
      </c>
      <c r="F644" t="str">
        <f>VLOOKUP($A644,OLD_EquipmentDatabase!$A:$K,6,FALSE)</f>
        <v>ICC (DR-X10C)</v>
      </c>
      <c r="G644" t="str">
        <f>VLOOKUP($A644,OLD_EquipmentDatabase!$A:$K,7,FALSE)</f>
        <v>Computer</v>
      </c>
      <c r="H644" t="str">
        <f>VLOOKUP($A644,OLD_EquipmentDatabase!$A:$K,8,FALSE)</f>
        <v>Active</v>
      </c>
      <c r="I644" t="b">
        <f>VLOOKUP($A644,OLD_EquipmentDatabase!$A:$K,9,FALSE)</f>
        <v>0</v>
      </c>
      <c r="J644">
        <v>5.13</v>
      </c>
      <c r="K644" t="str">
        <f>VLOOKUP($A644,OLD_EquipmentDatabase!$A:$K,11,FALSE)</f>
        <v>72=damascus=itself=80</v>
      </c>
    </row>
    <row r="645" spans="1:11" x14ac:dyDescent="0.25">
      <c r="A645" s="21" t="s">
        <v>452</v>
      </c>
      <c r="B645" s="97" t="s">
        <v>427</v>
      </c>
      <c r="C645" t="str">
        <f>VLOOKUP($A645,OLD_EquipmentDatabase!$A:$K,3,FALSE)</f>
        <v>Dell OptiPlex 7440 AIO</v>
      </c>
      <c r="D645" t="str">
        <f>VLOOKUP($A645,OLD_EquipmentDatabase!$A:$K,4,FALSE)</f>
        <v>Dominion</v>
      </c>
      <c r="E645" t="str">
        <f>VLOOKUP($A645,OLD_EquipmentDatabase!$A:$K,5,FALSE)</f>
        <v>N/A</v>
      </c>
      <c r="F645" t="str">
        <f>VLOOKUP($A645,OLD_EquipmentDatabase!$A:$K,6,FALSE)</f>
        <v>ICC (DR-X10C)</v>
      </c>
      <c r="G645" t="str">
        <f>VLOOKUP($A645,OLD_EquipmentDatabase!$A:$K,7,FALSE)</f>
        <v>Computer</v>
      </c>
      <c r="H645" t="str">
        <f>VLOOKUP($A645,OLD_EquipmentDatabase!$A:$K,8,FALSE)</f>
        <v>Active</v>
      </c>
      <c r="I645" t="b">
        <f>VLOOKUP($A645,OLD_EquipmentDatabase!$A:$K,9,FALSE)</f>
        <v>0</v>
      </c>
      <c r="J645">
        <v>5.13</v>
      </c>
      <c r="K645" t="str">
        <f>VLOOKUP($A645,OLD_EquipmentDatabase!$A:$K,11,FALSE)</f>
        <v>10=NOTICE=entire=84</v>
      </c>
    </row>
    <row r="646" spans="1:11" x14ac:dyDescent="0.25">
      <c r="A646" s="21" t="s">
        <v>450</v>
      </c>
      <c r="B646" s="97" t="s">
        <v>427</v>
      </c>
      <c r="C646" t="str">
        <f>VLOOKUP($A646,OLD_EquipmentDatabase!$A:$K,3,FALSE)</f>
        <v>Dell OptiPlex 7440 AIO</v>
      </c>
      <c r="D646" t="str">
        <f>VLOOKUP($A646,OLD_EquipmentDatabase!$A:$K,4,FALSE)</f>
        <v>Dominion</v>
      </c>
      <c r="E646" t="str">
        <f>VLOOKUP($A646,OLD_EquipmentDatabase!$A:$K,5,FALSE)</f>
        <v>N/A</v>
      </c>
      <c r="F646" t="str">
        <f>VLOOKUP($A646,OLD_EquipmentDatabase!$A:$K,6,FALSE)</f>
        <v>ICC (DR-X10C)</v>
      </c>
      <c r="G646" t="str">
        <f>VLOOKUP($A646,OLD_EquipmentDatabase!$A:$K,7,FALSE)</f>
        <v>Computer</v>
      </c>
      <c r="H646" t="str">
        <f>VLOOKUP($A646,OLD_EquipmentDatabase!$A:$K,8,FALSE)</f>
        <v>Active</v>
      </c>
      <c r="I646" t="b">
        <f>VLOOKUP($A646,OLD_EquipmentDatabase!$A:$K,9,FALSE)</f>
        <v>0</v>
      </c>
      <c r="J646">
        <v>5.13</v>
      </c>
      <c r="K646" t="str">
        <f>VLOOKUP($A646,OLD_EquipmentDatabase!$A:$K,11,FALSE)</f>
        <v>91=prepare=picked=26</v>
      </c>
    </row>
    <row r="647" spans="1:11" x14ac:dyDescent="0.25">
      <c r="A647" s="21" t="s">
        <v>448</v>
      </c>
      <c r="B647" s="97" t="s">
        <v>427</v>
      </c>
      <c r="C647" t="str">
        <f>VLOOKUP($A647,OLD_EquipmentDatabase!$A:$K,3,FALSE)</f>
        <v>Dell OptiPlex 7440 AIO</v>
      </c>
      <c r="D647" t="str">
        <f>VLOOKUP($A647,OLD_EquipmentDatabase!$A:$K,4,FALSE)</f>
        <v>Dominion</v>
      </c>
      <c r="E647" t="str">
        <f>VLOOKUP($A647,OLD_EquipmentDatabase!$A:$K,5,FALSE)</f>
        <v>N/A</v>
      </c>
      <c r="F647" t="str">
        <f>VLOOKUP($A647,OLD_EquipmentDatabase!$A:$K,6,FALSE)</f>
        <v>ICC (DR-X10C)</v>
      </c>
      <c r="G647" t="str">
        <f>VLOOKUP($A647,OLD_EquipmentDatabase!$A:$K,7,FALSE)</f>
        <v>Computer</v>
      </c>
      <c r="H647" t="str">
        <f>VLOOKUP($A647,OLD_EquipmentDatabase!$A:$K,8,FALSE)</f>
        <v>Active</v>
      </c>
      <c r="I647" t="b">
        <f>VLOOKUP($A647,OLD_EquipmentDatabase!$A:$K,9,FALSE)</f>
        <v>0</v>
      </c>
      <c r="J647">
        <v>5.13</v>
      </c>
      <c r="K647" t="str">
        <f>VLOOKUP($A647,OLD_EquipmentDatabase!$A:$K,11,FALSE)</f>
        <v>95+cannot+havana+51</v>
      </c>
    </row>
    <row r="648" spans="1:11" x14ac:dyDescent="0.25">
      <c r="A648" s="21" t="s">
        <v>456</v>
      </c>
      <c r="B648" s="97" t="s">
        <v>427</v>
      </c>
      <c r="C648" t="str">
        <f>VLOOKUP($A648,OLD_EquipmentDatabase!$A:$K,3,FALSE)</f>
        <v>Dell OptiPlex 7440 AIO</v>
      </c>
      <c r="D648" t="str">
        <f>VLOOKUP($A648,OLD_EquipmentDatabase!$A:$K,4,FALSE)</f>
        <v>Dominion</v>
      </c>
      <c r="E648" t="str">
        <f>VLOOKUP($A648,OLD_EquipmentDatabase!$A:$K,5,FALSE)</f>
        <v>N/A</v>
      </c>
      <c r="F648" t="str">
        <f>VLOOKUP($A648,OLD_EquipmentDatabase!$A:$K,6,FALSE)</f>
        <v>ICC (DR-X10C)</v>
      </c>
      <c r="G648" t="str">
        <f>VLOOKUP($A648,OLD_EquipmentDatabase!$A:$K,7,FALSE)</f>
        <v>Computer</v>
      </c>
      <c r="H648" t="str">
        <f>VLOOKUP($A648,OLD_EquipmentDatabase!$A:$K,8,FALSE)</f>
        <v>Active</v>
      </c>
      <c r="I648" t="b">
        <f>VLOOKUP($A648,OLD_EquipmentDatabase!$A:$K,9,FALSE)</f>
        <v>0</v>
      </c>
      <c r="J648">
        <v>5.13</v>
      </c>
      <c r="K648" t="str">
        <f>VLOOKUP($A648,OLD_EquipmentDatabase!$A:$K,11,FALSE)</f>
        <v>24|FILLED|solution|68</v>
      </c>
    </row>
    <row r="649" spans="1:11" x14ac:dyDescent="0.25">
      <c r="A649" s="21" t="s">
        <v>454</v>
      </c>
      <c r="B649" s="97" t="s">
        <v>427</v>
      </c>
      <c r="C649" t="str">
        <f>VLOOKUP($A649,OLD_EquipmentDatabase!$A:$K,3,FALSE)</f>
        <v>Dell OptiPlex 7440 AIO</v>
      </c>
      <c r="D649" t="str">
        <f>VLOOKUP($A649,OLD_EquipmentDatabase!$A:$K,4,FALSE)</f>
        <v>Dominion</v>
      </c>
      <c r="E649" t="str">
        <f>VLOOKUP($A649,OLD_EquipmentDatabase!$A:$K,5,FALSE)</f>
        <v>N/A</v>
      </c>
      <c r="F649" t="str">
        <f>VLOOKUP($A649,OLD_EquipmentDatabase!$A:$K,6,FALSE)</f>
        <v>ICC (DR-X10C)</v>
      </c>
      <c r="G649" t="str">
        <f>VLOOKUP($A649,OLD_EquipmentDatabase!$A:$K,7,FALSE)</f>
        <v>Computer</v>
      </c>
      <c r="H649" t="str">
        <f>VLOOKUP($A649,OLD_EquipmentDatabase!$A:$K,8,FALSE)</f>
        <v>Active</v>
      </c>
      <c r="I649" t="b">
        <f>VLOOKUP($A649,OLD_EquipmentDatabase!$A:$K,9,FALSE)</f>
        <v>0</v>
      </c>
      <c r="J649">
        <v>5.13</v>
      </c>
      <c r="K649" t="str">
        <f>VLOOKUP($A649,OLD_EquipmentDatabase!$A:$K,11,FALSE)</f>
        <v>33_ALWAYS_YOURSELF_25</v>
      </c>
    </row>
    <row r="650" spans="1:11" x14ac:dyDescent="0.25">
      <c r="A650" s="21" t="s">
        <v>462</v>
      </c>
      <c r="B650" s="97" t="s">
        <v>427</v>
      </c>
      <c r="C650" t="str">
        <f>VLOOKUP($A650,OLD_EquipmentDatabase!$A:$K,3,FALSE)</f>
        <v>Dell OptiPlex 7440 AIO</v>
      </c>
      <c r="D650" t="str">
        <f>VLOOKUP($A650,OLD_EquipmentDatabase!$A:$K,4,FALSE)</f>
        <v>Dominion</v>
      </c>
      <c r="E650" t="str">
        <f>VLOOKUP($A650,OLD_EquipmentDatabase!$A:$K,5,FALSE)</f>
        <v>N/A</v>
      </c>
      <c r="F650" t="str">
        <f>VLOOKUP($A650,OLD_EquipmentDatabase!$A:$K,6,FALSE)</f>
        <v>ICC (DR-X10C)</v>
      </c>
      <c r="G650" t="str">
        <f>VLOOKUP($A650,OLD_EquipmentDatabase!$A:$K,7,FALSE)</f>
        <v>Computer</v>
      </c>
      <c r="H650" t="str">
        <f>VLOOKUP($A650,OLD_EquipmentDatabase!$A:$K,8,FALSE)</f>
        <v>Active</v>
      </c>
      <c r="I650" t="b">
        <f>VLOOKUP($A650,OLD_EquipmentDatabase!$A:$K,9,FALSE)</f>
        <v>0</v>
      </c>
      <c r="J650">
        <v>5.13</v>
      </c>
      <c r="K650" t="str">
        <f>VLOOKUP($A650,OLD_EquipmentDatabase!$A:$K,11,FALSE)</f>
        <v>15?building?BELIEVE?38</v>
      </c>
    </row>
    <row r="651" spans="1:11" x14ac:dyDescent="0.25">
      <c r="A651" s="21" t="s">
        <v>460</v>
      </c>
      <c r="B651" s="97" t="s">
        <v>427</v>
      </c>
      <c r="C651" t="str">
        <f>VLOOKUP($A651,OLD_EquipmentDatabase!$A:$K,3,FALSE)</f>
        <v>Dell OptiPlex 7440 AIO</v>
      </c>
      <c r="D651" t="str">
        <f>VLOOKUP($A651,OLD_EquipmentDatabase!$A:$K,4,FALSE)</f>
        <v>Dominion</v>
      </c>
      <c r="E651" t="str">
        <f>VLOOKUP($A651,OLD_EquipmentDatabase!$A:$K,5,FALSE)</f>
        <v>N/A</v>
      </c>
      <c r="F651" t="str">
        <f>VLOOKUP($A651,OLD_EquipmentDatabase!$A:$K,6,FALSE)</f>
        <v>ICC (DR-X10C)</v>
      </c>
      <c r="G651" t="str">
        <f>VLOOKUP($A651,OLD_EquipmentDatabase!$A:$K,7,FALSE)</f>
        <v>Computer</v>
      </c>
      <c r="H651" t="str">
        <f>VLOOKUP($A651,OLD_EquipmentDatabase!$A:$K,8,FALSE)</f>
        <v>Active</v>
      </c>
      <c r="I651" t="b">
        <f>VLOOKUP($A651,OLD_EquipmentDatabase!$A:$K,9,FALSE)</f>
        <v>0</v>
      </c>
      <c r="J651">
        <v>5.13</v>
      </c>
      <c r="K651" t="str">
        <f>VLOOKUP($A651,OLD_EquipmentDatabase!$A:$K,11,FALSE)</f>
        <v>64:located:quickly:21</v>
      </c>
    </row>
    <row r="652" spans="1:11" x14ac:dyDescent="0.25">
      <c r="A652" s="21" t="s">
        <v>437</v>
      </c>
      <c r="B652" s="97" t="s">
        <v>427</v>
      </c>
      <c r="C652" t="str">
        <f>VLOOKUP($A652,OLD_EquipmentDatabase!$A:$K,3,FALSE)</f>
        <v>Dell Precision T3420</v>
      </c>
      <c r="D652" t="str">
        <f>VLOOKUP($A652,OLD_EquipmentDatabase!$A:$K,4,FALSE)</f>
        <v>Dominion</v>
      </c>
      <c r="E652" t="str">
        <f>VLOOKUP($A652,OLD_EquipmentDatabase!$A:$K,5,FALSE)</f>
        <v>N/A</v>
      </c>
      <c r="F652" t="str">
        <f>VLOOKUP($A652,OLD_EquipmentDatabase!$A:$K,6,FALSE)</f>
        <v>ADJ Client</v>
      </c>
      <c r="G652" t="str">
        <f>VLOOKUP($A652,OLD_EquipmentDatabase!$A:$K,7,FALSE)</f>
        <v>Computer</v>
      </c>
      <c r="H652" t="str">
        <f>VLOOKUP($A652,OLD_EquipmentDatabase!$A:$K,8,FALSE)</f>
        <v>Active</v>
      </c>
      <c r="I652" t="b">
        <f>VLOOKUP($A652,OLD_EquipmentDatabase!$A:$K,9,FALSE)</f>
        <v>0</v>
      </c>
      <c r="J652">
        <v>5.13</v>
      </c>
      <c r="K652" t="str">
        <f>VLOOKUP($A652,OLD_EquipmentDatabase!$A:$K,11,FALSE)</f>
        <v>26@africa@THOUGH@07</v>
      </c>
    </row>
    <row r="653" spans="1:11" x14ac:dyDescent="0.25">
      <c r="A653" s="21" t="s">
        <v>441</v>
      </c>
      <c r="B653" s="97" t="s">
        <v>427</v>
      </c>
      <c r="C653" t="str">
        <f>VLOOKUP($A653,OLD_EquipmentDatabase!$A:$K,3,FALSE)</f>
        <v>Dell Precision T3420</v>
      </c>
      <c r="D653" t="str">
        <f>VLOOKUP($A653,OLD_EquipmentDatabase!$A:$K,4,FALSE)</f>
        <v>Dominion</v>
      </c>
      <c r="E653" t="str">
        <f>VLOOKUP($A653,OLD_EquipmentDatabase!$A:$K,5,FALSE)</f>
        <v>N/A</v>
      </c>
      <c r="F653" t="str">
        <f>VLOOKUP($A653,OLD_EquipmentDatabase!$A:$K,6,FALSE)</f>
        <v>ADJ Client</v>
      </c>
      <c r="G653" t="str">
        <f>VLOOKUP($A653,OLD_EquipmentDatabase!$A:$K,7,FALSE)</f>
        <v>Computer</v>
      </c>
      <c r="H653" t="str">
        <f>VLOOKUP($A653,OLD_EquipmentDatabase!$A:$K,8,FALSE)</f>
        <v>Active</v>
      </c>
      <c r="I653" t="b">
        <f>VLOOKUP($A653,OLD_EquipmentDatabase!$A:$K,9,FALSE)</f>
        <v>0</v>
      </c>
      <c r="J653">
        <v>5.13</v>
      </c>
      <c r="K653" t="str">
        <f>VLOOKUP($A653,OLD_EquipmentDatabase!$A:$K,11,FALSE)</f>
        <v>96/WELCOME/shoulder/08</v>
      </c>
    </row>
    <row r="654" spans="1:11" x14ac:dyDescent="0.25">
      <c r="A654" s="21" t="s">
        <v>443</v>
      </c>
      <c r="B654" s="97" t="s">
        <v>427</v>
      </c>
      <c r="C654" t="str">
        <f>VLOOKUP($A654,OLD_EquipmentDatabase!$A:$K,3,FALSE)</f>
        <v>Dell Precision T3420</v>
      </c>
      <c r="D654" t="str">
        <f>VLOOKUP($A654,OLD_EquipmentDatabase!$A:$K,4,FALSE)</f>
        <v>Dominion</v>
      </c>
      <c r="E654" t="str">
        <f>VLOOKUP($A654,OLD_EquipmentDatabase!$A:$K,5,FALSE)</f>
        <v>N/A</v>
      </c>
      <c r="F654" t="str">
        <f>VLOOKUP($A654,OLD_EquipmentDatabase!$A:$K,6,FALSE)</f>
        <v>ADJ Client</v>
      </c>
      <c r="G654" t="str">
        <f>VLOOKUP($A654,OLD_EquipmentDatabase!$A:$K,7,FALSE)</f>
        <v>Computer</v>
      </c>
      <c r="H654" t="str">
        <f>VLOOKUP($A654,OLD_EquipmentDatabase!$A:$K,8,FALSE)</f>
        <v>Active</v>
      </c>
      <c r="I654" t="b">
        <f>VLOOKUP($A654,OLD_EquipmentDatabase!$A:$K,9,FALSE)</f>
        <v>0</v>
      </c>
      <c r="J654">
        <v>5.13</v>
      </c>
      <c r="K654" t="str">
        <f>VLOOKUP($A654,OLD_EquipmentDatabase!$A:$K,11,FALSE)</f>
        <v>54@BUSINESS@thirteen@21</v>
      </c>
    </row>
    <row r="655" spans="1:11" x14ac:dyDescent="0.25">
      <c r="A655" s="21" t="s">
        <v>439</v>
      </c>
      <c r="B655" s="97" t="s">
        <v>427</v>
      </c>
      <c r="C655" t="str">
        <f>VLOOKUP($A655,OLD_EquipmentDatabase!$A:$K,3,FALSE)</f>
        <v>Dell Precision T3420</v>
      </c>
      <c r="D655" t="str">
        <f>VLOOKUP($A655,OLD_EquipmentDatabase!$A:$K,4,FALSE)</f>
        <v>Dominion</v>
      </c>
      <c r="E655" t="str">
        <f>VLOOKUP($A655,OLD_EquipmentDatabase!$A:$K,5,FALSE)</f>
        <v>N/A</v>
      </c>
      <c r="F655" t="str">
        <f>VLOOKUP($A655,OLD_EquipmentDatabase!$A:$K,6,FALSE)</f>
        <v>ADJ Client</v>
      </c>
      <c r="G655" t="str">
        <f>VLOOKUP($A655,OLD_EquipmentDatabase!$A:$K,7,FALSE)</f>
        <v>Computer</v>
      </c>
      <c r="H655" t="str">
        <f>VLOOKUP($A655,OLD_EquipmentDatabase!$A:$K,8,FALSE)</f>
        <v>Active</v>
      </c>
      <c r="I655" t="b">
        <f>VLOOKUP($A655,OLD_EquipmentDatabase!$A:$K,9,FALSE)</f>
        <v>0</v>
      </c>
      <c r="J655">
        <v>5.13</v>
      </c>
      <c r="K655" t="str">
        <f>VLOOKUP($A655,OLD_EquipmentDatabase!$A:$K,11,FALSE)</f>
        <v>11+EXACTLY+engine+98</v>
      </c>
    </row>
    <row r="656" spans="1:11" x14ac:dyDescent="0.25">
      <c r="A656" s="21" t="s">
        <v>435</v>
      </c>
      <c r="B656" s="97" t="s">
        <v>427</v>
      </c>
      <c r="C656" t="str">
        <f>VLOOKUP($A656,OLD_EquipmentDatabase!$A:$K,3,FALSE)</f>
        <v>Dell Precision T3420</v>
      </c>
      <c r="D656" t="str">
        <f>VLOOKUP($A656,OLD_EquipmentDatabase!$A:$K,4,FALSE)</f>
        <v>Dominion</v>
      </c>
      <c r="E656" t="str">
        <f>VLOOKUP($A656,OLD_EquipmentDatabase!$A:$K,5,FALSE)</f>
        <v>N/A</v>
      </c>
      <c r="F656" t="str">
        <f>VLOOKUP($A656,OLD_EquipmentDatabase!$A:$K,6,FALSE)</f>
        <v>ADJ Client</v>
      </c>
      <c r="G656" t="str">
        <f>VLOOKUP($A656,OLD_EquipmentDatabase!$A:$K,7,FALSE)</f>
        <v>Computer</v>
      </c>
      <c r="H656" t="str">
        <f>VLOOKUP($A656,OLD_EquipmentDatabase!$A:$K,8,FALSE)</f>
        <v>Active</v>
      </c>
      <c r="I656" t="b">
        <f>VLOOKUP($A656,OLD_EquipmentDatabase!$A:$K,9,FALSE)</f>
        <v>0</v>
      </c>
      <c r="J656">
        <v>5.13</v>
      </c>
      <c r="K656" t="str">
        <f>VLOOKUP($A656,OLD_EquipmentDatabase!$A:$K,11,FALSE)</f>
        <v>14?suddenly?planet?47</v>
      </c>
    </row>
    <row r="657" spans="1:11" x14ac:dyDescent="0.25">
      <c r="A657" s="21" t="s">
        <v>431</v>
      </c>
      <c r="B657" s="97" t="s">
        <v>427</v>
      </c>
      <c r="C657" t="str">
        <f>VLOOKUP($A657,OLD_EquipmentDatabase!$A:$K,3,FALSE)</f>
        <v>Dell Precision T3420</v>
      </c>
      <c r="D657" t="str">
        <f>VLOOKUP($A657,OLD_EquipmentDatabase!$A:$K,4,FALSE)</f>
        <v>Dominion</v>
      </c>
      <c r="E657" t="str">
        <f>VLOOKUP($A657,OLD_EquipmentDatabase!$A:$K,5,FALSE)</f>
        <v>N/A</v>
      </c>
      <c r="F657" t="str">
        <f>VLOOKUP($A657,OLD_EquipmentDatabase!$A:$K,6,FALSE)</f>
        <v>EMS Client</v>
      </c>
      <c r="G657" t="str">
        <f>VLOOKUP($A657,OLD_EquipmentDatabase!$A:$K,7,FALSE)</f>
        <v>Computer</v>
      </c>
      <c r="H657" t="str">
        <f>VLOOKUP($A657,OLD_EquipmentDatabase!$A:$K,8,FALSE)</f>
        <v>Active</v>
      </c>
      <c r="I657" t="b">
        <f>VLOOKUP($A657,OLD_EquipmentDatabase!$A:$K,9,FALSE)</f>
        <v>0</v>
      </c>
      <c r="J657">
        <v>5.13</v>
      </c>
      <c r="K657" t="str">
        <f>VLOOKUP($A657,OLD_EquipmentDatabase!$A:$K,11,FALSE)</f>
        <v>51+BULGARIA+SYMBOLS+56</v>
      </c>
    </row>
    <row r="658" spans="1:11" x14ac:dyDescent="0.25">
      <c r="A658" s="21" t="s">
        <v>433</v>
      </c>
      <c r="B658" s="97" t="s">
        <v>427</v>
      </c>
      <c r="C658" t="str">
        <f>VLOOKUP($A658,OLD_EquipmentDatabase!$A:$K,3,FALSE)</f>
        <v>Dell Precision T3420</v>
      </c>
      <c r="D658" t="str">
        <f>VLOOKUP($A658,OLD_EquipmentDatabase!$A:$K,4,FALSE)</f>
        <v>Dominion</v>
      </c>
      <c r="E658" t="str">
        <f>VLOOKUP($A658,OLD_EquipmentDatabase!$A:$K,5,FALSE)</f>
        <v>N/A</v>
      </c>
      <c r="F658" t="str">
        <f>VLOOKUP($A658,OLD_EquipmentDatabase!$A:$K,6,FALSE)</f>
        <v>EMS Client</v>
      </c>
      <c r="G658" t="str">
        <f>VLOOKUP($A658,OLD_EquipmentDatabase!$A:$K,7,FALSE)</f>
        <v>Computer</v>
      </c>
      <c r="H658" t="str">
        <f>VLOOKUP($A658,OLD_EquipmentDatabase!$A:$K,8,FALSE)</f>
        <v>Active</v>
      </c>
      <c r="I658" t="b">
        <f>VLOOKUP($A658,OLD_EquipmentDatabase!$A:$K,9,FALSE)</f>
        <v>0</v>
      </c>
      <c r="J658">
        <v>5.13</v>
      </c>
      <c r="K658" t="str">
        <f>VLOOKUP($A658,OLD_EquipmentDatabase!$A:$K,11,FALSE)</f>
        <v>21%matter%SUBJECT%85</v>
      </c>
    </row>
    <row r="659" spans="1:11" x14ac:dyDescent="0.25">
      <c r="A659" s="21" t="s">
        <v>4610</v>
      </c>
      <c r="B659" s="97" t="s">
        <v>427</v>
      </c>
      <c r="C659" t="str">
        <f>VLOOKUP($A659,OLD_EquipmentDatabase!$A:$K,3,FALSE)</f>
        <v>Dell PowerEdge R640</v>
      </c>
      <c r="D659" t="str">
        <f>VLOOKUP($A659,OLD_EquipmentDatabase!$A:$K,4,FALSE)</f>
        <v>Dominion</v>
      </c>
      <c r="E659" t="str">
        <f>VLOOKUP($A659,OLD_EquipmentDatabase!$A:$K,5,FALSE)</f>
        <v>N/A</v>
      </c>
      <c r="F659" t="str">
        <f>VLOOKUP($A659,OLD_EquipmentDatabase!$A:$K,6,FALSE)</f>
        <v>EMS Standard Server</v>
      </c>
      <c r="G659" t="str">
        <f>VLOOKUP($A659,OLD_EquipmentDatabase!$A:$K,7,FALSE)</f>
        <v>Computer</v>
      </c>
      <c r="H659" t="str">
        <f>VLOOKUP($A659,OLD_EquipmentDatabase!$A:$K,8,FALSE)</f>
        <v>Active</v>
      </c>
      <c r="I659" t="b">
        <f>VLOOKUP($A659,OLD_EquipmentDatabase!$A:$K,9,FALSE)</f>
        <v>0</v>
      </c>
      <c r="J659">
        <v>5.13</v>
      </c>
      <c r="K659" t="str">
        <f>VLOOKUP($A659,OLD_EquipmentDatabase!$A:$K,11,FALSE)</f>
        <v>59fired18thinking04</v>
      </c>
    </row>
    <row r="660" spans="1:11" x14ac:dyDescent="0.25">
      <c r="A660" s="21" t="s">
        <v>429</v>
      </c>
      <c r="B660" s="97" t="s">
        <v>427</v>
      </c>
      <c r="C660" t="str">
        <f>VLOOKUP($A660,OLD_EquipmentDatabase!$A:$K,3,FALSE)</f>
        <v>Dell PowerEdge R630</v>
      </c>
      <c r="D660" t="str">
        <f>VLOOKUP($A660,OLD_EquipmentDatabase!$A:$K,4,FALSE)</f>
        <v>Dominion</v>
      </c>
      <c r="E660" t="str">
        <f>VLOOKUP($A660,OLD_EquipmentDatabase!$A:$K,5,FALSE)</f>
        <v>N/A</v>
      </c>
      <c r="F660" t="str">
        <f>VLOOKUP($A660,OLD_EquipmentDatabase!$A:$K,6,FALSE)</f>
        <v>EMS Standard Server</v>
      </c>
      <c r="G660" t="str">
        <f>VLOOKUP($A660,OLD_EquipmentDatabase!$A:$K,7,FALSE)</f>
        <v>Computer</v>
      </c>
      <c r="H660" t="str">
        <f>VLOOKUP($A660,OLD_EquipmentDatabase!$A:$K,8,FALSE)</f>
        <v>Active</v>
      </c>
      <c r="I660" t="b">
        <f>VLOOKUP($A660,OLD_EquipmentDatabase!$A:$K,9,FALSE)</f>
        <v>0</v>
      </c>
      <c r="J660">
        <v>5.13</v>
      </c>
      <c r="K660" t="str">
        <f>VLOOKUP($A660,OLD_EquipmentDatabase!$A:$K,11,FALSE)</f>
        <v>28factorsindian55</v>
      </c>
    </row>
    <row r="661" spans="1:11" x14ac:dyDescent="0.25">
      <c r="A661" s="21" t="s">
        <v>4756</v>
      </c>
      <c r="B661" s="97" t="s">
        <v>427</v>
      </c>
      <c r="C661" t="str">
        <f>VLOOKUP($A661,OLD_EquipmentDatabase!$A:$K,3,FALSE)</f>
        <v>Dell Latitude 3490</v>
      </c>
      <c r="D661" t="str">
        <f>VLOOKUP($A661,OLD_EquipmentDatabase!$A:$K,4,FALSE)</f>
        <v>Dominion</v>
      </c>
      <c r="E661" t="str">
        <f>VLOOKUP($A661,OLD_EquipmentDatabase!$A:$K,5,FALSE)</f>
        <v>N/A</v>
      </c>
      <c r="F661" t="str">
        <f>VLOOKUP($A661,OLD_EquipmentDatabase!$A:$K,6,FALSE)</f>
        <v>ICVA</v>
      </c>
      <c r="G661" t="str">
        <f>VLOOKUP($A661,OLD_EquipmentDatabase!$A:$K,7,FALSE)</f>
        <v>Laptop</v>
      </c>
      <c r="H661" t="str">
        <f>VLOOKUP($A661,OLD_EquipmentDatabase!$A:$K,8,FALSE)</f>
        <v>Active</v>
      </c>
      <c r="I661" t="b">
        <f>VLOOKUP($A661,OLD_EquipmentDatabase!$A:$K,9,FALSE)</f>
        <v>0</v>
      </c>
      <c r="J661">
        <v>5.13</v>
      </c>
      <c r="K661" t="str">
        <f>VLOOKUP($A661,OLD_EquipmentDatabase!$A:$K,11,FALSE)</f>
        <v>89!second!spread!43</v>
      </c>
    </row>
    <row r="662" spans="1:11" x14ac:dyDescent="0.25">
      <c r="A662" s="21" t="s">
        <v>4757</v>
      </c>
      <c r="B662" s="97" t="s">
        <v>427</v>
      </c>
      <c r="C662" t="str">
        <f>VLOOKUP($A662,OLD_EquipmentDatabase!$A:$K,3,FALSE)</f>
        <v>Dell Latitude 3490</v>
      </c>
      <c r="D662" t="str">
        <f>VLOOKUP($A662,OLD_EquipmentDatabase!$A:$K,4,FALSE)</f>
        <v>Dominion</v>
      </c>
      <c r="E662" t="str">
        <f>VLOOKUP($A662,OLD_EquipmentDatabase!$A:$K,5,FALSE)</f>
        <v>N/A</v>
      </c>
      <c r="F662" t="str">
        <f>VLOOKUP($A662,OLD_EquipmentDatabase!$A:$K,6,FALSE)</f>
        <v>ICVA</v>
      </c>
      <c r="G662" t="str">
        <f>VLOOKUP($A662,OLD_EquipmentDatabase!$A:$K,7,FALSE)</f>
        <v>Laptop</v>
      </c>
      <c r="H662" t="str">
        <f>VLOOKUP($A662,OLD_EquipmentDatabase!$A:$K,8,FALSE)</f>
        <v>Active</v>
      </c>
      <c r="I662" t="b">
        <f>VLOOKUP($A662,OLD_EquipmentDatabase!$A:$K,9,FALSE)</f>
        <v>0</v>
      </c>
      <c r="J662">
        <v>5.13</v>
      </c>
      <c r="K662" t="str">
        <f>VLOOKUP($A662,OLD_EquipmentDatabase!$A:$K,11,FALSE)</f>
        <v>16/BRANCHES/forget/65</v>
      </c>
    </row>
    <row r="663" spans="1:11" x14ac:dyDescent="0.25">
      <c r="A663" s="21" t="s">
        <v>4758</v>
      </c>
      <c r="B663" s="97" t="s">
        <v>427</v>
      </c>
      <c r="C663" t="str">
        <f>VLOOKUP($A663,OLD_EquipmentDatabase!$A:$K,3,FALSE)</f>
        <v>Dell Latitude 3490</v>
      </c>
      <c r="D663" t="str">
        <f>VLOOKUP($A663,OLD_EquipmentDatabase!$A:$K,4,FALSE)</f>
        <v>Dominion</v>
      </c>
      <c r="E663" t="str">
        <f>VLOOKUP($A663,OLD_EquipmentDatabase!$A:$K,5,FALSE)</f>
        <v>N/A</v>
      </c>
      <c r="F663" t="str">
        <f>VLOOKUP($A663,OLD_EquipmentDatabase!$A:$K,6,FALSE)</f>
        <v>ICVA</v>
      </c>
      <c r="G663" t="str">
        <f>VLOOKUP($A663,OLD_EquipmentDatabase!$A:$K,7,FALSE)</f>
        <v>Laptop</v>
      </c>
      <c r="H663" t="str">
        <f>VLOOKUP($A663,OLD_EquipmentDatabase!$A:$K,8,FALSE)</f>
        <v>Active</v>
      </c>
      <c r="I663" t="b">
        <f>VLOOKUP($A663,OLD_EquipmentDatabase!$A:$K,9,FALSE)</f>
        <v>0</v>
      </c>
      <c r="J663">
        <v>5.13</v>
      </c>
      <c r="K663" t="str">
        <f>VLOOKUP($A663,OLD_EquipmentDatabase!$A:$K,11,FALSE)</f>
        <v>26|increase|BELIEVE|88</v>
      </c>
    </row>
    <row r="664" spans="1:11" x14ac:dyDescent="0.25">
      <c r="A664" s="21" t="s">
        <v>4759</v>
      </c>
      <c r="B664" s="97" t="s">
        <v>427</v>
      </c>
      <c r="C664" t="str">
        <f>VLOOKUP($A664,OLD_EquipmentDatabase!$A:$K,3,FALSE)</f>
        <v>Dell Latitude 3490</v>
      </c>
      <c r="D664" t="str">
        <f>VLOOKUP($A664,OLD_EquipmentDatabase!$A:$K,4,FALSE)</f>
        <v>Dominion</v>
      </c>
      <c r="E664" t="str">
        <f>VLOOKUP($A664,OLD_EquipmentDatabase!$A:$K,5,FALSE)</f>
        <v>N/A</v>
      </c>
      <c r="F664" t="str">
        <f>VLOOKUP($A664,OLD_EquipmentDatabase!$A:$K,6,FALSE)</f>
        <v>ICVA</v>
      </c>
      <c r="G664" t="str">
        <f>VLOOKUP($A664,OLD_EquipmentDatabase!$A:$K,7,FALSE)</f>
        <v>Laptop</v>
      </c>
      <c r="H664" t="str">
        <f>VLOOKUP($A664,OLD_EquipmentDatabase!$A:$K,8,FALSE)</f>
        <v>Active</v>
      </c>
      <c r="I664" t="b">
        <f>VLOOKUP($A664,OLD_EquipmentDatabase!$A:$K,9,FALSE)</f>
        <v>0</v>
      </c>
      <c r="J664">
        <v>5.13</v>
      </c>
      <c r="K664" t="str">
        <f>VLOOKUP($A664,OLD_EquipmentDatabase!$A:$K,11,FALSE)</f>
        <v>72^INSIDE^LISBON^81</v>
      </c>
    </row>
    <row r="665" spans="1:11" x14ac:dyDescent="0.25">
      <c r="A665" s="21" t="s">
        <v>4760</v>
      </c>
      <c r="B665" s="97" t="s">
        <v>427</v>
      </c>
      <c r="C665" t="str">
        <f>VLOOKUP($A665,OLD_EquipmentDatabase!$A:$K,3,FALSE)</f>
        <v>Dell Latitude 3490</v>
      </c>
      <c r="D665" t="str">
        <f>VLOOKUP($A665,OLD_EquipmentDatabase!$A:$K,4,FALSE)</f>
        <v>Dominion</v>
      </c>
      <c r="E665" t="str">
        <f>VLOOKUP($A665,OLD_EquipmentDatabase!$A:$K,5,FALSE)</f>
        <v>N/A</v>
      </c>
      <c r="F665" t="str">
        <f>VLOOKUP($A665,OLD_EquipmentDatabase!$A:$K,6,FALSE)</f>
        <v>ICVA</v>
      </c>
      <c r="G665" t="str">
        <f>VLOOKUP($A665,OLD_EquipmentDatabase!$A:$K,7,FALSE)</f>
        <v>Laptop</v>
      </c>
      <c r="H665" t="str">
        <f>VLOOKUP($A665,OLD_EquipmentDatabase!$A:$K,8,FALSE)</f>
        <v>Active</v>
      </c>
      <c r="I665" t="b">
        <f>VLOOKUP($A665,OLD_EquipmentDatabase!$A:$K,9,FALSE)</f>
        <v>0</v>
      </c>
      <c r="J665">
        <v>5.13</v>
      </c>
      <c r="K665" t="str">
        <f>VLOOKUP($A665,OLD_EquipmentDatabase!$A:$K,11,FALSE)</f>
        <v>91~sudden~uranus~17</v>
      </c>
    </row>
    <row r="666" spans="1:11" x14ac:dyDescent="0.25">
      <c r="A666" s="21" t="s">
        <v>4761</v>
      </c>
      <c r="B666" s="97" t="s">
        <v>427</v>
      </c>
      <c r="C666" t="str">
        <f>VLOOKUP($A666,OLD_EquipmentDatabase!$A:$K,3,FALSE)</f>
        <v>Dell Latitude 3490</v>
      </c>
      <c r="D666" t="str">
        <f>VLOOKUP($A666,OLD_EquipmentDatabase!$A:$K,4,FALSE)</f>
        <v>Dominion</v>
      </c>
      <c r="E666" t="str">
        <f>VLOOKUP($A666,OLD_EquipmentDatabase!$A:$K,5,FALSE)</f>
        <v>N/A</v>
      </c>
      <c r="F666" t="str">
        <f>VLOOKUP($A666,OLD_EquipmentDatabase!$A:$K,6,FALSE)</f>
        <v>ICVA</v>
      </c>
      <c r="G666" t="str">
        <f>VLOOKUP($A666,OLD_EquipmentDatabase!$A:$K,7,FALSE)</f>
        <v>Laptop</v>
      </c>
      <c r="H666" t="str">
        <f>VLOOKUP($A666,OLD_EquipmentDatabase!$A:$K,8,FALSE)</f>
        <v>Active</v>
      </c>
      <c r="I666" t="b">
        <f>VLOOKUP($A666,OLD_EquipmentDatabase!$A:$K,9,FALSE)</f>
        <v>0</v>
      </c>
      <c r="J666">
        <v>5.13</v>
      </c>
      <c r="K666" t="str">
        <f>VLOOKUP($A666,OLD_EquipmentDatabase!$A:$K,11,FALSE)</f>
        <v>30;DAMASCUS;welcome;55</v>
      </c>
    </row>
    <row r="667" spans="1:11" x14ac:dyDescent="0.25">
      <c r="A667" s="21" t="s">
        <v>4762</v>
      </c>
      <c r="B667" s="97" t="s">
        <v>427</v>
      </c>
      <c r="C667" t="str">
        <f>VLOOKUP($A667,OLD_EquipmentDatabase!$A:$K,3,FALSE)</f>
        <v>Dell Latitude 3490</v>
      </c>
      <c r="D667" t="str">
        <f>VLOOKUP($A667,OLD_EquipmentDatabase!$A:$K,4,FALSE)</f>
        <v>Dominion</v>
      </c>
      <c r="E667" t="str">
        <f>VLOOKUP($A667,OLD_EquipmentDatabase!$A:$K,5,FALSE)</f>
        <v>N/A</v>
      </c>
      <c r="F667" t="str">
        <f>VLOOKUP($A667,OLD_EquipmentDatabase!$A:$K,6,FALSE)</f>
        <v>ICVA</v>
      </c>
      <c r="G667" t="str">
        <f>VLOOKUP($A667,OLD_EquipmentDatabase!$A:$K,7,FALSE)</f>
        <v>Laptop</v>
      </c>
      <c r="H667" t="str">
        <f>VLOOKUP($A667,OLD_EquipmentDatabase!$A:$K,8,FALSE)</f>
        <v>Active</v>
      </c>
      <c r="I667" t="b">
        <f>VLOOKUP($A667,OLD_EquipmentDatabase!$A:$K,9,FALSE)</f>
        <v>0</v>
      </c>
      <c r="J667">
        <v>5.13</v>
      </c>
      <c r="K667" t="str">
        <f>VLOOKUP($A667,OLD_EquipmentDatabase!$A:$K,11,FALSE)</f>
        <v>91@SUDDEN@period@94</v>
      </c>
    </row>
    <row r="668" spans="1:11" x14ac:dyDescent="0.25">
      <c r="A668" s="21" t="s">
        <v>4763</v>
      </c>
      <c r="B668" s="97" t="s">
        <v>427</v>
      </c>
      <c r="C668" t="str">
        <f>VLOOKUP($A668,OLD_EquipmentDatabase!$A:$K,3,FALSE)</f>
        <v>Dell Latitude 3490</v>
      </c>
      <c r="D668" t="str">
        <f>VLOOKUP($A668,OLD_EquipmentDatabase!$A:$K,4,FALSE)</f>
        <v>Dominion</v>
      </c>
      <c r="E668" t="str">
        <f>VLOOKUP($A668,OLD_EquipmentDatabase!$A:$K,5,FALSE)</f>
        <v>N/A</v>
      </c>
      <c r="F668" t="str">
        <f>VLOOKUP($A668,OLD_EquipmentDatabase!$A:$K,6,FALSE)</f>
        <v>ICVA</v>
      </c>
      <c r="G668" t="str">
        <f>VLOOKUP($A668,OLD_EquipmentDatabase!$A:$K,7,FALSE)</f>
        <v>Laptop</v>
      </c>
      <c r="H668" t="str">
        <f>VLOOKUP($A668,OLD_EquipmentDatabase!$A:$K,8,FALSE)</f>
        <v>Active</v>
      </c>
      <c r="I668" t="b">
        <f>VLOOKUP($A668,OLD_EquipmentDatabase!$A:$K,9,FALSE)</f>
        <v>0</v>
      </c>
      <c r="J668">
        <v>5.13</v>
      </c>
      <c r="K668" t="str">
        <f>VLOOKUP($A668,OLD_EquipmentDatabase!$A:$K,11,FALSE)</f>
        <v>18:ENOUGH:BELIEVE:94</v>
      </c>
    </row>
    <row r="669" spans="1:11" x14ac:dyDescent="0.25">
      <c r="A669" s="21" t="s">
        <v>4764</v>
      </c>
      <c r="B669" s="97" t="s">
        <v>427</v>
      </c>
      <c r="C669" t="str">
        <f>VLOOKUP($A669,OLD_EquipmentDatabase!$A:$K,3,FALSE)</f>
        <v>Dell Latitude 3490</v>
      </c>
      <c r="D669" t="str">
        <f>VLOOKUP($A669,OLD_EquipmentDatabase!$A:$K,4,FALSE)</f>
        <v>Dominion</v>
      </c>
      <c r="E669" t="str">
        <f>VLOOKUP($A669,OLD_EquipmentDatabase!$A:$K,5,FALSE)</f>
        <v>N/A</v>
      </c>
      <c r="F669" t="str">
        <f>VLOOKUP($A669,OLD_EquipmentDatabase!$A:$K,6,FALSE)</f>
        <v>ICVA</v>
      </c>
      <c r="G669" t="str">
        <f>VLOOKUP($A669,OLD_EquipmentDatabase!$A:$K,7,FALSE)</f>
        <v>Laptop</v>
      </c>
      <c r="H669" t="str">
        <f>VLOOKUP($A669,OLD_EquipmentDatabase!$A:$K,8,FALSE)</f>
        <v>Active</v>
      </c>
      <c r="I669" t="b">
        <f>VLOOKUP($A669,OLD_EquipmentDatabase!$A:$K,9,FALSE)</f>
        <v>0</v>
      </c>
      <c r="J669">
        <v>5.13</v>
      </c>
      <c r="K669" t="str">
        <f>VLOOKUP($A669,OLD_EquipmentDatabase!$A:$K,11,FALSE)</f>
        <v>40_suffix_object_20</v>
      </c>
    </row>
    <row r="670" spans="1:11" x14ac:dyDescent="0.25">
      <c r="A670" s="21" t="s">
        <v>4765</v>
      </c>
      <c r="B670" s="97" t="s">
        <v>427</v>
      </c>
      <c r="C670" t="str">
        <f>VLOOKUP($A670,OLD_EquipmentDatabase!$A:$K,3,FALSE)</f>
        <v>Dell Latitude 3490</v>
      </c>
      <c r="D670" t="str">
        <f>VLOOKUP($A670,OLD_EquipmentDatabase!$A:$K,4,FALSE)</f>
        <v>Dominion</v>
      </c>
      <c r="E670" t="str">
        <f>VLOOKUP($A670,OLD_EquipmentDatabase!$A:$K,5,FALSE)</f>
        <v>N/A</v>
      </c>
      <c r="F670" t="str">
        <f>VLOOKUP($A670,OLD_EquipmentDatabase!$A:$K,6,FALSE)</f>
        <v>ICVA</v>
      </c>
      <c r="G670" t="str">
        <f>VLOOKUP($A670,OLD_EquipmentDatabase!$A:$K,7,FALSE)</f>
        <v>Laptop</v>
      </c>
      <c r="H670" t="str">
        <f>VLOOKUP($A670,OLD_EquipmentDatabase!$A:$K,8,FALSE)</f>
        <v>Active</v>
      </c>
      <c r="I670" t="b">
        <f>VLOOKUP($A670,OLD_EquipmentDatabase!$A:$K,9,FALSE)</f>
        <v>0</v>
      </c>
      <c r="J670">
        <v>5.13</v>
      </c>
      <c r="K670" t="str">
        <f>VLOOKUP($A670,OLD_EquipmentDatabase!$A:$K,11,FALSE)</f>
        <v>05~SLOWLY~ALREADY~70</v>
      </c>
    </row>
    <row r="671" spans="1:11" x14ac:dyDescent="0.25">
      <c r="A671" s="21" t="s">
        <v>4766</v>
      </c>
      <c r="B671" s="97" t="s">
        <v>427</v>
      </c>
      <c r="C671" t="str">
        <f>VLOOKUP($A671,OLD_EquipmentDatabase!$A:$K,3,FALSE)</f>
        <v>Dell Latitude 3490</v>
      </c>
      <c r="D671" t="str">
        <f>VLOOKUP($A671,OLD_EquipmentDatabase!$A:$K,4,FALSE)</f>
        <v>Dominion</v>
      </c>
      <c r="E671" t="str">
        <f>VLOOKUP($A671,OLD_EquipmentDatabase!$A:$K,5,FALSE)</f>
        <v>N/A</v>
      </c>
      <c r="F671" t="str">
        <f>VLOOKUP($A671,OLD_EquipmentDatabase!$A:$K,6,FALSE)</f>
        <v>ICVA</v>
      </c>
      <c r="G671" t="str">
        <f>VLOOKUP($A671,OLD_EquipmentDatabase!$A:$K,7,FALSE)</f>
        <v>Laptop</v>
      </c>
      <c r="H671" t="str">
        <f>VLOOKUP($A671,OLD_EquipmentDatabase!$A:$K,8,FALSE)</f>
        <v>Active</v>
      </c>
      <c r="I671" t="b">
        <f>VLOOKUP($A671,OLD_EquipmentDatabase!$A:$K,9,FALSE)</f>
        <v>0</v>
      </c>
      <c r="J671">
        <v>5.13</v>
      </c>
      <c r="K671" t="str">
        <f>VLOOKUP($A671,OLD_EquipmentDatabase!$A:$K,11,FALSE)</f>
        <v>12^BRANCHES^little^80</v>
      </c>
    </row>
    <row r="672" spans="1:11" x14ac:dyDescent="0.25">
      <c r="A672" s="21" t="s">
        <v>4767</v>
      </c>
      <c r="B672" s="97" t="s">
        <v>427</v>
      </c>
      <c r="C672" t="str">
        <f>VLOOKUP($A672,OLD_EquipmentDatabase!$A:$K,3,FALSE)</f>
        <v>Dell Latitude 3490</v>
      </c>
      <c r="D672" t="str">
        <f>VLOOKUP($A672,OLD_EquipmentDatabase!$A:$K,4,FALSE)</f>
        <v>Dominion</v>
      </c>
      <c r="E672" t="str">
        <f>VLOOKUP($A672,OLD_EquipmentDatabase!$A:$K,5,FALSE)</f>
        <v>N/A</v>
      </c>
      <c r="F672" t="str">
        <f>VLOOKUP($A672,OLD_EquipmentDatabase!$A:$K,6,FALSE)</f>
        <v>ICVA</v>
      </c>
      <c r="G672" t="str">
        <f>VLOOKUP($A672,OLD_EquipmentDatabase!$A:$K,7,FALSE)</f>
        <v>Laptop</v>
      </c>
      <c r="H672" t="str">
        <f>VLOOKUP($A672,OLD_EquipmentDatabase!$A:$K,8,FALSE)</f>
        <v>Active</v>
      </c>
      <c r="I672" t="b">
        <f>VLOOKUP($A672,OLD_EquipmentDatabase!$A:$K,9,FALSE)</f>
        <v>0</v>
      </c>
      <c r="J672">
        <v>5.13</v>
      </c>
      <c r="K672" t="str">
        <f>VLOOKUP($A672,OLD_EquipmentDatabase!$A:$K,11,FALSE)</f>
        <v>15$PRESENT$FRACTION$36</v>
      </c>
    </row>
    <row r="673" spans="1:11" x14ac:dyDescent="0.25">
      <c r="A673" s="21" t="s">
        <v>4768</v>
      </c>
      <c r="B673" s="97" t="s">
        <v>427</v>
      </c>
      <c r="C673" t="str">
        <f>VLOOKUP($A673,OLD_EquipmentDatabase!$A:$K,3,FALSE)</f>
        <v>Dell Latitude 3490</v>
      </c>
      <c r="D673" t="str">
        <f>VLOOKUP($A673,OLD_EquipmentDatabase!$A:$K,4,FALSE)</f>
        <v>Dominion</v>
      </c>
      <c r="E673" t="str">
        <f>VLOOKUP($A673,OLD_EquipmentDatabase!$A:$K,5,FALSE)</f>
        <v>N/A</v>
      </c>
      <c r="F673" t="str">
        <f>VLOOKUP($A673,OLD_EquipmentDatabase!$A:$K,6,FALSE)</f>
        <v>ICVA</v>
      </c>
      <c r="G673" t="str">
        <f>VLOOKUP($A673,OLD_EquipmentDatabase!$A:$K,7,FALSE)</f>
        <v>Laptop</v>
      </c>
      <c r="H673" t="str">
        <f>VLOOKUP($A673,OLD_EquipmentDatabase!$A:$K,8,FALSE)</f>
        <v>Active</v>
      </c>
      <c r="I673" t="b">
        <f>VLOOKUP($A673,OLD_EquipmentDatabase!$A:$K,9,FALSE)</f>
        <v>0</v>
      </c>
      <c r="J673">
        <v>5.13</v>
      </c>
      <c r="K673" t="str">
        <f>VLOOKUP($A673,OLD_EquipmentDatabase!$A:$K,11,FALSE)</f>
        <v>36|MEMBER|continue|94</v>
      </c>
    </row>
    <row r="674" spans="1:11" x14ac:dyDescent="0.25">
      <c r="A674" s="21" t="s">
        <v>4769</v>
      </c>
      <c r="B674" s="97" t="s">
        <v>427</v>
      </c>
      <c r="C674" t="str">
        <f>VLOOKUP($A674,OLD_EquipmentDatabase!$A:$K,3,FALSE)</f>
        <v>Dell Latitude 3490</v>
      </c>
      <c r="D674" t="str">
        <f>VLOOKUP($A674,OLD_EquipmentDatabase!$A:$K,4,FALSE)</f>
        <v>Dominion</v>
      </c>
      <c r="E674" t="str">
        <f>VLOOKUP($A674,OLD_EquipmentDatabase!$A:$K,5,FALSE)</f>
        <v>N/A</v>
      </c>
      <c r="F674" t="str">
        <f>VLOOKUP($A674,OLD_EquipmentDatabase!$A:$K,6,FALSE)</f>
        <v>ICVA</v>
      </c>
      <c r="G674" t="str">
        <f>VLOOKUP($A674,OLD_EquipmentDatabase!$A:$K,7,FALSE)</f>
        <v>Laptop</v>
      </c>
      <c r="H674" t="str">
        <f>VLOOKUP($A674,OLD_EquipmentDatabase!$A:$K,8,FALSE)</f>
        <v>Active</v>
      </c>
      <c r="I674" t="b">
        <f>VLOOKUP($A674,OLD_EquipmentDatabase!$A:$K,9,FALSE)</f>
        <v>0</v>
      </c>
      <c r="J674">
        <v>5.13</v>
      </c>
      <c r="K674" t="str">
        <f>VLOOKUP($A674,OLD_EquipmentDatabase!$A:$K,11,FALSE)</f>
        <v>92?expect?FRIDAY?52</v>
      </c>
    </row>
    <row r="675" spans="1:11" x14ac:dyDescent="0.25">
      <c r="A675" s="21" t="s">
        <v>4770</v>
      </c>
      <c r="B675" s="97" t="s">
        <v>427</v>
      </c>
      <c r="C675" t="str">
        <f>VLOOKUP($A675,OLD_EquipmentDatabase!$A:$K,3,FALSE)</f>
        <v>Dell Latitude 3490</v>
      </c>
      <c r="D675" t="str">
        <f>VLOOKUP($A675,OLD_EquipmentDatabase!$A:$K,4,FALSE)</f>
        <v>Dominion</v>
      </c>
      <c r="E675" t="str">
        <f>VLOOKUP($A675,OLD_EquipmentDatabase!$A:$K,5,FALSE)</f>
        <v>N/A</v>
      </c>
      <c r="F675" t="str">
        <f>VLOOKUP($A675,OLD_EquipmentDatabase!$A:$K,6,FALSE)</f>
        <v>ICVA</v>
      </c>
      <c r="G675" t="str">
        <f>VLOOKUP($A675,OLD_EquipmentDatabase!$A:$K,7,FALSE)</f>
        <v>Laptop</v>
      </c>
      <c r="H675" t="str">
        <f>VLOOKUP($A675,OLD_EquipmentDatabase!$A:$K,8,FALSE)</f>
        <v>Active</v>
      </c>
      <c r="I675" t="b">
        <f>VLOOKUP($A675,OLD_EquipmentDatabase!$A:$K,9,FALSE)</f>
        <v>0</v>
      </c>
      <c r="J675">
        <v>5.13</v>
      </c>
      <c r="K675" t="str">
        <f>VLOOKUP($A675,OLD_EquipmentDatabase!$A:$K,11,FALSE)</f>
        <v>25/hunting/LADDER/37</v>
      </c>
    </row>
    <row r="676" spans="1:11" x14ac:dyDescent="0.25">
      <c r="A676" s="21" t="s">
        <v>3823</v>
      </c>
      <c r="B676" s="97" t="s">
        <v>427</v>
      </c>
      <c r="C676" t="str">
        <f>VLOOKUP($A676,OLD_EquipmentDatabase!$A:$K,3,FALSE)</f>
        <v>Dell Latitude 3490</v>
      </c>
      <c r="D676" t="str">
        <f>VLOOKUP($A676,OLD_EquipmentDatabase!$A:$K,4,FALSE)</f>
        <v>Dominion</v>
      </c>
      <c r="E676" t="str">
        <f>VLOOKUP($A676,OLD_EquipmentDatabase!$A:$K,5,FALSE)</f>
        <v>N/A</v>
      </c>
      <c r="F676" t="str">
        <f>VLOOKUP($A676,OLD_EquipmentDatabase!$A:$K,6,FALSE)</f>
        <v>Ballot Programming Laptop</v>
      </c>
      <c r="G676" t="str">
        <f>VLOOKUP($A676,OLD_EquipmentDatabase!$A:$K,7,FALSE)</f>
        <v>Laptop</v>
      </c>
      <c r="H676" t="str">
        <f>VLOOKUP($A676,OLD_EquipmentDatabase!$A:$K,8,FALSE)</f>
        <v>Active</v>
      </c>
      <c r="I676" t="b">
        <f>VLOOKUP($A676,OLD_EquipmentDatabase!$A:$K,9,FALSE)</f>
        <v>0</v>
      </c>
      <c r="J676">
        <v>5.13</v>
      </c>
      <c r="K676" t="str">
        <f>VLOOKUP($A676,OLD_EquipmentDatabase!$A:$K,11,FALSE)</f>
        <v>ColoradoBIOS2019!!!</v>
      </c>
    </row>
    <row r="677" spans="1:11" x14ac:dyDescent="0.25">
      <c r="A677" s="21" t="s">
        <v>4771</v>
      </c>
      <c r="B677" s="97" t="s">
        <v>427</v>
      </c>
      <c r="C677" t="str">
        <f>VLOOKUP($A677,OLD_EquipmentDatabase!$A:$K,3,FALSE)</f>
        <v>Dell Latitude 3490</v>
      </c>
      <c r="D677" t="str">
        <f>VLOOKUP($A677,OLD_EquipmentDatabase!$A:$K,4,FALSE)</f>
        <v>Dominion</v>
      </c>
      <c r="E677" t="str">
        <f>VLOOKUP($A677,OLD_EquipmentDatabase!$A:$K,5,FALSE)</f>
        <v>N/A</v>
      </c>
      <c r="F677" t="str">
        <f>VLOOKUP($A677,OLD_EquipmentDatabase!$A:$K,6,FALSE)</f>
        <v>ICVA</v>
      </c>
      <c r="G677" t="str">
        <f>VLOOKUP($A677,OLD_EquipmentDatabase!$A:$K,7,FALSE)</f>
        <v>Laptop</v>
      </c>
      <c r="H677" t="str">
        <f>VLOOKUP($A677,OLD_EquipmentDatabase!$A:$K,8,FALSE)</f>
        <v>Active</v>
      </c>
      <c r="I677" t="b">
        <f>VLOOKUP($A677,OLD_EquipmentDatabase!$A:$K,9,FALSE)</f>
        <v>0</v>
      </c>
      <c r="J677">
        <v>5.13</v>
      </c>
      <c r="K677" t="str">
        <f>VLOOKUP($A677,OLD_EquipmentDatabase!$A:$K,11,FALSE)</f>
        <v>27;DOCTOR;solution;46</v>
      </c>
    </row>
    <row r="678" spans="1:11" x14ac:dyDescent="0.25">
      <c r="A678" s="21" t="s">
        <v>4772</v>
      </c>
      <c r="B678" s="97" t="s">
        <v>427</v>
      </c>
      <c r="C678" t="str">
        <f>VLOOKUP($A678,OLD_EquipmentDatabase!$A:$K,3,FALSE)</f>
        <v>Dell Latitude 3490</v>
      </c>
      <c r="D678" t="str">
        <f>VLOOKUP($A678,OLD_EquipmentDatabase!$A:$K,4,FALSE)</f>
        <v>Dominion</v>
      </c>
      <c r="E678" t="str">
        <f>VLOOKUP($A678,OLD_EquipmentDatabase!$A:$K,5,FALSE)</f>
        <v>N/A</v>
      </c>
      <c r="F678" t="str">
        <f>VLOOKUP($A678,OLD_EquipmentDatabase!$A:$K,6,FALSE)</f>
        <v>ICVA</v>
      </c>
      <c r="G678" t="str">
        <f>VLOOKUP($A678,OLD_EquipmentDatabase!$A:$K,7,FALSE)</f>
        <v>Laptop</v>
      </c>
      <c r="H678" t="str">
        <f>VLOOKUP($A678,OLD_EquipmentDatabase!$A:$K,8,FALSE)</f>
        <v>Active</v>
      </c>
      <c r="I678" t="b">
        <f>VLOOKUP($A678,OLD_EquipmentDatabase!$A:$K,9,FALSE)</f>
        <v>0</v>
      </c>
      <c r="J678">
        <v>5.13</v>
      </c>
      <c r="K678" t="str">
        <f>VLOOKUP($A678,OLD_EquipmentDatabase!$A:$K,11,FALSE)</f>
        <v>31%friend%soldiers%40</v>
      </c>
    </row>
    <row r="679" spans="1:11" x14ac:dyDescent="0.25">
      <c r="A679" s="21" t="s">
        <v>4773</v>
      </c>
      <c r="B679" s="97" t="s">
        <v>427</v>
      </c>
      <c r="C679" t="str">
        <f>VLOOKUP($A679,OLD_EquipmentDatabase!$A:$K,3,FALSE)</f>
        <v>Dell Latitude 3490</v>
      </c>
      <c r="D679" t="str">
        <f>VLOOKUP($A679,OLD_EquipmentDatabase!$A:$K,4,FALSE)</f>
        <v>Dominion</v>
      </c>
      <c r="E679" t="str">
        <f>VLOOKUP($A679,OLD_EquipmentDatabase!$A:$K,5,FALSE)</f>
        <v>N/A</v>
      </c>
      <c r="F679" t="str">
        <f>VLOOKUP($A679,OLD_EquipmentDatabase!$A:$K,6,FALSE)</f>
        <v>ICVA</v>
      </c>
      <c r="G679" t="str">
        <f>VLOOKUP($A679,OLD_EquipmentDatabase!$A:$K,7,FALSE)</f>
        <v>Laptop</v>
      </c>
      <c r="H679" t="str">
        <f>VLOOKUP($A679,OLD_EquipmentDatabase!$A:$K,8,FALSE)</f>
        <v>Active</v>
      </c>
      <c r="I679" t="b">
        <f>VLOOKUP($A679,OLD_EquipmentDatabase!$A:$K,9,FALSE)</f>
        <v>0</v>
      </c>
      <c r="J679">
        <v>5.13</v>
      </c>
      <c r="K679" t="str">
        <f>VLOOKUP($A679,OLD_EquipmentDatabase!$A:$K,11,FALSE)</f>
        <v>53*SEVERAL*pleasant*31</v>
      </c>
    </row>
    <row r="680" spans="1:11" x14ac:dyDescent="0.25">
      <c r="A680" s="21" t="s">
        <v>4774</v>
      </c>
      <c r="B680" s="97" t="s">
        <v>427</v>
      </c>
      <c r="C680" t="str">
        <f>VLOOKUP($A680,OLD_EquipmentDatabase!$A:$K,3,FALSE)</f>
        <v>Dell Latitude 3490</v>
      </c>
      <c r="D680" t="str">
        <f>VLOOKUP($A680,OLD_EquipmentDatabase!$A:$K,4,FALSE)</f>
        <v>Dominion</v>
      </c>
      <c r="E680" t="str">
        <f>VLOOKUP($A680,OLD_EquipmentDatabase!$A:$K,5,FALSE)</f>
        <v>N/A</v>
      </c>
      <c r="F680" t="str">
        <f>VLOOKUP($A680,OLD_EquipmentDatabase!$A:$K,6,FALSE)</f>
        <v>ICVA</v>
      </c>
      <c r="G680" t="str">
        <f>VLOOKUP($A680,OLD_EquipmentDatabase!$A:$K,7,FALSE)</f>
        <v>Laptop</v>
      </c>
      <c r="H680" t="str">
        <f>VLOOKUP($A680,OLD_EquipmentDatabase!$A:$K,8,FALSE)</f>
        <v>Active</v>
      </c>
      <c r="I680" t="b">
        <f>VLOOKUP($A680,OLD_EquipmentDatabase!$A:$K,9,FALSE)</f>
        <v>0</v>
      </c>
      <c r="J680">
        <v>5.13</v>
      </c>
      <c r="K680" t="str">
        <f>VLOOKUP($A680,OLD_EquipmentDatabase!$A:$K,11,FALSE)</f>
        <v>30%indicate%strike%58</v>
      </c>
    </row>
    <row r="681" spans="1:11" x14ac:dyDescent="0.25">
      <c r="A681" s="21" t="s">
        <v>4775</v>
      </c>
      <c r="B681" s="97" t="s">
        <v>427</v>
      </c>
      <c r="C681" t="str">
        <f>VLOOKUP($A681,OLD_EquipmentDatabase!$A:$K,3,FALSE)</f>
        <v>Dell Latitude 3490</v>
      </c>
      <c r="D681" t="str">
        <f>VLOOKUP($A681,OLD_EquipmentDatabase!$A:$K,4,FALSE)</f>
        <v>Dominion</v>
      </c>
      <c r="E681" t="str">
        <f>VLOOKUP($A681,OLD_EquipmentDatabase!$A:$K,5,FALSE)</f>
        <v>N/A</v>
      </c>
      <c r="F681" t="str">
        <f>VLOOKUP($A681,OLD_EquipmentDatabase!$A:$K,6,FALSE)</f>
        <v>ICVA</v>
      </c>
      <c r="G681" t="str">
        <f>VLOOKUP($A681,OLD_EquipmentDatabase!$A:$K,7,FALSE)</f>
        <v>Laptop</v>
      </c>
      <c r="H681" t="str">
        <f>VLOOKUP($A681,OLD_EquipmentDatabase!$A:$K,8,FALSE)</f>
        <v>Active</v>
      </c>
      <c r="I681" t="b">
        <f>VLOOKUP($A681,OLD_EquipmentDatabase!$A:$K,9,FALSE)</f>
        <v>0</v>
      </c>
      <c r="J681">
        <v>5.13</v>
      </c>
      <c r="K681" t="str">
        <f>VLOOKUP($A681,OLD_EquipmentDatabase!$A:$K,11,FALSE)</f>
        <v>32&amp;saturday&amp;outside&amp;89</v>
      </c>
    </row>
    <row r="682" spans="1:11" x14ac:dyDescent="0.25">
      <c r="A682" s="21" t="s">
        <v>4776</v>
      </c>
      <c r="B682" s="97" t="s">
        <v>427</v>
      </c>
      <c r="C682" t="str">
        <f>VLOOKUP($A682,OLD_EquipmentDatabase!$A:$K,3,FALSE)</f>
        <v>Dell Latitude 3490</v>
      </c>
      <c r="D682" t="str">
        <f>VLOOKUP($A682,OLD_EquipmentDatabase!$A:$K,4,FALSE)</f>
        <v>Dominion</v>
      </c>
      <c r="E682" t="str">
        <f>VLOOKUP($A682,OLD_EquipmentDatabase!$A:$K,5,FALSE)</f>
        <v>N/A</v>
      </c>
      <c r="F682" t="str">
        <f>VLOOKUP($A682,OLD_EquipmentDatabase!$A:$K,6,FALSE)</f>
        <v>ICVA</v>
      </c>
      <c r="G682" t="str">
        <f>VLOOKUP($A682,OLD_EquipmentDatabase!$A:$K,7,FALSE)</f>
        <v>Laptop</v>
      </c>
      <c r="H682" t="str">
        <f>VLOOKUP($A682,OLD_EquipmentDatabase!$A:$K,8,FALSE)</f>
        <v>Active</v>
      </c>
      <c r="I682" t="b">
        <f>VLOOKUP($A682,OLD_EquipmentDatabase!$A:$K,9,FALSE)</f>
        <v>0</v>
      </c>
      <c r="J682">
        <v>5.13</v>
      </c>
      <c r="K682" t="str">
        <f>VLOOKUP($A682,OLD_EquipmentDatabase!$A:$K,11,FALSE)</f>
        <v>09^arrived^public^76</v>
      </c>
    </row>
    <row r="683" spans="1:11" x14ac:dyDescent="0.25">
      <c r="A683" s="21" t="s">
        <v>4777</v>
      </c>
      <c r="B683" s="97" t="s">
        <v>427</v>
      </c>
      <c r="C683" t="str">
        <f>VLOOKUP($A683,OLD_EquipmentDatabase!$A:$K,3,FALSE)</f>
        <v>Dell Latitude 3490</v>
      </c>
      <c r="D683" t="str">
        <f>VLOOKUP($A683,OLD_EquipmentDatabase!$A:$K,4,FALSE)</f>
        <v>Dominion</v>
      </c>
      <c r="E683" t="str">
        <f>VLOOKUP($A683,OLD_EquipmentDatabase!$A:$K,5,FALSE)</f>
        <v>N/A</v>
      </c>
      <c r="F683" t="str">
        <f>VLOOKUP($A683,OLD_EquipmentDatabase!$A:$K,6,FALSE)</f>
        <v>ICVA</v>
      </c>
      <c r="G683" t="str">
        <f>VLOOKUP($A683,OLD_EquipmentDatabase!$A:$K,7,FALSE)</f>
        <v>Laptop</v>
      </c>
      <c r="H683" t="str">
        <f>VLOOKUP($A683,OLD_EquipmentDatabase!$A:$K,8,FALSE)</f>
        <v>Active</v>
      </c>
      <c r="I683" t="b">
        <f>VLOOKUP($A683,OLD_EquipmentDatabase!$A:$K,9,FALSE)</f>
        <v>0</v>
      </c>
      <c r="J683">
        <v>5.13</v>
      </c>
      <c r="K683" t="str">
        <f>VLOOKUP($A683,OLD_EquipmentDatabase!$A:$K,11,FALSE)</f>
        <v>74^certain^building^36</v>
      </c>
    </row>
    <row r="684" spans="1:11" x14ac:dyDescent="0.25">
      <c r="A684" s="21" t="s">
        <v>4778</v>
      </c>
      <c r="B684" s="97" t="s">
        <v>427</v>
      </c>
      <c r="C684" t="str">
        <f>VLOOKUP($A684,OLD_EquipmentDatabase!$A:$K,3,FALSE)</f>
        <v>Dell Latitude 3490</v>
      </c>
      <c r="D684" t="str">
        <f>VLOOKUP($A684,OLD_EquipmentDatabase!$A:$K,4,FALSE)</f>
        <v>Dominion</v>
      </c>
      <c r="E684" t="str">
        <f>VLOOKUP($A684,OLD_EquipmentDatabase!$A:$K,5,FALSE)</f>
        <v>N/A</v>
      </c>
      <c r="F684" t="str">
        <f>VLOOKUP($A684,OLD_EquipmentDatabase!$A:$K,6,FALSE)</f>
        <v>ICVA</v>
      </c>
      <c r="G684" t="str">
        <f>VLOOKUP($A684,OLD_EquipmentDatabase!$A:$K,7,FALSE)</f>
        <v>Laptop</v>
      </c>
      <c r="H684" t="str">
        <f>VLOOKUP($A684,OLD_EquipmentDatabase!$A:$K,8,FALSE)</f>
        <v>Active</v>
      </c>
      <c r="I684" t="b">
        <f>VLOOKUP($A684,OLD_EquipmentDatabase!$A:$K,9,FALSE)</f>
        <v>0</v>
      </c>
      <c r="J684">
        <v>5.13</v>
      </c>
      <c r="K684" t="str">
        <f>VLOOKUP($A684,OLD_EquipmentDatabase!$A:$K,11,FALSE)</f>
        <v>20=fifteen=YOURSELF=66</v>
      </c>
    </row>
    <row r="685" spans="1:11" x14ac:dyDescent="0.25">
      <c r="A685" s="21" t="s">
        <v>4779</v>
      </c>
      <c r="B685" s="97" t="s">
        <v>427</v>
      </c>
      <c r="C685" t="str">
        <f>VLOOKUP($A685,OLD_EquipmentDatabase!$A:$K,3,FALSE)</f>
        <v>Dell Latitude 3490</v>
      </c>
      <c r="D685" t="str">
        <f>VLOOKUP($A685,OLD_EquipmentDatabase!$A:$K,4,FALSE)</f>
        <v>Dominion</v>
      </c>
      <c r="E685" t="str">
        <f>VLOOKUP($A685,OLD_EquipmentDatabase!$A:$K,5,FALSE)</f>
        <v>N/A</v>
      </c>
      <c r="F685" t="str">
        <f>VLOOKUP($A685,OLD_EquipmentDatabase!$A:$K,6,FALSE)</f>
        <v>ICVA</v>
      </c>
      <c r="G685" t="str">
        <f>VLOOKUP($A685,OLD_EquipmentDatabase!$A:$K,7,FALSE)</f>
        <v>Laptop</v>
      </c>
      <c r="H685" t="str">
        <f>VLOOKUP($A685,OLD_EquipmentDatabase!$A:$K,8,FALSE)</f>
        <v>Active</v>
      </c>
      <c r="I685" t="b">
        <f>VLOOKUP($A685,OLD_EquipmentDatabase!$A:$K,9,FALSE)</f>
        <v>0</v>
      </c>
      <c r="J685">
        <v>5.13</v>
      </c>
      <c r="K685" t="str">
        <f>VLOOKUP($A685,OLD_EquipmentDatabase!$A:$K,11,FALSE)</f>
        <v>51+plains+PLURAL+68</v>
      </c>
    </row>
    <row r="686" spans="1:11" x14ac:dyDescent="0.25">
      <c r="A686" s="21" t="s">
        <v>4780</v>
      </c>
      <c r="B686" s="97" t="s">
        <v>427</v>
      </c>
      <c r="C686" t="str">
        <f>VLOOKUP($A686,OLD_EquipmentDatabase!$A:$K,3,FALSE)</f>
        <v>Dell Latitude 3490</v>
      </c>
      <c r="D686" t="str">
        <f>VLOOKUP($A686,OLD_EquipmentDatabase!$A:$K,4,FALSE)</f>
        <v>Dominion</v>
      </c>
      <c r="E686" t="str">
        <f>VLOOKUP($A686,OLD_EquipmentDatabase!$A:$K,5,FALSE)</f>
        <v>N/A</v>
      </c>
      <c r="F686" t="str">
        <f>VLOOKUP($A686,OLD_EquipmentDatabase!$A:$K,6,FALSE)</f>
        <v>ICVA</v>
      </c>
      <c r="G686" t="str">
        <f>VLOOKUP($A686,OLD_EquipmentDatabase!$A:$K,7,FALSE)</f>
        <v>Laptop</v>
      </c>
      <c r="H686" t="str">
        <f>VLOOKUP($A686,OLD_EquipmentDatabase!$A:$K,8,FALSE)</f>
        <v>Active</v>
      </c>
      <c r="I686" t="b">
        <f>VLOOKUP($A686,OLD_EquipmentDatabase!$A:$K,9,FALSE)</f>
        <v>0</v>
      </c>
      <c r="J686">
        <v>5.13</v>
      </c>
      <c r="K686" t="str">
        <f>VLOOKUP($A686,OLD_EquipmentDatabase!$A:$K,11,FALSE)</f>
        <v>12%EXCEPT%SURFACE%00</v>
      </c>
    </row>
    <row r="687" spans="1:11" x14ac:dyDescent="0.25">
      <c r="A687" s="21" t="s">
        <v>4781</v>
      </c>
      <c r="B687" s="97" t="s">
        <v>427</v>
      </c>
      <c r="C687" t="str">
        <f>VLOOKUP($A687,OLD_EquipmentDatabase!$A:$K,3,FALSE)</f>
        <v>Dell Latitude 3490</v>
      </c>
      <c r="D687" t="str">
        <f>VLOOKUP($A687,OLD_EquipmentDatabase!$A:$K,4,FALSE)</f>
        <v>Dominion</v>
      </c>
      <c r="E687" t="str">
        <f>VLOOKUP($A687,OLD_EquipmentDatabase!$A:$K,5,FALSE)</f>
        <v>N/A</v>
      </c>
      <c r="F687" t="str">
        <f>VLOOKUP($A687,OLD_EquipmentDatabase!$A:$K,6,FALSE)</f>
        <v>ICVA</v>
      </c>
      <c r="G687" t="str">
        <f>VLOOKUP($A687,OLD_EquipmentDatabase!$A:$K,7,FALSE)</f>
        <v>Laptop</v>
      </c>
      <c r="H687" t="str">
        <f>VLOOKUP($A687,OLD_EquipmentDatabase!$A:$K,8,FALSE)</f>
        <v>Active</v>
      </c>
      <c r="I687" t="b">
        <f>VLOOKUP($A687,OLD_EquipmentDatabase!$A:$K,9,FALSE)</f>
        <v>0</v>
      </c>
      <c r="J687">
        <v>5.13</v>
      </c>
      <c r="K687" t="str">
        <f>VLOOKUP($A687,OLD_EquipmentDatabase!$A:$K,11,FALSE)</f>
        <v>28|northern|require|53</v>
      </c>
    </row>
    <row r="688" spans="1:11" x14ac:dyDescent="0.25">
      <c r="A688" s="21" t="s">
        <v>4782</v>
      </c>
      <c r="B688" s="97" t="s">
        <v>427</v>
      </c>
      <c r="C688" t="str">
        <f>VLOOKUP($A688,OLD_EquipmentDatabase!$A:$K,3,FALSE)</f>
        <v>Dell Latitude 3490</v>
      </c>
      <c r="D688" t="str">
        <f>VLOOKUP($A688,OLD_EquipmentDatabase!$A:$K,4,FALSE)</f>
        <v>Dominion</v>
      </c>
      <c r="E688" t="str">
        <f>VLOOKUP($A688,OLD_EquipmentDatabase!$A:$K,5,FALSE)</f>
        <v>N/A</v>
      </c>
      <c r="F688" t="str">
        <f>VLOOKUP($A688,OLD_EquipmentDatabase!$A:$K,6,FALSE)</f>
        <v>ICVA</v>
      </c>
      <c r="G688" t="str">
        <f>VLOOKUP($A688,OLD_EquipmentDatabase!$A:$K,7,FALSE)</f>
        <v>Laptop</v>
      </c>
      <c r="H688" t="str">
        <f>VLOOKUP($A688,OLD_EquipmentDatabase!$A:$K,8,FALSE)</f>
        <v>Active</v>
      </c>
      <c r="I688" t="b">
        <f>VLOOKUP($A688,OLD_EquipmentDatabase!$A:$K,9,FALSE)</f>
        <v>0</v>
      </c>
      <c r="J688">
        <v>5.13</v>
      </c>
      <c r="K688" t="str">
        <f>VLOOKUP($A688,OLD_EquipmentDatabase!$A:$K,11,FALSE)</f>
        <v>73-SUDDEN-within-97</v>
      </c>
    </row>
    <row r="689" spans="1:11" x14ac:dyDescent="0.25">
      <c r="A689" s="21" t="s">
        <v>4783</v>
      </c>
      <c r="B689" s="97" t="s">
        <v>427</v>
      </c>
      <c r="C689" t="str">
        <f>VLOOKUP($A689,OLD_EquipmentDatabase!$A:$K,3,FALSE)</f>
        <v>Dell Latitude 3490</v>
      </c>
      <c r="D689" t="str">
        <f>VLOOKUP($A689,OLD_EquipmentDatabase!$A:$K,4,FALSE)</f>
        <v>Dominion</v>
      </c>
      <c r="E689" t="str">
        <f>VLOOKUP($A689,OLD_EquipmentDatabase!$A:$K,5,FALSE)</f>
        <v>N/A</v>
      </c>
      <c r="F689" t="str">
        <f>VLOOKUP($A689,OLD_EquipmentDatabase!$A:$K,6,FALSE)</f>
        <v>ICVA</v>
      </c>
      <c r="G689" t="str">
        <f>VLOOKUP($A689,OLD_EquipmentDatabase!$A:$K,7,FALSE)</f>
        <v>Laptop</v>
      </c>
      <c r="H689" t="str">
        <f>VLOOKUP($A689,OLD_EquipmentDatabase!$A:$K,8,FALSE)</f>
        <v>Active</v>
      </c>
      <c r="I689" t="b">
        <f>VLOOKUP($A689,OLD_EquipmentDatabase!$A:$K,9,FALSE)</f>
        <v>0</v>
      </c>
      <c r="J689">
        <v>5.13</v>
      </c>
      <c r="K689" t="str">
        <f>VLOOKUP($A689,OLD_EquipmentDatabase!$A:$K,11,FALSE)</f>
        <v>37+morning+ARRIVE+69</v>
      </c>
    </row>
    <row r="690" spans="1:11" x14ac:dyDescent="0.25">
      <c r="A690" s="21" t="s">
        <v>4084</v>
      </c>
      <c r="B690" s="97" t="s">
        <v>427</v>
      </c>
      <c r="C690" t="str">
        <f>VLOOKUP($A690,OLD_EquipmentDatabase!$A:$K,3,FALSE)</f>
        <v>AValue 21"</v>
      </c>
      <c r="D690" t="str">
        <f>VLOOKUP($A690,OLD_EquipmentDatabase!$A:$K,4,FALSE)</f>
        <v>Dominion</v>
      </c>
      <c r="E690" t="str">
        <f>VLOOKUP($A690,OLD_EquipmentDatabase!$A:$K,5,FALSE)</f>
        <v>N/A</v>
      </c>
      <c r="F690" t="str">
        <f>VLOOKUP($A690,OLD_EquipmentDatabase!$A:$K,6,FALSE)</f>
        <v/>
      </c>
      <c r="G690" t="str">
        <f>VLOOKUP($A690,OLD_EquipmentDatabase!$A:$K,7,FALSE)</f>
        <v>ICX Tablet</v>
      </c>
      <c r="H690" t="str">
        <f>VLOOKUP($A690,OLD_EquipmentDatabase!$A:$K,8,FALSE)</f>
        <v>Active</v>
      </c>
      <c r="I690" t="b">
        <f>VLOOKUP($A690,OLD_EquipmentDatabase!$A:$K,9,FALSE)</f>
        <v>0</v>
      </c>
      <c r="J690">
        <v>5.13</v>
      </c>
      <c r="K690" t="str">
        <f>VLOOKUP($A690,OLD_EquipmentDatabase!$A:$K,11,FALSE)</f>
        <v/>
      </c>
    </row>
    <row r="691" spans="1:11" x14ac:dyDescent="0.25">
      <c r="A691" s="21" t="s">
        <v>4086</v>
      </c>
      <c r="B691" s="97" t="s">
        <v>427</v>
      </c>
      <c r="C691" t="str">
        <f>VLOOKUP($A691,OLD_EquipmentDatabase!$A:$K,3,FALSE)</f>
        <v>AValue 21"</v>
      </c>
      <c r="D691" t="str">
        <f>VLOOKUP($A691,OLD_EquipmentDatabase!$A:$K,4,FALSE)</f>
        <v>Dominion</v>
      </c>
      <c r="E691" t="str">
        <f>VLOOKUP($A691,OLD_EquipmentDatabase!$A:$K,5,FALSE)</f>
        <v>N/A</v>
      </c>
      <c r="F691" t="str">
        <f>VLOOKUP($A691,OLD_EquipmentDatabase!$A:$K,6,FALSE)</f>
        <v/>
      </c>
      <c r="G691" t="str">
        <f>VLOOKUP($A691,OLD_EquipmentDatabase!$A:$K,7,FALSE)</f>
        <v>ICX Tablet</v>
      </c>
      <c r="H691" t="str">
        <f>VLOOKUP($A691,OLD_EquipmentDatabase!$A:$K,8,FALSE)</f>
        <v>Active</v>
      </c>
      <c r="I691" t="b">
        <f>VLOOKUP($A691,OLD_EquipmentDatabase!$A:$K,9,FALSE)</f>
        <v>0</v>
      </c>
      <c r="J691">
        <v>5.13</v>
      </c>
      <c r="K691" t="str">
        <f>VLOOKUP($A691,OLD_EquipmentDatabase!$A:$K,11,FALSE)</f>
        <v/>
      </c>
    </row>
    <row r="692" spans="1:11" x14ac:dyDescent="0.25">
      <c r="A692" s="21" t="s">
        <v>4087</v>
      </c>
      <c r="B692" s="97" t="s">
        <v>427</v>
      </c>
      <c r="C692" t="str">
        <f>VLOOKUP($A692,OLD_EquipmentDatabase!$A:$K,3,FALSE)</f>
        <v>AValue 21"</v>
      </c>
      <c r="D692" t="str">
        <f>VLOOKUP($A692,OLD_EquipmentDatabase!$A:$K,4,FALSE)</f>
        <v>Dominion</v>
      </c>
      <c r="E692" t="str">
        <f>VLOOKUP($A692,OLD_EquipmentDatabase!$A:$K,5,FALSE)</f>
        <v>N/A</v>
      </c>
      <c r="F692" t="str">
        <f>VLOOKUP($A692,OLD_EquipmentDatabase!$A:$K,6,FALSE)</f>
        <v/>
      </c>
      <c r="G692" t="str">
        <f>VLOOKUP($A692,OLD_EquipmentDatabase!$A:$K,7,FALSE)</f>
        <v>ICX Tablet</v>
      </c>
      <c r="H692" t="str">
        <f>VLOOKUP($A692,OLD_EquipmentDatabase!$A:$K,8,FALSE)</f>
        <v>Active</v>
      </c>
      <c r="I692" t="b">
        <f>VLOOKUP($A692,OLD_EquipmentDatabase!$A:$K,9,FALSE)</f>
        <v>0</v>
      </c>
      <c r="J692">
        <v>5.13</v>
      </c>
      <c r="K692" t="str">
        <f>VLOOKUP($A692,OLD_EquipmentDatabase!$A:$K,11,FALSE)</f>
        <v/>
      </c>
    </row>
    <row r="693" spans="1:11" x14ac:dyDescent="0.25">
      <c r="A693" s="21" t="s">
        <v>4088</v>
      </c>
      <c r="B693" s="97" t="s">
        <v>427</v>
      </c>
      <c r="C693" t="str">
        <f>VLOOKUP($A693,OLD_EquipmentDatabase!$A:$K,3,FALSE)</f>
        <v>AValue 21"</v>
      </c>
      <c r="D693" t="str">
        <f>VLOOKUP($A693,OLD_EquipmentDatabase!$A:$K,4,FALSE)</f>
        <v>Dominion</v>
      </c>
      <c r="E693" t="str">
        <f>VLOOKUP($A693,OLD_EquipmentDatabase!$A:$K,5,FALSE)</f>
        <v>N/A</v>
      </c>
      <c r="F693" t="str">
        <f>VLOOKUP($A693,OLD_EquipmentDatabase!$A:$K,6,FALSE)</f>
        <v/>
      </c>
      <c r="G693" t="str">
        <f>VLOOKUP($A693,OLD_EquipmentDatabase!$A:$K,7,FALSE)</f>
        <v>ICX Tablet</v>
      </c>
      <c r="H693" t="str">
        <f>VLOOKUP($A693,OLD_EquipmentDatabase!$A:$K,8,FALSE)</f>
        <v>Active</v>
      </c>
      <c r="I693" t="b">
        <f>VLOOKUP($A693,OLD_EquipmentDatabase!$A:$K,9,FALSE)</f>
        <v>0</v>
      </c>
      <c r="J693">
        <v>5.13</v>
      </c>
      <c r="K693" t="str">
        <f>VLOOKUP($A693,OLD_EquipmentDatabase!$A:$K,11,FALSE)</f>
        <v/>
      </c>
    </row>
    <row r="694" spans="1:11" x14ac:dyDescent="0.25">
      <c r="A694" s="21" t="s">
        <v>4089</v>
      </c>
      <c r="B694" s="97" t="s">
        <v>427</v>
      </c>
      <c r="C694" t="str">
        <f>VLOOKUP($A694,OLD_EquipmentDatabase!$A:$K,3,FALSE)</f>
        <v>AValue 21"</v>
      </c>
      <c r="D694" t="str">
        <f>VLOOKUP($A694,OLD_EquipmentDatabase!$A:$K,4,FALSE)</f>
        <v>Dominion</v>
      </c>
      <c r="E694" t="str">
        <f>VLOOKUP($A694,OLD_EquipmentDatabase!$A:$K,5,FALSE)</f>
        <v>N/A</v>
      </c>
      <c r="F694" t="str">
        <f>VLOOKUP($A694,OLD_EquipmentDatabase!$A:$K,6,FALSE)</f>
        <v/>
      </c>
      <c r="G694" t="str">
        <f>VLOOKUP($A694,OLD_EquipmentDatabase!$A:$K,7,FALSE)</f>
        <v>ICX Tablet</v>
      </c>
      <c r="H694" t="str">
        <f>VLOOKUP($A694,OLD_EquipmentDatabase!$A:$K,8,FALSE)</f>
        <v>Active</v>
      </c>
      <c r="I694" t="b">
        <f>VLOOKUP($A694,OLD_EquipmentDatabase!$A:$K,9,FALSE)</f>
        <v>0</v>
      </c>
      <c r="J694">
        <v>5.13</v>
      </c>
      <c r="K694" t="str">
        <f>VLOOKUP($A694,OLD_EquipmentDatabase!$A:$K,11,FALSE)</f>
        <v/>
      </c>
    </row>
    <row r="695" spans="1:11" x14ac:dyDescent="0.25">
      <c r="A695" s="21" t="s">
        <v>4090</v>
      </c>
      <c r="B695" s="97" t="s">
        <v>427</v>
      </c>
      <c r="C695" t="str">
        <f>VLOOKUP($A695,OLD_EquipmentDatabase!$A:$K,3,FALSE)</f>
        <v>AValue 21"</v>
      </c>
      <c r="D695" t="str">
        <f>VLOOKUP($A695,OLD_EquipmentDatabase!$A:$K,4,FALSE)</f>
        <v>Dominion</v>
      </c>
      <c r="E695" t="str">
        <f>VLOOKUP($A695,OLD_EquipmentDatabase!$A:$K,5,FALSE)</f>
        <v>N/A</v>
      </c>
      <c r="F695" t="str">
        <f>VLOOKUP($A695,OLD_EquipmentDatabase!$A:$K,6,FALSE)</f>
        <v/>
      </c>
      <c r="G695" t="str">
        <f>VLOOKUP($A695,OLD_EquipmentDatabase!$A:$K,7,FALSE)</f>
        <v>ICX Tablet</v>
      </c>
      <c r="H695" t="str">
        <f>VLOOKUP($A695,OLD_EquipmentDatabase!$A:$K,8,FALSE)</f>
        <v>Active</v>
      </c>
      <c r="I695" t="b">
        <f>VLOOKUP($A695,OLD_EquipmentDatabase!$A:$K,9,FALSE)</f>
        <v>0</v>
      </c>
      <c r="J695">
        <v>5.13</v>
      </c>
      <c r="K695" t="str">
        <f>VLOOKUP($A695,OLD_EquipmentDatabase!$A:$K,11,FALSE)</f>
        <v/>
      </c>
    </row>
    <row r="696" spans="1:11" x14ac:dyDescent="0.25">
      <c r="A696" s="21" t="s">
        <v>4091</v>
      </c>
      <c r="B696" s="97" t="s">
        <v>427</v>
      </c>
      <c r="C696" t="str">
        <f>VLOOKUP($A696,OLD_EquipmentDatabase!$A:$K,3,FALSE)</f>
        <v>AValue 21"</v>
      </c>
      <c r="D696" t="str">
        <f>VLOOKUP($A696,OLD_EquipmentDatabase!$A:$K,4,FALSE)</f>
        <v>Dominion</v>
      </c>
      <c r="E696" t="str">
        <f>VLOOKUP($A696,OLD_EquipmentDatabase!$A:$K,5,FALSE)</f>
        <v>N/A</v>
      </c>
      <c r="F696" t="str">
        <f>VLOOKUP($A696,OLD_EquipmentDatabase!$A:$K,6,FALSE)</f>
        <v/>
      </c>
      <c r="G696" t="str">
        <f>VLOOKUP($A696,OLD_EquipmentDatabase!$A:$K,7,FALSE)</f>
        <v>ICX Tablet</v>
      </c>
      <c r="H696" t="str">
        <f>VLOOKUP($A696,OLD_EquipmentDatabase!$A:$K,8,FALSE)</f>
        <v>Active</v>
      </c>
      <c r="I696" t="b">
        <f>VLOOKUP($A696,OLD_EquipmentDatabase!$A:$K,9,FALSE)</f>
        <v>0</v>
      </c>
      <c r="J696">
        <v>5.13</v>
      </c>
      <c r="K696" t="str">
        <f>VLOOKUP($A696,OLD_EquipmentDatabase!$A:$K,11,FALSE)</f>
        <v/>
      </c>
    </row>
    <row r="697" spans="1:11" x14ac:dyDescent="0.25">
      <c r="A697" s="21" t="s">
        <v>3790</v>
      </c>
      <c r="B697" s="97" t="s">
        <v>427</v>
      </c>
      <c r="C697" t="str">
        <f>VLOOKUP($A697,OLD_EquipmentDatabase!$A:$K,3,FALSE)</f>
        <v>AValue 21"</v>
      </c>
      <c r="D697" t="str">
        <f>VLOOKUP($A697,OLD_EquipmentDatabase!$A:$K,4,FALSE)</f>
        <v>Dominion</v>
      </c>
      <c r="E697" t="str">
        <f>VLOOKUP($A697,OLD_EquipmentDatabase!$A:$K,5,FALSE)</f>
        <v>N/A</v>
      </c>
      <c r="F697" t="str">
        <f>VLOOKUP($A697,OLD_EquipmentDatabase!$A:$K,6,FALSE)</f>
        <v/>
      </c>
      <c r="G697" t="str">
        <f>VLOOKUP($A697,OLD_EquipmentDatabase!$A:$K,7,FALSE)</f>
        <v>ICX Tablet</v>
      </c>
      <c r="H697" t="str">
        <f>VLOOKUP($A697,OLD_EquipmentDatabase!$A:$K,8,FALSE)</f>
        <v>Active</v>
      </c>
      <c r="I697" t="b">
        <f>VLOOKUP($A697,OLD_EquipmentDatabase!$A:$K,9,FALSE)</f>
        <v>0</v>
      </c>
      <c r="J697">
        <v>5.13</v>
      </c>
      <c r="K697" t="str">
        <f>VLOOKUP($A697,OLD_EquipmentDatabase!$A:$K,11,FALSE)</f>
        <v/>
      </c>
    </row>
    <row r="698" spans="1:11" x14ac:dyDescent="0.25">
      <c r="A698" s="21" t="s">
        <v>4093</v>
      </c>
      <c r="B698" s="97" t="s">
        <v>427</v>
      </c>
      <c r="C698" t="str">
        <f>VLOOKUP($A698,OLD_EquipmentDatabase!$A:$K,3,FALSE)</f>
        <v>AValue 21"</v>
      </c>
      <c r="D698" t="str">
        <f>VLOOKUP($A698,OLD_EquipmentDatabase!$A:$K,4,FALSE)</f>
        <v>Dominion</v>
      </c>
      <c r="E698" t="str">
        <f>VLOOKUP($A698,OLD_EquipmentDatabase!$A:$K,5,FALSE)</f>
        <v>N/A</v>
      </c>
      <c r="F698" t="str">
        <f>VLOOKUP($A698,OLD_EquipmentDatabase!$A:$K,6,FALSE)</f>
        <v/>
      </c>
      <c r="G698" t="str">
        <f>VLOOKUP($A698,OLD_EquipmentDatabase!$A:$K,7,FALSE)</f>
        <v>ICX Tablet</v>
      </c>
      <c r="H698" t="str">
        <f>VLOOKUP($A698,OLD_EquipmentDatabase!$A:$K,8,FALSE)</f>
        <v>Active</v>
      </c>
      <c r="I698" t="b">
        <f>VLOOKUP($A698,OLD_EquipmentDatabase!$A:$K,9,FALSE)</f>
        <v>0</v>
      </c>
      <c r="J698">
        <v>5.13</v>
      </c>
      <c r="K698" t="str">
        <f>VLOOKUP($A698,OLD_EquipmentDatabase!$A:$K,11,FALSE)</f>
        <v/>
      </c>
    </row>
    <row r="699" spans="1:11" x14ac:dyDescent="0.25">
      <c r="A699" s="21" t="s">
        <v>4094</v>
      </c>
      <c r="B699" s="97" t="s">
        <v>427</v>
      </c>
      <c r="C699" t="str">
        <f>VLOOKUP($A699,OLD_EquipmentDatabase!$A:$K,3,FALSE)</f>
        <v>AValue 21"</v>
      </c>
      <c r="D699" t="str">
        <f>VLOOKUP($A699,OLD_EquipmentDatabase!$A:$K,4,FALSE)</f>
        <v>Dominion</v>
      </c>
      <c r="E699" t="str">
        <f>VLOOKUP($A699,OLD_EquipmentDatabase!$A:$K,5,FALSE)</f>
        <v>N/A</v>
      </c>
      <c r="F699" t="str">
        <f>VLOOKUP($A699,OLD_EquipmentDatabase!$A:$K,6,FALSE)</f>
        <v/>
      </c>
      <c r="G699" t="str">
        <f>VLOOKUP($A699,OLD_EquipmentDatabase!$A:$K,7,FALSE)</f>
        <v>ICX Tablet</v>
      </c>
      <c r="H699" t="str">
        <f>VLOOKUP($A699,OLD_EquipmentDatabase!$A:$K,8,FALSE)</f>
        <v>Active</v>
      </c>
      <c r="I699" t="b">
        <f>VLOOKUP($A699,OLD_EquipmentDatabase!$A:$K,9,FALSE)</f>
        <v>0</v>
      </c>
      <c r="J699">
        <v>5.13</v>
      </c>
      <c r="K699" t="str">
        <f>VLOOKUP($A699,OLD_EquipmentDatabase!$A:$K,11,FALSE)</f>
        <v/>
      </c>
    </row>
    <row r="700" spans="1:11" x14ac:dyDescent="0.25">
      <c r="A700" s="21" t="s">
        <v>4095</v>
      </c>
      <c r="B700" s="97" t="s">
        <v>427</v>
      </c>
      <c r="C700" t="str">
        <f>VLOOKUP($A700,OLD_EquipmentDatabase!$A:$K,3,FALSE)</f>
        <v>AValue 21"</v>
      </c>
      <c r="D700" t="str">
        <f>VLOOKUP($A700,OLD_EquipmentDatabase!$A:$K,4,FALSE)</f>
        <v>Dominion</v>
      </c>
      <c r="E700" t="str">
        <f>VLOOKUP($A700,OLD_EquipmentDatabase!$A:$K,5,FALSE)</f>
        <v>N/A</v>
      </c>
      <c r="F700" t="str">
        <f>VLOOKUP($A700,OLD_EquipmentDatabase!$A:$K,6,FALSE)</f>
        <v/>
      </c>
      <c r="G700" t="str">
        <f>VLOOKUP($A700,OLD_EquipmentDatabase!$A:$K,7,FALSE)</f>
        <v>ICX Tablet</v>
      </c>
      <c r="H700" t="str">
        <f>VLOOKUP($A700,OLD_EquipmentDatabase!$A:$K,8,FALSE)</f>
        <v>Active</v>
      </c>
      <c r="I700" t="b">
        <f>VLOOKUP($A700,OLD_EquipmentDatabase!$A:$K,9,FALSE)</f>
        <v>0</v>
      </c>
      <c r="J700">
        <v>5.13</v>
      </c>
      <c r="K700" t="str">
        <f>VLOOKUP($A700,OLD_EquipmentDatabase!$A:$K,11,FALSE)</f>
        <v/>
      </c>
    </row>
    <row r="701" spans="1:11" x14ac:dyDescent="0.25">
      <c r="A701" s="21" t="s">
        <v>4096</v>
      </c>
      <c r="B701" s="97" t="s">
        <v>427</v>
      </c>
      <c r="C701" t="str">
        <f>VLOOKUP($A701,OLD_EquipmentDatabase!$A:$K,3,FALSE)</f>
        <v>AValue 21"</v>
      </c>
      <c r="D701" t="str">
        <f>VLOOKUP($A701,OLD_EquipmentDatabase!$A:$K,4,FALSE)</f>
        <v>Dominion</v>
      </c>
      <c r="E701" t="str">
        <f>VLOOKUP($A701,OLD_EquipmentDatabase!$A:$K,5,FALSE)</f>
        <v>N/A</v>
      </c>
      <c r="F701" t="str">
        <f>VLOOKUP($A701,OLD_EquipmentDatabase!$A:$K,6,FALSE)</f>
        <v/>
      </c>
      <c r="G701" t="str">
        <f>VLOOKUP($A701,OLD_EquipmentDatabase!$A:$K,7,FALSE)</f>
        <v>ICX Tablet</v>
      </c>
      <c r="H701" t="str">
        <f>VLOOKUP($A701,OLD_EquipmentDatabase!$A:$K,8,FALSE)</f>
        <v>Active</v>
      </c>
      <c r="I701" t="b">
        <f>VLOOKUP($A701,OLD_EquipmentDatabase!$A:$K,9,FALSE)</f>
        <v>0</v>
      </c>
      <c r="J701">
        <v>5.13</v>
      </c>
      <c r="K701" t="str">
        <f>VLOOKUP($A701,OLD_EquipmentDatabase!$A:$K,11,FALSE)</f>
        <v/>
      </c>
    </row>
    <row r="702" spans="1:11" x14ac:dyDescent="0.25">
      <c r="A702" s="21" t="s">
        <v>4097</v>
      </c>
      <c r="B702" s="97" t="s">
        <v>427</v>
      </c>
      <c r="C702" t="str">
        <f>VLOOKUP($A702,OLD_EquipmentDatabase!$A:$K,3,FALSE)</f>
        <v>AValue 21"</v>
      </c>
      <c r="D702" t="str">
        <f>VLOOKUP($A702,OLD_EquipmentDatabase!$A:$K,4,FALSE)</f>
        <v>Dominion</v>
      </c>
      <c r="E702" t="str">
        <f>VLOOKUP($A702,OLD_EquipmentDatabase!$A:$K,5,FALSE)</f>
        <v>N/A</v>
      </c>
      <c r="F702" t="str">
        <f>VLOOKUP($A702,OLD_EquipmentDatabase!$A:$K,6,FALSE)</f>
        <v/>
      </c>
      <c r="G702" t="str">
        <f>VLOOKUP($A702,OLD_EquipmentDatabase!$A:$K,7,FALSE)</f>
        <v>ICX Tablet</v>
      </c>
      <c r="H702" t="str">
        <f>VLOOKUP($A702,OLD_EquipmentDatabase!$A:$K,8,FALSE)</f>
        <v>Active</v>
      </c>
      <c r="I702" t="b">
        <f>VLOOKUP($A702,OLD_EquipmentDatabase!$A:$K,9,FALSE)</f>
        <v>0</v>
      </c>
      <c r="J702">
        <v>5.13</v>
      </c>
      <c r="K702" t="str">
        <f>VLOOKUP($A702,OLD_EquipmentDatabase!$A:$K,11,FALSE)</f>
        <v/>
      </c>
    </row>
    <row r="703" spans="1:11" x14ac:dyDescent="0.25">
      <c r="A703" s="21" t="s">
        <v>4098</v>
      </c>
      <c r="B703" s="97" t="s">
        <v>427</v>
      </c>
      <c r="C703" t="str">
        <f>VLOOKUP($A703,OLD_EquipmentDatabase!$A:$K,3,FALSE)</f>
        <v>AValue 21"</v>
      </c>
      <c r="D703" t="str">
        <f>VLOOKUP($A703,OLD_EquipmentDatabase!$A:$K,4,FALSE)</f>
        <v>Dominion</v>
      </c>
      <c r="E703" t="str">
        <f>VLOOKUP($A703,OLD_EquipmentDatabase!$A:$K,5,FALSE)</f>
        <v>N/A</v>
      </c>
      <c r="F703" t="str">
        <f>VLOOKUP($A703,OLD_EquipmentDatabase!$A:$K,6,FALSE)</f>
        <v/>
      </c>
      <c r="G703" t="str">
        <f>VLOOKUP($A703,OLD_EquipmentDatabase!$A:$K,7,FALSE)</f>
        <v>ICX Tablet</v>
      </c>
      <c r="H703" t="str">
        <f>VLOOKUP($A703,OLD_EquipmentDatabase!$A:$K,8,FALSE)</f>
        <v>Active</v>
      </c>
      <c r="I703" t="b">
        <f>VLOOKUP($A703,OLD_EquipmentDatabase!$A:$K,9,FALSE)</f>
        <v>0</v>
      </c>
      <c r="J703">
        <v>5.13</v>
      </c>
      <c r="K703" t="str">
        <f>VLOOKUP($A703,OLD_EquipmentDatabase!$A:$K,11,FALSE)</f>
        <v/>
      </c>
    </row>
    <row r="704" spans="1:11" x14ac:dyDescent="0.25">
      <c r="A704" s="21" t="s">
        <v>4099</v>
      </c>
      <c r="B704" s="97" t="s">
        <v>427</v>
      </c>
      <c r="C704" t="str">
        <f>VLOOKUP($A704,OLD_EquipmentDatabase!$A:$K,3,FALSE)</f>
        <v>AValue 21"</v>
      </c>
      <c r="D704" t="str">
        <f>VLOOKUP($A704,OLD_EquipmentDatabase!$A:$K,4,FALSE)</f>
        <v>Dominion</v>
      </c>
      <c r="E704" t="str">
        <f>VLOOKUP($A704,OLD_EquipmentDatabase!$A:$K,5,FALSE)</f>
        <v>N/A</v>
      </c>
      <c r="F704" t="str">
        <f>VLOOKUP($A704,OLD_EquipmentDatabase!$A:$K,6,FALSE)</f>
        <v/>
      </c>
      <c r="G704" t="str">
        <f>VLOOKUP($A704,OLD_EquipmentDatabase!$A:$K,7,FALSE)</f>
        <v>ICX Tablet</v>
      </c>
      <c r="H704" t="str">
        <f>VLOOKUP($A704,OLD_EquipmentDatabase!$A:$K,8,FALSE)</f>
        <v>Active</v>
      </c>
      <c r="I704" t="b">
        <f>VLOOKUP($A704,OLD_EquipmentDatabase!$A:$K,9,FALSE)</f>
        <v>0</v>
      </c>
      <c r="J704">
        <v>5.13</v>
      </c>
      <c r="K704" t="str">
        <f>VLOOKUP($A704,OLD_EquipmentDatabase!$A:$K,11,FALSE)</f>
        <v/>
      </c>
    </row>
    <row r="705" spans="1:11" x14ac:dyDescent="0.25">
      <c r="A705" s="21" t="s">
        <v>4100</v>
      </c>
      <c r="B705" s="97" t="s">
        <v>427</v>
      </c>
      <c r="C705" t="str">
        <f>VLOOKUP($A705,OLD_EquipmentDatabase!$A:$K,3,FALSE)</f>
        <v>AValue 21"</v>
      </c>
      <c r="D705" t="str">
        <f>VLOOKUP($A705,OLD_EquipmentDatabase!$A:$K,4,FALSE)</f>
        <v>Dominion</v>
      </c>
      <c r="E705" t="str">
        <f>VLOOKUP($A705,OLD_EquipmentDatabase!$A:$K,5,FALSE)</f>
        <v>N/A</v>
      </c>
      <c r="F705" t="str">
        <f>VLOOKUP($A705,OLD_EquipmentDatabase!$A:$K,6,FALSE)</f>
        <v/>
      </c>
      <c r="G705" t="str">
        <f>VLOOKUP($A705,OLD_EquipmentDatabase!$A:$K,7,FALSE)</f>
        <v>ICX Tablet</v>
      </c>
      <c r="H705" t="str">
        <f>VLOOKUP($A705,OLD_EquipmentDatabase!$A:$K,8,FALSE)</f>
        <v>Active</v>
      </c>
      <c r="I705" t="b">
        <f>VLOOKUP($A705,OLD_EquipmentDatabase!$A:$K,9,FALSE)</f>
        <v>0</v>
      </c>
      <c r="J705">
        <v>5.13</v>
      </c>
      <c r="K705" t="str">
        <f>VLOOKUP($A705,OLD_EquipmentDatabase!$A:$K,11,FALSE)</f>
        <v/>
      </c>
    </row>
    <row r="706" spans="1:11" x14ac:dyDescent="0.25">
      <c r="A706" s="21" t="s">
        <v>4101</v>
      </c>
      <c r="B706" s="97" t="s">
        <v>427</v>
      </c>
      <c r="C706" t="str">
        <f>VLOOKUP($A706,OLD_EquipmentDatabase!$A:$K,3,FALSE)</f>
        <v>AValue 21"</v>
      </c>
      <c r="D706" t="str">
        <f>VLOOKUP($A706,OLD_EquipmentDatabase!$A:$K,4,FALSE)</f>
        <v>Dominion</v>
      </c>
      <c r="E706" t="str">
        <f>VLOOKUP($A706,OLD_EquipmentDatabase!$A:$K,5,FALSE)</f>
        <v>N/A</v>
      </c>
      <c r="F706" t="str">
        <f>VLOOKUP($A706,OLD_EquipmentDatabase!$A:$K,6,FALSE)</f>
        <v/>
      </c>
      <c r="G706" t="str">
        <f>VLOOKUP($A706,OLD_EquipmentDatabase!$A:$K,7,FALSE)</f>
        <v>ICX Tablet</v>
      </c>
      <c r="H706" t="str">
        <f>VLOOKUP($A706,OLD_EquipmentDatabase!$A:$K,8,FALSE)</f>
        <v>Active</v>
      </c>
      <c r="I706" t="b">
        <f>VLOOKUP($A706,OLD_EquipmentDatabase!$A:$K,9,FALSE)</f>
        <v>0</v>
      </c>
      <c r="J706">
        <v>5.13</v>
      </c>
      <c r="K706" t="str">
        <f>VLOOKUP($A706,OLD_EquipmentDatabase!$A:$K,11,FALSE)</f>
        <v/>
      </c>
    </row>
    <row r="707" spans="1:11" x14ac:dyDescent="0.25">
      <c r="A707" s="21" t="s">
        <v>4102</v>
      </c>
      <c r="B707" s="97" t="s">
        <v>427</v>
      </c>
      <c r="C707" t="str">
        <f>VLOOKUP($A707,OLD_EquipmentDatabase!$A:$K,3,FALSE)</f>
        <v>AValue 21"</v>
      </c>
      <c r="D707" t="str">
        <f>VLOOKUP($A707,OLD_EquipmentDatabase!$A:$K,4,FALSE)</f>
        <v>Dominion</v>
      </c>
      <c r="E707" t="str">
        <f>VLOOKUP($A707,OLD_EquipmentDatabase!$A:$K,5,FALSE)</f>
        <v>N/A</v>
      </c>
      <c r="F707" t="str">
        <f>VLOOKUP($A707,OLD_EquipmentDatabase!$A:$K,6,FALSE)</f>
        <v/>
      </c>
      <c r="G707" t="str">
        <f>VLOOKUP($A707,OLD_EquipmentDatabase!$A:$K,7,FALSE)</f>
        <v>ICX Tablet</v>
      </c>
      <c r="H707" t="str">
        <f>VLOOKUP($A707,OLD_EquipmentDatabase!$A:$K,8,FALSE)</f>
        <v>Active</v>
      </c>
      <c r="I707" t="b">
        <f>VLOOKUP($A707,OLD_EquipmentDatabase!$A:$K,9,FALSE)</f>
        <v>0</v>
      </c>
      <c r="J707">
        <v>5.13</v>
      </c>
      <c r="K707" t="str">
        <f>VLOOKUP($A707,OLD_EquipmentDatabase!$A:$K,11,FALSE)</f>
        <v/>
      </c>
    </row>
    <row r="708" spans="1:11" x14ac:dyDescent="0.25">
      <c r="A708" s="21" t="s">
        <v>4103</v>
      </c>
      <c r="B708" s="97" t="s">
        <v>427</v>
      </c>
      <c r="C708" t="str">
        <f>VLOOKUP($A708,OLD_EquipmentDatabase!$A:$K,3,FALSE)</f>
        <v>AValue 21"</v>
      </c>
      <c r="D708" t="str">
        <f>VLOOKUP($A708,OLD_EquipmentDatabase!$A:$K,4,FALSE)</f>
        <v>Dominion</v>
      </c>
      <c r="E708" t="str">
        <f>VLOOKUP($A708,OLD_EquipmentDatabase!$A:$K,5,FALSE)</f>
        <v>N/A</v>
      </c>
      <c r="F708" t="str">
        <f>VLOOKUP($A708,OLD_EquipmentDatabase!$A:$K,6,FALSE)</f>
        <v/>
      </c>
      <c r="G708" t="str">
        <f>VLOOKUP($A708,OLD_EquipmentDatabase!$A:$K,7,FALSE)</f>
        <v>ICX Tablet</v>
      </c>
      <c r="H708" t="str">
        <f>VLOOKUP($A708,OLD_EquipmentDatabase!$A:$K,8,FALSE)</f>
        <v>Active</v>
      </c>
      <c r="I708" t="b">
        <f>VLOOKUP($A708,OLD_EquipmentDatabase!$A:$K,9,FALSE)</f>
        <v>0</v>
      </c>
      <c r="J708">
        <v>5.13</v>
      </c>
      <c r="K708" t="str">
        <f>VLOOKUP($A708,OLD_EquipmentDatabase!$A:$K,11,FALSE)</f>
        <v/>
      </c>
    </row>
    <row r="709" spans="1:11" x14ac:dyDescent="0.25">
      <c r="A709" s="21" t="s">
        <v>4105</v>
      </c>
      <c r="B709" s="97" t="s">
        <v>427</v>
      </c>
      <c r="C709" t="str">
        <f>VLOOKUP($A709,OLD_EquipmentDatabase!$A:$K,3,FALSE)</f>
        <v>AValue 21"</v>
      </c>
      <c r="D709" t="str">
        <f>VLOOKUP($A709,OLD_EquipmentDatabase!$A:$K,4,FALSE)</f>
        <v>Dominion</v>
      </c>
      <c r="E709" t="str">
        <f>VLOOKUP($A709,OLD_EquipmentDatabase!$A:$K,5,FALSE)</f>
        <v>N/A</v>
      </c>
      <c r="F709" t="str">
        <f>VLOOKUP($A709,OLD_EquipmentDatabase!$A:$K,6,FALSE)</f>
        <v/>
      </c>
      <c r="G709" t="str">
        <f>VLOOKUP($A709,OLD_EquipmentDatabase!$A:$K,7,FALSE)</f>
        <v>ICX Tablet</v>
      </c>
      <c r="H709" t="str">
        <f>VLOOKUP($A709,OLD_EquipmentDatabase!$A:$K,8,FALSE)</f>
        <v>Active</v>
      </c>
      <c r="I709" t="b">
        <f>VLOOKUP($A709,OLD_EquipmentDatabase!$A:$K,9,FALSE)</f>
        <v>0</v>
      </c>
      <c r="J709">
        <v>5.13</v>
      </c>
      <c r="K709" t="str">
        <f>VLOOKUP($A709,OLD_EquipmentDatabase!$A:$K,11,FALSE)</f>
        <v/>
      </c>
    </row>
    <row r="710" spans="1:11" x14ac:dyDescent="0.25">
      <c r="A710" s="21" t="s">
        <v>4106</v>
      </c>
      <c r="B710" s="97" t="s">
        <v>427</v>
      </c>
      <c r="C710" t="str">
        <f>VLOOKUP($A710,OLD_EquipmentDatabase!$A:$K,3,FALSE)</f>
        <v>AValue 21"</v>
      </c>
      <c r="D710" t="str">
        <f>VLOOKUP($A710,OLD_EquipmentDatabase!$A:$K,4,FALSE)</f>
        <v>Dominion</v>
      </c>
      <c r="E710" t="str">
        <f>VLOOKUP($A710,OLD_EquipmentDatabase!$A:$K,5,FALSE)</f>
        <v>N/A</v>
      </c>
      <c r="F710" t="str">
        <f>VLOOKUP($A710,OLD_EquipmentDatabase!$A:$K,6,FALSE)</f>
        <v/>
      </c>
      <c r="G710" t="str">
        <f>VLOOKUP($A710,OLD_EquipmentDatabase!$A:$K,7,FALSE)</f>
        <v>ICX Tablet</v>
      </c>
      <c r="H710" t="str">
        <f>VLOOKUP($A710,OLD_EquipmentDatabase!$A:$K,8,FALSE)</f>
        <v>Active</v>
      </c>
      <c r="I710" t="b">
        <f>VLOOKUP($A710,OLD_EquipmentDatabase!$A:$K,9,FALSE)</f>
        <v>0</v>
      </c>
      <c r="J710">
        <v>5.13</v>
      </c>
      <c r="K710" t="str">
        <f>VLOOKUP($A710,OLD_EquipmentDatabase!$A:$K,11,FALSE)</f>
        <v/>
      </c>
    </row>
    <row r="711" spans="1:11" x14ac:dyDescent="0.25">
      <c r="A711" s="21" t="s">
        <v>4107</v>
      </c>
      <c r="B711" s="97" t="s">
        <v>427</v>
      </c>
      <c r="C711" t="str">
        <f>VLOOKUP($A711,OLD_EquipmentDatabase!$A:$K,3,FALSE)</f>
        <v>AValue 21"</v>
      </c>
      <c r="D711" t="str">
        <f>VLOOKUP($A711,OLD_EquipmentDatabase!$A:$K,4,FALSE)</f>
        <v>Dominion</v>
      </c>
      <c r="E711" t="str">
        <f>VLOOKUP($A711,OLD_EquipmentDatabase!$A:$K,5,FALSE)</f>
        <v>N/A</v>
      </c>
      <c r="F711" t="str">
        <f>VLOOKUP($A711,OLD_EquipmentDatabase!$A:$K,6,FALSE)</f>
        <v/>
      </c>
      <c r="G711" t="str">
        <f>VLOOKUP($A711,OLD_EquipmentDatabase!$A:$K,7,FALSE)</f>
        <v>ICX Tablet</v>
      </c>
      <c r="H711" t="str">
        <f>VLOOKUP($A711,OLD_EquipmentDatabase!$A:$K,8,FALSE)</f>
        <v>Active</v>
      </c>
      <c r="I711" t="b">
        <f>VLOOKUP($A711,OLD_EquipmentDatabase!$A:$K,9,FALSE)</f>
        <v>0</v>
      </c>
      <c r="J711">
        <v>5.13</v>
      </c>
      <c r="K711" t="str">
        <f>VLOOKUP($A711,OLD_EquipmentDatabase!$A:$K,11,FALSE)</f>
        <v/>
      </c>
    </row>
    <row r="712" spans="1:11" x14ac:dyDescent="0.25">
      <c r="A712" s="21" t="s">
        <v>4108</v>
      </c>
      <c r="B712" s="97" t="s">
        <v>427</v>
      </c>
      <c r="C712" t="str">
        <f>VLOOKUP($A712,OLD_EquipmentDatabase!$A:$K,3,FALSE)</f>
        <v>AValue 21"</v>
      </c>
      <c r="D712" t="str">
        <f>VLOOKUP($A712,OLD_EquipmentDatabase!$A:$K,4,FALSE)</f>
        <v>Dominion</v>
      </c>
      <c r="E712" t="str">
        <f>VLOOKUP($A712,OLD_EquipmentDatabase!$A:$K,5,FALSE)</f>
        <v>N/A</v>
      </c>
      <c r="F712" t="str">
        <f>VLOOKUP($A712,OLD_EquipmentDatabase!$A:$K,6,FALSE)</f>
        <v/>
      </c>
      <c r="G712" t="str">
        <f>VLOOKUP($A712,OLD_EquipmentDatabase!$A:$K,7,FALSE)</f>
        <v>ICX Tablet</v>
      </c>
      <c r="H712" t="str">
        <f>VLOOKUP($A712,OLD_EquipmentDatabase!$A:$K,8,FALSE)</f>
        <v>Active</v>
      </c>
      <c r="I712" t="b">
        <f>VLOOKUP($A712,OLD_EquipmentDatabase!$A:$K,9,FALSE)</f>
        <v>0</v>
      </c>
      <c r="J712">
        <v>5.13</v>
      </c>
      <c r="K712" t="str">
        <f>VLOOKUP($A712,OLD_EquipmentDatabase!$A:$K,11,FALSE)</f>
        <v/>
      </c>
    </row>
    <row r="713" spans="1:11" x14ac:dyDescent="0.25">
      <c r="A713" s="21" t="s">
        <v>4109</v>
      </c>
      <c r="B713" s="97" t="s">
        <v>427</v>
      </c>
      <c r="C713" t="str">
        <f>VLOOKUP($A713,OLD_EquipmentDatabase!$A:$K,3,FALSE)</f>
        <v>AValue 21"</v>
      </c>
      <c r="D713" t="str">
        <f>VLOOKUP($A713,OLD_EquipmentDatabase!$A:$K,4,FALSE)</f>
        <v>Dominion</v>
      </c>
      <c r="E713" t="str">
        <f>VLOOKUP($A713,OLD_EquipmentDatabase!$A:$K,5,FALSE)</f>
        <v>N/A</v>
      </c>
      <c r="F713" t="str">
        <f>VLOOKUP($A713,OLD_EquipmentDatabase!$A:$K,6,FALSE)</f>
        <v/>
      </c>
      <c r="G713" t="str">
        <f>VLOOKUP($A713,OLD_EquipmentDatabase!$A:$K,7,FALSE)</f>
        <v>ICX Tablet</v>
      </c>
      <c r="H713" t="str">
        <f>VLOOKUP($A713,OLD_EquipmentDatabase!$A:$K,8,FALSE)</f>
        <v>Active</v>
      </c>
      <c r="I713" t="b">
        <f>VLOOKUP($A713,OLD_EquipmentDatabase!$A:$K,9,FALSE)</f>
        <v>0</v>
      </c>
      <c r="J713">
        <v>5.13</v>
      </c>
      <c r="K713" t="str">
        <f>VLOOKUP($A713,OLD_EquipmentDatabase!$A:$K,11,FALSE)</f>
        <v/>
      </c>
    </row>
    <row r="714" spans="1:11" x14ac:dyDescent="0.25">
      <c r="A714" s="21" t="s">
        <v>4110</v>
      </c>
      <c r="B714" s="97" t="s">
        <v>427</v>
      </c>
      <c r="C714" t="str">
        <f>VLOOKUP($A714,OLD_EquipmentDatabase!$A:$K,3,FALSE)</f>
        <v>AValue 21"</v>
      </c>
      <c r="D714" t="str">
        <f>VLOOKUP($A714,OLD_EquipmentDatabase!$A:$K,4,FALSE)</f>
        <v>Dominion</v>
      </c>
      <c r="E714" t="str">
        <f>VLOOKUP($A714,OLD_EquipmentDatabase!$A:$K,5,FALSE)</f>
        <v>N/A</v>
      </c>
      <c r="F714" t="str">
        <f>VLOOKUP($A714,OLD_EquipmentDatabase!$A:$K,6,FALSE)</f>
        <v/>
      </c>
      <c r="G714" t="str">
        <f>VLOOKUP($A714,OLD_EquipmentDatabase!$A:$K,7,FALSE)</f>
        <v>ICX Tablet</v>
      </c>
      <c r="H714" t="str">
        <f>VLOOKUP($A714,OLD_EquipmentDatabase!$A:$K,8,FALSE)</f>
        <v>Active</v>
      </c>
      <c r="I714" t="b">
        <f>VLOOKUP($A714,OLD_EquipmentDatabase!$A:$K,9,FALSE)</f>
        <v>0</v>
      </c>
      <c r="J714">
        <v>5.13</v>
      </c>
      <c r="K714" t="str">
        <f>VLOOKUP($A714,OLD_EquipmentDatabase!$A:$K,11,FALSE)</f>
        <v/>
      </c>
    </row>
    <row r="715" spans="1:11" x14ac:dyDescent="0.25">
      <c r="A715" s="21" t="s">
        <v>4111</v>
      </c>
      <c r="B715" s="97" t="s">
        <v>427</v>
      </c>
      <c r="C715" t="str">
        <f>VLOOKUP($A715,OLD_EquipmentDatabase!$A:$K,3,FALSE)</f>
        <v>AValue 21"</v>
      </c>
      <c r="D715" t="str">
        <f>VLOOKUP($A715,OLD_EquipmentDatabase!$A:$K,4,FALSE)</f>
        <v>Dominion</v>
      </c>
      <c r="E715" t="str">
        <f>VLOOKUP($A715,OLD_EquipmentDatabase!$A:$K,5,FALSE)</f>
        <v>N/A</v>
      </c>
      <c r="F715" t="str">
        <f>VLOOKUP($A715,OLD_EquipmentDatabase!$A:$K,6,FALSE)</f>
        <v/>
      </c>
      <c r="G715" t="str">
        <f>VLOOKUP($A715,OLD_EquipmentDatabase!$A:$K,7,FALSE)</f>
        <v>ICX Tablet</v>
      </c>
      <c r="H715" t="str">
        <f>VLOOKUP($A715,OLD_EquipmentDatabase!$A:$K,8,FALSE)</f>
        <v>Active</v>
      </c>
      <c r="I715" t="b">
        <f>VLOOKUP($A715,OLD_EquipmentDatabase!$A:$K,9,FALSE)</f>
        <v>0</v>
      </c>
      <c r="J715">
        <v>5.13</v>
      </c>
      <c r="K715" t="str">
        <f>VLOOKUP($A715,OLD_EquipmentDatabase!$A:$K,11,FALSE)</f>
        <v/>
      </c>
    </row>
    <row r="716" spans="1:11" x14ac:dyDescent="0.25">
      <c r="A716" s="21" t="s">
        <v>4112</v>
      </c>
      <c r="B716" s="97" t="s">
        <v>427</v>
      </c>
      <c r="C716" t="str">
        <f>VLOOKUP($A716,OLD_EquipmentDatabase!$A:$K,3,FALSE)</f>
        <v>AValue 21"</v>
      </c>
      <c r="D716" t="str">
        <f>VLOOKUP($A716,OLD_EquipmentDatabase!$A:$K,4,FALSE)</f>
        <v>Dominion</v>
      </c>
      <c r="E716" t="str">
        <f>VLOOKUP($A716,OLD_EquipmentDatabase!$A:$K,5,FALSE)</f>
        <v>N/A</v>
      </c>
      <c r="F716" t="str">
        <f>VLOOKUP($A716,OLD_EquipmentDatabase!$A:$K,6,FALSE)</f>
        <v/>
      </c>
      <c r="G716" t="str">
        <f>VLOOKUP($A716,OLD_EquipmentDatabase!$A:$K,7,FALSE)</f>
        <v>ICX Tablet</v>
      </c>
      <c r="H716" t="str">
        <f>VLOOKUP($A716,OLD_EquipmentDatabase!$A:$K,8,FALSE)</f>
        <v>Active</v>
      </c>
      <c r="I716" t="b">
        <f>VLOOKUP($A716,OLD_EquipmentDatabase!$A:$K,9,FALSE)</f>
        <v>0</v>
      </c>
      <c r="J716">
        <v>5.13</v>
      </c>
      <c r="K716" t="str">
        <f>VLOOKUP($A716,OLD_EquipmentDatabase!$A:$K,11,FALSE)</f>
        <v/>
      </c>
    </row>
    <row r="717" spans="1:11" x14ac:dyDescent="0.25">
      <c r="A717" s="21" t="s">
        <v>4113</v>
      </c>
      <c r="B717" s="97" t="s">
        <v>427</v>
      </c>
      <c r="C717" t="str">
        <f>VLOOKUP($A717,OLD_EquipmentDatabase!$A:$K,3,FALSE)</f>
        <v>AValue 21"</v>
      </c>
      <c r="D717" t="str">
        <f>VLOOKUP($A717,OLD_EquipmentDatabase!$A:$K,4,FALSE)</f>
        <v>Dominion</v>
      </c>
      <c r="E717" t="str">
        <f>VLOOKUP($A717,OLD_EquipmentDatabase!$A:$K,5,FALSE)</f>
        <v>N/A</v>
      </c>
      <c r="F717" t="str">
        <f>VLOOKUP($A717,OLD_EquipmentDatabase!$A:$K,6,FALSE)</f>
        <v/>
      </c>
      <c r="G717" t="str">
        <f>VLOOKUP($A717,OLD_EquipmentDatabase!$A:$K,7,FALSE)</f>
        <v>ICX Tablet</v>
      </c>
      <c r="H717" t="str">
        <f>VLOOKUP($A717,OLD_EquipmentDatabase!$A:$K,8,FALSE)</f>
        <v>Active</v>
      </c>
      <c r="I717" t="b">
        <f>VLOOKUP($A717,OLD_EquipmentDatabase!$A:$K,9,FALSE)</f>
        <v>0</v>
      </c>
      <c r="J717">
        <v>5.13</v>
      </c>
      <c r="K717" t="str">
        <f>VLOOKUP($A717,OLD_EquipmentDatabase!$A:$K,11,FALSE)</f>
        <v/>
      </c>
    </row>
    <row r="718" spans="1:11" x14ac:dyDescent="0.25">
      <c r="A718" s="21" t="s">
        <v>4114</v>
      </c>
      <c r="B718" s="97" t="s">
        <v>427</v>
      </c>
      <c r="C718" t="str">
        <f>VLOOKUP($A718,OLD_EquipmentDatabase!$A:$K,3,FALSE)</f>
        <v>AValue 21"</v>
      </c>
      <c r="D718" t="str">
        <f>VLOOKUP($A718,OLD_EquipmentDatabase!$A:$K,4,FALSE)</f>
        <v>Dominion</v>
      </c>
      <c r="E718" t="str">
        <f>VLOOKUP($A718,OLD_EquipmentDatabase!$A:$K,5,FALSE)</f>
        <v>N/A</v>
      </c>
      <c r="F718" t="str">
        <f>VLOOKUP($A718,OLD_EquipmentDatabase!$A:$K,6,FALSE)</f>
        <v/>
      </c>
      <c r="G718" t="str">
        <f>VLOOKUP($A718,OLD_EquipmentDatabase!$A:$K,7,FALSE)</f>
        <v>ICX Tablet</v>
      </c>
      <c r="H718" t="str">
        <f>VLOOKUP($A718,OLD_EquipmentDatabase!$A:$K,8,FALSE)</f>
        <v>Active</v>
      </c>
      <c r="I718" t="b">
        <f>VLOOKUP($A718,OLD_EquipmentDatabase!$A:$K,9,FALSE)</f>
        <v>0</v>
      </c>
      <c r="J718">
        <v>5.13</v>
      </c>
      <c r="K718" t="str">
        <f>VLOOKUP($A718,OLD_EquipmentDatabase!$A:$K,11,FALSE)</f>
        <v/>
      </c>
    </row>
    <row r="719" spans="1:11" x14ac:dyDescent="0.25">
      <c r="A719" s="21" t="s">
        <v>4115</v>
      </c>
      <c r="B719" s="97" t="s">
        <v>427</v>
      </c>
      <c r="C719" t="str">
        <f>VLOOKUP($A719,OLD_EquipmentDatabase!$A:$K,3,FALSE)</f>
        <v>AValue 21"</v>
      </c>
      <c r="D719" t="str">
        <f>VLOOKUP($A719,OLD_EquipmentDatabase!$A:$K,4,FALSE)</f>
        <v>Dominion</v>
      </c>
      <c r="E719" t="str">
        <f>VLOOKUP($A719,OLD_EquipmentDatabase!$A:$K,5,FALSE)</f>
        <v>N/A</v>
      </c>
      <c r="F719" t="str">
        <f>VLOOKUP($A719,OLD_EquipmentDatabase!$A:$K,6,FALSE)</f>
        <v/>
      </c>
      <c r="G719" t="str">
        <f>VLOOKUP($A719,OLD_EquipmentDatabase!$A:$K,7,FALSE)</f>
        <v>ICX Tablet</v>
      </c>
      <c r="H719" t="str">
        <f>VLOOKUP($A719,OLD_EquipmentDatabase!$A:$K,8,FALSE)</f>
        <v>Active</v>
      </c>
      <c r="I719" t="b">
        <f>VLOOKUP($A719,OLD_EquipmentDatabase!$A:$K,9,FALSE)</f>
        <v>0</v>
      </c>
      <c r="J719">
        <v>5.13</v>
      </c>
      <c r="K719" t="str">
        <f>VLOOKUP($A719,OLD_EquipmentDatabase!$A:$K,11,FALSE)</f>
        <v/>
      </c>
    </row>
    <row r="720" spans="1:11" x14ac:dyDescent="0.25">
      <c r="A720" s="21" t="s">
        <v>4116</v>
      </c>
      <c r="B720" s="97" t="s">
        <v>427</v>
      </c>
      <c r="C720" t="str">
        <f>VLOOKUP($A720,OLD_EquipmentDatabase!$A:$K,3,FALSE)</f>
        <v>AValue 21"</v>
      </c>
      <c r="D720" t="str">
        <f>VLOOKUP($A720,OLD_EquipmentDatabase!$A:$K,4,FALSE)</f>
        <v>Dominion</v>
      </c>
      <c r="E720" t="str">
        <f>VLOOKUP($A720,OLD_EquipmentDatabase!$A:$K,5,FALSE)</f>
        <v>N/A</v>
      </c>
      <c r="F720" t="str">
        <f>VLOOKUP($A720,OLD_EquipmentDatabase!$A:$K,6,FALSE)</f>
        <v/>
      </c>
      <c r="G720" t="str">
        <f>VLOOKUP($A720,OLD_EquipmentDatabase!$A:$K,7,FALSE)</f>
        <v>ICX Tablet</v>
      </c>
      <c r="H720" t="str">
        <f>VLOOKUP($A720,OLD_EquipmentDatabase!$A:$K,8,FALSE)</f>
        <v>Active</v>
      </c>
      <c r="I720" t="b">
        <f>VLOOKUP($A720,OLD_EquipmentDatabase!$A:$K,9,FALSE)</f>
        <v>0</v>
      </c>
      <c r="J720">
        <v>5.13</v>
      </c>
      <c r="K720" t="str">
        <f>VLOOKUP($A720,OLD_EquipmentDatabase!$A:$K,11,FALSE)</f>
        <v/>
      </c>
    </row>
    <row r="721" spans="1:11" x14ac:dyDescent="0.25">
      <c r="A721" s="21" t="s">
        <v>4117</v>
      </c>
      <c r="B721" s="97" t="s">
        <v>427</v>
      </c>
      <c r="C721" t="str">
        <f>VLOOKUP($A721,OLD_EquipmentDatabase!$A:$K,3,FALSE)</f>
        <v>AValue 21"</v>
      </c>
      <c r="D721" t="str">
        <f>VLOOKUP($A721,OLD_EquipmentDatabase!$A:$K,4,FALSE)</f>
        <v>Dominion</v>
      </c>
      <c r="E721" t="str">
        <f>VLOOKUP($A721,OLD_EquipmentDatabase!$A:$K,5,FALSE)</f>
        <v>N/A</v>
      </c>
      <c r="F721" t="str">
        <f>VLOOKUP($A721,OLD_EquipmentDatabase!$A:$K,6,FALSE)</f>
        <v/>
      </c>
      <c r="G721" t="str">
        <f>VLOOKUP($A721,OLD_EquipmentDatabase!$A:$K,7,FALSE)</f>
        <v>ICX Tablet</v>
      </c>
      <c r="H721" t="str">
        <f>VLOOKUP($A721,OLD_EquipmentDatabase!$A:$K,8,FALSE)</f>
        <v>Active</v>
      </c>
      <c r="I721" t="b">
        <f>VLOOKUP($A721,OLD_EquipmentDatabase!$A:$K,9,FALSE)</f>
        <v>0</v>
      </c>
      <c r="J721">
        <v>5.13</v>
      </c>
      <c r="K721" t="str">
        <f>VLOOKUP($A721,OLD_EquipmentDatabase!$A:$K,11,FALSE)</f>
        <v/>
      </c>
    </row>
    <row r="722" spans="1:11" x14ac:dyDescent="0.25">
      <c r="A722" s="21" t="s">
        <v>4118</v>
      </c>
      <c r="B722" s="97" t="s">
        <v>427</v>
      </c>
      <c r="C722" t="str">
        <f>VLOOKUP($A722,OLD_EquipmentDatabase!$A:$K,3,FALSE)</f>
        <v>AValue 21"</v>
      </c>
      <c r="D722" t="str">
        <f>VLOOKUP($A722,OLD_EquipmentDatabase!$A:$K,4,FALSE)</f>
        <v>Dominion</v>
      </c>
      <c r="E722" t="str">
        <f>VLOOKUP($A722,OLD_EquipmentDatabase!$A:$K,5,FALSE)</f>
        <v>N/A</v>
      </c>
      <c r="F722" t="str">
        <f>VLOOKUP($A722,OLD_EquipmentDatabase!$A:$K,6,FALSE)</f>
        <v/>
      </c>
      <c r="G722" t="str">
        <f>VLOOKUP($A722,OLD_EquipmentDatabase!$A:$K,7,FALSE)</f>
        <v>ICX Tablet</v>
      </c>
      <c r="H722" t="str">
        <f>VLOOKUP($A722,OLD_EquipmentDatabase!$A:$K,8,FALSE)</f>
        <v>Active</v>
      </c>
      <c r="I722" t="b">
        <f>VLOOKUP($A722,OLD_EquipmentDatabase!$A:$K,9,FALSE)</f>
        <v>0</v>
      </c>
      <c r="J722">
        <v>5.13</v>
      </c>
      <c r="K722" t="str">
        <f>VLOOKUP($A722,OLD_EquipmentDatabase!$A:$K,11,FALSE)</f>
        <v/>
      </c>
    </row>
    <row r="723" spans="1:11" x14ac:dyDescent="0.25">
      <c r="A723" s="21" t="s">
        <v>4119</v>
      </c>
      <c r="B723" s="97" t="s">
        <v>427</v>
      </c>
      <c r="C723" t="str">
        <f>VLOOKUP($A723,OLD_EquipmentDatabase!$A:$K,3,FALSE)</f>
        <v>AValue 21"</v>
      </c>
      <c r="D723" t="str">
        <f>VLOOKUP($A723,OLD_EquipmentDatabase!$A:$K,4,FALSE)</f>
        <v>Dominion</v>
      </c>
      <c r="E723" t="str">
        <f>VLOOKUP($A723,OLD_EquipmentDatabase!$A:$K,5,FALSE)</f>
        <v>N/A</v>
      </c>
      <c r="F723" t="str">
        <f>VLOOKUP($A723,OLD_EquipmentDatabase!$A:$K,6,FALSE)</f>
        <v/>
      </c>
      <c r="G723" t="str">
        <f>VLOOKUP($A723,OLD_EquipmentDatabase!$A:$K,7,FALSE)</f>
        <v>ICX Tablet</v>
      </c>
      <c r="H723" t="str">
        <f>VLOOKUP($A723,OLD_EquipmentDatabase!$A:$K,8,FALSE)</f>
        <v>Active</v>
      </c>
      <c r="I723" t="b">
        <f>VLOOKUP($A723,OLD_EquipmentDatabase!$A:$K,9,FALSE)</f>
        <v>0</v>
      </c>
      <c r="J723">
        <v>5.13</v>
      </c>
      <c r="K723" t="str">
        <f>VLOOKUP($A723,OLD_EquipmentDatabase!$A:$K,11,FALSE)</f>
        <v/>
      </c>
    </row>
    <row r="724" spans="1:11" x14ac:dyDescent="0.25">
      <c r="A724" s="21" t="s">
        <v>4120</v>
      </c>
      <c r="B724" s="97" t="s">
        <v>427</v>
      </c>
      <c r="C724" t="str">
        <f>VLOOKUP($A724,OLD_EquipmentDatabase!$A:$K,3,FALSE)</f>
        <v>AValue 21"</v>
      </c>
      <c r="D724" t="str">
        <f>VLOOKUP($A724,OLD_EquipmentDatabase!$A:$K,4,FALSE)</f>
        <v>Dominion</v>
      </c>
      <c r="E724" t="str">
        <f>VLOOKUP($A724,OLD_EquipmentDatabase!$A:$K,5,FALSE)</f>
        <v>N/A</v>
      </c>
      <c r="F724" t="str">
        <f>VLOOKUP($A724,OLD_EquipmentDatabase!$A:$K,6,FALSE)</f>
        <v/>
      </c>
      <c r="G724" t="str">
        <f>VLOOKUP($A724,OLD_EquipmentDatabase!$A:$K,7,FALSE)</f>
        <v>ICX Tablet</v>
      </c>
      <c r="H724" t="str">
        <f>VLOOKUP($A724,OLD_EquipmentDatabase!$A:$K,8,FALSE)</f>
        <v>Active</v>
      </c>
      <c r="I724" t="b">
        <f>VLOOKUP($A724,OLD_EquipmentDatabase!$A:$K,9,FALSE)</f>
        <v>0</v>
      </c>
      <c r="J724">
        <v>5.13</v>
      </c>
      <c r="K724" t="str">
        <f>VLOOKUP($A724,OLD_EquipmentDatabase!$A:$K,11,FALSE)</f>
        <v/>
      </c>
    </row>
    <row r="725" spans="1:11" x14ac:dyDescent="0.25">
      <c r="A725" s="21" t="s">
        <v>4121</v>
      </c>
      <c r="B725" s="97" t="s">
        <v>427</v>
      </c>
      <c r="C725" t="str">
        <f>VLOOKUP($A725,OLD_EquipmentDatabase!$A:$K,3,FALSE)</f>
        <v>AValue 21"</v>
      </c>
      <c r="D725" t="str">
        <f>VLOOKUP($A725,OLD_EquipmentDatabase!$A:$K,4,FALSE)</f>
        <v>Dominion</v>
      </c>
      <c r="E725" t="str">
        <f>VLOOKUP($A725,OLD_EquipmentDatabase!$A:$K,5,FALSE)</f>
        <v>N/A</v>
      </c>
      <c r="F725" t="str">
        <f>VLOOKUP($A725,OLD_EquipmentDatabase!$A:$K,6,FALSE)</f>
        <v/>
      </c>
      <c r="G725" t="str">
        <f>VLOOKUP($A725,OLD_EquipmentDatabase!$A:$K,7,FALSE)</f>
        <v>ICX Tablet</v>
      </c>
      <c r="H725" t="str">
        <f>VLOOKUP($A725,OLD_EquipmentDatabase!$A:$K,8,FALSE)</f>
        <v>Active</v>
      </c>
      <c r="I725" t="b">
        <f>VLOOKUP($A725,OLD_EquipmentDatabase!$A:$K,9,FALSE)</f>
        <v>0</v>
      </c>
      <c r="J725">
        <v>5.13</v>
      </c>
      <c r="K725" t="str">
        <f>VLOOKUP($A725,OLD_EquipmentDatabase!$A:$K,11,FALSE)</f>
        <v/>
      </c>
    </row>
    <row r="726" spans="1:11" x14ac:dyDescent="0.25">
      <c r="A726" s="21" t="s">
        <v>4122</v>
      </c>
      <c r="B726" s="97" t="s">
        <v>427</v>
      </c>
      <c r="C726" t="str">
        <f>VLOOKUP($A726,OLD_EquipmentDatabase!$A:$K,3,FALSE)</f>
        <v>AValue 21"</v>
      </c>
      <c r="D726" t="str">
        <f>VLOOKUP($A726,OLD_EquipmentDatabase!$A:$K,4,FALSE)</f>
        <v>Dominion</v>
      </c>
      <c r="E726" t="str">
        <f>VLOOKUP($A726,OLD_EquipmentDatabase!$A:$K,5,FALSE)</f>
        <v>N/A</v>
      </c>
      <c r="F726" t="str">
        <f>VLOOKUP($A726,OLD_EquipmentDatabase!$A:$K,6,FALSE)</f>
        <v/>
      </c>
      <c r="G726" t="str">
        <f>VLOOKUP($A726,OLD_EquipmentDatabase!$A:$K,7,FALSE)</f>
        <v>ICX Tablet</v>
      </c>
      <c r="H726" t="str">
        <f>VLOOKUP($A726,OLD_EquipmentDatabase!$A:$K,8,FALSE)</f>
        <v>Active</v>
      </c>
      <c r="I726" t="b">
        <f>VLOOKUP($A726,OLD_EquipmentDatabase!$A:$K,9,FALSE)</f>
        <v>0</v>
      </c>
      <c r="J726">
        <v>5.13</v>
      </c>
      <c r="K726" t="str">
        <f>VLOOKUP($A726,OLD_EquipmentDatabase!$A:$K,11,FALSE)</f>
        <v/>
      </c>
    </row>
    <row r="727" spans="1:11" x14ac:dyDescent="0.25">
      <c r="A727" s="21" t="s">
        <v>4123</v>
      </c>
      <c r="B727" s="97" t="s">
        <v>427</v>
      </c>
      <c r="C727" t="str">
        <f>VLOOKUP($A727,OLD_EquipmentDatabase!$A:$K,3,FALSE)</f>
        <v>AValue 21"</v>
      </c>
      <c r="D727" t="str">
        <f>VLOOKUP($A727,OLD_EquipmentDatabase!$A:$K,4,FALSE)</f>
        <v>Dominion</v>
      </c>
      <c r="E727" t="str">
        <f>VLOOKUP($A727,OLD_EquipmentDatabase!$A:$K,5,FALSE)</f>
        <v>N/A</v>
      </c>
      <c r="F727" t="str">
        <f>VLOOKUP($A727,OLD_EquipmentDatabase!$A:$K,6,FALSE)</f>
        <v/>
      </c>
      <c r="G727" t="str">
        <f>VLOOKUP($A727,OLD_EquipmentDatabase!$A:$K,7,FALSE)</f>
        <v>ICX Tablet</v>
      </c>
      <c r="H727" t="str">
        <f>VLOOKUP($A727,OLD_EquipmentDatabase!$A:$K,8,FALSE)</f>
        <v>Active</v>
      </c>
      <c r="I727" t="b">
        <f>VLOOKUP($A727,OLD_EquipmentDatabase!$A:$K,9,FALSE)</f>
        <v>0</v>
      </c>
      <c r="J727">
        <v>5.13</v>
      </c>
      <c r="K727" t="str">
        <f>VLOOKUP($A727,OLD_EquipmentDatabase!$A:$K,11,FALSE)</f>
        <v/>
      </c>
    </row>
    <row r="728" spans="1:11" x14ac:dyDescent="0.25">
      <c r="A728" s="21" t="s">
        <v>4124</v>
      </c>
      <c r="B728" s="97" t="s">
        <v>427</v>
      </c>
      <c r="C728" t="str">
        <f>VLOOKUP($A728,OLD_EquipmentDatabase!$A:$K,3,FALSE)</f>
        <v>AValue 21"</v>
      </c>
      <c r="D728" t="str">
        <f>VLOOKUP($A728,OLD_EquipmentDatabase!$A:$K,4,FALSE)</f>
        <v>Dominion</v>
      </c>
      <c r="E728" t="str">
        <f>VLOOKUP($A728,OLD_EquipmentDatabase!$A:$K,5,FALSE)</f>
        <v>N/A</v>
      </c>
      <c r="F728" t="str">
        <f>VLOOKUP($A728,OLD_EquipmentDatabase!$A:$K,6,FALSE)</f>
        <v/>
      </c>
      <c r="G728" t="str">
        <f>VLOOKUP($A728,OLD_EquipmentDatabase!$A:$K,7,FALSE)</f>
        <v>ICX Tablet</v>
      </c>
      <c r="H728" t="str">
        <f>VLOOKUP($A728,OLD_EquipmentDatabase!$A:$K,8,FALSE)</f>
        <v>Active</v>
      </c>
      <c r="I728" t="b">
        <f>VLOOKUP($A728,OLD_EquipmentDatabase!$A:$K,9,FALSE)</f>
        <v>0</v>
      </c>
      <c r="J728">
        <v>5.13</v>
      </c>
      <c r="K728" t="str">
        <f>VLOOKUP($A728,OLD_EquipmentDatabase!$A:$K,11,FALSE)</f>
        <v/>
      </c>
    </row>
    <row r="729" spans="1:11" x14ac:dyDescent="0.25">
      <c r="A729" s="21" t="s">
        <v>4125</v>
      </c>
      <c r="B729" s="97" t="s">
        <v>427</v>
      </c>
      <c r="C729" t="str">
        <f>VLOOKUP($A729,OLD_EquipmentDatabase!$A:$K,3,FALSE)</f>
        <v>AValue 21"</v>
      </c>
      <c r="D729" t="str">
        <f>VLOOKUP($A729,OLD_EquipmentDatabase!$A:$K,4,FALSE)</f>
        <v>Dominion</v>
      </c>
      <c r="E729" t="str">
        <f>VLOOKUP($A729,OLD_EquipmentDatabase!$A:$K,5,FALSE)</f>
        <v>N/A</v>
      </c>
      <c r="F729" t="str">
        <f>VLOOKUP($A729,OLD_EquipmentDatabase!$A:$K,6,FALSE)</f>
        <v/>
      </c>
      <c r="G729" t="str">
        <f>VLOOKUP($A729,OLD_EquipmentDatabase!$A:$K,7,FALSE)</f>
        <v>ICX Tablet</v>
      </c>
      <c r="H729" t="str">
        <f>VLOOKUP($A729,OLD_EquipmentDatabase!$A:$K,8,FALSE)</f>
        <v>Active</v>
      </c>
      <c r="I729" t="b">
        <f>VLOOKUP($A729,OLD_EquipmentDatabase!$A:$K,9,FALSE)</f>
        <v>0</v>
      </c>
      <c r="J729">
        <v>5.13</v>
      </c>
      <c r="K729" t="str">
        <f>VLOOKUP($A729,OLD_EquipmentDatabase!$A:$K,11,FALSE)</f>
        <v/>
      </c>
    </row>
    <row r="730" spans="1:11" x14ac:dyDescent="0.25">
      <c r="A730" s="21" t="s">
        <v>4126</v>
      </c>
      <c r="B730" s="97" t="s">
        <v>427</v>
      </c>
      <c r="C730" t="str">
        <f>VLOOKUP($A730,OLD_EquipmentDatabase!$A:$K,3,FALSE)</f>
        <v>AValue 21"</v>
      </c>
      <c r="D730" t="str">
        <f>VLOOKUP($A730,OLD_EquipmentDatabase!$A:$K,4,FALSE)</f>
        <v>Dominion</v>
      </c>
      <c r="E730" t="str">
        <f>VLOOKUP($A730,OLD_EquipmentDatabase!$A:$K,5,FALSE)</f>
        <v>N/A</v>
      </c>
      <c r="F730" t="str">
        <f>VLOOKUP($A730,OLD_EquipmentDatabase!$A:$K,6,FALSE)</f>
        <v/>
      </c>
      <c r="G730" t="str">
        <f>VLOOKUP($A730,OLD_EquipmentDatabase!$A:$K,7,FALSE)</f>
        <v>ICX Tablet</v>
      </c>
      <c r="H730" t="str">
        <f>VLOOKUP($A730,OLD_EquipmentDatabase!$A:$K,8,FALSE)</f>
        <v>Active</v>
      </c>
      <c r="I730" t="b">
        <f>VLOOKUP($A730,OLD_EquipmentDatabase!$A:$K,9,FALSE)</f>
        <v>0</v>
      </c>
      <c r="J730">
        <v>5.13</v>
      </c>
      <c r="K730" t="str">
        <f>VLOOKUP($A730,OLD_EquipmentDatabase!$A:$K,11,FALSE)</f>
        <v/>
      </c>
    </row>
    <row r="731" spans="1:11" x14ac:dyDescent="0.25">
      <c r="A731" s="21" t="s">
        <v>4127</v>
      </c>
      <c r="B731" s="97" t="s">
        <v>427</v>
      </c>
      <c r="C731" t="str">
        <f>VLOOKUP($A731,OLD_EquipmentDatabase!$A:$K,3,FALSE)</f>
        <v>AValue 21"</v>
      </c>
      <c r="D731" t="str">
        <f>VLOOKUP($A731,OLD_EquipmentDatabase!$A:$K,4,FALSE)</f>
        <v>Dominion</v>
      </c>
      <c r="E731" t="str">
        <f>VLOOKUP($A731,OLD_EquipmentDatabase!$A:$K,5,FALSE)</f>
        <v>N/A</v>
      </c>
      <c r="F731" t="str">
        <f>VLOOKUP($A731,OLD_EquipmentDatabase!$A:$K,6,FALSE)</f>
        <v/>
      </c>
      <c r="G731" t="str">
        <f>VLOOKUP($A731,OLD_EquipmentDatabase!$A:$K,7,FALSE)</f>
        <v>ICX Tablet</v>
      </c>
      <c r="H731" t="str">
        <f>VLOOKUP($A731,OLD_EquipmentDatabase!$A:$K,8,FALSE)</f>
        <v>Active</v>
      </c>
      <c r="I731" t="b">
        <f>VLOOKUP($A731,OLD_EquipmentDatabase!$A:$K,9,FALSE)</f>
        <v>0</v>
      </c>
      <c r="J731">
        <v>5.13</v>
      </c>
      <c r="K731" t="str">
        <f>VLOOKUP($A731,OLD_EquipmentDatabase!$A:$K,11,FALSE)</f>
        <v/>
      </c>
    </row>
    <row r="732" spans="1:11" x14ac:dyDescent="0.25">
      <c r="A732" s="21" t="s">
        <v>4128</v>
      </c>
      <c r="B732" s="97" t="s">
        <v>427</v>
      </c>
      <c r="C732" t="str">
        <f>VLOOKUP($A732,OLD_EquipmentDatabase!$A:$K,3,FALSE)</f>
        <v>AValue 21"</v>
      </c>
      <c r="D732" t="str">
        <f>VLOOKUP($A732,OLD_EquipmentDatabase!$A:$K,4,FALSE)</f>
        <v>Dominion</v>
      </c>
      <c r="E732" t="str">
        <f>VLOOKUP($A732,OLD_EquipmentDatabase!$A:$K,5,FALSE)</f>
        <v>N/A</v>
      </c>
      <c r="F732" t="str">
        <f>VLOOKUP($A732,OLD_EquipmentDatabase!$A:$K,6,FALSE)</f>
        <v/>
      </c>
      <c r="G732" t="str">
        <f>VLOOKUP($A732,OLD_EquipmentDatabase!$A:$K,7,FALSE)</f>
        <v>ICX Tablet</v>
      </c>
      <c r="H732" t="str">
        <f>VLOOKUP($A732,OLD_EquipmentDatabase!$A:$K,8,FALSE)</f>
        <v>Active</v>
      </c>
      <c r="I732" t="b">
        <f>VLOOKUP($A732,OLD_EquipmentDatabase!$A:$K,9,FALSE)</f>
        <v>0</v>
      </c>
      <c r="J732">
        <v>5.13</v>
      </c>
      <c r="K732" t="str">
        <f>VLOOKUP($A732,OLD_EquipmentDatabase!$A:$K,11,FALSE)</f>
        <v/>
      </c>
    </row>
    <row r="733" spans="1:11" x14ac:dyDescent="0.25">
      <c r="A733" s="21" t="s">
        <v>4129</v>
      </c>
      <c r="B733" s="97" t="s">
        <v>427</v>
      </c>
      <c r="C733" t="str">
        <f>VLOOKUP($A733,OLD_EquipmentDatabase!$A:$K,3,FALSE)</f>
        <v>AValue 21"</v>
      </c>
      <c r="D733" t="str">
        <f>VLOOKUP($A733,OLD_EquipmentDatabase!$A:$K,4,FALSE)</f>
        <v>Dominion</v>
      </c>
      <c r="E733" t="str">
        <f>VLOOKUP($A733,OLD_EquipmentDatabase!$A:$K,5,FALSE)</f>
        <v>N/A</v>
      </c>
      <c r="F733" t="str">
        <f>VLOOKUP($A733,OLD_EquipmentDatabase!$A:$K,6,FALSE)</f>
        <v/>
      </c>
      <c r="G733" t="str">
        <f>VLOOKUP($A733,OLD_EquipmentDatabase!$A:$K,7,FALSE)</f>
        <v>ICX Tablet</v>
      </c>
      <c r="H733" t="str">
        <f>VLOOKUP($A733,OLD_EquipmentDatabase!$A:$K,8,FALSE)</f>
        <v>Active</v>
      </c>
      <c r="I733" t="b">
        <f>VLOOKUP($A733,OLD_EquipmentDatabase!$A:$K,9,FALSE)</f>
        <v>0</v>
      </c>
      <c r="J733">
        <v>5.13</v>
      </c>
      <c r="K733" t="str">
        <f>VLOOKUP($A733,OLD_EquipmentDatabase!$A:$K,11,FALSE)</f>
        <v/>
      </c>
    </row>
    <row r="734" spans="1:11" x14ac:dyDescent="0.25">
      <c r="A734" s="21" t="s">
        <v>4130</v>
      </c>
      <c r="B734" s="97" t="s">
        <v>427</v>
      </c>
      <c r="C734" t="str">
        <f>VLOOKUP($A734,OLD_EquipmentDatabase!$A:$K,3,FALSE)</f>
        <v>AValue 21"</v>
      </c>
      <c r="D734" t="str">
        <f>VLOOKUP($A734,OLD_EquipmentDatabase!$A:$K,4,FALSE)</f>
        <v>Dominion</v>
      </c>
      <c r="E734" t="str">
        <f>VLOOKUP($A734,OLD_EquipmentDatabase!$A:$K,5,FALSE)</f>
        <v>N/A</v>
      </c>
      <c r="F734" t="str">
        <f>VLOOKUP($A734,OLD_EquipmentDatabase!$A:$K,6,FALSE)</f>
        <v/>
      </c>
      <c r="G734" t="str">
        <f>VLOOKUP($A734,OLD_EquipmentDatabase!$A:$K,7,FALSE)</f>
        <v>ICX Tablet</v>
      </c>
      <c r="H734" t="str">
        <f>VLOOKUP($A734,OLD_EquipmentDatabase!$A:$K,8,FALSE)</f>
        <v>Active</v>
      </c>
      <c r="I734" t="b">
        <f>VLOOKUP($A734,OLD_EquipmentDatabase!$A:$K,9,FALSE)</f>
        <v>0</v>
      </c>
      <c r="J734">
        <v>5.13</v>
      </c>
      <c r="K734" t="str">
        <f>VLOOKUP($A734,OLD_EquipmentDatabase!$A:$K,11,FALSE)</f>
        <v/>
      </c>
    </row>
    <row r="735" spans="1:11" x14ac:dyDescent="0.25">
      <c r="A735" s="21" t="s">
        <v>4131</v>
      </c>
      <c r="B735" s="97" t="s">
        <v>427</v>
      </c>
      <c r="C735" t="str">
        <f>VLOOKUP($A735,OLD_EquipmentDatabase!$A:$K,3,FALSE)</f>
        <v>AValue 21"</v>
      </c>
      <c r="D735" t="str">
        <f>VLOOKUP($A735,OLD_EquipmentDatabase!$A:$K,4,FALSE)</f>
        <v>Dominion</v>
      </c>
      <c r="E735" t="str">
        <f>VLOOKUP($A735,OLD_EquipmentDatabase!$A:$K,5,FALSE)</f>
        <v>N/A</v>
      </c>
      <c r="F735" t="str">
        <f>VLOOKUP($A735,OLD_EquipmentDatabase!$A:$K,6,FALSE)</f>
        <v/>
      </c>
      <c r="G735" t="str">
        <f>VLOOKUP($A735,OLD_EquipmentDatabase!$A:$K,7,FALSE)</f>
        <v>ICX Tablet</v>
      </c>
      <c r="H735" t="str">
        <f>VLOOKUP($A735,OLD_EquipmentDatabase!$A:$K,8,FALSE)</f>
        <v>Active</v>
      </c>
      <c r="I735" t="b">
        <f>VLOOKUP($A735,OLD_EquipmentDatabase!$A:$K,9,FALSE)</f>
        <v>0</v>
      </c>
      <c r="J735">
        <v>5.13</v>
      </c>
      <c r="K735" t="str">
        <f>VLOOKUP($A735,OLD_EquipmentDatabase!$A:$K,11,FALSE)</f>
        <v/>
      </c>
    </row>
    <row r="736" spans="1:11" x14ac:dyDescent="0.25">
      <c r="A736" s="21" t="s">
        <v>4132</v>
      </c>
      <c r="B736" s="97" t="s">
        <v>427</v>
      </c>
      <c r="C736" t="str">
        <f>VLOOKUP($A736,OLD_EquipmentDatabase!$A:$K,3,FALSE)</f>
        <v>AValue 21"</v>
      </c>
      <c r="D736" t="str">
        <f>VLOOKUP($A736,OLD_EquipmentDatabase!$A:$K,4,FALSE)</f>
        <v>Dominion</v>
      </c>
      <c r="E736" t="str">
        <f>VLOOKUP($A736,OLD_EquipmentDatabase!$A:$K,5,FALSE)</f>
        <v>N/A</v>
      </c>
      <c r="F736" t="str">
        <f>VLOOKUP($A736,OLD_EquipmentDatabase!$A:$K,6,FALSE)</f>
        <v/>
      </c>
      <c r="G736" t="str">
        <f>VLOOKUP($A736,OLD_EquipmentDatabase!$A:$K,7,FALSE)</f>
        <v>ICX Tablet</v>
      </c>
      <c r="H736" t="str">
        <f>VLOOKUP($A736,OLD_EquipmentDatabase!$A:$K,8,FALSE)</f>
        <v>Active</v>
      </c>
      <c r="I736" t="b">
        <f>VLOOKUP($A736,OLD_EquipmentDatabase!$A:$K,9,FALSE)</f>
        <v>0</v>
      </c>
      <c r="J736">
        <v>5.13</v>
      </c>
      <c r="K736" t="str">
        <f>VLOOKUP($A736,OLD_EquipmentDatabase!$A:$K,11,FALSE)</f>
        <v/>
      </c>
    </row>
    <row r="737" spans="1:11" x14ac:dyDescent="0.25">
      <c r="A737" s="21" t="s">
        <v>4755</v>
      </c>
      <c r="B737" s="97" t="s">
        <v>427</v>
      </c>
      <c r="C737" t="s">
        <v>3184</v>
      </c>
      <c r="D737" t="s">
        <v>14</v>
      </c>
      <c r="E737" t="s">
        <v>15</v>
      </c>
      <c r="F737" t="s">
        <v>54</v>
      </c>
      <c r="G737" t="s">
        <v>99</v>
      </c>
      <c r="H737" t="s">
        <v>18</v>
      </c>
      <c r="I737" t="b">
        <v>0</v>
      </c>
      <c r="J737">
        <v>5.13</v>
      </c>
    </row>
    <row r="738" spans="1:11" x14ac:dyDescent="0.25">
      <c r="A738" s="21" t="s">
        <v>4133</v>
      </c>
      <c r="B738" s="97" t="s">
        <v>427</v>
      </c>
      <c r="C738" t="str">
        <f>VLOOKUP($A738,OLD_EquipmentDatabase!$A:$K,3,FALSE)</f>
        <v>AValue 21"</v>
      </c>
      <c r="D738" t="str">
        <f>VLOOKUP($A738,OLD_EquipmentDatabase!$A:$K,4,FALSE)</f>
        <v>Dominion</v>
      </c>
      <c r="E738" t="str">
        <f>VLOOKUP($A738,OLD_EquipmentDatabase!$A:$K,5,FALSE)</f>
        <v>N/A</v>
      </c>
      <c r="F738" t="str">
        <f>VLOOKUP($A738,OLD_EquipmentDatabase!$A:$K,6,FALSE)</f>
        <v/>
      </c>
      <c r="G738" t="str">
        <f>VLOOKUP($A738,OLD_EquipmentDatabase!$A:$K,7,FALSE)</f>
        <v>ICX Tablet</v>
      </c>
      <c r="H738" t="str">
        <f>VLOOKUP($A738,OLD_EquipmentDatabase!$A:$K,8,FALSE)</f>
        <v>Active</v>
      </c>
      <c r="I738" t="b">
        <f>VLOOKUP($A738,OLD_EquipmentDatabase!$A:$K,9,FALSE)</f>
        <v>0</v>
      </c>
      <c r="J738">
        <v>5.13</v>
      </c>
      <c r="K738" t="str">
        <f>VLOOKUP($A738,OLD_EquipmentDatabase!$A:$K,11,FALSE)</f>
        <v/>
      </c>
    </row>
    <row r="739" spans="1:11" x14ac:dyDescent="0.25">
      <c r="A739" s="21" t="s">
        <v>4134</v>
      </c>
      <c r="B739" s="97" t="s">
        <v>427</v>
      </c>
      <c r="C739" t="str">
        <f>VLOOKUP($A739,OLD_EquipmentDatabase!$A:$K,3,FALSE)</f>
        <v>AValue 21"</v>
      </c>
      <c r="D739" t="str">
        <f>VLOOKUP($A739,OLD_EquipmentDatabase!$A:$K,4,FALSE)</f>
        <v>Dominion</v>
      </c>
      <c r="E739" t="str">
        <f>VLOOKUP($A739,OLD_EquipmentDatabase!$A:$K,5,FALSE)</f>
        <v>N/A</v>
      </c>
      <c r="F739" t="str">
        <f>VLOOKUP($A739,OLD_EquipmentDatabase!$A:$K,6,FALSE)</f>
        <v/>
      </c>
      <c r="G739" t="str">
        <f>VLOOKUP($A739,OLD_EquipmentDatabase!$A:$K,7,FALSE)</f>
        <v>ICX Tablet</v>
      </c>
      <c r="H739" t="str">
        <f>VLOOKUP($A739,OLD_EquipmentDatabase!$A:$K,8,FALSE)</f>
        <v>Active</v>
      </c>
      <c r="I739" t="b">
        <f>VLOOKUP($A739,OLD_EquipmentDatabase!$A:$K,9,FALSE)</f>
        <v>0</v>
      </c>
      <c r="J739">
        <v>5.13</v>
      </c>
      <c r="K739" t="str">
        <f>VLOOKUP($A739,OLD_EquipmentDatabase!$A:$K,11,FALSE)</f>
        <v/>
      </c>
    </row>
    <row r="740" spans="1:11" x14ac:dyDescent="0.25">
      <c r="A740" s="21" t="s">
        <v>4135</v>
      </c>
      <c r="B740" s="97" t="s">
        <v>427</v>
      </c>
      <c r="C740" t="str">
        <f>VLOOKUP($A740,OLD_EquipmentDatabase!$A:$K,3,FALSE)</f>
        <v>AValue 21"</v>
      </c>
      <c r="D740" t="str">
        <f>VLOOKUP($A740,OLD_EquipmentDatabase!$A:$K,4,FALSE)</f>
        <v>Dominion</v>
      </c>
      <c r="E740" t="str">
        <f>VLOOKUP($A740,OLD_EquipmentDatabase!$A:$K,5,FALSE)</f>
        <v>N/A</v>
      </c>
      <c r="F740" t="str">
        <f>VLOOKUP($A740,OLD_EquipmentDatabase!$A:$K,6,FALSE)</f>
        <v/>
      </c>
      <c r="G740" t="str">
        <f>VLOOKUP($A740,OLD_EquipmentDatabase!$A:$K,7,FALSE)</f>
        <v>ICX Tablet</v>
      </c>
      <c r="H740" t="str">
        <f>VLOOKUP($A740,OLD_EquipmentDatabase!$A:$K,8,FALSE)</f>
        <v>Active</v>
      </c>
      <c r="I740" t="b">
        <f>VLOOKUP($A740,OLD_EquipmentDatabase!$A:$K,9,FALSE)</f>
        <v>0</v>
      </c>
      <c r="J740">
        <v>5.13</v>
      </c>
      <c r="K740" t="str">
        <f>VLOOKUP($A740,OLD_EquipmentDatabase!$A:$K,11,FALSE)</f>
        <v/>
      </c>
    </row>
    <row r="741" spans="1:11" x14ac:dyDescent="0.25">
      <c r="A741" s="21" t="s">
        <v>4136</v>
      </c>
      <c r="B741" s="97" t="s">
        <v>427</v>
      </c>
      <c r="C741" t="str">
        <f>VLOOKUP($A741,OLD_EquipmentDatabase!$A:$K,3,FALSE)</f>
        <v>AValue 21"</v>
      </c>
      <c r="D741" t="str">
        <f>VLOOKUP($A741,OLD_EquipmentDatabase!$A:$K,4,FALSE)</f>
        <v>Dominion</v>
      </c>
      <c r="E741" t="str">
        <f>VLOOKUP($A741,OLD_EquipmentDatabase!$A:$K,5,FALSE)</f>
        <v>N/A</v>
      </c>
      <c r="F741" t="str">
        <f>VLOOKUP($A741,OLD_EquipmentDatabase!$A:$K,6,FALSE)</f>
        <v/>
      </c>
      <c r="G741" t="str">
        <f>VLOOKUP($A741,OLD_EquipmentDatabase!$A:$K,7,FALSE)</f>
        <v>ICX Tablet</v>
      </c>
      <c r="H741" t="str">
        <f>VLOOKUP($A741,OLD_EquipmentDatabase!$A:$K,8,FALSE)</f>
        <v>Active</v>
      </c>
      <c r="I741" t="b">
        <f>VLOOKUP($A741,OLD_EquipmentDatabase!$A:$K,9,FALSE)</f>
        <v>0</v>
      </c>
      <c r="J741">
        <v>5.13</v>
      </c>
      <c r="K741" t="str">
        <f>VLOOKUP($A741,OLD_EquipmentDatabase!$A:$K,11,FALSE)</f>
        <v/>
      </c>
    </row>
    <row r="742" spans="1:11" x14ac:dyDescent="0.25">
      <c r="A742" s="21" t="s">
        <v>3806</v>
      </c>
      <c r="B742" s="97" t="s">
        <v>427</v>
      </c>
      <c r="C742" t="str">
        <f>VLOOKUP($A742,OLD_EquipmentDatabase!$A:$K,3,FALSE)</f>
        <v>AValue 21"</v>
      </c>
      <c r="D742" t="str">
        <f>VLOOKUP($A742,OLD_EquipmentDatabase!$A:$K,4,FALSE)</f>
        <v>Dominion</v>
      </c>
      <c r="E742" t="str">
        <f>VLOOKUP($A742,OLD_EquipmentDatabase!$A:$K,5,FALSE)</f>
        <v>N/A</v>
      </c>
      <c r="F742" t="str">
        <f>VLOOKUP($A742,OLD_EquipmentDatabase!$A:$K,6,FALSE)</f>
        <v/>
      </c>
      <c r="G742" t="str">
        <f>VLOOKUP($A742,OLD_EquipmentDatabase!$A:$K,7,FALSE)</f>
        <v>ICX Tablet</v>
      </c>
      <c r="H742" t="str">
        <f>VLOOKUP($A742,OLD_EquipmentDatabase!$A:$K,8,FALSE)</f>
        <v>Active</v>
      </c>
      <c r="I742" t="b">
        <f>VLOOKUP($A742,OLD_EquipmentDatabase!$A:$K,9,FALSE)</f>
        <v>0</v>
      </c>
      <c r="J742">
        <v>5.13</v>
      </c>
      <c r="K742" t="str">
        <f>VLOOKUP($A742,OLD_EquipmentDatabase!$A:$K,11,FALSE)</f>
        <v/>
      </c>
    </row>
    <row r="743" spans="1:11" x14ac:dyDescent="0.25">
      <c r="A743" s="21" t="s">
        <v>3809</v>
      </c>
      <c r="B743" s="97" t="s">
        <v>427</v>
      </c>
      <c r="C743" t="str">
        <f>VLOOKUP($A743,OLD_EquipmentDatabase!$A:$K,3,FALSE)</f>
        <v>AValue 21"</v>
      </c>
      <c r="D743" t="str">
        <f>VLOOKUP($A743,OLD_EquipmentDatabase!$A:$K,4,FALSE)</f>
        <v>Dominion</v>
      </c>
      <c r="E743" t="str">
        <f>VLOOKUP($A743,OLD_EquipmentDatabase!$A:$K,5,FALSE)</f>
        <v>N/A</v>
      </c>
      <c r="F743" t="str">
        <f>VLOOKUP($A743,OLD_EquipmentDatabase!$A:$K,6,FALSE)</f>
        <v/>
      </c>
      <c r="G743" t="str">
        <f>VLOOKUP($A743,OLD_EquipmentDatabase!$A:$K,7,FALSE)</f>
        <v>ICX Tablet</v>
      </c>
      <c r="H743" t="str">
        <f>VLOOKUP($A743,OLD_EquipmentDatabase!$A:$K,8,FALSE)</f>
        <v>Active</v>
      </c>
      <c r="I743" t="b">
        <f>VLOOKUP($A743,OLD_EquipmentDatabase!$A:$K,9,FALSE)</f>
        <v>0</v>
      </c>
      <c r="J743">
        <v>5.13</v>
      </c>
      <c r="K743" t="str">
        <f>VLOOKUP($A743,OLD_EquipmentDatabase!$A:$K,11,FALSE)</f>
        <v/>
      </c>
    </row>
    <row r="744" spans="1:11" x14ac:dyDescent="0.25">
      <c r="A744" s="21" t="s">
        <v>1162</v>
      </c>
      <c r="B744" s="97" t="s">
        <v>1142</v>
      </c>
      <c r="C744" t="str">
        <f>VLOOKUP($A744,OLD_EquipmentDatabase!$A:$K,3,FALSE)</f>
        <v>Dell Precision T3420</v>
      </c>
      <c r="D744" t="str">
        <f>VLOOKUP($A744,OLD_EquipmentDatabase!$A:$K,4,FALSE)</f>
        <v>Dominion</v>
      </c>
      <c r="E744" t="str">
        <f>VLOOKUP($A744,OLD_EquipmentDatabase!$A:$K,5,FALSE)</f>
        <v>N/A</v>
      </c>
      <c r="F744" t="str">
        <f>VLOOKUP($A744,OLD_EquipmentDatabase!$A:$K,6,FALSE)</f>
        <v>ADJ Client</v>
      </c>
      <c r="G744" t="str">
        <f>VLOOKUP($A744,OLD_EquipmentDatabase!$A:$K,7,FALSE)</f>
        <v>Computer</v>
      </c>
      <c r="H744" t="str">
        <f>VLOOKUP($A744,OLD_EquipmentDatabase!$A:$K,8,FALSE)</f>
        <v>Active</v>
      </c>
      <c r="I744" t="b">
        <f>VLOOKUP($A744,OLD_EquipmentDatabase!$A:$K,9,FALSE)</f>
        <v>0</v>
      </c>
      <c r="J744" t="str">
        <f>VLOOKUP($A744,OLD_EquipmentDatabase!$A:$K,10,FALSE)</f>
        <v>5.13</v>
      </c>
      <c r="K744" t="str">
        <f>VLOOKUP($A744,OLD_EquipmentDatabase!$A:$K,11,FALSE)</f>
        <v>49.trouble.COLUMN.31</v>
      </c>
    </row>
    <row r="745" spans="1:11" x14ac:dyDescent="0.25">
      <c r="A745" s="21" t="s">
        <v>1154</v>
      </c>
      <c r="B745" s="97" t="s">
        <v>1142</v>
      </c>
      <c r="C745" t="str">
        <f>VLOOKUP($A745,OLD_EquipmentDatabase!$A:$K,3,FALSE)</f>
        <v>Dell Precision T3420</v>
      </c>
      <c r="D745" t="str">
        <f>VLOOKUP($A745,OLD_EquipmentDatabase!$A:$K,4,FALSE)</f>
        <v>Dominion</v>
      </c>
      <c r="E745" t="str">
        <f>VLOOKUP($A745,OLD_EquipmentDatabase!$A:$K,5,FALSE)</f>
        <v>N/A</v>
      </c>
      <c r="F745" t="str">
        <f>VLOOKUP($A745,OLD_EquipmentDatabase!$A:$K,6,FALSE)</f>
        <v>ADJ Client</v>
      </c>
      <c r="G745" t="str">
        <f>VLOOKUP($A745,OLD_EquipmentDatabase!$A:$K,7,FALSE)</f>
        <v>Computer</v>
      </c>
      <c r="H745" t="str">
        <f>VLOOKUP($A745,OLD_EquipmentDatabase!$A:$K,8,FALSE)</f>
        <v>Active</v>
      </c>
      <c r="I745" t="b">
        <f>VLOOKUP($A745,OLD_EquipmentDatabase!$A:$K,9,FALSE)</f>
        <v>0</v>
      </c>
      <c r="J745" t="str">
        <f>VLOOKUP($A745,OLD_EquipmentDatabase!$A:$K,10,FALSE)</f>
        <v>5.13</v>
      </c>
      <c r="K745" t="str">
        <f>VLOOKUP($A745,OLD_EquipmentDatabase!$A:$K,11,FALSE)</f>
        <v>32&amp;banker&amp;FARMERS&amp;59</v>
      </c>
    </row>
    <row r="746" spans="1:11" x14ac:dyDescent="0.25">
      <c r="A746" s="21" t="s">
        <v>1152</v>
      </c>
      <c r="B746" s="97" t="s">
        <v>1142</v>
      </c>
      <c r="C746" t="str">
        <f>VLOOKUP($A746,OLD_EquipmentDatabase!$A:$K,3,FALSE)</f>
        <v>Dell Precision T3420</v>
      </c>
      <c r="D746" t="str">
        <f>VLOOKUP($A746,OLD_EquipmentDatabase!$A:$K,4,FALSE)</f>
        <v>Dominion</v>
      </c>
      <c r="E746" t="str">
        <f>VLOOKUP($A746,OLD_EquipmentDatabase!$A:$K,5,FALSE)</f>
        <v>N/A</v>
      </c>
      <c r="F746" t="str">
        <f>VLOOKUP($A746,OLD_EquipmentDatabase!$A:$K,6,FALSE)</f>
        <v>ADJ Client</v>
      </c>
      <c r="G746" t="str">
        <f>VLOOKUP($A746,OLD_EquipmentDatabase!$A:$K,7,FALSE)</f>
        <v>Computer</v>
      </c>
      <c r="H746" t="str">
        <f>VLOOKUP($A746,OLD_EquipmentDatabase!$A:$K,8,FALSE)</f>
        <v>Active</v>
      </c>
      <c r="I746" t="b">
        <f>VLOOKUP($A746,OLD_EquipmentDatabase!$A:$K,9,FALSE)</f>
        <v>0</v>
      </c>
      <c r="J746" t="str">
        <f>VLOOKUP($A746,OLD_EquipmentDatabase!$A:$K,10,FALSE)</f>
        <v>5.13</v>
      </c>
      <c r="K746" t="str">
        <f>VLOOKUP($A746,OLD_EquipmentDatabase!$A:$K,11,FALSE)</f>
        <v>15&amp;laughter&amp;DENMARK&amp;89</v>
      </c>
    </row>
    <row r="747" spans="1:11" x14ac:dyDescent="0.25">
      <c r="A747" s="21" t="s">
        <v>1150</v>
      </c>
      <c r="B747" s="97" t="s">
        <v>1142</v>
      </c>
      <c r="C747" t="str">
        <f>VLOOKUP($A747,OLD_EquipmentDatabase!$A:$K,3,FALSE)</f>
        <v>Dell Precision T3420</v>
      </c>
      <c r="D747" t="str">
        <f>VLOOKUP($A747,OLD_EquipmentDatabase!$A:$K,4,FALSE)</f>
        <v>Dominion</v>
      </c>
      <c r="E747" t="str">
        <f>VLOOKUP($A747,OLD_EquipmentDatabase!$A:$K,5,FALSE)</f>
        <v>N/A</v>
      </c>
      <c r="F747" t="str">
        <f>VLOOKUP($A747,OLD_EquipmentDatabase!$A:$K,6,FALSE)</f>
        <v>ADJ Client</v>
      </c>
      <c r="G747" t="str">
        <f>VLOOKUP($A747,OLD_EquipmentDatabase!$A:$K,7,FALSE)</f>
        <v>Computer</v>
      </c>
      <c r="H747" t="str">
        <f>VLOOKUP($A747,OLD_EquipmentDatabase!$A:$K,8,FALSE)</f>
        <v>Active</v>
      </c>
      <c r="I747" t="b">
        <f>VLOOKUP($A747,OLD_EquipmentDatabase!$A:$K,9,FALSE)</f>
        <v>0</v>
      </c>
      <c r="J747" t="str">
        <f>VLOOKUP($A747,OLD_EquipmentDatabase!$A:$K,10,FALSE)</f>
        <v>5.13</v>
      </c>
      <c r="K747" t="str">
        <f>VLOOKUP($A747,OLD_EquipmentDatabase!$A:$K,11,FALSE)</f>
        <v>77^CLIMBED^REPEATED^70</v>
      </c>
    </row>
    <row r="748" spans="1:11" x14ac:dyDescent="0.25">
      <c r="A748" s="21" t="s">
        <v>1164</v>
      </c>
      <c r="B748" s="97" t="s">
        <v>1142</v>
      </c>
      <c r="C748" t="str">
        <f>VLOOKUP($A748,OLD_EquipmentDatabase!$A:$K,3,FALSE)</f>
        <v>Dell Precision T3420</v>
      </c>
      <c r="D748" t="str">
        <f>VLOOKUP($A748,OLD_EquipmentDatabase!$A:$K,4,FALSE)</f>
        <v>Dominion</v>
      </c>
      <c r="E748" t="str">
        <f>VLOOKUP($A748,OLD_EquipmentDatabase!$A:$K,5,FALSE)</f>
        <v>N/A</v>
      </c>
      <c r="F748" t="str">
        <f>VLOOKUP($A748,OLD_EquipmentDatabase!$A:$K,6,FALSE)</f>
        <v>ADJ Client</v>
      </c>
      <c r="G748" t="str">
        <f>VLOOKUP($A748,OLD_EquipmentDatabase!$A:$K,7,FALSE)</f>
        <v>Computer</v>
      </c>
      <c r="H748" t="str">
        <f>VLOOKUP($A748,OLD_EquipmentDatabase!$A:$K,8,FALSE)</f>
        <v>Active</v>
      </c>
      <c r="I748" t="b">
        <f>VLOOKUP($A748,OLD_EquipmentDatabase!$A:$K,9,FALSE)</f>
        <v>0</v>
      </c>
      <c r="J748" t="str">
        <f>VLOOKUP($A748,OLD_EquipmentDatabase!$A:$K,10,FALSE)</f>
        <v>5.13</v>
      </c>
      <c r="K748" t="str">
        <f>VLOOKUP($A748,OLD_EquipmentDatabase!$A:$K,11,FALSE)</f>
        <v>74+similar+COLOMBIA+29</v>
      </c>
    </row>
    <row r="749" spans="1:11" x14ac:dyDescent="0.25">
      <c r="A749" s="21" t="s">
        <v>1160</v>
      </c>
      <c r="B749" s="97" t="s">
        <v>1142</v>
      </c>
      <c r="C749" t="str">
        <f>VLOOKUP($A749,OLD_EquipmentDatabase!$A:$K,3,FALSE)</f>
        <v>Dell Precision T3420</v>
      </c>
      <c r="D749" t="str">
        <f>VLOOKUP($A749,OLD_EquipmentDatabase!$A:$K,4,FALSE)</f>
        <v>Dominion</v>
      </c>
      <c r="E749" t="str">
        <f>VLOOKUP($A749,OLD_EquipmentDatabase!$A:$K,5,FALSE)</f>
        <v>N/A</v>
      </c>
      <c r="F749" t="str">
        <f>VLOOKUP($A749,OLD_EquipmentDatabase!$A:$K,6,FALSE)</f>
        <v>ADJ Client</v>
      </c>
      <c r="G749" t="str">
        <f>VLOOKUP($A749,OLD_EquipmentDatabase!$A:$K,7,FALSE)</f>
        <v>Computer</v>
      </c>
      <c r="H749" t="str">
        <f>VLOOKUP($A749,OLD_EquipmentDatabase!$A:$K,8,FALSE)</f>
        <v>Active</v>
      </c>
      <c r="I749" t="b">
        <f>VLOOKUP($A749,OLD_EquipmentDatabase!$A:$K,9,FALSE)</f>
        <v>0</v>
      </c>
      <c r="J749" t="str">
        <f>VLOOKUP($A749,OLD_EquipmentDatabase!$A:$K,10,FALSE)</f>
        <v>5.13</v>
      </c>
      <c r="K749" t="str">
        <f>VLOOKUP($A749,OLD_EquipmentDatabase!$A:$K,11,FALSE)</f>
        <v>54!colour!kentucky!62</v>
      </c>
    </row>
    <row r="750" spans="1:11" x14ac:dyDescent="0.25">
      <c r="A750" s="21" t="s">
        <v>1158</v>
      </c>
      <c r="B750" s="97" t="s">
        <v>1142</v>
      </c>
      <c r="C750" t="str">
        <f>VLOOKUP($A750,OLD_EquipmentDatabase!$A:$K,3,FALSE)</f>
        <v>Dell Precision T3420</v>
      </c>
      <c r="D750" t="str">
        <f>VLOOKUP($A750,OLD_EquipmentDatabase!$A:$K,4,FALSE)</f>
        <v>Dominion</v>
      </c>
      <c r="E750" t="str">
        <f>VLOOKUP($A750,OLD_EquipmentDatabase!$A:$K,5,FALSE)</f>
        <v>N/A</v>
      </c>
      <c r="F750" t="str">
        <f>VLOOKUP($A750,OLD_EquipmentDatabase!$A:$K,6,FALSE)</f>
        <v>ADJ Client</v>
      </c>
      <c r="G750" t="str">
        <f>VLOOKUP($A750,OLD_EquipmentDatabase!$A:$K,7,FALSE)</f>
        <v>Computer</v>
      </c>
      <c r="H750" t="str">
        <f>VLOOKUP($A750,OLD_EquipmentDatabase!$A:$K,8,FALSE)</f>
        <v>Active</v>
      </c>
      <c r="I750" t="b">
        <f>VLOOKUP($A750,OLD_EquipmentDatabase!$A:$K,9,FALSE)</f>
        <v>0</v>
      </c>
      <c r="J750" t="str">
        <f>VLOOKUP($A750,OLD_EquipmentDatabase!$A:$K,10,FALSE)</f>
        <v>5.13</v>
      </c>
      <c r="K750" t="str">
        <f>VLOOKUP($A750,OLD_EquipmentDatabase!$A:$K,11,FALSE)</f>
        <v>15&amp;cannot&amp;notice&amp;26</v>
      </c>
    </row>
    <row r="751" spans="1:11" x14ac:dyDescent="0.25">
      <c r="A751" s="21" t="s">
        <v>1156</v>
      </c>
      <c r="B751" s="97" t="s">
        <v>1142</v>
      </c>
      <c r="C751" t="str">
        <f>VLOOKUP($A751,OLD_EquipmentDatabase!$A:$K,3,FALSE)</f>
        <v>Dell Precision T3420</v>
      </c>
      <c r="D751" t="str">
        <f>VLOOKUP($A751,OLD_EquipmentDatabase!$A:$K,4,FALSE)</f>
        <v>Dominion</v>
      </c>
      <c r="E751" t="str">
        <f>VLOOKUP($A751,OLD_EquipmentDatabase!$A:$K,5,FALSE)</f>
        <v>N/A</v>
      </c>
      <c r="F751" t="str">
        <f>VLOOKUP($A751,OLD_EquipmentDatabase!$A:$K,6,FALSE)</f>
        <v>ADJ Client</v>
      </c>
      <c r="G751" t="str">
        <f>VLOOKUP($A751,OLD_EquipmentDatabase!$A:$K,7,FALSE)</f>
        <v>Computer</v>
      </c>
      <c r="H751" t="str">
        <f>VLOOKUP($A751,OLD_EquipmentDatabase!$A:$K,8,FALSE)</f>
        <v>Active</v>
      </c>
      <c r="I751" t="b">
        <f>VLOOKUP($A751,OLD_EquipmentDatabase!$A:$K,9,FALSE)</f>
        <v>0</v>
      </c>
      <c r="J751" t="str">
        <f>VLOOKUP($A751,OLD_EquipmentDatabase!$A:$K,10,FALSE)</f>
        <v>5.13</v>
      </c>
      <c r="K751" t="str">
        <f>VLOOKUP($A751,OLD_EquipmentDatabase!$A:$K,11,FALSE)</f>
        <v>47!STRANGER!doctor!64</v>
      </c>
    </row>
    <row r="752" spans="1:11" x14ac:dyDescent="0.25">
      <c r="A752" s="21" t="s">
        <v>1180</v>
      </c>
      <c r="B752" s="97" t="s">
        <v>1142</v>
      </c>
      <c r="C752" t="str">
        <f>VLOOKUP($A752,OLD_EquipmentDatabase!$A:$K,3,FALSE)</f>
        <v>Dell OptiPlex 7440 AIO</v>
      </c>
      <c r="D752" t="str">
        <f>VLOOKUP($A752,OLD_EquipmentDatabase!$A:$K,4,FALSE)</f>
        <v>Dominion</v>
      </c>
      <c r="E752" t="str">
        <f>VLOOKUP($A752,OLD_EquipmentDatabase!$A:$K,5,FALSE)</f>
        <v>N/A</v>
      </c>
      <c r="F752" t="str">
        <f>VLOOKUP($A752,OLD_EquipmentDatabase!$A:$K,6,FALSE)</f>
        <v>ICC (DR-G1130)</v>
      </c>
      <c r="G752" t="str">
        <f>VLOOKUP($A752,OLD_EquipmentDatabase!$A:$K,7,FALSE)</f>
        <v>Computer</v>
      </c>
      <c r="H752" t="str">
        <f>VLOOKUP($A752,OLD_EquipmentDatabase!$A:$K,8,FALSE)</f>
        <v>Active</v>
      </c>
      <c r="I752" t="b">
        <f>VLOOKUP($A752,OLD_EquipmentDatabase!$A:$K,9,FALSE)</f>
        <v>0</v>
      </c>
      <c r="J752" t="str">
        <f>VLOOKUP($A752,OLD_EquipmentDatabase!$A:$K,10,FALSE)</f>
        <v>5.13</v>
      </c>
      <c r="K752" t="str">
        <f>VLOOKUP($A752,OLD_EquipmentDatabase!$A:$K,11,FALSE)</f>
        <v>47*delight*sudden*31</v>
      </c>
    </row>
    <row r="753" spans="1:11" x14ac:dyDescent="0.25">
      <c r="A753" s="21" t="s">
        <v>1166</v>
      </c>
      <c r="B753" s="97" t="s">
        <v>1142</v>
      </c>
      <c r="C753" t="str">
        <f>VLOOKUP($A753,OLD_EquipmentDatabase!$A:$K,3,FALSE)</f>
        <v>Dell OptiPlex 7440 AIO</v>
      </c>
      <c r="D753" t="str">
        <f>VLOOKUP($A753,OLD_EquipmentDatabase!$A:$K,4,FALSE)</f>
        <v>Dominion</v>
      </c>
      <c r="E753" t="str">
        <f>VLOOKUP($A753,OLD_EquipmentDatabase!$A:$K,5,FALSE)</f>
        <v>N/A</v>
      </c>
      <c r="F753" t="str">
        <f>VLOOKUP($A753,OLD_EquipmentDatabase!$A:$K,6,FALSE)</f>
        <v>ICC (DR-G1130)</v>
      </c>
      <c r="G753" t="str">
        <f>VLOOKUP($A753,OLD_EquipmentDatabase!$A:$K,7,FALSE)</f>
        <v>Computer</v>
      </c>
      <c r="H753" t="str">
        <f>VLOOKUP($A753,OLD_EquipmentDatabase!$A:$K,8,FALSE)</f>
        <v>Active</v>
      </c>
      <c r="I753" t="b">
        <f>VLOOKUP($A753,OLD_EquipmentDatabase!$A:$K,9,FALSE)</f>
        <v>0</v>
      </c>
      <c r="J753" t="str">
        <f>VLOOKUP($A753,OLD_EquipmentDatabase!$A:$K,10,FALSE)</f>
        <v>5.13</v>
      </c>
      <c r="K753" t="str">
        <f>VLOOKUP($A753,OLD_EquipmentDatabase!$A:$K,11,FALSE)</f>
        <v>06;FARMERS;austria;87</v>
      </c>
    </row>
    <row r="754" spans="1:11" x14ac:dyDescent="0.25">
      <c r="A754" s="21" t="s">
        <v>1168</v>
      </c>
      <c r="B754" s="97" t="s">
        <v>1142</v>
      </c>
      <c r="C754" t="str">
        <f>VLOOKUP($A754,OLD_EquipmentDatabase!$A:$K,3,FALSE)</f>
        <v>Dell OptiPlex 7440 AIO</v>
      </c>
      <c r="D754" t="str">
        <f>VLOOKUP($A754,OLD_EquipmentDatabase!$A:$K,4,FALSE)</f>
        <v>Dominion</v>
      </c>
      <c r="E754" t="str">
        <f>VLOOKUP($A754,OLD_EquipmentDatabase!$A:$K,5,FALSE)</f>
        <v>N/A</v>
      </c>
      <c r="F754" t="str">
        <f>VLOOKUP($A754,OLD_EquipmentDatabase!$A:$K,6,FALSE)</f>
        <v>ICC (DR-G1130)</v>
      </c>
      <c r="G754" t="str">
        <f>VLOOKUP($A754,OLD_EquipmentDatabase!$A:$K,7,FALSE)</f>
        <v>Computer</v>
      </c>
      <c r="H754" t="str">
        <f>VLOOKUP($A754,OLD_EquipmentDatabase!$A:$K,8,FALSE)</f>
        <v>Active</v>
      </c>
      <c r="I754" t="b">
        <f>VLOOKUP($A754,OLD_EquipmentDatabase!$A:$K,9,FALSE)</f>
        <v>0</v>
      </c>
      <c r="J754" t="str">
        <f>VLOOKUP($A754,OLD_EquipmentDatabase!$A:$K,10,FALSE)</f>
        <v>5.13</v>
      </c>
      <c r="K754" t="str">
        <f>VLOOKUP($A754,OLD_EquipmentDatabase!$A:$K,11,FALSE)</f>
        <v>20%alaska%EXACTLY%99</v>
      </c>
    </row>
    <row r="755" spans="1:11" x14ac:dyDescent="0.25">
      <c r="A755" s="21" t="s">
        <v>1176</v>
      </c>
      <c r="B755" s="97" t="s">
        <v>1142</v>
      </c>
      <c r="C755" t="str">
        <f>VLOOKUP($A755,OLD_EquipmentDatabase!$A:$K,3,FALSE)</f>
        <v>Dell OptiPlex 7440 AIO</v>
      </c>
      <c r="D755" t="str">
        <f>VLOOKUP($A755,OLD_EquipmentDatabase!$A:$K,4,FALSE)</f>
        <v>Dominion</v>
      </c>
      <c r="E755" t="str">
        <f>VLOOKUP($A755,OLD_EquipmentDatabase!$A:$K,5,FALSE)</f>
        <v>N/A</v>
      </c>
      <c r="F755" t="str">
        <f>VLOOKUP($A755,OLD_EquipmentDatabase!$A:$K,6,FALSE)</f>
        <v>ICC (DR-G1130)</v>
      </c>
      <c r="G755" t="str">
        <f>VLOOKUP($A755,OLD_EquipmentDatabase!$A:$K,7,FALSE)</f>
        <v>Computer</v>
      </c>
      <c r="H755" t="str">
        <f>VLOOKUP($A755,OLD_EquipmentDatabase!$A:$K,8,FALSE)</f>
        <v>Active</v>
      </c>
      <c r="I755" t="b">
        <f>VLOOKUP($A755,OLD_EquipmentDatabase!$A:$K,9,FALSE)</f>
        <v>0</v>
      </c>
      <c r="J755" t="str">
        <f>VLOOKUP($A755,OLD_EquipmentDatabase!$A:$K,10,FALSE)</f>
        <v>5.13</v>
      </c>
      <c r="K755" t="str">
        <f>VLOOKUP($A755,OLD_EquipmentDatabase!$A:$K,11,FALSE)</f>
        <v>53-current-belfast-55</v>
      </c>
    </row>
    <row r="756" spans="1:11" x14ac:dyDescent="0.25">
      <c r="A756" s="21" t="s">
        <v>1178</v>
      </c>
      <c r="B756" s="97" t="s">
        <v>1142</v>
      </c>
      <c r="C756" t="str">
        <f>VLOOKUP($A756,OLD_EquipmentDatabase!$A:$K,3,FALSE)</f>
        <v>Dell OptiPlex 7440 AIO</v>
      </c>
      <c r="D756" t="str">
        <f>VLOOKUP($A756,OLD_EquipmentDatabase!$A:$K,4,FALSE)</f>
        <v>Dominion</v>
      </c>
      <c r="E756" t="str">
        <f>VLOOKUP($A756,OLD_EquipmentDatabase!$A:$K,5,FALSE)</f>
        <v>N/A</v>
      </c>
      <c r="F756" t="str">
        <f>VLOOKUP($A756,OLD_EquipmentDatabase!$A:$K,6,FALSE)</f>
        <v>ICC (DR-G1130)</v>
      </c>
      <c r="G756" t="str">
        <f>VLOOKUP($A756,OLD_EquipmentDatabase!$A:$K,7,FALSE)</f>
        <v>Computer</v>
      </c>
      <c r="H756" t="str">
        <f>VLOOKUP($A756,OLD_EquipmentDatabase!$A:$K,8,FALSE)</f>
        <v>Active</v>
      </c>
      <c r="I756" t="b">
        <f>VLOOKUP($A756,OLD_EquipmentDatabase!$A:$K,9,FALSE)</f>
        <v>0</v>
      </c>
      <c r="J756" t="str">
        <f>VLOOKUP($A756,OLD_EquipmentDatabase!$A:$K,10,FALSE)</f>
        <v>5.13</v>
      </c>
      <c r="K756" t="str">
        <f>VLOOKUP($A756,OLD_EquipmentDatabase!$A:$K,11,FALSE)</f>
        <v>74:students:manner:84</v>
      </c>
    </row>
    <row r="757" spans="1:11" x14ac:dyDescent="0.25">
      <c r="A757" s="21" t="s">
        <v>1170</v>
      </c>
      <c r="B757" s="97" t="s">
        <v>1142</v>
      </c>
      <c r="C757" t="str">
        <f>VLOOKUP($A757,OLD_EquipmentDatabase!$A:$K,3,FALSE)</f>
        <v>Dell OptiPlex 7440 AIO</v>
      </c>
      <c r="D757" t="str">
        <f>VLOOKUP($A757,OLD_EquipmentDatabase!$A:$K,4,FALSE)</f>
        <v>Dominion</v>
      </c>
      <c r="E757" t="str">
        <f>VLOOKUP($A757,OLD_EquipmentDatabase!$A:$K,5,FALSE)</f>
        <v>N/A</v>
      </c>
      <c r="F757" t="str">
        <f>VLOOKUP($A757,OLD_EquipmentDatabase!$A:$K,6,FALSE)</f>
        <v>ICC (DR-G1130)</v>
      </c>
      <c r="G757" t="str">
        <f>VLOOKUP($A757,OLD_EquipmentDatabase!$A:$K,7,FALSE)</f>
        <v>Computer</v>
      </c>
      <c r="H757" t="str">
        <f>VLOOKUP($A757,OLD_EquipmentDatabase!$A:$K,8,FALSE)</f>
        <v>Active</v>
      </c>
      <c r="I757" t="b">
        <f>VLOOKUP($A757,OLD_EquipmentDatabase!$A:$K,9,FALSE)</f>
        <v>0</v>
      </c>
      <c r="J757" t="str">
        <f>VLOOKUP($A757,OLD_EquipmentDatabase!$A:$K,10,FALSE)</f>
        <v>5.13</v>
      </c>
      <c r="K757" t="str">
        <f>VLOOKUP($A757,OLD_EquipmentDatabase!$A:$K,11,FALSE)</f>
        <v>87*BOTTOM*PLANTS*87</v>
      </c>
    </row>
    <row r="758" spans="1:11" x14ac:dyDescent="0.25">
      <c r="A758" s="21" t="s">
        <v>1174</v>
      </c>
      <c r="B758" s="97" t="s">
        <v>1142</v>
      </c>
      <c r="C758" t="str">
        <f>VLOOKUP($A758,OLD_EquipmentDatabase!$A:$K,3,FALSE)</f>
        <v>Dell OptiPlex 7440 AIO</v>
      </c>
      <c r="D758" t="str">
        <f>VLOOKUP($A758,OLD_EquipmentDatabase!$A:$K,4,FALSE)</f>
        <v>Dominion</v>
      </c>
      <c r="E758" t="str">
        <f>VLOOKUP($A758,OLD_EquipmentDatabase!$A:$K,5,FALSE)</f>
        <v>N/A</v>
      </c>
      <c r="F758" t="str">
        <f>VLOOKUP($A758,OLD_EquipmentDatabase!$A:$K,6,FALSE)</f>
        <v>ICC (DR-G1130)</v>
      </c>
      <c r="G758" t="str">
        <f>VLOOKUP($A758,OLD_EquipmentDatabase!$A:$K,7,FALSE)</f>
        <v>Computer</v>
      </c>
      <c r="H758" t="str">
        <f>VLOOKUP($A758,OLD_EquipmentDatabase!$A:$K,8,FALSE)</f>
        <v>Active</v>
      </c>
      <c r="I758" t="b">
        <f>VLOOKUP($A758,OLD_EquipmentDatabase!$A:$K,9,FALSE)</f>
        <v>0</v>
      </c>
      <c r="J758" t="str">
        <f>VLOOKUP($A758,OLD_EquipmentDatabase!$A:$K,10,FALSE)</f>
        <v>5.13</v>
      </c>
      <c r="K758" t="str">
        <f>VLOOKUP($A758,OLD_EquipmentDatabase!$A:$K,11,FALSE)</f>
        <v>91/ARRIVED/PRETTY/27</v>
      </c>
    </row>
    <row r="759" spans="1:11" x14ac:dyDescent="0.25">
      <c r="A759" s="21" t="s">
        <v>1172</v>
      </c>
      <c r="B759" s="97" t="s">
        <v>1142</v>
      </c>
      <c r="C759" t="str">
        <f>VLOOKUP($A759,OLD_EquipmentDatabase!$A:$K,3,FALSE)</f>
        <v>Dell OptiPlex 7440 AIO</v>
      </c>
      <c r="D759" t="str">
        <f>VLOOKUP($A759,OLD_EquipmentDatabase!$A:$K,4,FALSE)</f>
        <v>Dominion</v>
      </c>
      <c r="E759" t="str">
        <f>VLOOKUP($A759,OLD_EquipmentDatabase!$A:$K,5,FALSE)</f>
        <v>N/A</v>
      </c>
      <c r="F759" t="str">
        <f>VLOOKUP($A759,OLD_EquipmentDatabase!$A:$K,6,FALSE)</f>
        <v>ICC (DR-G1130)</v>
      </c>
      <c r="G759" t="str">
        <f>VLOOKUP($A759,OLD_EquipmentDatabase!$A:$K,7,FALSE)</f>
        <v>Computer</v>
      </c>
      <c r="H759" t="str">
        <f>VLOOKUP($A759,OLD_EquipmentDatabase!$A:$K,8,FALSE)</f>
        <v>Active</v>
      </c>
      <c r="I759" t="b">
        <f>VLOOKUP($A759,OLD_EquipmentDatabase!$A:$K,9,FALSE)</f>
        <v>0</v>
      </c>
      <c r="J759" t="str">
        <f>VLOOKUP($A759,OLD_EquipmentDatabase!$A:$K,10,FALSE)</f>
        <v>5.13</v>
      </c>
      <c r="K759" t="str">
        <f>VLOOKUP($A759,OLD_EquipmentDatabase!$A:$K,11,FALSE)</f>
        <v>92:science:letter:00</v>
      </c>
    </row>
    <row r="760" spans="1:11" x14ac:dyDescent="0.25">
      <c r="A760" s="21" t="s">
        <v>4726</v>
      </c>
      <c r="B760" s="97" t="s">
        <v>1142</v>
      </c>
      <c r="C760" t="s">
        <v>4568</v>
      </c>
      <c r="D760" t="s">
        <v>14</v>
      </c>
      <c r="E760" t="s">
        <v>15</v>
      </c>
      <c r="F760" t="s">
        <v>37</v>
      </c>
      <c r="G760" t="s">
        <v>17</v>
      </c>
      <c r="H760" t="s">
        <v>18</v>
      </c>
      <c r="I760" t="b">
        <v>0</v>
      </c>
      <c r="J760" t="s">
        <v>38</v>
      </c>
      <c r="K760" t="str">
        <f>VLOOKUP($A760,OLD_EquipmentDatabase!$A:$K,11,FALSE)</f>
        <v>84@butter@FAMOUS@99</v>
      </c>
    </row>
    <row r="761" spans="1:11" x14ac:dyDescent="0.25">
      <c r="A761" s="21" t="s">
        <v>4727</v>
      </c>
      <c r="B761" s="97" t="s">
        <v>1142</v>
      </c>
      <c r="C761" t="s">
        <v>4568</v>
      </c>
      <c r="D761" t="s">
        <v>14</v>
      </c>
      <c r="E761" t="s">
        <v>15</v>
      </c>
      <c r="F761" t="s">
        <v>37</v>
      </c>
      <c r="G761" t="s">
        <v>17</v>
      </c>
      <c r="H761" t="s">
        <v>18</v>
      </c>
      <c r="I761" t="b">
        <v>0</v>
      </c>
      <c r="J761" t="s">
        <v>38</v>
      </c>
      <c r="K761" t="str">
        <f>VLOOKUP($A761,OLD_EquipmentDatabase!$A:$K,11,FALSE)</f>
        <v>83=toward=remain=65</v>
      </c>
    </row>
    <row r="762" spans="1:11" x14ac:dyDescent="0.25">
      <c r="A762" s="21" t="s">
        <v>4728</v>
      </c>
      <c r="B762" s="97" t="s">
        <v>1142</v>
      </c>
      <c r="C762" t="s">
        <v>4568</v>
      </c>
      <c r="D762" t="s">
        <v>14</v>
      </c>
      <c r="E762" t="s">
        <v>15</v>
      </c>
      <c r="F762" t="s">
        <v>37</v>
      </c>
      <c r="G762" t="s">
        <v>17</v>
      </c>
      <c r="H762" t="s">
        <v>18</v>
      </c>
      <c r="I762" t="b">
        <v>0</v>
      </c>
      <c r="J762" t="s">
        <v>38</v>
      </c>
      <c r="K762" t="str">
        <f>VLOOKUP($A762,OLD_EquipmentDatabase!$A:$K,11,FALSE)</f>
        <v>39^SECOND^journey^58</v>
      </c>
    </row>
    <row r="763" spans="1:11" x14ac:dyDescent="0.25">
      <c r="A763" s="21" t="s">
        <v>4580</v>
      </c>
      <c r="B763" s="97" t="s">
        <v>1142</v>
      </c>
      <c r="C763" t="str">
        <f>VLOOKUP($A763,OLD_EquipmentDatabase!$A:$K,3,FALSE)</f>
        <v>Dell Precision 3440</v>
      </c>
      <c r="D763" t="str">
        <f>VLOOKUP($A763,OLD_EquipmentDatabase!$A:$K,4,FALSE)</f>
        <v>Dominion</v>
      </c>
      <c r="E763" t="str">
        <f>VLOOKUP($A763,OLD_EquipmentDatabase!$A:$K,5,FALSE)</f>
        <v>N/A</v>
      </c>
      <c r="F763" t="str">
        <f>VLOOKUP($A763,OLD_EquipmentDatabase!$A:$K,6,FALSE)</f>
        <v>ICC</v>
      </c>
      <c r="G763" t="str">
        <f>VLOOKUP($A763,OLD_EquipmentDatabase!$A:$K,7,FALSE)</f>
        <v>Computer</v>
      </c>
      <c r="H763" t="str">
        <f>VLOOKUP($A763,OLD_EquipmentDatabase!$A:$K,8,FALSE)</f>
        <v>Active</v>
      </c>
      <c r="I763" t="b">
        <f>VLOOKUP($A763,OLD_EquipmentDatabase!$A:$K,9,FALSE)</f>
        <v>0</v>
      </c>
      <c r="J763" t="str">
        <f>VLOOKUP($A763,OLD_EquipmentDatabase!$A:$K,10,FALSE)</f>
        <v>5.13</v>
      </c>
      <c r="K763" t="str">
        <f>VLOOKUP($A763,OLD_EquipmentDatabase!$A:$K,11,FALSE)</f>
        <v>78|ENTERED|divided|68</v>
      </c>
    </row>
    <row r="764" spans="1:11" x14ac:dyDescent="0.25">
      <c r="A764" s="21" t="s">
        <v>4582</v>
      </c>
      <c r="B764" s="97" t="s">
        <v>1142</v>
      </c>
      <c r="C764" t="str">
        <f>VLOOKUP($A764,OLD_EquipmentDatabase!$A:$K,3,FALSE)</f>
        <v>Dell Precision 3440</v>
      </c>
      <c r="D764" t="str">
        <f>VLOOKUP($A764,OLD_EquipmentDatabase!$A:$K,4,FALSE)</f>
        <v>Dominion</v>
      </c>
      <c r="E764" t="str">
        <f>VLOOKUP($A764,OLD_EquipmentDatabase!$A:$K,5,FALSE)</f>
        <v>N/A</v>
      </c>
      <c r="F764" t="str">
        <f>VLOOKUP($A764,OLD_EquipmentDatabase!$A:$K,6,FALSE)</f>
        <v>ICC</v>
      </c>
      <c r="G764" t="str">
        <f>VLOOKUP($A764,OLD_EquipmentDatabase!$A:$K,7,FALSE)</f>
        <v>Computer</v>
      </c>
      <c r="H764" t="str">
        <f>VLOOKUP($A764,OLD_EquipmentDatabase!$A:$K,8,FALSE)</f>
        <v>Active</v>
      </c>
      <c r="I764" t="b">
        <f>VLOOKUP($A764,OLD_EquipmentDatabase!$A:$K,9,FALSE)</f>
        <v>0</v>
      </c>
      <c r="J764" t="str">
        <f>VLOOKUP($A764,OLD_EquipmentDatabase!$A:$K,10,FALSE)</f>
        <v>5.13</v>
      </c>
      <c r="K764" t="str">
        <f>VLOOKUP($A764,OLD_EquipmentDatabase!$A:$K,11,FALSE)</f>
        <v>72=chance=success=24</v>
      </c>
    </row>
    <row r="765" spans="1:11" x14ac:dyDescent="0.25">
      <c r="A765" s="21" t="s">
        <v>1146</v>
      </c>
      <c r="B765" s="97" t="s">
        <v>1142</v>
      </c>
      <c r="C765" t="str">
        <f>VLOOKUP($A765,OLD_EquipmentDatabase!$A:$K,3,FALSE)</f>
        <v>Dell Precision T3420</v>
      </c>
      <c r="D765" t="str">
        <f>VLOOKUP($A765,OLD_EquipmentDatabase!$A:$K,4,FALSE)</f>
        <v>Dominion</v>
      </c>
      <c r="E765" t="str">
        <f>VLOOKUP($A765,OLD_EquipmentDatabase!$A:$K,5,FALSE)</f>
        <v>N/A</v>
      </c>
      <c r="F765" t="str">
        <f>VLOOKUP($A765,OLD_EquipmentDatabase!$A:$K,6,FALSE)</f>
        <v>EMS Client</v>
      </c>
      <c r="G765" t="str">
        <f>VLOOKUP($A765,OLD_EquipmentDatabase!$A:$K,7,FALSE)</f>
        <v>Computer</v>
      </c>
      <c r="H765" t="str">
        <f>VLOOKUP($A765,OLD_EquipmentDatabase!$A:$K,8,FALSE)</f>
        <v>Active</v>
      </c>
      <c r="I765" t="b">
        <f>VLOOKUP($A765,OLD_EquipmentDatabase!$A:$K,9,FALSE)</f>
        <v>0</v>
      </c>
      <c r="J765" t="str">
        <f>VLOOKUP($A765,OLD_EquipmentDatabase!$A:$K,10,FALSE)</f>
        <v>5.13</v>
      </c>
      <c r="K765" t="str">
        <f>VLOOKUP($A765,OLD_EquipmentDatabase!$A:$K,11,FALSE)</f>
        <v>02.strong.interest.51</v>
      </c>
    </row>
    <row r="766" spans="1:11" x14ac:dyDescent="0.25">
      <c r="A766" s="21" t="s">
        <v>1148</v>
      </c>
      <c r="B766" s="97" t="s">
        <v>1142</v>
      </c>
      <c r="C766" t="str">
        <f>VLOOKUP($A766,OLD_EquipmentDatabase!$A:$K,3,FALSE)</f>
        <v>Dell Precision T3420</v>
      </c>
      <c r="D766" t="str">
        <f>VLOOKUP($A766,OLD_EquipmentDatabase!$A:$K,4,FALSE)</f>
        <v>Dominion</v>
      </c>
      <c r="E766" t="str">
        <f>VLOOKUP($A766,OLD_EquipmentDatabase!$A:$K,5,FALSE)</f>
        <v>N/A</v>
      </c>
      <c r="F766" t="str">
        <f>VLOOKUP($A766,OLD_EquipmentDatabase!$A:$K,6,FALSE)</f>
        <v>EMS Client</v>
      </c>
      <c r="G766" t="str">
        <f>VLOOKUP($A766,OLD_EquipmentDatabase!$A:$K,7,FALSE)</f>
        <v>Computer</v>
      </c>
      <c r="H766" t="str">
        <f>VLOOKUP($A766,OLD_EquipmentDatabase!$A:$K,8,FALSE)</f>
        <v>Active</v>
      </c>
      <c r="I766" t="b">
        <f>VLOOKUP($A766,OLD_EquipmentDatabase!$A:$K,9,FALSE)</f>
        <v>0</v>
      </c>
      <c r="J766" t="str">
        <f>VLOOKUP($A766,OLD_EquipmentDatabase!$A:$K,10,FALSE)</f>
        <v>5.13</v>
      </c>
      <c r="K766" t="str">
        <f>VLOOKUP($A766,OLD_EquipmentDatabase!$A:$K,11,FALSE)</f>
        <v>29;forward;already;43</v>
      </c>
    </row>
    <row r="767" spans="1:11" x14ac:dyDescent="0.25">
      <c r="A767" s="21" t="s">
        <v>1184</v>
      </c>
      <c r="B767" s="97" t="s">
        <v>1142</v>
      </c>
      <c r="C767" t="str">
        <f>VLOOKUP($A767,OLD_EquipmentDatabase!$A:$K,3,FALSE)</f>
        <v>Canon DR-G1130</v>
      </c>
      <c r="D767" t="str">
        <f>VLOOKUP($A767,OLD_EquipmentDatabase!$A:$K,4,FALSE)</f>
        <v>Dominion</v>
      </c>
      <c r="E767" t="str">
        <f>VLOOKUP($A767,OLD_EquipmentDatabase!$A:$K,5,FALSE)</f>
        <v>Central Count</v>
      </c>
      <c r="F767" t="str">
        <f>VLOOKUP($A767,OLD_EquipmentDatabase!$A:$K,6,FALSE)</f>
        <v/>
      </c>
      <c r="G767" t="str">
        <f>VLOOKUP($A767,OLD_EquipmentDatabase!$A:$K,7,FALSE)</f>
        <v>Scanner</v>
      </c>
      <c r="H767" t="str">
        <f>VLOOKUP($A767,OLD_EquipmentDatabase!$A:$K,8,FALSE)</f>
        <v>Active</v>
      </c>
      <c r="I767" t="b">
        <f>VLOOKUP($A767,OLD_EquipmentDatabase!$A:$K,9,FALSE)</f>
        <v>0</v>
      </c>
      <c r="J767" t="str">
        <f>VLOOKUP($A767,OLD_EquipmentDatabase!$A:$K,10,FALSE)</f>
        <v>N/A</v>
      </c>
      <c r="K767" t="str">
        <f>VLOOKUP($A767,OLD_EquipmentDatabase!$A:$K,11,FALSE)</f>
        <v/>
      </c>
    </row>
    <row r="768" spans="1:11" x14ac:dyDescent="0.25">
      <c r="A768" s="21" t="s">
        <v>1187</v>
      </c>
      <c r="B768" s="97" t="s">
        <v>1142</v>
      </c>
      <c r="C768" t="str">
        <f>VLOOKUP($A768,OLD_EquipmentDatabase!$A:$K,3,FALSE)</f>
        <v>Canon DR-G1130</v>
      </c>
      <c r="D768" t="str">
        <f>VLOOKUP($A768,OLD_EquipmentDatabase!$A:$K,4,FALSE)</f>
        <v>Dominion</v>
      </c>
      <c r="E768" t="str">
        <f>VLOOKUP($A768,OLD_EquipmentDatabase!$A:$K,5,FALSE)</f>
        <v>Central Count</v>
      </c>
      <c r="F768" t="str">
        <f>VLOOKUP($A768,OLD_EquipmentDatabase!$A:$K,6,FALSE)</f>
        <v/>
      </c>
      <c r="G768" t="str">
        <f>VLOOKUP($A768,OLD_EquipmentDatabase!$A:$K,7,FALSE)</f>
        <v>Scanner</v>
      </c>
      <c r="H768" t="str">
        <f>VLOOKUP($A768,OLD_EquipmentDatabase!$A:$K,8,FALSE)</f>
        <v>Active</v>
      </c>
      <c r="I768" t="b">
        <f>VLOOKUP($A768,OLD_EquipmentDatabase!$A:$K,9,FALSE)</f>
        <v>0</v>
      </c>
      <c r="J768" t="str">
        <f>VLOOKUP($A768,OLD_EquipmentDatabase!$A:$K,10,FALSE)</f>
        <v>N/A</v>
      </c>
      <c r="K768" t="str">
        <f>VLOOKUP($A768,OLD_EquipmentDatabase!$A:$K,11,FALSE)</f>
        <v/>
      </c>
    </row>
    <row r="769" spans="1:11" x14ac:dyDescent="0.25">
      <c r="A769" s="21" t="s">
        <v>1185</v>
      </c>
      <c r="B769" s="97" t="s">
        <v>1142</v>
      </c>
      <c r="C769" t="str">
        <f>VLOOKUP($A769,OLD_EquipmentDatabase!$A:$K,3,FALSE)</f>
        <v>Canon DR-G1130</v>
      </c>
      <c r="D769" t="str">
        <f>VLOOKUP($A769,OLD_EquipmentDatabase!$A:$K,4,FALSE)</f>
        <v>Dominion</v>
      </c>
      <c r="E769" t="str">
        <f>VLOOKUP($A769,OLD_EquipmentDatabase!$A:$K,5,FALSE)</f>
        <v>Central Count</v>
      </c>
      <c r="F769" t="str">
        <f>VLOOKUP($A769,OLD_EquipmentDatabase!$A:$K,6,FALSE)</f>
        <v/>
      </c>
      <c r="G769" t="str">
        <f>VLOOKUP($A769,OLD_EquipmentDatabase!$A:$K,7,FALSE)</f>
        <v>Scanner</v>
      </c>
      <c r="H769" t="str">
        <f>VLOOKUP($A769,OLD_EquipmentDatabase!$A:$K,8,FALSE)</f>
        <v>Active</v>
      </c>
      <c r="I769" t="b">
        <f>VLOOKUP($A769,OLD_EquipmentDatabase!$A:$K,9,FALSE)</f>
        <v>0</v>
      </c>
      <c r="J769" t="str">
        <f>VLOOKUP($A769,OLD_EquipmentDatabase!$A:$K,10,FALSE)</f>
        <v>N/A</v>
      </c>
      <c r="K769" t="str">
        <f>VLOOKUP($A769,OLD_EquipmentDatabase!$A:$K,11,FALSE)</f>
        <v/>
      </c>
    </row>
    <row r="770" spans="1:11" x14ac:dyDescent="0.25">
      <c r="A770" s="21" t="s">
        <v>1183</v>
      </c>
      <c r="B770" s="97" t="s">
        <v>1142</v>
      </c>
      <c r="C770" t="str">
        <f>VLOOKUP($A770,OLD_EquipmentDatabase!$A:$K,3,FALSE)</f>
        <v>Canon DR-G1130</v>
      </c>
      <c r="D770" t="str">
        <f>VLOOKUP($A770,OLD_EquipmentDatabase!$A:$K,4,FALSE)</f>
        <v>Dominion</v>
      </c>
      <c r="E770" t="str">
        <f>VLOOKUP($A770,OLD_EquipmentDatabase!$A:$K,5,FALSE)</f>
        <v>Central Count</v>
      </c>
      <c r="F770" t="str">
        <f>VLOOKUP($A770,OLD_EquipmentDatabase!$A:$K,6,FALSE)</f>
        <v/>
      </c>
      <c r="G770" t="str">
        <f>VLOOKUP($A770,OLD_EquipmentDatabase!$A:$K,7,FALSE)</f>
        <v>Scanner</v>
      </c>
      <c r="H770" t="str">
        <f>VLOOKUP($A770,OLD_EquipmentDatabase!$A:$K,8,FALSE)</f>
        <v>Active</v>
      </c>
      <c r="I770" t="b">
        <f>VLOOKUP($A770,OLD_EquipmentDatabase!$A:$K,9,FALSE)</f>
        <v>0</v>
      </c>
      <c r="J770" t="str">
        <f>VLOOKUP($A770,OLD_EquipmentDatabase!$A:$K,10,FALSE)</f>
        <v>N/A</v>
      </c>
      <c r="K770" t="str">
        <f>VLOOKUP($A770,OLD_EquipmentDatabase!$A:$K,11,FALSE)</f>
        <v/>
      </c>
    </row>
    <row r="771" spans="1:11" x14ac:dyDescent="0.25">
      <c r="A771" s="21" t="s">
        <v>1186</v>
      </c>
      <c r="B771" s="97" t="s">
        <v>1142</v>
      </c>
      <c r="C771" t="str">
        <f>VLOOKUP($A771,OLD_EquipmentDatabase!$A:$K,3,FALSE)</f>
        <v>Canon DR-G1130</v>
      </c>
      <c r="D771" t="str">
        <f>VLOOKUP($A771,OLD_EquipmentDatabase!$A:$K,4,FALSE)</f>
        <v>Dominion</v>
      </c>
      <c r="E771" t="str">
        <f>VLOOKUP($A771,OLD_EquipmentDatabase!$A:$K,5,FALSE)</f>
        <v>Central Count</v>
      </c>
      <c r="F771" t="str">
        <f>VLOOKUP($A771,OLD_EquipmentDatabase!$A:$K,6,FALSE)</f>
        <v/>
      </c>
      <c r="G771" t="str">
        <f>VLOOKUP($A771,OLD_EquipmentDatabase!$A:$K,7,FALSE)</f>
        <v>Scanner</v>
      </c>
      <c r="H771" t="str">
        <f>VLOOKUP($A771,OLD_EquipmentDatabase!$A:$K,8,FALSE)</f>
        <v>Active</v>
      </c>
      <c r="I771" t="b">
        <f>VLOOKUP($A771,OLD_EquipmentDatabase!$A:$K,9,FALSE)</f>
        <v>0</v>
      </c>
      <c r="J771" t="str">
        <f>VLOOKUP($A771,OLD_EquipmentDatabase!$A:$K,10,FALSE)</f>
        <v>N/A</v>
      </c>
      <c r="K771" t="str">
        <f>VLOOKUP($A771,OLD_EquipmentDatabase!$A:$K,11,FALSE)</f>
        <v/>
      </c>
    </row>
    <row r="772" spans="1:11" x14ac:dyDescent="0.25">
      <c r="A772" s="21" t="s">
        <v>1182</v>
      </c>
      <c r="B772" s="97" t="s">
        <v>1142</v>
      </c>
      <c r="C772" t="str">
        <f>VLOOKUP($A772,OLD_EquipmentDatabase!$A:$K,3,FALSE)</f>
        <v>Canon DR-G1130</v>
      </c>
      <c r="D772" t="str">
        <f>VLOOKUP($A772,OLD_EquipmentDatabase!$A:$K,4,FALSE)</f>
        <v>Dominion</v>
      </c>
      <c r="E772" t="str">
        <f>VLOOKUP($A772,OLD_EquipmentDatabase!$A:$K,5,FALSE)</f>
        <v>Central Count</v>
      </c>
      <c r="F772" t="str">
        <f>VLOOKUP($A772,OLD_EquipmentDatabase!$A:$K,6,FALSE)</f>
        <v/>
      </c>
      <c r="G772" t="str">
        <f>VLOOKUP($A772,OLD_EquipmentDatabase!$A:$K,7,FALSE)</f>
        <v>Scanner</v>
      </c>
      <c r="H772" t="str">
        <f>VLOOKUP($A772,OLD_EquipmentDatabase!$A:$K,8,FALSE)</f>
        <v>Active</v>
      </c>
      <c r="I772" t="b">
        <f>VLOOKUP($A772,OLD_EquipmentDatabase!$A:$K,9,FALSE)</f>
        <v>0</v>
      </c>
      <c r="J772" t="str">
        <f>VLOOKUP($A772,OLD_EquipmentDatabase!$A:$K,10,FALSE)</f>
        <v>N/A</v>
      </c>
      <c r="K772" t="str">
        <f>VLOOKUP($A772,OLD_EquipmentDatabase!$A:$K,11,FALSE)</f>
        <v/>
      </c>
    </row>
    <row r="773" spans="1:11" x14ac:dyDescent="0.25">
      <c r="A773" s="21" t="s">
        <v>1189</v>
      </c>
      <c r="B773" s="97" t="s">
        <v>1142</v>
      </c>
      <c r="C773" t="str">
        <f>VLOOKUP($A773,OLD_EquipmentDatabase!$A:$K,3,FALSE)</f>
        <v>Canon DR-G1130</v>
      </c>
      <c r="D773" t="str">
        <f>VLOOKUP($A773,OLD_EquipmentDatabase!$A:$K,4,FALSE)</f>
        <v>Dominion</v>
      </c>
      <c r="E773" t="str">
        <f>VLOOKUP($A773,OLD_EquipmentDatabase!$A:$K,5,FALSE)</f>
        <v>Central Count</v>
      </c>
      <c r="F773" t="str">
        <f>VLOOKUP($A773,OLD_EquipmentDatabase!$A:$K,6,FALSE)</f>
        <v/>
      </c>
      <c r="G773" t="str">
        <f>VLOOKUP($A773,OLD_EquipmentDatabase!$A:$K,7,FALSE)</f>
        <v>Scanner</v>
      </c>
      <c r="H773" t="str">
        <f>VLOOKUP($A773,OLD_EquipmentDatabase!$A:$K,8,FALSE)</f>
        <v>Active</v>
      </c>
      <c r="I773" t="b">
        <f>VLOOKUP($A773,OLD_EquipmentDatabase!$A:$K,9,FALSE)</f>
        <v>0</v>
      </c>
      <c r="J773" t="str">
        <f>VLOOKUP($A773,OLD_EquipmentDatabase!$A:$K,10,FALSE)</f>
        <v>N/A</v>
      </c>
      <c r="K773" t="str">
        <f>VLOOKUP($A773,OLD_EquipmentDatabase!$A:$K,11,FALSE)</f>
        <v/>
      </c>
    </row>
    <row r="774" spans="1:11" x14ac:dyDescent="0.25">
      <c r="A774" s="21" t="s">
        <v>4703</v>
      </c>
      <c r="B774" s="97" t="s">
        <v>1142</v>
      </c>
      <c r="C774" t="str">
        <f>VLOOKUP($A774,OLD_EquipmentDatabase!$A:$K,3,FALSE)</f>
        <v>Canon DR-G1130</v>
      </c>
      <c r="D774" t="str">
        <f>VLOOKUP($A774,OLD_EquipmentDatabase!$A:$K,4,FALSE)</f>
        <v>Dominion</v>
      </c>
      <c r="E774" t="str">
        <f>VLOOKUP($A774,OLD_EquipmentDatabase!$A:$K,5,FALSE)</f>
        <v>Central Count</v>
      </c>
      <c r="F774" t="str">
        <f>VLOOKUP($A774,OLD_EquipmentDatabase!$A:$K,6,FALSE)</f>
        <v/>
      </c>
      <c r="G774" t="str">
        <f>VLOOKUP($A774,OLD_EquipmentDatabase!$A:$K,7,FALSE)</f>
        <v>Scanner</v>
      </c>
      <c r="H774" t="str">
        <f>VLOOKUP($A774,OLD_EquipmentDatabase!$A:$K,8,FALSE)</f>
        <v>Active</v>
      </c>
      <c r="I774" t="b">
        <f>VLOOKUP($A774,OLD_EquipmentDatabase!$A:$K,9,FALSE)</f>
        <v>0</v>
      </c>
      <c r="J774" t="str">
        <f>VLOOKUP($A774,OLD_EquipmentDatabase!$A:$K,10,FALSE)</f>
        <v>N/A</v>
      </c>
      <c r="K774" t="str">
        <f>VLOOKUP($A774,OLD_EquipmentDatabase!$A:$K,11,FALSE)</f>
        <v/>
      </c>
    </row>
    <row r="775" spans="1:11" x14ac:dyDescent="0.25">
      <c r="A775" s="21" t="s">
        <v>1141</v>
      </c>
      <c r="B775" s="97" t="s">
        <v>1142</v>
      </c>
      <c r="C775" t="str">
        <f>VLOOKUP($A775,OLD_EquipmentDatabase!$A:$K,3,FALSE)</f>
        <v>Dell PowerEdge R630</v>
      </c>
      <c r="D775" t="str">
        <f>VLOOKUP($A775,OLD_EquipmentDatabase!$A:$K,4,FALSE)</f>
        <v>Dominion</v>
      </c>
      <c r="E775" t="str">
        <f>VLOOKUP($A775,OLD_EquipmentDatabase!$A:$K,5,FALSE)</f>
        <v>N/A</v>
      </c>
      <c r="F775" t="str">
        <f>VLOOKUP($A775,OLD_EquipmentDatabase!$A:$K,6,FALSE)</f>
        <v>EMS Standard Server</v>
      </c>
      <c r="G775" t="str">
        <f>VLOOKUP($A775,OLD_EquipmentDatabase!$A:$K,7,FALSE)</f>
        <v>Computer</v>
      </c>
      <c r="H775" t="str">
        <f>VLOOKUP($A775,OLD_EquipmentDatabase!$A:$K,8,FALSE)</f>
        <v>Active</v>
      </c>
      <c r="I775" t="b">
        <f>VLOOKUP($A775,OLD_EquipmentDatabase!$A:$K,9,FALSE)</f>
        <v>0</v>
      </c>
      <c r="J775" t="str">
        <f>VLOOKUP($A775,OLD_EquipmentDatabase!$A:$K,10,FALSE)</f>
        <v>5.13</v>
      </c>
      <c r="K775" t="str">
        <f>VLOOKUP($A775,OLD_EquipmentDatabase!$A:$K,11,FALSE)</f>
        <v>43THROUGHsilent79</v>
      </c>
    </row>
    <row r="776" spans="1:11" x14ac:dyDescent="0.25">
      <c r="A776" s="21" t="s">
        <v>1144</v>
      </c>
      <c r="B776" s="97" t="s">
        <v>1142</v>
      </c>
      <c r="C776" t="str">
        <f>VLOOKUP($A776,OLD_EquipmentDatabase!$A:$K,3,FALSE)</f>
        <v>Dell PowerEdge R630</v>
      </c>
      <c r="D776" t="str">
        <f>VLOOKUP($A776,OLD_EquipmentDatabase!$A:$K,4,FALSE)</f>
        <v>Dominion</v>
      </c>
      <c r="E776" t="str">
        <f>VLOOKUP($A776,OLD_EquipmentDatabase!$A:$K,5,FALSE)</f>
        <v>N/A</v>
      </c>
      <c r="F776" t="str">
        <f>VLOOKUP($A776,OLD_EquipmentDatabase!$A:$K,6,FALSE)</f>
        <v>EMS Standard Server</v>
      </c>
      <c r="G776" t="str">
        <f>VLOOKUP($A776,OLD_EquipmentDatabase!$A:$K,7,FALSE)</f>
        <v>Computer</v>
      </c>
      <c r="H776" t="str">
        <f>VLOOKUP($A776,OLD_EquipmentDatabase!$A:$K,8,FALSE)</f>
        <v>Active</v>
      </c>
      <c r="I776" t="b">
        <f>VLOOKUP($A776,OLD_EquipmentDatabase!$A:$K,9,FALSE)</f>
        <v>0</v>
      </c>
      <c r="J776" t="str">
        <f>VLOOKUP($A776,OLD_EquipmentDatabase!$A:$K,10,FALSE)</f>
        <v>5.13</v>
      </c>
      <c r="K776" t="str">
        <f>VLOOKUP($A776,OLD_EquipmentDatabase!$A:$K,11,FALSE)</f>
        <v>14WARSAWthousand63</v>
      </c>
    </row>
    <row r="777" spans="1:11" x14ac:dyDescent="0.25">
      <c r="A777" s="21" t="s">
        <v>3357</v>
      </c>
      <c r="B777" s="97" t="s">
        <v>1142</v>
      </c>
      <c r="C777" t="str">
        <f>VLOOKUP($A777,OLD_EquipmentDatabase!$A:$K,3,FALSE)</f>
        <v>AValue 21"</v>
      </c>
      <c r="D777" t="str">
        <f>VLOOKUP($A777,OLD_EquipmentDatabase!$A:$K,4,FALSE)</f>
        <v>Dominion</v>
      </c>
      <c r="E777" t="str">
        <f>VLOOKUP($A777,OLD_EquipmentDatabase!$A:$K,5,FALSE)</f>
        <v>N/A</v>
      </c>
      <c r="F777" t="str">
        <f>VLOOKUP($A777,OLD_EquipmentDatabase!$A:$K,6,FALSE)</f>
        <v/>
      </c>
      <c r="G777" t="str">
        <f>VLOOKUP($A777,OLD_EquipmentDatabase!$A:$K,7,FALSE)</f>
        <v>ICX Tablet</v>
      </c>
      <c r="H777" t="str">
        <f>VLOOKUP($A777,OLD_EquipmentDatabase!$A:$K,8,FALSE)</f>
        <v>Active</v>
      </c>
      <c r="I777" t="b">
        <f>VLOOKUP($A777,OLD_EquipmentDatabase!$A:$K,9,FALSE)</f>
        <v>0</v>
      </c>
      <c r="J777" t="str">
        <f>VLOOKUP($A777,OLD_EquipmentDatabase!$A:$K,10,FALSE)</f>
        <v>5.13</v>
      </c>
      <c r="K777" t="str">
        <f>VLOOKUP($A777,OLD_EquipmentDatabase!$A:$K,11,FALSE)</f>
        <v/>
      </c>
    </row>
    <row r="778" spans="1:11" x14ac:dyDescent="0.25">
      <c r="A778" s="21" t="s">
        <v>3358</v>
      </c>
      <c r="B778" s="97" t="s">
        <v>1142</v>
      </c>
      <c r="C778" t="str">
        <f>VLOOKUP($A778,OLD_EquipmentDatabase!$A:$K,3,FALSE)</f>
        <v>AValue 21"</v>
      </c>
      <c r="D778" t="str">
        <f>VLOOKUP($A778,OLD_EquipmentDatabase!$A:$K,4,FALSE)</f>
        <v>Dominion</v>
      </c>
      <c r="E778" t="str">
        <f>VLOOKUP($A778,OLD_EquipmentDatabase!$A:$K,5,FALSE)</f>
        <v>N/A</v>
      </c>
      <c r="F778" t="str">
        <f>VLOOKUP($A778,OLD_EquipmentDatabase!$A:$K,6,FALSE)</f>
        <v/>
      </c>
      <c r="G778" t="str">
        <f>VLOOKUP($A778,OLD_EquipmentDatabase!$A:$K,7,FALSE)</f>
        <v>ICX Tablet</v>
      </c>
      <c r="H778" t="str">
        <f>VLOOKUP($A778,OLD_EquipmentDatabase!$A:$K,8,FALSE)</f>
        <v>Active</v>
      </c>
      <c r="I778" t="b">
        <f>VLOOKUP($A778,OLD_EquipmentDatabase!$A:$K,9,FALSE)</f>
        <v>0</v>
      </c>
      <c r="J778" t="str">
        <f>VLOOKUP($A778,OLD_EquipmentDatabase!$A:$K,10,FALSE)</f>
        <v>5.13</v>
      </c>
      <c r="K778" t="str">
        <f>VLOOKUP($A778,OLD_EquipmentDatabase!$A:$K,11,FALSE)</f>
        <v/>
      </c>
    </row>
    <row r="779" spans="1:11" x14ac:dyDescent="0.25">
      <c r="A779" s="21" t="s">
        <v>3359</v>
      </c>
      <c r="B779" s="97" t="s">
        <v>1142</v>
      </c>
      <c r="C779" t="str">
        <f>VLOOKUP($A779,OLD_EquipmentDatabase!$A:$K,3,FALSE)</f>
        <v>AValue 21"</v>
      </c>
      <c r="D779" t="str">
        <f>VLOOKUP($A779,OLD_EquipmentDatabase!$A:$K,4,FALSE)</f>
        <v>Dominion</v>
      </c>
      <c r="E779" t="str">
        <f>VLOOKUP($A779,OLD_EquipmentDatabase!$A:$K,5,FALSE)</f>
        <v>N/A</v>
      </c>
      <c r="F779" t="str">
        <f>VLOOKUP($A779,OLD_EquipmentDatabase!$A:$K,6,FALSE)</f>
        <v/>
      </c>
      <c r="G779" t="str">
        <f>VLOOKUP($A779,OLD_EquipmentDatabase!$A:$K,7,FALSE)</f>
        <v>ICX Tablet</v>
      </c>
      <c r="H779" t="str">
        <f>VLOOKUP($A779,OLD_EquipmentDatabase!$A:$K,8,FALSE)</f>
        <v>Active</v>
      </c>
      <c r="I779" t="b">
        <f>VLOOKUP($A779,OLD_EquipmentDatabase!$A:$K,9,FALSE)</f>
        <v>0</v>
      </c>
      <c r="J779" t="str">
        <f>VLOOKUP($A779,OLD_EquipmentDatabase!$A:$K,10,FALSE)</f>
        <v>5.13</v>
      </c>
      <c r="K779" t="str">
        <f>VLOOKUP($A779,OLD_EquipmentDatabase!$A:$K,11,FALSE)</f>
        <v/>
      </c>
    </row>
    <row r="780" spans="1:11" x14ac:dyDescent="0.25">
      <c r="A780" s="21" t="s">
        <v>3360</v>
      </c>
      <c r="B780" s="97" t="s">
        <v>1142</v>
      </c>
      <c r="C780" t="str">
        <f>VLOOKUP($A780,OLD_EquipmentDatabase!$A:$K,3,FALSE)</f>
        <v>AValue 21"</v>
      </c>
      <c r="D780" t="str">
        <f>VLOOKUP($A780,OLD_EquipmentDatabase!$A:$K,4,FALSE)</f>
        <v>Dominion</v>
      </c>
      <c r="E780" t="str">
        <f>VLOOKUP($A780,OLD_EquipmentDatabase!$A:$K,5,FALSE)</f>
        <v>N/A</v>
      </c>
      <c r="F780" t="str">
        <f>VLOOKUP($A780,OLD_EquipmentDatabase!$A:$K,6,FALSE)</f>
        <v/>
      </c>
      <c r="G780" t="str">
        <f>VLOOKUP($A780,OLD_EquipmentDatabase!$A:$K,7,FALSE)</f>
        <v>ICX Tablet</v>
      </c>
      <c r="H780" t="str">
        <f>VLOOKUP($A780,OLD_EquipmentDatabase!$A:$K,8,FALSE)</f>
        <v>Active</v>
      </c>
      <c r="I780" t="b">
        <f>VLOOKUP($A780,OLD_EquipmentDatabase!$A:$K,9,FALSE)</f>
        <v>0</v>
      </c>
      <c r="J780" t="str">
        <f>VLOOKUP($A780,OLD_EquipmentDatabase!$A:$K,10,FALSE)</f>
        <v>5.13</v>
      </c>
      <c r="K780" t="str">
        <f>VLOOKUP($A780,OLD_EquipmentDatabase!$A:$K,11,FALSE)</f>
        <v/>
      </c>
    </row>
    <row r="781" spans="1:11" x14ac:dyDescent="0.25">
      <c r="A781" s="21" t="s">
        <v>3361</v>
      </c>
      <c r="B781" s="97" t="s">
        <v>1142</v>
      </c>
      <c r="C781" t="str">
        <f>VLOOKUP($A781,OLD_EquipmentDatabase!$A:$K,3,FALSE)</f>
        <v>AValue 21"</v>
      </c>
      <c r="D781" t="str">
        <f>VLOOKUP($A781,OLD_EquipmentDatabase!$A:$K,4,FALSE)</f>
        <v>Dominion</v>
      </c>
      <c r="E781" t="str">
        <f>VLOOKUP($A781,OLD_EquipmentDatabase!$A:$K,5,FALSE)</f>
        <v>N/A</v>
      </c>
      <c r="F781" t="str">
        <f>VLOOKUP($A781,OLD_EquipmentDatabase!$A:$K,6,FALSE)</f>
        <v/>
      </c>
      <c r="G781" t="str">
        <f>VLOOKUP($A781,OLD_EquipmentDatabase!$A:$K,7,FALSE)</f>
        <v>ICX Tablet</v>
      </c>
      <c r="H781" t="str">
        <f>VLOOKUP($A781,OLD_EquipmentDatabase!$A:$K,8,FALSE)</f>
        <v>Active</v>
      </c>
      <c r="I781" t="b">
        <f>VLOOKUP($A781,OLD_EquipmentDatabase!$A:$K,9,FALSE)</f>
        <v>0</v>
      </c>
      <c r="J781" t="str">
        <f>VLOOKUP($A781,OLD_EquipmentDatabase!$A:$K,10,FALSE)</f>
        <v>5.13</v>
      </c>
      <c r="K781" t="str">
        <f>VLOOKUP($A781,OLD_EquipmentDatabase!$A:$K,11,FALSE)</f>
        <v/>
      </c>
    </row>
    <row r="782" spans="1:11" x14ac:dyDescent="0.25">
      <c r="A782" s="21" t="s">
        <v>3362</v>
      </c>
      <c r="B782" s="97" t="s">
        <v>1142</v>
      </c>
      <c r="C782" t="str">
        <f>VLOOKUP($A782,OLD_EquipmentDatabase!$A:$K,3,FALSE)</f>
        <v>AValue 21"</v>
      </c>
      <c r="D782" t="str">
        <f>VLOOKUP($A782,OLD_EquipmentDatabase!$A:$K,4,FALSE)</f>
        <v>Dominion</v>
      </c>
      <c r="E782" t="str">
        <f>VLOOKUP($A782,OLD_EquipmentDatabase!$A:$K,5,FALSE)</f>
        <v>N/A</v>
      </c>
      <c r="F782" t="str">
        <f>VLOOKUP($A782,OLD_EquipmentDatabase!$A:$K,6,FALSE)</f>
        <v/>
      </c>
      <c r="G782" t="str">
        <f>VLOOKUP($A782,OLD_EquipmentDatabase!$A:$K,7,FALSE)</f>
        <v>ICX Tablet</v>
      </c>
      <c r="H782" t="str">
        <f>VLOOKUP($A782,OLD_EquipmentDatabase!$A:$K,8,FALSE)</f>
        <v>Active</v>
      </c>
      <c r="I782" t="b">
        <f>VLOOKUP($A782,OLD_EquipmentDatabase!$A:$K,9,FALSE)</f>
        <v>0</v>
      </c>
      <c r="J782" t="str">
        <f>VLOOKUP($A782,OLD_EquipmentDatabase!$A:$K,10,FALSE)</f>
        <v>5.13</v>
      </c>
      <c r="K782" t="str">
        <f>VLOOKUP($A782,OLD_EquipmentDatabase!$A:$K,11,FALSE)</f>
        <v/>
      </c>
    </row>
    <row r="783" spans="1:11" x14ac:dyDescent="0.25">
      <c r="A783" s="21" t="s">
        <v>3363</v>
      </c>
      <c r="B783" s="97" t="s">
        <v>1142</v>
      </c>
      <c r="C783" t="str">
        <f>VLOOKUP($A783,OLD_EquipmentDatabase!$A:$K,3,FALSE)</f>
        <v>AValue 21"</v>
      </c>
      <c r="D783" t="str">
        <f>VLOOKUP($A783,OLD_EquipmentDatabase!$A:$K,4,FALSE)</f>
        <v>Dominion</v>
      </c>
      <c r="E783" t="str">
        <f>VLOOKUP($A783,OLD_EquipmentDatabase!$A:$K,5,FALSE)</f>
        <v>N/A</v>
      </c>
      <c r="F783" t="str">
        <f>VLOOKUP($A783,OLD_EquipmentDatabase!$A:$K,6,FALSE)</f>
        <v/>
      </c>
      <c r="G783" t="str">
        <f>VLOOKUP($A783,OLD_EquipmentDatabase!$A:$K,7,FALSE)</f>
        <v>ICX Tablet</v>
      </c>
      <c r="H783" t="str">
        <f>VLOOKUP($A783,OLD_EquipmentDatabase!$A:$K,8,FALSE)</f>
        <v>Active</v>
      </c>
      <c r="I783" t="b">
        <f>VLOOKUP($A783,OLD_EquipmentDatabase!$A:$K,9,FALSE)</f>
        <v>0</v>
      </c>
      <c r="J783" t="str">
        <f>VLOOKUP($A783,OLD_EquipmentDatabase!$A:$K,10,FALSE)</f>
        <v>5.13</v>
      </c>
      <c r="K783" t="str">
        <f>VLOOKUP($A783,OLD_EquipmentDatabase!$A:$K,11,FALSE)</f>
        <v/>
      </c>
    </row>
    <row r="784" spans="1:11" x14ac:dyDescent="0.25">
      <c r="A784" s="21" t="s">
        <v>3364</v>
      </c>
      <c r="B784" s="97" t="s">
        <v>1142</v>
      </c>
      <c r="C784" t="str">
        <f>VLOOKUP($A784,OLD_EquipmentDatabase!$A:$K,3,FALSE)</f>
        <v>AValue 21"</v>
      </c>
      <c r="D784" t="str">
        <f>VLOOKUP($A784,OLD_EquipmentDatabase!$A:$K,4,FALSE)</f>
        <v>Dominion</v>
      </c>
      <c r="E784" t="str">
        <f>VLOOKUP($A784,OLD_EquipmentDatabase!$A:$K,5,FALSE)</f>
        <v>N/A</v>
      </c>
      <c r="F784" t="str">
        <f>VLOOKUP($A784,OLD_EquipmentDatabase!$A:$K,6,FALSE)</f>
        <v/>
      </c>
      <c r="G784" t="str">
        <f>VLOOKUP($A784,OLD_EquipmentDatabase!$A:$K,7,FALSE)</f>
        <v>ICX Tablet</v>
      </c>
      <c r="H784" t="str">
        <f>VLOOKUP($A784,OLD_EquipmentDatabase!$A:$K,8,FALSE)</f>
        <v>Active</v>
      </c>
      <c r="I784" t="b">
        <f>VLOOKUP($A784,OLD_EquipmentDatabase!$A:$K,9,FALSE)</f>
        <v>0</v>
      </c>
      <c r="J784" t="str">
        <f>VLOOKUP($A784,OLD_EquipmentDatabase!$A:$K,10,FALSE)</f>
        <v>5.13</v>
      </c>
      <c r="K784" t="str">
        <f>VLOOKUP($A784,OLD_EquipmentDatabase!$A:$K,11,FALSE)</f>
        <v/>
      </c>
    </row>
    <row r="785" spans="1:11" x14ac:dyDescent="0.25">
      <c r="A785" s="21" t="s">
        <v>3365</v>
      </c>
      <c r="B785" s="97" t="s">
        <v>1142</v>
      </c>
      <c r="C785" t="str">
        <f>VLOOKUP($A785,OLD_EquipmentDatabase!$A:$K,3,FALSE)</f>
        <v>AValue 21"</v>
      </c>
      <c r="D785" t="str">
        <f>VLOOKUP($A785,OLD_EquipmentDatabase!$A:$K,4,FALSE)</f>
        <v>Dominion</v>
      </c>
      <c r="E785" t="str">
        <f>VLOOKUP($A785,OLD_EquipmentDatabase!$A:$K,5,FALSE)</f>
        <v>N/A</v>
      </c>
      <c r="F785" t="str">
        <f>VLOOKUP($A785,OLD_EquipmentDatabase!$A:$K,6,FALSE)</f>
        <v/>
      </c>
      <c r="G785" t="str">
        <f>VLOOKUP($A785,OLD_EquipmentDatabase!$A:$K,7,FALSE)</f>
        <v>ICX Tablet</v>
      </c>
      <c r="H785" t="str">
        <f>VLOOKUP($A785,OLD_EquipmentDatabase!$A:$K,8,FALSE)</f>
        <v>Active</v>
      </c>
      <c r="I785" t="b">
        <f>VLOOKUP($A785,OLD_EquipmentDatabase!$A:$K,9,FALSE)</f>
        <v>0</v>
      </c>
      <c r="J785" t="str">
        <f>VLOOKUP($A785,OLD_EquipmentDatabase!$A:$K,10,FALSE)</f>
        <v>5.13</v>
      </c>
      <c r="K785" t="str">
        <f>VLOOKUP($A785,OLD_EquipmentDatabase!$A:$K,11,FALSE)</f>
        <v/>
      </c>
    </row>
    <row r="786" spans="1:11" x14ac:dyDescent="0.25">
      <c r="A786" s="21" t="s">
        <v>3366</v>
      </c>
      <c r="B786" s="97" t="s">
        <v>1142</v>
      </c>
      <c r="C786" t="str">
        <f>VLOOKUP($A786,OLD_EquipmentDatabase!$A:$K,3,FALSE)</f>
        <v>AValue 21"</v>
      </c>
      <c r="D786" t="str">
        <f>VLOOKUP($A786,OLD_EquipmentDatabase!$A:$K,4,FALSE)</f>
        <v>Dominion</v>
      </c>
      <c r="E786" t="str">
        <f>VLOOKUP($A786,OLD_EquipmentDatabase!$A:$K,5,FALSE)</f>
        <v>N/A</v>
      </c>
      <c r="F786" t="str">
        <f>VLOOKUP($A786,OLD_EquipmentDatabase!$A:$K,6,FALSE)</f>
        <v/>
      </c>
      <c r="G786" t="str">
        <f>VLOOKUP($A786,OLD_EquipmentDatabase!$A:$K,7,FALSE)</f>
        <v>ICX Tablet</v>
      </c>
      <c r="H786" t="str">
        <f>VLOOKUP($A786,OLD_EquipmentDatabase!$A:$K,8,FALSE)</f>
        <v>Active</v>
      </c>
      <c r="I786" t="b">
        <f>VLOOKUP($A786,OLD_EquipmentDatabase!$A:$K,9,FALSE)</f>
        <v>0</v>
      </c>
      <c r="J786" t="str">
        <f>VLOOKUP($A786,OLD_EquipmentDatabase!$A:$K,10,FALSE)</f>
        <v>5.13</v>
      </c>
      <c r="K786" t="str">
        <f>VLOOKUP($A786,OLD_EquipmentDatabase!$A:$K,11,FALSE)</f>
        <v/>
      </c>
    </row>
    <row r="787" spans="1:11" x14ac:dyDescent="0.25">
      <c r="A787" s="21" t="s">
        <v>3367</v>
      </c>
      <c r="B787" s="97" t="s">
        <v>1142</v>
      </c>
      <c r="C787" t="str">
        <f>VLOOKUP($A787,OLD_EquipmentDatabase!$A:$K,3,FALSE)</f>
        <v>AValue 21"</v>
      </c>
      <c r="D787" t="str">
        <f>VLOOKUP($A787,OLD_EquipmentDatabase!$A:$K,4,FALSE)</f>
        <v>Dominion</v>
      </c>
      <c r="E787" t="str">
        <f>VLOOKUP($A787,OLD_EquipmentDatabase!$A:$K,5,FALSE)</f>
        <v>N/A</v>
      </c>
      <c r="F787" t="str">
        <f>VLOOKUP($A787,OLD_EquipmentDatabase!$A:$K,6,FALSE)</f>
        <v/>
      </c>
      <c r="G787" t="str">
        <f>VLOOKUP($A787,OLD_EquipmentDatabase!$A:$K,7,FALSE)</f>
        <v>ICX Tablet</v>
      </c>
      <c r="H787" t="str">
        <f>VLOOKUP($A787,OLD_EquipmentDatabase!$A:$K,8,FALSE)</f>
        <v>Active</v>
      </c>
      <c r="I787" t="b">
        <f>VLOOKUP($A787,OLD_EquipmentDatabase!$A:$K,9,FALSE)</f>
        <v>0</v>
      </c>
      <c r="J787" t="str">
        <f>VLOOKUP($A787,OLD_EquipmentDatabase!$A:$K,10,FALSE)</f>
        <v>5.13</v>
      </c>
      <c r="K787" t="str">
        <f>VLOOKUP($A787,OLD_EquipmentDatabase!$A:$K,11,FALSE)</f>
        <v/>
      </c>
    </row>
    <row r="788" spans="1:11" x14ac:dyDescent="0.25">
      <c r="A788" s="21" t="s">
        <v>3368</v>
      </c>
      <c r="B788" s="97" t="s">
        <v>1142</v>
      </c>
      <c r="C788" t="str">
        <f>VLOOKUP($A788,OLD_EquipmentDatabase!$A:$K,3,FALSE)</f>
        <v>AValue 21"</v>
      </c>
      <c r="D788" t="str">
        <f>VLOOKUP($A788,OLD_EquipmentDatabase!$A:$K,4,FALSE)</f>
        <v>Dominion</v>
      </c>
      <c r="E788" t="str">
        <f>VLOOKUP($A788,OLD_EquipmentDatabase!$A:$K,5,FALSE)</f>
        <v>N/A</v>
      </c>
      <c r="F788" t="str">
        <f>VLOOKUP($A788,OLD_EquipmentDatabase!$A:$K,6,FALSE)</f>
        <v/>
      </c>
      <c r="G788" t="str">
        <f>VLOOKUP($A788,OLD_EquipmentDatabase!$A:$K,7,FALSE)</f>
        <v>ICX Tablet</v>
      </c>
      <c r="H788" t="str">
        <f>VLOOKUP($A788,OLD_EquipmentDatabase!$A:$K,8,FALSE)</f>
        <v>Active</v>
      </c>
      <c r="I788" t="b">
        <f>VLOOKUP($A788,OLD_EquipmentDatabase!$A:$K,9,FALSE)</f>
        <v>0</v>
      </c>
      <c r="J788" t="str">
        <f>VLOOKUP($A788,OLD_EquipmentDatabase!$A:$K,10,FALSE)</f>
        <v>5.13</v>
      </c>
      <c r="K788" t="str">
        <f>VLOOKUP($A788,OLD_EquipmentDatabase!$A:$K,11,FALSE)</f>
        <v/>
      </c>
    </row>
    <row r="789" spans="1:11" x14ac:dyDescent="0.25">
      <c r="A789" s="21" t="s">
        <v>3369</v>
      </c>
      <c r="B789" s="97" t="s">
        <v>1142</v>
      </c>
      <c r="C789" t="str">
        <f>VLOOKUP($A789,OLD_EquipmentDatabase!$A:$K,3,FALSE)</f>
        <v>AValue 21"</v>
      </c>
      <c r="D789" t="str">
        <f>VLOOKUP($A789,OLD_EquipmentDatabase!$A:$K,4,FALSE)</f>
        <v>Dominion</v>
      </c>
      <c r="E789" t="str">
        <f>VLOOKUP($A789,OLD_EquipmentDatabase!$A:$K,5,FALSE)</f>
        <v>N/A</v>
      </c>
      <c r="F789" t="str">
        <f>VLOOKUP($A789,OLD_EquipmentDatabase!$A:$K,6,FALSE)</f>
        <v/>
      </c>
      <c r="G789" t="str">
        <f>VLOOKUP($A789,OLD_EquipmentDatabase!$A:$K,7,FALSE)</f>
        <v>ICX Tablet</v>
      </c>
      <c r="H789" t="str">
        <f>VLOOKUP($A789,OLD_EquipmentDatabase!$A:$K,8,FALSE)</f>
        <v>Active</v>
      </c>
      <c r="I789" t="b">
        <f>VLOOKUP($A789,OLD_EquipmentDatabase!$A:$K,9,FALSE)</f>
        <v>0</v>
      </c>
      <c r="J789" t="str">
        <f>VLOOKUP($A789,OLD_EquipmentDatabase!$A:$K,10,FALSE)</f>
        <v>5.13</v>
      </c>
      <c r="K789" t="str">
        <f>VLOOKUP($A789,OLD_EquipmentDatabase!$A:$K,11,FALSE)</f>
        <v/>
      </c>
    </row>
    <row r="790" spans="1:11" x14ac:dyDescent="0.25">
      <c r="A790" s="21" t="s">
        <v>3370</v>
      </c>
      <c r="B790" s="97" t="s">
        <v>1142</v>
      </c>
      <c r="C790" t="str">
        <f>VLOOKUP($A790,OLD_EquipmentDatabase!$A:$K,3,FALSE)</f>
        <v>AValue 21"</v>
      </c>
      <c r="D790" t="str">
        <f>VLOOKUP($A790,OLD_EquipmentDatabase!$A:$K,4,FALSE)</f>
        <v>Dominion</v>
      </c>
      <c r="E790" t="str">
        <f>VLOOKUP($A790,OLD_EquipmentDatabase!$A:$K,5,FALSE)</f>
        <v>N/A</v>
      </c>
      <c r="F790" t="str">
        <f>VLOOKUP($A790,OLD_EquipmentDatabase!$A:$K,6,FALSE)</f>
        <v/>
      </c>
      <c r="G790" t="str">
        <f>VLOOKUP($A790,OLD_EquipmentDatabase!$A:$K,7,FALSE)</f>
        <v>ICX Tablet</v>
      </c>
      <c r="H790" t="str">
        <f>VLOOKUP($A790,OLD_EquipmentDatabase!$A:$K,8,FALSE)</f>
        <v>Active</v>
      </c>
      <c r="I790" t="b">
        <f>VLOOKUP($A790,OLD_EquipmentDatabase!$A:$K,9,FALSE)</f>
        <v>0</v>
      </c>
      <c r="J790" t="str">
        <f>VLOOKUP($A790,OLD_EquipmentDatabase!$A:$K,10,FALSE)</f>
        <v>5.13</v>
      </c>
      <c r="K790" t="str">
        <f>VLOOKUP($A790,OLD_EquipmentDatabase!$A:$K,11,FALSE)</f>
        <v/>
      </c>
    </row>
    <row r="791" spans="1:11" x14ac:dyDescent="0.25">
      <c r="A791" s="21" t="s">
        <v>3371</v>
      </c>
      <c r="B791" s="97" t="s">
        <v>1142</v>
      </c>
      <c r="C791" t="str">
        <f>VLOOKUP($A791,OLD_EquipmentDatabase!$A:$K,3,FALSE)</f>
        <v>AValue 21"</v>
      </c>
      <c r="D791" t="str">
        <f>VLOOKUP($A791,OLD_EquipmentDatabase!$A:$K,4,FALSE)</f>
        <v>Dominion</v>
      </c>
      <c r="E791" t="str">
        <f>VLOOKUP($A791,OLD_EquipmentDatabase!$A:$K,5,FALSE)</f>
        <v>N/A</v>
      </c>
      <c r="F791" t="str">
        <f>VLOOKUP($A791,OLD_EquipmentDatabase!$A:$K,6,FALSE)</f>
        <v/>
      </c>
      <c r="G791" t="str">
        <f>VLOOKUP($A791,OLD_EquipmentDatabase!$A:$K,7,FALSE)</f>
        <v>ICX Tablet</v>
      </c>
      <c r="H791" t="str">
        <f>VLOOKUP($A791,OLD_EquipmentDatabase!$A:$K,8,FALSE)</f>
        <v>Active</v>
      </c>
      <c r="I791" t="b">
        <f>VLOOKUP($A791,OLD_EquipmentDatabase!$A:$K,9,FALSE)</f>
        <v>0</v>
      </c>
      <c r="J791" t="str">
        <f>VLOOKUP($A791,OLD_EquipmentDatabase!$A:$K,10,FALSE)</f>
        <v>5.13</v>
      </c>
      <c r="K791" t="str">
        <f>VLOOKUP($A791,OLD_EquipmentDatabase!$A:$K,11,FALSE)</f>
        <v/>
      </c>
    </row>
    <row r="792" spans="1:11" x14ac:dyDescent="0.25">
      <c r="A792" s="21" t="s">
        <v>3372</v>
      </c>
      <c r="B792" s="97" t="s">
        <v>1142</v>
      </c>
      <c r="C792" t="str">
        <f>VLOOKUP($A792,OLD_EquipmentDatabase!$A:$K,3,FALSE)</f>
        <v>AValue 21"</v>
      </c>
      <c r="D792" t="str">
        <f>VLOOKUP($A792,OLD_EquipmentDatabase!$A:$K,4,FALSE)</f>
        <v>Dominion</v>
      </c>
      <c r="E792" t="str">
        <f>VLOOKUP($A792,OLD_EquipmentDatabase!$A:$K,5,FALSE)</f>
        <v>N/A</v>
      </c>
      <c r="F792" t="str">
        <f>VLOOKUP($A792,OLD_EquipmentDatabase!$A:$K,6,FALSE)</f>
        <v/>
      </c>
      <c r="G792" t="str">
        <f>VLOOKUP($A792,OLD_EquipmentDatabase!$A:$K,7,FALSE)</f>
        <v>ICX Tablet</v>
      </c>
      <c r="H792" t="str">
        <f>VLOOKUP($A792,OLD_EquipmentDatabase!$A:$K,8,FALSE)</f>
        <v>Active</v>
      </c>
      <c r="I792" t="b">
        <f>VLOOKUP($A792,OLD_EquipmentDatabase!$A:$K,9,FALSE)</f>
        <v>0</v>
      </c>
      <c r="J792" t="str">
        <f>VLOOKUP($A792,OLD_EquipmentDatabase!$A:$K,10,FALSE)</f>
        <v>5.13</v>
      </c>
      <c r="K792" t="str">
        <f>VLOOKUP($A792,OLD_EquipmentDatabase!$A:$K,11,FALSE)</f>
        <v/>
      </c>
    </row>
    <row r="793" spans="1:11" x14ac:dyDescent="0.25">
      <c r="A793" s="21" t="s">
        <v>3373</v>
      </c>
      <c r="B793" s="97" t="s">
        <v>1142</v>
      </c>
      <c r="C793" t="str">
        <f>VLOOKUP($A793,OLD_EquipmentDatabase!$A:$K,3,FALSE)</f>
        <v>AValue 21"</v>
      </c>
      <c r="D793" t="str">
        <f>VLOOKUP($A793,OLD_EquipmentDatabase!$A:$K,4,FALSE)</f>
        <v>Dominion</v>
      </c>
      <c r="E793" t="str">
        <f>VLOOKUP($A793,OLD_EquipmentDatabase!$A:$K,5,FALSE)</f>
        <v>N/A</v>
      </c>
      <c r="F793" t="str">
        <f>VLOOKUP($A793,OLD_EquipmentDatabase!$A:$K,6,FALSE)</f>
        <v/>
      </c>
      <c r="G793" t="str">
        <f>VLOOKUP($A793,OLD_EquipmentDatabase!$A:$K,7,FALSE)</f>
        <v>ICX Tablet</v>
      </c>
      <c r="H793" t="str">
        <f>VLOOKUP($A793,OLD_EquipmentDatabase!$A:$K,8,FALSE)</f>
        <v>Active</v>
      </c>
      <c r="I793" t="b">
        <f>VLOOKUP($A793,OLD_EquipmentDatabase!$A:$K,9,FALSE)</f>
        <v>0</v>
      </c>
      <c r="J793" t="str">
        <f>VLOOKUP($A793,OLD_EquipmentDatabase!$A:$K,10,FALSE)</f>
        <v>5.13</v>
      </c>
      <c r="K793" t="str">
        <f>VLOOKUP($A793,OLD_EquipmentDatabase!$A:$K,11,FALSE)</f>
        <v/>
      </c>
    </row>
    <row r="794" spans="1:11" x14ac:dyDescent="0.25">
      <c r="A794" s="21" t="s">
        <v>3374</v>
      </c>
      <c r="B794" s="97" t="s">
        <v>1142</v>
      </c>
      <c r="C794" t="str">
        <f>VLOOKUP($A794,OLD_EquipmentDatabase!$A:$K,3,FALSE)</f>
        <v>AValue 21"</v>
      </c>
      <c r="D794" t="str">
        <f>VLOOKUP($A794,OLD_EquipmentDatabase!$A:$K,4,FALSE)</f>
        <v>Dominion</v>
      </c>
      <c r="E794" t="str">
        <f>VLOOKUP($A794,OLD_EquipmentDatabase!$A:$K,5,FALSE)</f>
        <v>N/A</v>
      </c>
      <c r="F794" t="str">
        <f>VLOOKUP($A794,OLD_EquipmentDatabase!$A:$K,6,FALSE)</f>
        <v/>
      </c>
      <c r="G794" t="str">
        <f>VLOOKUP($A794,OLD_EquipmentDatabase!$A:$K,7,FALSE)</f>
        <v>ICX Tablet</v>
      </c>
      <c r="H794" t="str">
        <f>VLOOKUP($A794,OLD_EquipmentDatabase!$A:$K,8,FALSE)</f>
        <v>Active</v>
      </c>
      <c r="I794" t="b">
        <f>VLOOKUP($A794,OLD_EquipmentDatabase!$A:$K,9,FALSE)</f>
        <v>0</v>
      </c>
      <c r="J794" t="str">
        <f>VLOOKUP($A794,OLD_EquipmentDatabase!$A:$K,10,FALSE)</f>
        <v>5.13</v>
      </c>
      <c r="K794" t="str">
        <f>VLOOKUP($A794,OLD_EquipmentDatabase!$A:$K,11,FALSE)</f>
        <v/>
      </c>
    </row>
    <row r="795" spans="1:11" x14ac:dyDescent="0.25">
      <c r="A795" s="21" t="s">
        <v>3375</v>
      </c>
      <c r="B795" s="97" t="s">
        <v>1142</v>
      </c>
      <c r="C795" t="str">
        <f>VLOOKUP($A795,OLD_EquipmentDatabase!$A:$K,3,FALSE)</f>
        <v>AValue 21"</v>
      </c>
      <c r="D795" t="str">
        <f>VLOOKUP($A795,OLD_EquipmentDatabase!$A:$K,4,FALSE)</f>
        <v>Dominion</v>
      </c>
      <c r="E795" t="str">
        <f>VLOOKUP($A795,OLD_EquipmentDatabase!$A:$K,5,FALSE)</f>
        <v>N/A</v>
      </c>
      <c r="F795" t="str">
        <f>VLOOKUP($A795,OLD_EquipmentDatabase!$A:$K,6,FALSE)</f>
        <v/>
      </c>
      <c r="G795" t="str">
        <f>VLOOKUP($A795,OLD_EquipmentDatabase!$A:$K,7,FALSE)</f>
        <v>ICX Tablet</v>
      </c>
      <c r="H795" t="str">
        <f>VLOOKUP($A795,OLD_EquipmentDatabase!$A:$K,8,FALSE)</f>
        <v>Active</v>
      </c>
      <c r="I795" t="b">
        <f>VLOOKUP($A795,OLD_EquipmentDatabase!$A:$K,9,FALSE)</f>
        <v>0</v>
      </c>
      <c r="J795" t="str">
        <f>VLOOKUP($A795,OLD_EquipmentDatabase!$A:$K,10,FALSE)</f>
        <v>5.13</v>
      </c>
      <c r="K795" t="str">
        <f>VLOOKUP($A795,OLD_EquipmentDatabase!$A:$K,11,FALSE)</f>
        <v/>
      </c>
    </row>
    <row r="796" spans="1:11" x14ac:dyDescent="0.25">
      <c r="A796" s="21" t="s">
        <v>3376</v>
      </c>
      <c r="B796" s="97" t="s">
        <v>1142</v>
      </c>
      <c r="C796" t="str">
        <f>VLOOKUP($A796,OLD_EquipmentDatabase!$A:$K,3,FALSE)</f>
        <v>AValue 21"</v>
      </c>
      <c r="D796" t="str">
        <f>VLOOKUP($A796,OLD_EquipmentDatabase!$A:$K,4,FALSE)</f>
        <v>Dominion</v>
      </c>
      <c r="E796" t="str">
        <f>VLOOKUP($A796,OLD_EquipmentDatabase!$A:$K,5,FALSE)</f>
        <v>N/A</v>
      </c>
      <c r="F796" t="str">
        <f>VLOOKUP($A796,OLD_EquipmentDatabase!$A:$K,6,FALSE)</f>
        <v/>
      </c>
      <c r="G796" t="str">
        <f>VLOOKUP($A796,OLD_EquipmentDatabase!$A:$K,7,FALSE)</f>
        <v>ICX Tablet</v>
      </c>
      <c r="H796" t="str">
        <f>VLOOKUP($A796,OLD_EquipmentDatabase!$A:$K,8,FALSE)</f>
        <v>Active</v>
      </c>
      <c r="I796" t="b">
        <f>VLOOKUP($A796,OLD_EquipmentDatabase!$A:$K,9,FALSE)</f>
        <v>0</v>
      </c>
      <c r="J796" t="str">
        <f>VLOOKUP($A796,OLD_EquipmentDatabase!$A:$K,10,FALSE)</f>
        <v>5.13</v>
      </c>
      <c r="K796" t="str">
        <f>VLOOKUP($A796,OLD_EquipmentDatabase!$A:$K,11,FALSE)</f>
        <v/>
      </c>
    </row>
    <row r="797" spans="1:11" x14ac:dyDescent="0.25">
      <c r="A797" s="21" t="s">
        <v>3377</v>
      </c>
      <c r="B797" s="97" t="s">
        <v>1142</v>
      </c>
      <c r="C797" t="str">
        <f>VLOOKUP($A797,OLD_EquipmentDatabase!$A:$K,3,FALSE)</f>
        <v>AValue 21"</v>
      </c>
      <c r="D797" t="str">
        <f>VLOOKUP($A797,OLD_EquipmentDatabase!$A:$K,4,FALSE)</f>
        <v>Dominion</v>
      </c>
      <c r="E797" t="str">
        <f>VLOOKUP($A797,OLD_EquipmentDatabase!$A:$K,5,FALSE)</f>
        <v>N/A</v>
      </c>
      <c r="F797" t="str">
        <f>VLOOKUP($A797,OLD_EquipmentDatabase!$A:$K,6,FALSE)</f>
        <v/>
      </c>
      <c r="G797" t="str">
        <f>VLOOKUP($A797,OLD_EquipmentDatabase!$A:$K,7,FALSE)</f>
        <v>ICX Tablet</v>
      </c>
      <c r="H797" t="str">
        <f>VLOOKUP($A797,OLD_EquipmentDatabase!$A:$K,8,FALSE)</f>
        <v>Active</v>
      </c>
      <c r="I797" t="b">
        <f>VLOOKUP($A797,OLD_EquipmentDatabase!$A:$K,9,FALSE)</f>
        <v>0</v>
      </c>
      <c r="J797" t="str">
        <f>VLOOKUP($A797,OLD_EquipmentDatabase!$A:$K,10,FALSE)</f>
        <v>5.13</v>
      </c>
      <c r="K797" t="str">
        <f>VLOOKUP($A797,OLD_EquipmentDatabase!$A:$K,11,FALSE)</f>
        <v/>
      </c>
    </row>
    <row r="798" spans="1:11" x14ac:dyDescent="0.25">
      <c r="A798" s="21" t="s">
        <v>3378</v>
      </c>
      <c r="B798" s="97" t="s">
        <v>1142</v>
      </c>
      <c r="C798" t="str">
        <f>VLOOKUP($A798,OLD_EquipmentDatabase!$A:$K,3,FALSE)</f>
        <v>AValue 21"</v>
      </c>
      <c r="D798" t="str">
        <f>VLOOKUP($A798,OLD_EquipmentDatabase!$A:$K,4,FALSE)</f>
        <v>Dominion</v>
      </c>
      <c r="E798" t="str">
        <f>VLOOKUP($A798,OLD_EquipmentDatabase!$A:$K,5,FALSE)</f>
        <v>N/A</v>
      </c>
      <c r="F798" t="str">
        <f>VLOOKUP($A798,OLD_EquipmentDatabase!$A:$K,6,FALSE)</f>
        <v/>
      </c>
      <c r="G798" t="str">
        <f>VLOOKUP($A798,OLD_EquipmentDatabase!$A:$K,7,FALSE)</f>
        <v>ICX Tablet</v>
      </c>
      <c r="H798" t="str">
        <f>VLOOKUP($A798,OLD_EquipmentDatabase!$A:$K,8,FALSE)</f>
        <v>Active</v>
      </c>
      <c r="I798" t="b">
        <f>VLOOKUP($A798,OLD_EquipmentDatabase!$A:$K,9,FALSE)</f>
        <v>0</v>
      </c>
      <c r="J798" t="str">
        <f>VLOOKUP($A798,OLD_EquipmentDatabase!$A:$K,10,FALSE)</f>
        <v>5.13</v>
      </c>
      <c r="K798" t="str">
        <f>VLOOKUP($A798,OLD_EquipmentDatabase!$A:$K,11,FALSE)</f>
        <v/>
      </c>
    </row>
    <row r="799" spans="1:11" x14ac:dyDescent="0.25">
      <c r="A799" s="21" t="s">
        <v>3379</v>
      </c>
      <c r="B799" s="97" t="s">
        <v>1142</v>
      </c>
      <c r="C799" t="str">
        <f>VLOOKUP($A799,OLD_EquipmentDatabase!$A:$K,3,FALSE)</f>
        <v>AValue 21"</v>
      </c>
      <c r="D799" t="str">
        <f>VLOOKUP($A799,OLD_EquipmentDatabase!$A:$K,4,FALSE)</f>
        <v>Dominion</v>
      </c>
      <c r="E799" t="str">
        <f>VLOOKUP($A799,OLD_EquipmentDatabase!$A:$K,5,FALSE)</f>
        <v>N/A</v>
      </c>
      <c r="F799" t="str">
        <f>VLOOKUP($A799,OLD_EquipmentDatabase!$A:$K,6,FALSE)</f>
        <v/>
      </c>
      <c r="G799" t="str">
        <f>VLOOKUP($A799,OLD_EquipmentDatabase!$A:$K,7,FALSE)</f>
        <v>ICX Tablet</v>
      </c>
      <c r="H799" t="str">
        <f>VLOOKUP($A799,OLD_EquipmentDatabase!$A:$K,8,FALSE)</f>
        <v>Active</v>
      </c>
      <c r="I799" t="b">
        <f>VLOOKUP($A799,OLD_EquipmentDatabase!$A:$K,9,FALSE)</f>
        <v>0</v>
      </c>
      <c r="J799" t="str">
        <f>VLOOKUP($A799,OLD_EquipmentDatabase!$A:$K,10,FALSE)</f>
        <v>5.13</v>
      </c>
      <c r="K799" t="str">
        <f>VLOOKUP($A799,OLD_EquipmentDatabase!$A:$K,11,FALSE)</f>
        <v/>
      </c>
    </row>
    <row r="800" spans="1:11" x14ac:dyDescent="0.25">
      <c r="A800" s="21" t="s">
        <v>3380</v>
      </c>
      <c r="B800" s="97" t="s">
        <v>1142</v>
      </c>
      <c r="C800" t="str">
        <f>VLOOKUP($A800,OLD_EquipmentDatabase!$A:$K,3,FALSE)</f>
        <v>AValue 21"</v>
      </c>
      <c r="D800" t="str">
        <f>VLOOKUP($A800,OLD_EquipmentDatabase!$A:$K,4,FALSE)</f>
        <v>Dominion</v>
      </c>
      <c r="E800" t="str">
        <f>VLOOKUP($A800,OLD_EquipmentDatabase!$A:$K,5,FALSE)</f>
        <v>N/A</v>
      </c>
      <c r="F800" t="str">
        <f>VLOOKUP($A800,OLD_EquipmentDatabase!$A:$K,6,FALSE)</f>
        <v/>
      </c>
      <c r="G800" t="str">
        <f>VLOOKUP($A800,OLD_EquipmentDatabase!$A:$K,7,FALSE)</f>
        <v>ICX Tablet</v>
      </c>
      <c r="H800" t="str">
        <f>VLOOKUP($A800,OLD_EquipmentDatabase!$A:$K,8,FALSE)</f>
        <v>Active</v>
      </c>
      <c r="I800" t="b">
        <f>VLOOKUP($A800,OLD_EquipmentDatabase!$A:$K,9,FALSE)</f>
        <v>0</v>
      </c>
      <c r="J800" t="str">
        <f>VLOOKUP($A800,OLD_EquipmentDatabase!$A:$K,10,FALSE)</f>
        <v>5.13</v>
      </c>
      <c r="K800" t="str">
        <f>VLOOKUP($A800,OLD_EquipmentDatabase!$A:$K,11,FALSE)</f>
        <v/>
      </c>
    </row>
    <row r="801" spans="1:11" x14ac:dyDescent="0.25">
      <c r="A801" s="21" t="s">
        <v>3381</v>
      </c>
      <c r="B801" s="97" t="s">
        <v>1142</v>
      </c>
      <c r="C801" t="str">
        <f>VLOOKUP($A801,OLD_EquipmentDatabase!$A:$K,3,FALSE)</f>
        <v>AValue 21"</v>
      </c>
      <c r="D801" t="str">
        <f>VLOOKUP($A801,OLD_EquipmentDatabase!$A:$K,4,FALSE)</f>
        <v>Dominion</v>
      </c>
      <c r="E801" t="str">
        <f>VLOOKUP($A801,OLD_EquipmentDatabase!$A:$K,5,FALSE)</f>
        <v>N/A</v>
      </c>
      <c r="F801" t="str">
        <f>VLOOKUP($A801,OLD_EquipmentDatabase!$A:$K,6,FALSE)</f>
        <v/>
      </c>
      <c r="G801" t="str">
        <f>VLOOKUP($A801,OLD_EquipmentDatabase!$A:$K,7,FALSE)</f>
        <v>ICX Tablet</v>
      </c>
      <c r="H801" t="str">
        <f>VLOOKUP($A801,OLD_EquipmentDatabase!$A:$K,8,FALSE)</f>
        <v>Active</v>
      </c>
      <c r="I801" t="b">
        <f>VLOOKUP($A801,OLD_EquipmentDatabase!$A:$K,9,FALSE)</f>
        <v>0</v>
      </c>
      <c r="J801" t="str">
        <f>VLOOKUP($A801,OLD_EquipmentDatabase!$A:$K,10,FALSE)</f>
        <v>5.13</v>
      </c>
      <c r="K801" t="str">
        <f>VLOOKUP($A801,OLD_EquipmentDatabase!$A:$K,11,FALSE)</f>
        <v/>
      </c>
    </row>
    <row r="802" spans="1:11" x14ac:dyDescent="0.25">
      <c r="A802" s="21" t="s">
        <v>3382</v>
      </c>
      <c r="B802" s="97" t="s">
        <v>1142</v>
      </c>
      <c r="C802" t="str">
        <f>VLOOKUP($A802,OLD_EquipmentDatabase!$A:$K,3,FALSE)</f>
        <v>AValue 21"</v>
      </c>
      <c r="D802" t="str">
        <f>VLOOKUP($A802,OLD_EquipmentDatabase!$A:$K,4,FALSE)</f>
        <v>Dominion</v>
      </c>
      <c r="E802" t="str">
        <f>VLOOKUP($A802,OLD_EquipmentDatabase!$A:$K,5,FALSE)</f>
        <v>N/A</v>
      </c>
      <c r="F802" t="str">
        <f>VLOOKUP($A802,OLD_EquipmentDatabase!$A:$K,6,FALSE)</f>
        <v/>
      </c>
      <c r="G802" t="str">
        <f>VLOOKUP($A802,OLD_EquipmentDatabase!$A:$K,7,FALSE)</f>
        <v>ICX Tablet</v>
      </c>
      <c r="H802" t="str">
        <f>VLOOKUP($A802,OLD_EquipmentDatabase!$A:$K,8,FALSE)</f>
        <v>Active</v>
      </c>
      <c r="I802" t="b">
        <f>VLOOKUP($A802,OLD_EquipmentDatabase!$A:$K,9,FALSE)</f>
        <v>0</v>
      </c>
      <c r="J802" t="str">
        <f>VLOOKUP($A802,OLD_EquipmentDatabase!$A:$K,10,FALSE)</f>
        <v>5.13</v>
      </c>
      <c r="K802" t="str">
        <f>VLOOKUP($A802,OLD_EquipmentDatabase!$A:$K,11,FALSE)</f>
        <v/>
      </c>
    </row>
    <row r="803" spans="1:11" x14ac:dyDescent="0.25">
      <c r="A803" s="21" t="s">
        <v>3383</v>
      </c>
      <c r="B803" s="97" t="s">
        <v>1142</v>
      </c>
      <c r="C803" t="str">
        <f>VLOOKUP($A803,OLD_EquipmentDatabase!$A:$K,3,FALSE)</f>
        <v>AValue 21"</v>
      </c>
      <c r="D803" t="str">
        <f>VLOOKUP($A803,OLD_EquipmentDatabase!$A:$K,4,FALSE)</f>
        <v>Dominion</v>
      </c>
      <c r="E803" t="str">
        <f>VLOOKUP($A803,OLD_EquipmentDatabase!$A:$K,5,FALSE)</f>
        <v>N/A</v>
      </c>
      <c r="F803" t="str">
        <f>VLOOKUP($A803,OLD_EquipmentDatabase!$A:$K,6,FALSE)</f>
        <v/>
      </c>
      <c r="G803" t="str">
        <f>VLOOKUP($A803,OLD_EquipmentDatabase!$A:$K,7,FALSE)</f>
        <v>ICX Tablet</v>
      </c>
      <c r="H803" t="str">
        <f>VLOOKUP($A803,OLD_EquipmentDatabase!$A:$K,8,FALSE)</f>
        <v>Active</v>
      </c>
      <c r="I803" t="b">
        <f>VLOOKUP($A803,OLD_EquipmentDatabase!$A:$K,9,FALSE)</f>
        <v>0</v>
      </c>
      <c r="J803" t="str">
        <f>VLOOKUP($A803,OLD_EquipmentDatabase!$A:$K,10,FALSE)</f>
        <v>5.13</v>
      </c>
      <c r="K803" t="str">
        <f>VLOOKUP($A803,OLD_EquipmentDatabase!$A:$K,11,FALSE)</f>
        <v/>
      </c>
    </row>
    <row r="804" spans="1:11" x14ac:dyDescent="0.25">
      <c r="A804" s="21" t="s">
        <v>3384</v>
      </c>
      <c r="B804" s="97" t="s">
        <v>1142</v>
      </c>
      <c r="C804" t="str">
        <f>VLOOKUP($A804,OLD_EquipmentDatabase!$A:$K,3,FALSE)</f>
        <v>AValue 21"</v>
      </c>
      <c r="D804" t="str">
        <f>VLOOKUP($A804,OLD_EquipmentDatabase!$A:$K,4,FALSE)</f>
        <v>Dominion</v>
      </c>
      <c r="E804" t="str">
        <f>VLOOKUP($A804,OLD_EquipmentDatabase!$A:$K,5,FALSE)</f>
        <v>N/A</v>
      </c>
      <c r="F804" t="str">
        <f>VLOOKUP($A804,OLD_EquipmentDatabase!$A:$K,6,FALSE)</f>
        <v/>
      </c>
      <c r="G804" t="str">
        <f>VLOOKUP($A804,OLD_EquipmentDatabase!$A:$K,7,FALSE)</f>
        <v>ICX Tablet</v>
      </c>
      <c r="H804" t="str">
        <f>VLOOKUP($A804,OLD_EquipmentDatabase!$A:$K,8,FALSE)</f>
        <v>Active</v>
      </c>
      <c r="I804" t="b">
        <f>VLOOKUP($A804,OLD_EquipmentDatabase!$A:$K,9,FALSE)</f>
        <v>0</v>
      </c>
      <c r="J804" t="str">
        <f>VLOOKUP($A804,OLD_EquipmentDatabase!$A:$K,10,FALSE)</f>
        <v>5.13</v>
      </c>
      <c r="K804" t="str">
        <f>VLOOKUP($A804,OLD_EquipmentDatabase!$A:$K,11,FALSE)</f>
        <v/>
      </c>
    </row>
    <row r="805" spans="1:11" x14ac:dyDescent="0.25">
      <c r="A805" s="21" t="s">
        <v>3385</v>
      </c>
      <c r="B805" s="97" t="s">
        <v>1142</v>
      </c>
      <c r="C805" t="str">
        <f>VLOOKUP($A805,OLD_EquipmentDatabase!$A:$K,3,FALSE)</f>
        <v>AValue 21"</v>
      </c>
      <c r="D805" t="str">
        <f>VLOOKUP($A805,OLD_EquipmentDatabase!$A:$K,4,FALSE)</f>
        <v>Dominion</v>
      </c>
      <c r="E805" t="str">
        <f>VLOOKUP($A805,OLD_EquipmentDatabase!$A:$K,5,FALSE)</f>
        <v>N/A</v>
      </c>
      <c r="F805" t="str">
        <f>VLOOKUP($A805,OLD_EquipmentDatabase!$A:$K,6,FALSE)</f>
        <v/>
      </c>
      <c r="G805" t="str">
        <f>VLOOKUP($A805,OLD_EquipmentDatabase!$A:$K,7,FALSE)</f>
        <v>ICX Tablet</v>
      </c>
      <c r="H805" t="str">
        <f>VLOOKUP($A805,OLD_EquipmentDatabase!$A:$K,8,FALSE)</f>
        <v>Active</v>
      </c>
      <c r="I805" t="b">
        <f>VLOOKUP($A805,OLD_EquipmentDatabase!$A:$K,9,FALSE)</f>
        <v>0</v>
      </c>
      <c r="J805" t="str">
        <f>VLOOKUP($A805,OLD_EquipmentDatabase!$A:$K,10,FALSE)</f>
        <v>5.13</v>
      </c>
      <c r="K805" t="str">
        <f>VLOOKUP($A805,OLD_EquipmentDatabase!$A:$K,11,FALSE)</f>
        <v/>
      </c>
    </row>
    <row r="806" spans="1:11" x14ac:dyDescent="0.25">
      <c r="A806" s="21" t="s">
        <v>3386</v>
      </c>
      <c r="B806" s="97" t="s">
        <v>1142</v>
      </c>
      <c r="C806" t="str">
        <f>VLOOKUP($A806,OLD_EquipmentDatabase!$A:$K,3,FALSE)</f>
        <v>AValue 21"</v>
      </c>
      <c r="D806" t="str">
        <f>VLOOKUP($A806,OLD_EquipmentDatabase!$A:$K,4,FALSE)</f>
        <v>Dominion</v>
      </c>
      <c r="E806" t="str">
        <f>VLOOKUP($A806,OLD_EquipmentDatabase!$A:$K,5,FALSE)</f>
        <v>N/A</v>
      </c>
      <c r="F806" t="str">
        <f>VLOOKUP($A806,OLD_EquipmentDatabase!$A:$K,6,FALSE)</f>
        <v/>
      </c>
      <c r="G806" t="str">
        <f>VLOOKUP($A806,OLD_EquipmentDatabase!$A:$K,7,FALSE)</f>
        <v>ICX Tablet</v>
      </c>
      <c r="H806" t="str">
        <f>VLOOKUP($A806,OLD_EquipmentDatabase!$A:$K,8,FALSE)</f>
        <v>Active</v>
      </c>
      <c r="I806" t="b">
        <f>VLOOKUP($A806,OLD_EquipmentDatabase!$A:$K,9,FALSE)</f>
        <v>0</v>
      </c>
      <c r="J806" t="str">
        <f>VLOOKUP($A806,OLD_EquipmentDatabase!$A:$K,10,FALSE)</f>
        <v>5.13</v>
      </c>
      <c r="K806" t="str">
        <f>VLOOKUP($A806,OLD_EquipmentDatabase!$A:$K,11,FALSE)</f>
        <v/>
      </c>
    </row>
    <row r="807" spans="1:11" x14ac:dyDescent="0.25">
      <c r="A807" s="21" t="s">
        <v>3387</v>
      </c>
      <c r="B807" s="97" t="s">
        <v>1142</v>
      </c>
      <c r="C807" t="str">
        <f>VLOOKUP($A807,OLD_EquipmentDatabase!$A:$K,3,FALSE)</f>
        <v>AValue 21"</v>
      </c>
      <c r="D807" t="str">
        <f>VLOOKUP($A807,OLD_EquipmentDatabase!$A:$K,4,FALSE)</f>
        <v>Dominion</v>
      </c>
      <c r="E807" t="str">
        <f>VLOOKUP($A807,OLD_EquipmentDatabase!$A:$K,5,FALSE)</f>
        <v>N/A</v>
      </c>
      <c r="F807" t="str">
        <f>VLOOKUP($A807,OLD_EquipmentDatabase!$A:$K,6,FALSE)</f>
        <v/>
      </c>
      <c r="G807" t="str">
        <f>VLOOKUP($A807,OLD_EquipmentDatabase!$A:$K,7,FALSE)</f>
        <v>ICX Tablet</v>
      </c>
      <c r="H807" t="str">
        <f>VLOOKUP($A807,OLD_EquipmentDatabase!$A:$K,8,FALSE)</f>
        <v>Active</v>
      </c>
      <c r="I807" t="b">
        <f>VLOOKUP($A807,OLD_EquipmentDatabase!$A:$K,9,FALSE)</f>
        <v>0</v>
      </c>
      <c r="J807" t="str">
        <f>VLOOKUP($A807,OLD_EquipmentDatabase!$A:$K,10,FALSE)</f>
        <v>5.13</v>
      </c>
      <c r="K807" t="str">
        <f>VLOOKUP($A807,OLD_EquipmentDatabase!$A:$K,11,FALSE)</f>
        <v/>
      </c>
    </row>
    <row r="808" spans="1:11" x14ac:dyDescent="0.25">
      <c r="A808" s="21" t="s">
        <v>3388</v>
      </c>
      <c r="B808" s="97" t="s">
        <v>1142</v>
      </c>
      <c r="C808" t="str">
        <f>VLOOKUP($A808,OLD_EquipmentDatabase!$A:$K,3,FALSE)</f>
        <v>AValue 21"</v>
      </c>
      <c r="D808" t="str">
        <f>VLOOKUP($A808,OLD_EquipmentDatabase!$A:$K,4,FALSE)</f>
        <v>Dominion</v>
      </c>
      <c r="E808" t="str">
        <f>VLOOKUP($A808,OLD_EquipmentDatabase!$A:$K,5,FALSE)</f>
        <v>N/A</v>
      </c>
      <c r="F808" t="str">
        <f>VLOOKUP($A808,OLD_EquipmentDatabase!$A:$K,6,FALSE)</f>
        <v/>
      </c>
      <c r="G808" t="str">
        <f>VLOOKUP($A808,OLD_EquipmentDatabase!$A:$K,7,FALSE)</f>
        <v>ICX Tablet</v>
      </c>
      <c r="H808" t="str">
        <f>VLOOKUP($A808,OLD_EquipmentDatabase!$A:$K,8,FALSE)</f>
        <v>Active</v>
      </c>
      <c r="I808" t="b">
        <f>VLOOKUP($A808,OLD_EquipmentDatabase!$A:$K,9,FALSE)</f>
        <v>0</v>
      </c>
      <c r="J808" t="str">
        <f>VLOOKUP($A808,OLD_EquipmentDatabase!$A:$K,10,FALSE)</f>
        <v>5.13</v>
      </c>
      <c r="K808" t="str">
        <f>VLOOKUP($A808,OLD_EquipmentDatabase!$A:$K,11,FALSE)</f>
        <v/>
      </c>
    </row>
    <row r="809" spans="1:11" x14ac:dyDescent="0.25">
      <c r="A809" s="21" t="s">
        <v>3389</v>
      </c>
      <c r="B809" s="97" t="s">
        <v>1142</v>
      </c>
      <c r="C809" t="str">
        <f>VLOOKUP($A809,OLD_EquipmentDatabase!$A:$K,3,FALSE)</f>
        <v>AValue 21"</v>
      </c>
      <c r="D809" t="str">
        <f>VLOOKUP($A809,OLD_EquipmentDatabase!$A:$K,4,FALSE)</f>
        <v>Dominion</v>
      </c>
      <c r="E809" t="str">
        <f>VLOOKUP($A809,OLD_EquipmentDatabase!$A:$K,5,FALSE)</f>
        <v>N/A</v>
      </c>
      <c r="F809" t="str">
        <f>VLOOKUP($A809,OLD_EquipmentDatabase!$A:$K,6,FALSE)</f>
        <v/>
      </c>
      <c r="G809" t="str">
        <f>VLOOKUP($A809,OLD_EquipmentDatabase!$A:$K,7,FALSE)</f>
        <v>ICX Tablet</v>
      </c>
      <c r="H809" t="str">
        <f>VLOOKUP($A809,OLD_EquipmentDatabase!$A:$K,8,FALSE)</f>
        <v>Active</v>
      </c>
      <c r="I809" t="b">
        <f>VLOOKUP($A809,OLD_EquipmentDatabase!$A:$K,9,FALSE)</f>
        <v>0</v>
      </c>
      <c r="J809" t="str">
        <f>VLOOKUP($A809,OLD_EquipmentDatabase!$A:$K,10,FALSE)</f>
        <v>5.13</v>
      </c>
      <c r="K809" t="str">
        <f>VLOOKUP($A809,OLD_EquipmentDatabase!$A:$K,11,FALSE)</f>
        <v/>
      </c>
    </row>
    <row r="810" spans="1:11" x14ac:dyDescent="0.25">
      <c r="A810" s="21" t="s">
        <v>3390</v>
      </c>
      <c r="B810" s="97" t="s">
        <v>1142</v>
      </c>
      <c r="C810" t="str">
        <f>VLOOKUP($A810,OLD_EquipmentDatabase!$A:$K,3,FALSE)</f>
        <v>AValue 21"</v>
      </c>
      <c r="D810" t="str">
        <f>VLOOKUP($A810,OLD_EquipmentDatabase!$A:$K,4,FALSE)</f>
        <v>Dominion</v>
      </c>
      <c r="E810" t="str">
        <f>VLOOKUP($A810,OLD_EquipmentDatabase!$A:$K,5,FALSE)</f>
        <v>N/A</v>
      </c>
      <c r="F810" t="str">
        <f>VLOOKUP($A810,OLD_EquipmentDatabase!$A:$K,6,FALSE)</f>
        <v/>
      </c>
      <c r="G810" t="str">
        <f>VLOOKUP($A810,OLD_EquipmentDatabase!$A:$K,7,FALSE)</f>
        <v>ICX Tablet</v>
      </c>
      <c r="H810" t="str">
        <f>VLOOKUP($A810,OLD_EquipmentDatabase!$A:$K,8,FALSE)</f>
        <v>Active</v>
      </c>
      <c r="I810" t="b">
        <f>VLOOKUP($A810,OLD_EquipmentDatabase!$A:$K,9,FALSE)</f>
        <v>0</v>
      </c>
      <c r="J810" t="str">
        <f>VLOOKUP($A810,OLD_EquipmentDatabase!$A:$K,10,FALSE)</f>
        <v>5.13</v>
      </c>
      <c r="K810" t="str">
        <f>VLOOKUP($A810,OLD_EquipmentDatabase!$A:$K,11,FALSE)</f>
        <v/>
      </c>
    </row>
    <row r="811" spans="1:11" x14ac:dyDescent="0.25">
      <c r="A811" s="21" t="s">
        <v>3391</v>
      </c>
      <c r="B811" s="97" t="s">
        <v>1142</v>
      </c>
      <c r="C811" t="str">
        <f>VLOOKUP($A811,OLD_EquipmentDatabase!$A:$K,3,FALSE)</f>
        <v>AValue 21"</v>
      </c>
      <c r="D811" t="str">
        <f>VLOOKUP($A811,OLD_EquipmentDatabase!$A:$K,4,FALSE)</f>
        <v>Dominion</v>
      </c>
      <c r="E811" t="str">
        <f>VLOOKUP($A811,OLD_EquipmentDatabase!$A:$K,5,FALSE)</f>
        <v>N/A</v>
      </c>
      <c r="F811" t="str">
        <f>VLOOKUP($A811,OLD_EquipmentDatabase!$A:$K,6,FALSE)</f>
        <v/>
      </c>
      <c r="G811" t="str">
        <f>VLOOKUP($A811,OLD_EquipmentDatabase!$A:$K,7,FALSE)</f>
        <v>ICX Tablet</v>
      </c>
      <c r="H811" t="str">
        <f>VLOOKUP($A811,OLD_EquipmentDatabase!$A:$K,8,FALSE)</f>
        <v>Active</v>
      </c>
      <c r="I811" t="b">
        <f>VLOOKUP($A811,OLD_EquipmentDatabase!$A:$K,9,FALSE)</f>
        <v>0</v>
      </c>
      <c r="J811" t="str">
        <f>VLOOKUP($A811,OLD_EquipmentDatabase!$A:$K,10,FALSE)</f>
        <v>5.13</v>
      </c>
      <c r="K811" t="str">
        <f>VLOOKUP($A811,OLD_EquipmentDatabase!$A:$K,11,FALSE)</f>
        <v/>
      </c>
    </row>
    <row r="812" spans="1:11" x14ac:dyDescent="0.25">
      <c r="A812" s="21" t="s">
        <v>3392</v>
      </c>
      <c r="B812" s="97" t="s">
        <v>1142</v>
      </c>
      <c r="C812" t="str">
        <f>VLOOKUP($A812,OLD_EquipmentDatabase!$A:$K,3,FALSE)</f>
        <v>AValue 21"</v>
      </c>
      <c r="D812" t="str">
        <f>VLOOKUP($A812,OLD_EquipmentDatabase!$A:$K,4,FALSE)</f>
        <v>Dominion</v>
      </c>
      <c r="E812" t="str">
        <f>VLOOKUP($A812,OLD_EquipmentDatabase!$A:$K,5,FALSE)</f>
        <v>N/A</v>
      </c>
      <c r="F812" t="str">
        <f>VLOOKUP($A812,OLD_EquipmentDatabase!$A:$K,6,FALSE)</f>
        <v/>
      </c>
      <c r="G812" t="str">
        <f>VLOOKUP($A812,OLD_EquipmentDatabase!$A:$K,7,FALSE)</f>
        <v>ICX Tablet</v>
      </c>
      <c r="H812" t="str">
        <f>VLOOKUP($A812,OLD_EquipmentDatabase!$A:$K,8,FALSE)</f>
        <v>Active</v>
      </c>
      <c r="I812" t="b">
        <f>VLOOKUP($A812,OLD_EquipmentDatabase!$A:$K,9,FALSE)</f>
        <v>0</v>
      </c>
      <c r="J812" t="str">
        <f>VLOOKUP($A812,OLD_EquipmentDatabase!$A:$K,10,FALSE)</f>
        <v>5.13</v>
      </c>
      <c r="K812" t="str">
        <f>VLOOKUP($A812,OLD_EquipmentDatabase!$A:$K,11,FALSE)</f>
        <v/>
      </c>
    </row>
    <row r="813" spans="1:11" x14ac:dyDescent="0.25">
      <c r="A813" s="21" t="s">
        <v>3393</v>
      </c>
      <c r="B813" s="97" t="s">
        <v>1142</v>
      </c>
      <c r="C813" t="str">
        <f>VLOOKUP($A813,OLD_EquipmentDatabase!$A:$K,3,FALSE)</f>
        <v>AValue 21"</v>
      </c>
      <c r="D813" t="str">
        <f>VLOOKUP($A813,OLD_EquipmentDatabase!$A:$K,4,FALSE)</f>
        <v>Dominion</v>
      </c>
      <c r="E813" t="str">
        <f>VLOOKUP($A813,OLD_EquipmentDatabase!$A:$K,5,FALSE)</f>
        <v>N/A</v>
      </c>
      <c r="F813" t="str">
        <f>VLOOKUP($A813,OLD_EquipmentDatabase!$A:$K,6,FALSE)</f>
        <v/>
      </c>
      <c r="G813" t="str">
        <f>VLOOKUP($A813,OLD_EquipmentDatabase!$A:$K,7,FALSE)</f>
        <v>ICX Tablet</v>
      </c>
      <c r="H813" t="str">
        <f>VLOOKUP($A813,OLD_EquipmentDatabase!$A:$K,8,FALSE)</f>
        <v>Active</v>
      </c>
      <c r="I813" t="b">
        <f>VLOOKUP($A813,OLD_EquipmentDatabase!$A:$K,9,FALSE)</f>
        <v>0</v>
      </c>
      <c r="J813" t="str">
        <f>VLOOKUP($A813,OLD_EquipmentDatabase!$A:$K,10,FALSE)</f>
        <v>5.13</v>
      </c>
      <c r="K813" t="str">
        <f>VLOOKUP($A813,OLD_EquipmentDatabase!$A:$K,11,FALSE)</f>
        <v/>
      </c>
    </row>
    <row r="814" spans="1:11" x14ac:dyDescent="0.25">
      <c r="A814" s="21" t="s">
        <v>3394</v>
      </c>
      <c r="B814" s="97" t="s">
        <v>1142</v>
      </c>
      <c r="C814" t="str">
        <f>VLOOKUP($A814,OLD_EquipmentDatabase!$A:$K,3,FALSE)</f>
        <v>AValue 21"</v>
      </c>
      <c r="D814" t="str">
        <f>VLOOKUP($A814,OLD_EquipmentDatabase!$A:$K,4,FALSE)</f>
        <v>Dominion</v>
      </c>
      <c r="E814" t="str">
        <f>VLOOKUP($A814,OLD_EquipmentDatabase!$A:$K,5,FALSE)</f>
        <v>N/A</v>
      </c>
      <c r="F814" t="str">
        <f>VLOOKUP($A814,OLD_EquipmentDatabase!$A:$K,6,FALSE)</f>
        <v/>
      </c>
      <c r="G814" t="str">
        <f>VLOOKUP($A814,OLD_EquipmentDatabase!$A:$K,7,FALSE)</f>
        <v>ICX Tablet</v>
      </c>
      <c r="H814" t="str">
        <f>VLOOKUP($A814,OLD_EquipmentDatabase!$A:$K,8,FALSE)</f>
        <v>Active</v>
      </c>
      <c r="I814" t="b">
        <f>VLOOKUP($A814,OLD_EquipmentDatabase!$A:$K,9,FALSE)</f>
        <v>0</v>
      </c>
      <c r="J814" t="str">
        <f>VLOOKUP($A814,OLD_EquipmentDatabase!$A:$K,10,FALSE)</f>
        <v>5.13</v>
      </c>
      <c r="K814" t="str">
        <f>VLOOKUP($A814,OLD_EquipmentDatabase!$A:$K,11,FALSE)</f>
        <v/>
      </c>
    </row>
    <row r="815" spans="1:11" x14ac:dyDescent="0.25">
      <c r="A815" s="21" t="s">
        <v>3395</v>
      </c>
      <c r="B815" s="97" t="s">
        <v>1142</v>
      </c>
      <c r="C815" t="str">
        <f>VLOOKUP($A815,OLD_EquipmentDatabase!$A:$K,3,FALSE)</f>
        <v>AValue 21"</v>
      </c>
      <c r="D815" t="str">
        <f>VLOOKUP($A815,OLD_EquipmentDatabase!$A:$K,4,FALSE)</f>
        <v>Dominion</v>
      </c>
      <c r="E815" t="str">
        <f>VLOOKUP($A815,OLD_EquipmentDatabase!$A:$K,5,FALSE)</f>
        <v>N/A</v>
      </c>
      <c r="F815" t="str">
        <f>VLOOKUP($A815,OLD_EquipmentDatabase!$A:$K,6,FALSE)</f>
        <v/>
      </c>
      <c r="G815" t="str">
        <f>VLOOKUP($A815,OLD_EquipmentDatabase!$A:$K,7,FALSE)</f>
        <v>ICX Tablet</v>
      </c>
      <c r="H815" t="str">
        <f>VLOOKUP($A815,OLD_EquipmentDatabase!$A:$K,8,FALSE)</f>
        <v>Active</v>
      </c>
      <c r="I815" t="b">
        <f>VLOOKUP($A815,OLD_EquipmentDatabase!$A:$K,9,FALSE)</f>
        <v>0</v>
      </c>
      <c r="J815" t="str">
        <f>VLOOKUP($A815,OLD_EquipmentDatabase!$A:$K,10,FALSE)</f>
        <v>5.13</v>
      </c>
      <c r="K815" t="str">
        <f>VLOOKUP($A815,OLD_EquipmentDatabase!$A:$K,11,FALSE)</f>
        <v/>
      </c>
    </row>
    <row r="816" spans="1:11" x14ac:dyDescent="0.25">
      <c r="A816" s="21" t="s">
        <v>3396</v>
      </c>
      <c r="B816" s="97" t="s">
        <v>1142</v>
      </c>
      <c r="C816" t="str">
        <f>VLOOKUP($A816,OLD_EquipmentDatabase!$A:$K,3,FALSE)</f>
        <v>AValue 21"</v>
      </c>
      <c r="D816" t="str">
        <f>VLOOKUP($A816,OLD_EquipmentDatabase!$A:$K,4,FALSE)</f>
        <v>Dominion</v>
      </c>
      <c r="E816" t="str">
        <f>VLOOKUP($A816,OLD_EquipmentDatabase!$A:$K,5,FALSE)</f>
        <v>N/A</v>
      </c>
      <c r="F816" t="str">
        <f>VLOOKUP($A816,OLD_EquipmentDatabase!$A:$K,6,FALSE)</f>
        <v/>
      </c>
      <c r="G816" t="str">
        <f>VLOOKUP($A816,OLD_EquipmentDatabase!$A:$K,7,FALSE)</f>
        <v>ICX Tablet</v>
      </c>
      <c r="H816" t="str">
        <f>VLOOKUP($A816,OLD_EquipmentDatabase!$A:$K,8,FALSE)</f>
        <v>Active</v>
      </c>
      <c r="I816" t="b">
        <f>VLOOKUP($A816,OLD_EquipmentDatabase!$A:$K,9,FALSE)</f>
        <v>0</v>
      </c>
      <c r="J816" t="str">
        <f>VLOOKUP($A816,OLD_EquipmentDatabase!$A:$K,10,FALSE)</f>
        <v>5.13</v>
      </c>
      <c r="K816" t="str">
        <f>VLOOKUP($A816,OLD_EquipmentDatabase!$A:$K,11,FALSE)</f>
        <v/>
      </c>
    </row>
    <row r="817" spans="1:11" x14ac:dyDescent="0.25">
      <c r="A817" s="21" t="s">
        <v>3397</v>
      </c>
      <c r="B817" s="97" t="s">
        <v>1142</v>
      </c>
      <c r="C817" t="str">
        <f>VLOOKUP($A817,OLD_EquipmentDatabase!$A:$K,3,FALSE)</f>
        <v>AValue 21"</v>
      </c>
      <c r="D817" t="str">
        <f>VLOOKUP($A817,OLD_EquipmentDatabase!$A:$K,4,FALSE)</f>
        <v>Dominion</v>
      </c>
      <c r="E817" t="str">
        <f>VLOOKUP($A817,OLD_EquipmentDatabase!$A:$K,5,FALSE)</f>
        <v>N/A</v>
      </c>
      <c r="F817" t="str">
        <f>VLOOKUP($A817,OLD_EquipmentDatabase!$A:$K,6,FALSE)</f>
        <v/>
      </c>
      <c r="G817" t="str">
        <f>VLOOKUP($A817,OLD_EquipmentDatabase!$A:$K,7,FALSE)</f>
        <v>ICX Tablet</v>
      </c>
      <c r="H817" t="str">
        <f>VLOOKUP($A817,OLD_EquipmentDatabase!$A:$K,8,FALSE)</f>
        <v>Active</v>
      </c>
      <c r="I817" t="b">
        <f>VLOOKUP($A817,OLD_EquipmentDatabase!$A:$K,9,FALSE)</f>
        <v>0</v>
      </c>
      <c r="J817" t="str">
        <f>VLOOKUP($A817,OLD_EquipmentDatabase!$A:$K,10,FALSE)</f>
        <v>5.13</v>
      </c>
      <c r="K817" t="str">
        <f>VLOOKUP($A817,OLD_EquipmentDatabase!$A:$K,11,FALSE)</f>
        <v/>
      </c>
    </row>
    <row r="818" spans="1:11" x14ac:dyDescent="0.25">
      <c r="A818" s="21" t="s">
        <v>3398</v>
      </c>
      <c r="B818" s="97" t="s">
        <v>1142</v>
      </c>
      <c r="C818" t="str">
        <f>VLOOKUP($A818,OLD_EquipmentDatabase!$A:$K,3,FALSE)</f>
        <v>AValue 21"</v>
      </c>
      <c r="D818" t="str">
        <f>VLOOKUP($A818,OLD_EquipmentDatabase!$A:$K,4,FALSE)</f>
        <v>Dominion</v>
      </c>
      <c r="E818" t="str">
        <f>VLOOKUP($A818,OLD_EquipmentDatabase!$A:$K,5,FALSE)</f>
        <v>N/A</v>
      </c>
      <c r="F818" t="str">
        <f>VLOOKUP($A818,OLD_EquipmentDatabase!$A:$K,6,FALSE)</f>
        <v/>
      </c>
      <c r="G818" t="str">
        <f>VLOOKUP($A818,OLD_EquipmentDatabase!$A:$K,7,FALSE)</f>
        <v>ICX Tablet</v>
      </c>
      <c r="H818" t="str">
        <f>VLOOKUP($A818,OLD_EquipmentDatabase!$A:$K,8,FALSE)</f>
        <v>Active</v>
      </c>
      <c r="I818" t="b">
        <f>VLOOKUP($A818,OLD_EquipmentDatabase!$A:$K,9,FALSE)</f>
        <v>0</v>
      </c>
      <c r="J818" t="str">
        <f>VLOOKUP($A818,OLD_EquipmentDatabase!$A:$K,10,FALSE)</f>
        <v>5.13</v>
      </c>
      <c r="K818" t="str">
        <f>VLOOKUP($A818,OLD_EquipmentDatabase!$A:$K,11,FALSE)</f>
        <v/>
      </c>
    </row>
    <row r="819" spans="1:11" x14ac:dyDescent="0.25">
      <c r="A819" s="21" t="s">
        <v>3399</v>
      </c>
      <c r="B819" s="97" t="s">
        <v>1142</v>
      </c>
      <c r="C819" t="str">
        <f>VLOOKUP($A819,OLD_EquipmentDatabase!$A:$K,3,FALSE)</f>
        <v>AValue 21"</v>
      </c>
      <c r="D819" t="str">
        <f>VLOOKUP($A819,OLD_EquipmentDatabase!$A:$K,4,FALSE)</f>
        <v>Dominion</v>
      </c>
      <c r="E819" t="str">
        <f>VLOOKUP($A819,OLD_EquipmentDatabase!$A:$K,5,FALSE)</f>
        <v>N/A</v>
      </c>
      <c r="F819" t="str">
        <f>VLOOKUP($A819,OLD_EquipmentDatabase!$A:$K,6,FALSE)</f>
        <v/>
      </c>
      <c r="G819" t="str">
        <f>VLOOKUP($A819,OLD_EquipmentDatabase!$A:$K,7,FALSE)</f>
        <v>ICX Tablet</v>
      </c>
      <c r="H819" t="str">
        <f>VLOOKUP($A819,OLD_EquipmentDatabase!$A:$K,8,FALSE)</f>
        <v>Active</v>
      </c>
      <c r="I819" t="b">
        <f>VLOOKUP($A819,OLD_EquipmentDatabase!$A:$K,9,FALSE)</f>
        <v>0</v>
      </c>
      <c r="J819" t="str">
        <f>VLOOKUP($A819,OLD_EquipmentDatabase!$A:$K,10,FALSE)</f>
        <v>5.13</v>
      </c>
      <c r="K819" t="str">
        <f>VLOOKUP($A819,OLD_EquipmentDatabase!$A:$K,11,FALSE)</f>
        <v/>
      </c>
    </row>
    <row r="820" spans="1:11" x14ac:dyDescent="0.25">
      <c r="A820" s="21" t="s">
        <v>3400</v>
      </c>
      <c r="B820" s="97" t="s">
        <v>1142</v>
      </c>
      <c r="C820" t="str">
        <f>VLOOKUP($A820,OLD_EquipmentDatabase!$A:$K,3,FALSE)</f>
        <v>AValue 21"</v>
      </c>
      <c r="D820" t="str">
        <f>VLOOKUP($A820,OLD_EquipmentDatabase!$A:$K,4,FALSE)</f>
        <v>Dominion</v>
      </c>
      <c r="E820" t="str">
        <f>VLOOKUP($A820,OLD_EquipmentDatabase!$A:$K,5,FALSE)</f>
        <v>N/A</v>
      </c>
      <c r="F820" t="str">
        <f>VLOOKUP($A820,OLD_EquipmentDatabase!$A:$K,6,FALSE)</f>
        <v/>
      </c>
      <c r="G820" t="str">
        <f>VLOOKUP($A820,OLD_EquipmentDatabase!$A:$K,7,FALSE)</f>
        <v>ICX Tablet</v>
      </c>
      <c r="H820" t="str">
        <f>VLOOKUP($A820,OLD_EquipmentDatabase!$A:$K,8,FALSE)</f>
        <v>Active</v>
      </c>
      <c r="I820" t="b">
        <f>VLOOKUP($A820,OLD_EquipmentDatabase!$A:$K,9,FALSE)</f>
        <v>0</v>
      </c>
      <c r="J820" t="str">
        <f>VLOOKUP($A820,OLD_EquipmentDatabase!$A:$K,10,FALSE)</f>
        <v>5.13</v>
      </c>
      <c r="K820" t="str">
        <f>VLOOKUP($A820,OLD_EquipmentDatabase!$A:$K,11,FALSE)</f>
        <v/>
      </c>
    </row>
    <row r="821" spans="1:11" x14ac:dyDescent="0.25">
      <c r="A821" s="21" t="s">
        <v>3401</v>
      </c>
      <c r="B821" s="97" t="s">
        <v>1142</v>
      </c>
      <c r="C821" t="str">
        <f>VLOOKUP($A821,OLD_EquipmentDatabase!$A:$K,3,FALSE)</f>
        <v>AValue 21"</v>
      </c>
      <c r="D821" t="str">
        <f>VLOOKUP($A821,OLD_EquipmentDatabase!$A:$K,4,FALSE)</f>
        <v>Dominion</v>
      </c>
      <c r="E821" t="str">
        <f>VLOOKUP($A821,OLD_EquipmentDatabase!$A:$K,5,FALSE)</f>
        <v>N/A</v>
      </c>
      <c r="F821" t="str">
        <f>VLOOKUP($A821,OLD_EquipmentDatabase!$A:$K,6,FALSE)</f>
        <v/>
      </c>
      <c r="G821" t="str">
        <f>VLOOKUP($A821,OLD_EquipmentDatabase!$A:$K,7,FALSE)</f>
        <v>ICX Tablet</v>
      </c>
      <c r="H821" t="str">
        <f>VLOOKUP($A821,OLD_EquipmentDatabase!$A:$K,8,FALSE)</f>
        <v>Active</v>
      </c>
      <c r="I821" t="b">
        <f>VLOOKUP($A821,OLD_EquipmentDatabase!$A:$K,9,FALSE)</f>
        <v>0</v>
      </c>
      <c r="J821" t="str">
        <f>VLOOKUP($A821,OLD_EquipmentDatabase!$A:$K,10,FALSE)</f>
        <v>5.13</v>
      </c>
      <c r="K821" t="str">
        <f>VLOOKUP($A821,OLD_EquipmentDatabase!$A:$K,11,FALSE)</f>
        <v/>
      </c>
    </row>
    <row r="822" spans="1:11" x14ac:dyDescent="0.25">
      <c r="A822" s="21" t="s">
        <v>3402</v>
      </c>
      <c r="B822" s="97" t="s">
        <v>1142</v>
      </c>
      <c r="C822" t="str">
        <f>VLOOKUP($A822,OLD_EquipmentDatabase!$A:$K,3,FALSE)</f>
        <v>AValue 21"</v>
      </c>
      <c r="D822" t="str">
        <f>VLOOKUP($A822,OLD_EquipmentDatabase!$A:$K,4,FALSE)</f>
        <v>Dominion</v>
      </c>
      <c r="E822" t="str">
        <f>VLOOKUP($A822,OLD_EquipmentDatabase!$A:$K,5,FALSE)</f>
        <v>N/A</v>
      </c>
      <c r="F822" t="str">
        <f>VLOOKUP($A822,OLD_EquipmentDatabase!$A:$K,6,FALSE)</f>
        <v/>
      </c>
      <c r="G822" t="str">
        <f>VLOOKUP($A822,OLD_EquipmentDatabase!$A:$K,7,FALSE)</f>
        <v>ICX Tablet</v>
      </c>
      <c r="H822" t="str">
        <f>VLOOKUP($A822,OLD_EquipmentDatabase!$A:$K,8,FALSE)</f>
        <v>Active</v>
      </c>
      <c r="I822" t="b">
        <f>VLOOKUP($A822,OLD_EquipmentDatabase!$A:$K,9,FALSE)</f>
        <v>0</v>
      </c>
      <c r="J822" t="str">
        <f>VLOOKUP($A822,OLD_EquipmentDatabase!$A:$K,10,FALSE)</f>
        <v>5.13</v>
      </c>
      <c r="K822" t="str">
        <f>VLOOKUP($A822,OLD_EquipmentDatabase!$A:$K,11,FALSE)</f>
        <v/>
      </c>
    </row>
    <row r="823" spans="1:11" x14ac:dyDescent="0.25">
      <c r="A823" s="21" t="s">
        <v>3403</v>
      </c>
      <c r="B823" s="97" t="s">
        <v>1142</v>
      </c>
      <c r="C823" t="str">
        <f>VLOOKUP($A823,OLD_EquipmentDatabase!$A:$K,3,FALSE)</f>
        <v>AValue 21"</v>
      </c>
      <c r="D823" t="str">
        <f>VLOOKUP($A823,OLD_EquipmentDatabase!$A:$K,4,FALSE)</f>
        <v>Dominion</v>
      </c>
      <c r="E823" t="str">
        <f>VLOOKUP($A823,OLD_EquipmentDatabase!$A:$K,5,FALSE)</f>
        <v>N/A</v>
      </c>
      <c r="F823" t="str">
        <f>VLOOKUP($A823,OLD_EquipmentDatabase!$A:$K,6,FALSE)</f>
        <v/>
      </c>
      <c r="G823" t="str">
        <f>VLOOKUP($A823,OLD_EquipmentDatabase!$A:$K,7,FALSE)</f>
        <v>ICX Tablet</v>
      </c>
      <c r="H823" t="str">
        <f>VLOOKUP($A823,OLD_EquipmentDatabase!$A:$K,8,FALSE)</f>
        <v>Active</v>
      </c>
      <c r="I823" t="b">
        <f>VLOOKUP($A823,OLD_EquipmentDatabase!$A:$K,9,FALSE)</f>
        <v>0</v>
      </c>
      <c r="J823" t="str">
        <f>VLOOKUP($A823,OLD_EquipmentDatabase!$A:$K,10,FALSE)</f>
        <v>5.13</v>
      </c>
      <c r="K823" t="str">
        <f>VLOOKUP($A823,OLD_EquipmentDatabase!$A:$K,11,FALSE)</f>
        <v/>
      </c>
    </row>
    <row r="824" spans="1:11" x14ac:dyDescent="0.25">
      <c r="A824" s="21" t="s">
        <v>3404</v>
      </c>
      <c r="B824" s="97" t="s">
        <v>1142</v>
      </c>
      <c r="C824" t="str">
        <f>VLOOKUP($A824,OLD_EquipmentDatabase!$A:$K,3,FALSE)</f>
        <v>AValue 21"</v>
      </c>
      <c r="D824" t="str">
        <f>VLOOKUP($A824,OLD_EquipmentDatabase!$A:$K,4,FALSE)</f>
        <v>Dominion</v>
      </c>
      <c r="E824" t="str">
        <f>VLOOKUP($A824,OLD_EquipmentDatabase!$A:$K,5,FALSE)</f>
        <v>N/A</v>
      </c>
      <c r="F824" t="str">
        <f>VLOOKUP($A824,OLD_EquipmentDatabase!$A:$K,6,FALSE)</f>
        <v/>
      </c>
      <c r="G824" t="str">
        <f>VLOOKUP($A824,OLD_EquipmentDatabase!$A:$K,7,FALSE)</f>
        <v>ICX Tablet</v>
      </c>
      <c r="H824" t="str">
        <f>VLOOKUP($A824,OLD_EquipmentDatabase!$A:$K,8,FALSE)</f>
        <v>Active</v>
      </c>
      <c r="I824" t="b">
        <f>VLOOKUP($A824,OLD_EquipmentDatabase!$A:$K,9,FALSE)</f>
        <v>0</v>
      </c>
      <c r="J824" t="str">
        <f>VLOOKUP($A824,OLD_EquipmentDatabase!$A:$K,10,FALSE)</f>
        <v>5.13</v>
      </c>
      <c r="K824" t="str">
        <f>VLOOKUP($A824,OLD_EquipmentDatabase!$A:$K,11,FALSE)</f>
        <v/>
      </c>
    </row>
    <row r="825" spans="1:11" x14ac:dyDescent="0.25">
      <c r="A825" s="21" t="s">
        <v>3405</v>
      </c>
      <c r="B825" s="97" t="s">
        <v>1142</v>
      </c>
      <c r="C825" t="str">
        <f>VLOOKUP($A825,OLD_EquipmentDatabase!$A:$K,3,FALSE)</f>
        <v>AValue 21"</v>
      </c>
      <c r="D825" t="str">
        <f>VLOOKUP($A825,OLD_EquipmentDatabase!$A:$K,4,FALSE)</f>
        <v>Dominion</v>
      </c>
      <c r="E825" t="str">
        <f>VLOOKUP($A825,OLD_EquipmentDatabase!$A:$K,5,FALSE)</f>
        <v>N/A</v>
      </c>
      <c r="F825" t="str">
        <f>VLOOKUP($A825,OLD_EquipmentDatabase!$A:$K,6,FALSE)</f>
        <v/>
      </c>
      <c r="G825" t="str">
        <f>VLOOKUP($A825,OLD_EquipmentDatabase!$A:$K,7,FALSE)</f>
        <v>ICX Tablet</v>
      </c>
      <c r="H825" t="str">
        <f>VLOOKUP($A825,OLD_EquipmentDatabase!$A:$K,8,FALSE)</f>
        <v>Active</v>
      </c>
      <c r="I825" t="b">
        <f>VLOOKUP($A825,OLD_EquipmentDatabase!$A:$K,9,FALSE)</f>
        <v>0</v>
      </c>
      <c r="J825" t="str">
        <f>VLOOKUP($A825,OLD_EquipmentDatabase!$A:$K,10,FALSE)</f>
        <v>5.13</v>
      </c>
      <c r="K825" t="str">
        <f>VLOOKUP($A825,OLD_EquipmentDatabase!$A:$K,11,FALSE)</f>
        <v/>
      </c>
    </row>
    <row r="826" spans="1:11" x14ac:dyDescent="0.25">
      <c r="A826" s="21" t="s">
        <v>3406</v>
      </c>
      <c r="B826" s="97" t="s">
        <v>1142</v>
      </c>
      <c r="C826" t="str">
        <f>VLOOKUP($A826,OLD_EquipmentDatabase!$A:$K,3,FALSE)</f>
        <v>AValue 21"</v>
      </c>
      <c r="D826" t="str">
        <f>VLOOKUP($A826,OLD_EquipmentDatabase!$A:$K,4,FALSE)</f>
        <v>Dominion</v>
      </c>
      <c r="E826" t="str">
        <f>VLOOKUP($A826,OLD_EquipmentDatabase!$A:$K,5,FALSE)</f>
        <v>N/A</v>
      </c>
      <c r="F826" t="str">
        <f>VLOOKUP($A826,OLD_EquipmentDatabase!$A:$K,6,FALSE)</f>
        <v/>
      </c>
      <c r="G826" t="str">
        <f>VLOOKUP($A826,OLD_EquipmentDatabase!$A:$K,7,FALSE)</f>
        <v>ICX Tablet</v>
      </c>
      <c r="H826" t="str">
        <f>VLOOKUP($A826,OLD_EquipmentDatabase!$A:$K,8,FALSE)</f>
        <v>Active</v>
      </c>
      <c r="I826" t="b">
        <f>VLOOKUP($A826,OLD_EquipmentDatabase!$A:$K,9,FALSE)</f>
        <v>0</v>
      </c>
      <c r="J826" t="str">
        <f>VLOOKUP($A826,OLD_EquipmentDatabase!$A:$K,10,FALSE)</f>
        <v>5.13</v>
      </c>
      <c r="K826" t="str">
        <f>VLOOKUP($A826,OLD_EquipmentDatabase!$A:$K,11,FALSE)</f>
        <v/>
      </c>
    </row>
    <row r="827" spans="1:11" x14ac:dyDescent="0.25">
      <c r="A827" s="21" t="s">
        <v>3407</v>
      </c>
      <c r="B827" s="97" t="s">
        <v>1142</v>
      </c>
      <c r="C827" t="str">
        <f>VLOOKUP($A827,OLD_EquipmentDatabase!$A:$K,3,FALSE)</f>
        <v>AValue 21"</v>
      </c>
      <c r="D827" t="str">
        <f>VLOOKUP($A827,OLD_EquipmentDatabase!$A:$K,4,FALSE)</f>
        <v>Dominion</v>
      </c>
      <c r="E827" t="str">
        <f>VLOOKUP($A827,OLD_EquipmentDatabase!$A:$K,5,FALSE)</f>
        <v>N/A</v>
      </c>
      <c r="F827" t="str">
        <f>VLOOKUP($A827,OLD_EquipmentDatabase!$A:$K,6,FALSE)</f>
        <v/>
      </c>
      <c r="G827" t="str">
        <f>VLOOKUP($A827,OLD_EquipmentDatabase!$A:$K,7,FALSE)</f>
        <v>ICX Tablet</v>
      </c>
      <c r="H827" t="str">
        <f>VLOOKUP($A827,OLD_EquipmentDatabase!$A:$K,8,FALSE)</f>
        <v>Active</v>
      </c>
      <c r="I827" t="b">
        <f>VLOOKUP($A827,OLD_EquipmentDatabase!$A:$K,9,FALSE)</f>
        <v>0</v>
      </c>
      <c r="J827" t="str">
        <f>VLOOKUP($A827,OLD_EquipmentDatabase!$A:$K,10,FALSE)</f>
        <v>5.13</v>
      </c>
      <c r="K827" t="str">
        <f>VLOOKUP($A827,OLD_EquipmentDatabase!$A:$K,11,FALSE)</f>
        <v/>
      </c>
    </row>
    <row r="828" spans="1:11" x14ac:dyDescent="0.25">
      <c r="A828" s="21" t="s">
        <v>3408</v>
      </c>
      <c r="B828" s="97" t="s">
        <v>1142</v>
      </c>
      <c r="C828" t="str">
        <f>VLOOKUP($A828,OLD_EquipmentDatabase!$A:$K,3,FALSE)</f>
        <v>AValue 21"</v>
      </c>
      <c r="D828" t="str">
        <f>VLOOKUP($A828,OLD_EquipmentDatabase!$A:$K,4,FALSE)</f>
        <v>Dominion</v>
      </c>
      <c r="E828" t="str">
        <f>VLOOKUP($A828,OLD_EquipmentDatabase!$A:$K,5,FALSE)</f>
        <v>N/A</v>
      </c>
      <c r="F828" t="str">
        <f>VLOOKUP($A828,OLD_EquipmentDatabase!$A:$K,6,FALSE)</f>
        <v/>
      </c>
      <c r="G828" t="str">
        <f>VLOOKUP($A828,OLD_EquipmentDatabase!$A:$K,7,FALSE)</f>
        <v>ICX Tablet</v>
      </c>
      <c r="H828" t="str">
        <f>VLOOKUP($A828,OLD_EquipmentDatabase!$A:$K,8,FALSE)</f>
        <v>Active</v>
      </c>
      <c r="I828" t="b">
        <f>VLOOKUP($A828,OLD_EquipmentDatabase!$A:$K,9,FALSE)</f>
        <v>0</v>
      </c>
      <c r="J828" t="str">
        <f>VLOOKUP($A828,OLD_EquipmentDatabase!$A:$K,10,FALSE)</f>
        <v>5.13</v>
      </c>
      <c r="K828" t="str">
        <f>VLOOKUP($A828,OLD_EquipmentDatabase!$A:$K,11,FALSE)</f>
        <v/>
      </c>
    </row>
    <row r="829" spans="1:11" x14ac:dyDescent="0.25">
      <c r="A829" s="21" t="s">
        <v>3409</v>
      </c>
      <c r="B829" s="97" t="s">
        <v>1142</v>
      </c>
      <c r="C829" t="str">
        <f>VLOOKUP($A829,OLD_EquipmentDatabase!$A:$K,3,FALSE)</f>
        <v>AValue 21"</v>
      </c>
      <c r="D829" t="str">
        <f>VLOOKUP($A829,OLD_EquipmentDatabase!$A:$K,4,FALSE)</f>
        <v>Dominion</v>
      </c>
      <c r="E829" t="str">
        <f>VLOOKUP($A829,OLD_EquipmentDatabase!$A:$K,5,FALSE)</f>
        <v>N/A</v>
      </c>
      <c r="F829" t="str">
        <f>VLOOKUP($A829,OLD_EquipmentDatabase!$A:$K,6,FALSE)</f>
        <v/>
      </c>
      <c r="G829" t="str">
        <f>VLOOKUP($A829,OLD_EquipmentDatabase!$A:$K,7,FALSE)</f>
        <v>ICX Tablet</v>
      </c>
      <c r="H829" t="str">
        <f>VLOOKUP($A829,OLD_EquipmentDatabase!$A:$K,8,FALSE)</f>
        <v>Active</v>
      </c>
      <c r="I829" t="b">
        <f>VLOOKUP($A829,OLD_EquipmentDatabase!$A:$K,9,FALSE)</f>
        <v>0</v>
      </c>
      <c r="J829" t="str">
        <f>VLOOKUP($A829,OLD_EquipmentDatabase!$A:$K,10,FALSE)</f>
        <v>5.13</v>
      </c>
      <c r="K829" t="str">
        <f>VLOOKUP($A829,OLD_EquipmentDatabase!$A:$K,11,FALSE)</f>
        <v/>
      </c>
    </row>
    <row r="830" spans="1:11" x14ac:dyDescent="0.25">
      <c r="A830" s="21" t="s">
        <v>3410</v>
      </c>
      <c r="B830" s="97" t="s">
        <v>1142</v>
      </c>
      <c r="C830" t="str">
        <f>VLOOKUP($A830,OLD_EquipmentDatabase!$A:$K,3,FALSE)</f>
        <v>AValue 21"</v>
      </c>
      <c r="D830" t="str">
        <f>VLOOKUP($A830,OLD_EquipmentDatabase!$A:$K,4,FALSE)</f>
        <v>Dominion</v>
      </c>
      <c r="E830" t="str">
        <f>VLOOKUP($A830,OLD_EquipmentDatabase!$A:$K,5,FALSE)</f>
        <v>N/A</v>
      </c>
      <c r="F830" t="str">
        <f>VLOOKUP($A830,OLD_EquipmentDatabase!$A:$K,6,FALSE)</f>
        <v/>
      </c>
      <c r="G830" t="str">
        <f>VLOOKUP($A830,OLD_EquipmentDatabase!$A:$K,7,FALSE)</f>
        <v>ICX Tablet</v>
      </c>
      <c r="H830" t="str">
        <f>VLOOKUP($A830,OLD_EquipmentDatabase!$A:$K,8,FALSE)</f>
        <v>Active</v>
      </c>
      <c r="I830" t="b">
        <f>VLOOKUP($A830,OLD_EquipmentDatabase!$A:$K,9,FALSE)</f>
        <v>0</v>
      </c>
      <c r="J830" t="str">
        <f>VLOOKUP($A830,OLD_EquipmentDatabase!$A:$K,10,FALSE)</f>
        <v>5.13</v>
      </c>
      <c r="K830" t="str">
        <f>VLOOKUP($A830,OLD_EquipmentDatabase!$A:$K,11,FALSE)</f>
        <v/>
      </c>
    </row>
    <row r="831" spans="1:11" x14ac:dyDescent="0.25">
      <c r="A831" s="21" t="s">
        <v>3411</v>
      </c>
      <c r="B831" s="97" t="s">
        <v>1142</v>
      </c>
      <c r="C831" t="str">
        <f>VLOOKUP($A831,OLD_EquipmentDatabase!$A:$K,3,FALSE)</f>
        <v>AValue 21"</v>
      </c>
      <c r="D831" t="str">
        <f>VLOOKUP($A831,OLD_EquipmentDatabase!$A:$K,4,FALSE)</f>
        <v>Dominion</v>
      </c>
      <c r="E831" t="str">
        <f>VLOOKUP($A831,OLD_EquipmentDatabase!$A:$K,5,FALSE)</f>
        <v>N/A</v>
      </c>
      <c r="F831" t="str">
        <f>VLOOKUP($A831,OLD_EquipmentDatabase!$A:$K,6,FALSE)</f>
        <v/>
      </c>
      <c r="G831" t="str">
        <f>VLOOKUP($A831,OLD_EquipmentDatabase!$A:$K,7,FALSE)</f>
        <v>ICX Tablet</v>
      </c>
      <c r="H831" t="str">
        <f>VLOOKUP($A831,OLD_EquipmentDatabase!$A:$K,8,FALSE)</f>
        <v>Active</v>
      </c>
      <c r="I831" t="b">
        <f>VLOOKUP($A831,OLD_EquipmentDatabase!$A:$K,9,FALSE)</f>
        <v>0</v>
      </c>
      <c r="J831" t="str">
        <f>VLOOKUP($A831,OLD_EquipmentDatabase!$A:$K,10,FALSE)</f>
        <v>5.13</v>
      </c>
      <c r="K831" t="str">
        <f>VLOOKUP($A831,OLD_EquipmentDatabase!$A:$K,11,FALSE)</f>
        <v/>
      </c>
    </row>
    <row r="832" spans="1:11" x14ac:dyDescent="0.25">
      <c r="A832" s="21" t="s">
        <v>3412</v>
      </c>
      <c r="B832" s="97" t="s">
        <v>1142</v>
      </c>
      <c r="C832" t="str">
        <f>VLOOKUP($A832,OLD_EquipmentDatabase!$A:$K,3,FALSE)</f>
        <v>AValue 21"</v>
      </c>
      <c r="D832" t="str">
        <f>VLOOKUP($A832,OLD_EquipmentDatabase!$A:$K,4,FALSE)</f>
        <v>Dominion</v>
      </c>
      <c r="E832" t="str">
        <f>VLOOKUP($A832,OLD_EquipmentDatabase!$A:$K,5,FALSE)</f>
        <v>N/A</v>
      </c>
      <c r="F832" t="str">
        <f>VLOOKUP($A832,OLD_EquipmentDatabase!$A:$K,6,FALSE)</f>
        <v/>
      </c>
      <c r="G832" t="str">
        <f>VLOOKUP($A832,OLD_EquipmentDatabase!$A:$K,7,FALSE)</f>
        <v>ICX Tablet</v>
      </c>
      <c r="H832" t="str">
        <f>VLOOKUP($A832,OLD_EquipmentDatabase!$A:$K,8,FALSE)</f>
        <v>Active</v>
      </c>
      <c r="I832" t="b">
        <f>VLOOKUP($A832,OLD_EquipmentDatabase!$A:$K,9,FALSE)</f>
        <v>0</v>
      </c>
      <c r="J832" t="str">
        <f>VLOOKUP($A832,OLD_EquipmentDatabase!$A:$K,10,FALSE)</f>
        <v>5.13</v>
      </c>
      <c r="K832" t="str">
        <f>VLOOKUP($A832,OLD_EquipmentDatabase!$A:$K,11,FALSE)</f>
        <v/>
      </c>
    </row>
    <row r="833" spans="1:11" x14ac:dyDescent="0.25">
      <c r="A833" s="21" t="s">
        <v>3413</v>
      </c>
      <c r="B833" s="97" t="s">
        <v>1142</v>
      </c>
      <c r="C833" t="str">
        <f>VLOOKUP($A833,OLD_EquipmentDatabase!$A:$K,3,FALSE)</f>
        <v>AValue 21"</v>
      </c>
      <c r="D833" t="str">
        <f>VLOOKUP($A833,OLD_EquipmentDatabase!$A:$K,4,FALSE)</f>
        <v>Dominion</v>
      </c>
      <c r="E833" t="str">
        <f>VLOOKUP($A833,OLD_EquipmentDatabase!$A:$K,5,FALSE)</f>
        <v>N/A</v>
      </c>
      <c r="F833" t="str">
        <f>VLOOKUP($A833,OLD_EquipmentDatabase!$A:$K,6,FALSE)</f>
        <v/>
      </c>
      <c r="G833" t="str">
        <f>VLOOKUP($A833,OLD_EquipmentDatabase!$A:$K,7,FALSE)</f>
        <v>ICX Tablet</v>
      </c>
      <c r="H833" t="str">
        <f>VLOOKUP($A833,OLD_EquipmentDatabase!$A:$K,8,FALSE)</f>
        <v>Active</v>
      </c>
      <c r="I833" t="b">
        <f>VLOOKUP($A833,OLD_EquipmentDatabase!$A:$K,9,FALSE)</f>
        <v>0</v>
      </c>
      <c r="J833" t="str">
        <f>VLOOKUP($A833,OLD_EquipmentDatabase!$A:$K,10,FALSE)</f>
        <v>5.13</v>
      </c>
      <c r="K833" t="str">
        <f>VLOOKUP($A833,OLD_EquipmentDatabase!$A:$K,11,FALSE)</f>
        <v/>
      </c>
    </row>
    <row r="834" spans="1:11" x14ac:dyDescent="0.25">
      <c r="A834" s="21" t="s">
        <v>3414</v>
      </c>
      <c r="B834" s="97" t="s">
        <v>1142</v>
      </c>
      <c r="C834" t="str">
        <f>VLOOKUP($A834,OLD_EquipmentDatabase!$A:$K,3,FALSE)</f>
        <v>AValue 21"</v>
      </c>
      <c r="D834" t="str">
        <f>VLOOKUP($A834,OLD_EquipmentDatabase!$A:$K,4,FALSE)</f>
        <v>Dominion</v>
      </c>
      <c r="E834" t="str">
        <f>VLOOKUP($A834,OLD_EquipmentDatabase!$A:$K,5,FALSE)</f>
        <v>N/A</v>
      </c>
      <c r="F834" t="str">
        <f>VLOOKUP($A834,OLD_EquipmentDatabase!$A:$K,6,FALSE)</f>
        <v/>
      </c>
      <c r="G834" t="str">
        <f>VLOOKUP($A834,OLD_EquipmentDatabase!$A:$K,7,FALSE)</f>
        <v>ICX Tablet</v>
      </c>
      <c r="H834" t="str">
        <f>VLOOKUP($A834,OLD_EquipmentDatabase!$A:$K,8,FALSE)</f>
        <v>Active</v>
      </c>
      <c r="I834" t="b">
        <f>VLOOKUP($A834,OLD_EquipmentDatabase!$A:$K,9,FALSE)</f>
        <v>0</v>
      </c>
      <c r="J834" t="str">
        <f>VLOOKUP($A834,OLD_EquipmentDatabase!$A:$K,10,FALSE)</f>
        <v>5.13</v>
      </c>
      <c r="K834" t="str">
        <f>VLOOKUP($A834,OLD_EquipmentDatabase!$A:$K,11,FALSE)</f>
        <v/>
      </c>
    </row>
    <row r="835" spans="1:11" x14ac:dyDescent="0.25">
      <c r="A835" s="21" t="s">
        <v>3415</v>
      </c>
      <c r="B835" s="97" t="s">
        <v>1142</v>
      </c>
      <c r="C835" t="str">
        <f>VLOOKUP($A835,OLD_EquipmentDatabase!$A:$K,3,FALSE)</f>
        <v>AValue 21"</v>
      </c>
      <c r="D835" t="str">
        <f>VLOOKUP($A835,OLD_EquipmentDatabase!$A:$K,4,FALSE)</f>
        <v>Dominion</v>
      </c>
      <c r="E835" t="str">
        <f>VLOOKUP($A835,OLD_EquipmentDatabase!$A:$K,5,FALSE)</f>
        <v>N/A</v>
      </c>
      <c r="F835" t="str">
        <f>VLOOKUP($A835,OLD_EquipmentDatabase!$A:$K,6,FALSE)</f>
        <v/>
      </c>
      <c r="G835" t="str">
        <f>VLOOKUP($A835,OLD_EquipmentDatabase!$A:$K,7,FALSE)</f>
        <v>ICX Tablet</v>
      </c>
      <c r="H835" t="str">
        <f>VLOOKUP($A835,OLD_EquipmentDatabase!$A:$K,8,FALSE)</f>
        <v>Active</v>
      </c>
      <c r="I835" t="b">
        <f>VLOOKUP($A835,OLD_EquipmentDatabase!$A:$K,9,FALSE)</f>
        <v>0</v>
      </c>
      <c r="J835" t="str">
        <f>VLOOKUP($A835,OLD_EquipmentDatabase!$A:$K,10,FALSE)</f>
        <v>5.13</v>
      </c>
      <c r="K835" t="str">
        <f>VLOOKUP($A835,OLD_EquipmentDatabase!$A:$K,11,FALSE)</f>
        <v/>
      </c>
    </row>
    <row r="836" spans="1:11" x14ac:dyDescent="0.25">
      <c r="A836" s="21" t="s">
        <v>3416</v>
      </c>
      <c r="B836" s="97" t="s">
        <v>1142</v>
      </c>
      <c r="C836" t="str">
        <f>VLOOKUP($A836,OLD_EquipmentDatabase!$A:$K,3,FALSE)</f>
        <v>AValue 21"</v>
      </c>
      <c r="D836" t="str">
        <f>VLOOKUP($A836,OLD_EquipmentDatabase!$A:$K,4,FALSE)</f>
        <v>Dominion</v>
      </c>
      <c r="E836" t="str">
        <f>VLOOKUP($A836,OLD_EquipmentDatabase!$A:$K,5,FALSE)</f>
        <v>N/A</v>
      </c>
      <c r="F836" t="str">
        <f>VLOOKUP($A836,OLD_EquipmentDatabase!$A:$K,6,FALSE)</f>
        <v/>
      </c>
      <c r="G836" t="str">
        <f>VLOOKUP($A836,OLD_EquipmentDatabase!$A:$K,7,FALSE)</f>
        <v>ICX Tablet</v>
      </c>
      <c r="H836" t="str">
        <f>VLOOKUP($A836,OLD_EquipmentDatabase!$A:$K,8,FALSE)</f>
        <v>Active</v>
      </c>
      <c r="I836" t="b">
        <f>VLOOKUP($A836,OLD_EquipmentDatabase!$A:$K,9,FALSE)</f>
        <v>0</v>
      </c>
      <c r="J836" t="str">
        <f>VLOOKUP($A836,OLD_EquipmentDatabase!$A:$K,10,FALSE)</f>
        <v>5.13</v>
      </c>
      <c r="K836" t="str">
        <f>VLOOKUP($A836,OLD_EquipmentDatabase!$A:$K,11,FALSE)</f>
        <v/>
      </c>
    </row>
    <row r="837" spans="1:11" x14ac:dyDescent="0.25">
      <c r="A837" s="21" t="s">
        <v>3417</v>
      </c>
      <c r="B837" s="97" t="s">
        <v>1142</v>
      </c>
      <c r="C837" t="str">
        <f>VLOOKUP($A837,OLD_EquipmentDatabase!$A:$K,3,FALSE)</f>
        <v>AValue 21"</v>
      </c>
      <c r="D837" t="str">
        <f>VLOOKUP($A837,OLD_EquipmentDatabase!$A:$K,4,FALSE)</f>
        <v>Dominion</v>
      </c>
      <c r="E837" t="str">
        <f>VLOOKUP($A837,OLD_EquipmentDatabase!$A:$K,5,FALSE)</f>
        <v>N/A</v>
      </c>
      <c r="F837" t="str">
        <f>VLOOKUP($A837,OLD_EquipmentDatabase!$A:$K,6,FALSE)</f>
        <v/>
      </c>
      <c r="G837" t="str">
        <f>VLOOKUP($A837,OLD_EquipmentDatabase!$A:$K,7,FALSE)</f>
        <v>ICX Tablet</v>
      </c>
      <c r="H837" t="str">
        <f>VLOOKUP($A837,OLD_EquipmentDatabase!$A:$K,8,FALSE)</f>
        <v>Active</v>
      </c>
      <c r="I837" t="b">
        <f>VLOOKUP($A837,OLD_EquipmentDatabase!$A:$K,9,FALSE)</f>
        <v>0</v>
      </c>
      <c r="J837" t="str">
        <f>VLOOKUP($A837,OLD_EquipmentDatabase!$A:$K,10,FALSE)</f>
        <v>5.13</v>
      </c>
      <c r="K837" t="str">
        <f>VLOOKUP($A837,OLD_EquipmentDatabase!$A:$K,11,FALSE)</f>
        <v/>
      </c>
    </row>
    <row r="838" spans="1:11" x14ac:dyDescent="0.25">
      <c r="A838" s="21" t="s">
        <v>3418</v>
      </c>
      <c r="B838" s="97" t="s">
        <v>1142</v>
      </c>
      <c r="C838" t="str">
        <f>VLOOKUP($A838,OLD_EquipmentDatabase!$A:$K,3,FALSE)</f>
        <v>AValue 21"</v>
      </c>
      <c r="D838" t="str">
        <f>VLOOKUP($A838,OLD_EquipmentDatabase!$A:$K,4,FALSE)</f>
        <v>Dominion</v>
      </c>
      <c r="E838" t="str">
        <f>VLOOKUP($A838,OLD_EquipmentDatabase!$A:$K,5,FALSE)</f>
        <v>N/A</v>
      </c>
      <c r="F838" t="str">
        <f>VLOOKUP($A838,OLD_EquipmentDatabase!$A:$K,6,FALSE)</f>
        <v/>
      </c>
      <c r="G838" t="str">
        <f>VLOOKUP($A838,OLD_EquipmentDatabase!$A:$K,7,FALSE)</f>
        <v>ICX Tablet</v>
      </c>
      <c r="H838" t="str">
        <f>VLOOKUP($A838,OLD_EquipmentDatabase!$A:$K,8,FALSE)</f>
        <v>Active</v>
      </c>
      <c r="I838" t="b">
        <f>VLOOKUP($A838,OLD_EquipmentDatabase!$A:$K,9,FALSE)</f>
        <v>0</v>
      </c>
      <c r="J838" t="str">
        <f>VLOOKUP($A838,OLD_EquipmentDatabase!$A:$K,10,FALSE)</f>
        <v>5.13</v>
      </c>
      <c r="K838" t="str">
        <f>VLOOKUP($A838,OLD_EquipmentDatabase!$A:$K,11,FALSE)</f>
        <v/>
      </c>
    </row>
    <row r="839" spans="1:11" x14ac:dyDescent="0.25">
      <c r="A839" s="21" t="s">
        <v>3419</v>
      </c>
      <c r="B839" s="97" t="s">
        <v>1142</v>
      </c>
      <c r="C839" t="str">
        <f>VLOOKUP($A839,OLD_EquipmentDatabase!$A:$K,3,FALSE)</f>
        <v>AValue 21"</v>
      </c>
      <c r="D839" t="str">
        <f>VLOOKUP($A839,OLD_EquipmentDatabase!$A:$K,4,FALSE)</f>
        <v>Dominion</v>
      </c>
      <c r="E839" t="str">
        <f>VLOOKUP($A839,OLD_EquipmentDatabase!$A:$K,5,FALSE)</f>
        <v>N/A</v>
      </c>
      <c r="F839" t="str">
        <f>VLOOKUP($A839,OLD_EquipmentDatabase!$A:$K,6,FALSE)</f>
        <v/>
      </c>
      <c r="G839" t="str">
        <f>VLOOKUP($A839,OLD_EquipmentDatabase!$A:$K,7,FALSE)</f>
        <v>ICX Tablet</v>
      </c>
      <c r="H839" t="str">
        <f>VLOOKUP($A839,OLD_EquipmentDatabase!$A:$K,8,FALSE)</f>
        <v>Active</v>
      </c>
      <c r="I839" t="b">
        <f>VLOOKUP($A839,OLD_EquipmentDatabase!$A:$K,9,FALSE)</f>
        <v>0</v>
      </c>
      <c r="J839" t="str">
        <f>VLOOKUP($A839,OLD_EquipmentDatabase!$A:$K,10,FALSE)</f>
        <v>5.13</v>
      </c>
      <c r="K839" t="str">
        <f>VLOOKUP($A839,OLD_EquipmentDatabase!$A:$K,11,FALSE)</f>
        <v/>
      </c>
    </row>
    <row r="840" spans="1:11" x14ac:dyDescent="0.25">
      <c r="A840" s="21" t="s">
        <v>3420</v>
      </c>
      <c r="B840" s="97" t="s">
        <v>1142</v>
      </c>
      <c r="C840" t="str">
        <f>VLOOKUP($A840,OLD_EquipmentDatabase!$A:$K,3,FALSE)</f>
        <v>AValue 21"</v>
      </c>
      <c r="D840" t="str">
        <f>VLOOKUP($A840,OLD_EquipmentDatabase!$A:$K,4,FALSE)</f>
        <v>Dominion</v>
      </c>
      <c r="E840" t="str">
        <f>VLOOKUP($A840,OLD_EquipmentDatabase!$A:$K,5,FALSE)</f>
        <v>N/A</v>
      </c>
      <c r="F840" t="str">
        <f>VLOOKUP($A840,OLD_EquipmentDatabase!$A:$K,6,FALSE)</f>
        <v/>
      </c>
      <c r="G840" t="str">
        <f>VLOOKUP($A840,OLD_EquipmentDatabase!$A:$K,7,FALSE)</f>
        <v>ICX Tablet</v>
      </c>
      <c r="H840" t="str">
        <f>VLOOKUP($A840,OLD_EquipmentDatabase!$A:$K,8,FALSE)</f>
        <v>Active</v>
      </c>
      <c r="I840" t="b">
        <f>VLOOKUP($A840,OLD_EquipmentDatabase!$A:$K,9,FALSE)</f>
        <v>0</v>
      </c>
      <c r="J840" t="str">
        <f>VLOOKUP($A840,OLD_EquipmentDatabase!$A:$K,10,FALSE)</f>
        <v>5.13</v>
      </c>
      <c r="K840" t="str">
        <f>VLOOKUP($A840,OLD_EquipmentDatabase!$A:$K,11,FALSE)</f>
        <v/>
      </c>
    </row>
    <row r="841" spans="1:11" x14ac:dyDescent="0.25">
      <c r="A841" s="21" t="s">
        <v>3421</v>
      </c>
      <c r="B841" s="97" t="s">
        <v>1142</v>
      </c>
      <c r="C841" t="str">
        <f>VLOOKUP($A841,OLD_EquipmentDatabase!$A:$K,3,FALSE)</f>
        <v>AValue 21"</v>
      </c>
      <c r="D841" t="str">
        <f>VLOOKUP($A841,OLD_EquipmentDatabase!$A:$K,4,FALSE)</f>
        <v>Dominion</v>
      </c>
      <c r="E841" t="str">
        <f>VLOOKUP($A841,OLD_EquipmentDatabase!$A:$K,5,FALSE)</f>
        <v>N/A</v>
      </c>
      <c r="F841" t="str">
        <f>VLOOKUP($A841,OLD_EquipmentDatabase!$A:$K,6,FALSE)</f>
        <v/>
      </c>
      <c r="G841" t="str">
        <f>VLOOKUP($A841,OLD_EquipmentDatabase!$A:$K,7,FALSE)</f>
        <v>ICX Tablet</v>
      </c>
      <c r="H841" t="str">
        <f>VLOOKUP($A841,OLD_EquipmentDatabase!$A:$K,8,FALSE)</f>
        <v>Active</v>
      </c>
      <c r="I841" t="b">
        <f>VLOOKUP($A841,OLD_EquipmentDatabase!$A:$K,9,FALSE)</f>
        <v>0</v>
      </c>
      <c r="J841" t="str">
        <f>VLOOKUP($A841,OLD_EquipmentDatabase!$A:$K,10,FALSE)</f>
        <v>5.13</v>
      </c>
      <c r="K841" t="str">
        <f>VLOOKUP($A841,OLD_EquipmentDatabase!$A:$K,11,FALSE)</f>
        <v/>
      </c>
    </row>
    <row r="842" spans="1:11" x14ac:dyDescent="0.25">
      <c r="A842" s="21" t="s">
        <v>3422</v>
      </c>
      <c r="B842" s="97" t="s">
        <v>1142</v>
      </c>
      <c r="C842" t="str">
        <f>VLOOKUP($A842,OLD_EquipmentDatabase!$A:$K,3,FALSE)</f>
        <v>AValue 21"</v>
      </c>
      <c r="D842" t="str">
        <f>VLOOKUP($A842,OLD_EquipmentDatabase!$A:$K,4,FALSE)</f>
        <v>Dominion</v>
      </c>
      <c r="E842" t="str">
        <f>VLOOKUP($A842,OLD_EquipmentDatabase!$A:$K,5,FALSE)</f>
        <v>N/A</v>
      </c>
      <c r="F842" t="str">
        <f>VLOOKUP($A842,OLD_EquipmentDatabase!$A:$K,6,FALSE)</f>
        <v/>
      </c>
      <c r="G842" t="str">
        <f>VLOOKUP($A842,OLD_EquipmentDatabase!$A:$K,7,FALSE)</f>
        <v>ICX Tablet</v>
      </c>
      <c r="H842" t="str">
        <f>VLOOKUP($A842,OLD_EquipmentDatabase!$A:$K,8,FALSE)</f>
        <v>Active</v>
      </c>
      <c r="I842" t="b">
        <f>VLOOKUP($A842,OLD_EquipmentDatabase!$A:$K,9,FALSE)</f>
        <v>0</v>
      </c>
      <c r="J842" t="str">
        <f>VLOOKUP($A842,OLD_EquipmentDatabase!$A:$K,10,FALSE)</f>
        <v>5.13</v>
      </c>
      <c r="K842" t="str">
        <f>VLOOKUP($A842,OLD_EquipmentDatabase!$A:$K,11,FALSE)</f>
        <v/>
      </c>
    </row>
    <row r="843" spans="1:11" x14ac:dyDescent="0.25">
      <c r="A843" s="21" t="s">
        <v>3423</v>
      </c>
      <c r="B843" s="97" t="s">
        <v>1142</v>
      </c>
      <c r="C843" t="str">
        <f>VLOOKUP($A843,OLD_EquipmentDatabase!$A:$K,3,FALSE)</f>
        <v>AValue 21"</v>
      </c>
      <c r="D843" t="str">
        <f>VLOOKUP($A843,OLD_EquipmentDatabase!$A:$K,4,FALSE)</f>
        <v>Dominion</v>
      </c>
      <c r="E843" t="str">
        <f>VLOOKUP($A843,OLD_EquipmentDatabase!$A:$K,5,FALSE)</f>
        <v>N/A</v>
      </c>
      <c r="F843" t="str">
        <f>VLOOKUP($A843,OLD_EquipmentDatabase!$A:$K,6,FALSE)</f>
        <v/>
      </c>
      <c r="G843" t="str">
        <f>VLOOKUP($A843,OLD_EquipmentDatabase!$A:$K,7,FALSE)</f>
        <v>ICX Tablet</v>
      </c>
      <c r="H843" t="str">
        <f>VLOOKUP($A843,OLD_EquipmentDatabase!$A:$K,8,FALSE)</f>
        <v>Active</v>
      </c>
      <c r="I843" t="b">
        <f>VLOOKUP($A843,OLD_EquipmentDatabase!$A:$K,9,FALSE)</f>
        <v>0</v>
      </c>
      <c r="J843" t="str">
        <f>VLOOKUP($A843,OLD_EquipmentDatabase!$A:$K,10,FALSE)</f>
        <v>5.13</v>
      </c>
      <c r="K843" t="str">
        <f>VLOOKUP($A843,OLD_EquipmentDatabase!$A:$K,11,FALSE)</f>
        <v/>
      </c>
    </row>
    <row r="844" spans="1:11" x14ac:dyDescent="0.25">
      <c r="A844" s="21" t="s">
        <v>3424</v>
      </c>
      <c r="B844" s="97" t="s">
        <v>1142</v>
      </c>
      <c r="C844" t="str">
        <f>VLOOKUP($A844,OLD_EquipmentDatabase!$A:$K,3,FALSE)</f>
        <v>AValue 21"</v>
      </c>
      <c r="D844" t="str">
        <f>VLOOKUP($A844,OLD_EquipmentDatabase!$A:$K,4,FALSE)</f>
        <v>Dominion</v>
      </c>
      <c r="E844" t="str">
        <f>VLOOKUP($A844,OLD_EquipmentDatabase!$A:$K,5,FALSE)</f>
        <v>N/A</v>
      </c>
      <c r="F844" t="str">
        <f>VLOOKUP($A844,OLD_EquipmentDatabase!$A:$K,6,FALSE)</f>
        <v/>
      </c>
      <c r="G844" t="str">
        <f>VLOOKUP($A844,OLD_EquipmentDatabase!$A:$K,7,FALSE)</f>
        <v>ICX Tablet</v>
      </c>
      <c r="H844" t="str">
        <f>VLOOKUP($A844,OLD_EquipmentDatabase!$A:$K,8,FALSE)</f>
        <v>Active</v>
      </c>
      <c r="I844" t="b">
        <f>VLOOKUP($A844,OLD_EquipmentDatabase!$A:$K,9,FALSE)</f>
        <v>0</v>
      </c>
      <c r="J844" t="str">
        <f>VLOOKUP($A844,OLD_EquipmentDatabase!$A:$K,10,FALSE)</f>
        <v>5.13</v>
      </c>
      <c r="K844" t="str">
        <f>VLOOKUP($A844,OLD_EquipmentDatabase!$A:$K,11,FALSE)</f>
        <v/>
      </c>
    </row>
    <row r="845" spans="1:11" x14ac:dyDescent="0.25">
      <c r="A845" s="21" t="s">
        <v>3425</v>
      </c>
      <c r="B845" s="97" t="s">
        <v>1142</v>
      </c>
      <c r="C845" t="str">
        <f>VLOOKUP($A845,OLD_EquipmentDatabase!$A:$K,3,FALSE)</f>
        <v>AValue 21"</v>
      </c>
      <c r="D845" t="str">
        <f>VLOOKUP($A845,OLD_EquipmentDatabase!$A:$K,4,FALSE)</f>
        <v>Dominion</v>
      </c>
      <c r="E845" t="str">
        <f>VLOOKUP($A845,OLD_EquipmentDatabase!$A:$K,5,FALSE)</f>
        <v>N/A</v>
      </c>
      <c r="F845" t="str">
        <f>VLOOKUP($A845,OLD_EquipmentDatabase!$A:$K,6,FALSE)</f>
        <v/>
      </c>
      <c r="G845" t="str">
        <f>VLOOKUP($A845,OLD_EquipmentDatabase!$A:$K,7,FALSE)</f>
        <v>ICX Tablet</v>
      </c>
      <c r="H845" t="str">
        <f>VLOOKUP($A845,OLD_EquipmentDatabase!$A:$K,8,FALSE)</f>
        <v>Active</v>
      </c>
      <c r="I845" t="b">
        <f>VLOOKUP($A845,OLD_EquipmentDatabase!$A:$K,9,FALSE)</f>
        <v>0</v>
      </c>
      <c r="J845" t="str">
        <f>VLOOKUP($A845,OLD_EquipmentDatabase!$A:$K,10,FALSE)</f>
        <v>5.13</v>
      </c>
      <c r="K845" t="str">
        <f>VLOOKUP($A845,OLD_EquipmentDatabase!$A:$K,11,FALSE)</f>
        <v/>
      </c>
    </row>
    <row r="846" spans="1:11" x14ac:dyDescent="0.25">
      <c r="A846" s="21" t="s">
        <v>3426</v>
      </c>
      <c r="B846" s="97" t="s">
        <v>1142</v>
      </c>
      <c r="C846" t="str">
        <f>VLOOKUP($A846,OLD_EquipmentDatabase!$A:$K,3,FALSE)</f>
        <v>AValue 21"</v>
      </c>
      <c r="D846" t="str">
        <f>VLOOKUP($A846,OLD_EquipmentDatabase!$A:$K,4,FALSE)</f>
        <v>Dominion</v>
      </c>
      <c r="E846" t="str">
        <f>VLOOKUP($A846,OLD_EquipmentDatabase!$A:$K,5,FALSE)</f>
        <v>N/A</v>
      </c>
      <c r="F846" t="str">
        <f>VLOOKUP($A846,OLD_EquipmentDatabase!$A:$K,6,FALSE)</f>
        <v/>
      </c>
      <c r="G846" t="str">
        <f>VLOOKUP($A846,OLD_EquipmentDatabase!$A:$K,7,FALSE)</f>
        <v>ICX Tablet</v>
      </c>
      <c r="H846" t="str">
        <f>VLOOKUP($A846,OLD_EquipmentDatabase!$A:$K,8,FALSE)</f>
        <v>Active</v>
      </c>
      <c r="I846" t="b">
        <f>VLOOKUP($A846,OLD_EquipmentDatabase!$A:$K,9,FALSE)</f>
        <v>0</v>
      </c>
      <c r="J846" t="str">
        <f>VLOOKUP($A846,OLD_EquipmentDatabase!$A:$K,10,FALSE)</f>
        <v>5.13</v>
      </c>
      <c r="K846" t="str">
        <f>VLOOKUP($A846,OLD_EquipmentDatabase!$A:$K,11,FALSE)</f>
        <v/>
      </c>
    </row>
    <row r="847" spans="1:11" x14ac:dyDescent="0.25">
      <c r="A847" s="21" t="s">
        <v>3427</v>
      </c>
      <c r="B847" s="97" t="s">
        <v>1142</v>
      </c>
      <c r="C847" t="str">
        <f>VLOOKUP($A847,OLD_EquipmentDatabase!$A:$K,3,FALSE)</f>
        <v>AValue 21"</v>
      </c>
      <c r="D847" t="str">
        <f>VLOOKUP($A847,OLD_EquipmentDatabase!$A:$K,4,FALSE)</f>
        <v>Dominion</v>
      </c>
      <c r="E847" t="str">
        <f>VLOOKUP($A847,OLD_EquipmentDatabase!$A:$K,5,FALSE)</f>
        <v>N/A</v>
      </c>
      <c r="F847" t="str">
        <f>VLOOKUP($A847,OLD_EquipmentDatabase!$A:$K,6,FALSE)</f>
        <v/>
      </c>
      <c r="G847" t="str">
        <f>VLOOKUP($A847,OLD_EquipmentDatabase!$A:$K,7,FALSE)</f>
        <v>ICX Tablet</v>
      </c>
      <c r="H847" t="str">
        <f>VLOOKUP($A847,OLD_EquipmentDatabase!$A:$K,8,FALSE)</f>
        <v>Active</v>
      </c>
      <c r="I847" t="b">
        <f>VLOOKUP($A847,OLD_EquipmentDatabase!$A:$K,9,FALSE)</f>
        <v>0</v>
      </c>
      <c r="J847" t="str">
        <f>VLOOKUP($A847,OLD_EquipmentDatabase!$A:$K,10,FALSE)</f>
        <v>5.13</v>
      </c>
      <c r="K847" t="str">
        <f>VLOOKUP($A847,OLD_EquipmentDatabase!$A:$K,11,FALSE)</f>
        <v/>
      </c>
    </row>
    <row r="848" spans="1:11" x14ac:dyDescent="0.25">
      <c r="A848" s="21" t="s">
        <v>3428</v>
      </c>
      <c r="B848" s="97" t="s">
        <v>1142</v>
      </c>
      <c r="C848" t="str">
        <f>VLOOKUP($A848,OLD_EquipmentDatabase!$A:$K,3,FALSE)</f>
        <v>AValue 21"</v>
      </c>
      <c r="D848" t="str">
        <f>VLOOKUP($A848,OLD_EquipmentDatabase!$A:$K,4,FALSE)</f>
        <v>Dominion</v>
      </c>
      <c r="E848" t="str">
        <f>VLOOKUP($A848,OLD_EquipmentDatabase!$A:$K,5,FALSE)</f>
        <v>N/A</v>
      </c>
      <c r="F848" t="str">
        <f>VLOOKUP($A848,OLD_EquipmentDatabase!$A:$K,6,FALSE)</f>
        <v/>
      </c>
      <c r="G848" t="str">
        <f>VLOOKUP($A848,OLD_EquipmentDatabase!$A:$K,7,FALSE)</f>
        <v>ICX Tablet</v>
      </c>
      <c r="H848" t="str">
        <f>VLOOKUP($A848,OLD_EquipmentDatabase!$A:$K,8,FALSE)</f>
        <v>Active</v>
      </c>
      <c r="I848" t="b">
        <f>VLOOKUP($A848,OLD_EquipmentDatabase!$A:$K,9,FALSE)</f>
        <v>0</v>
      </c>
      <c r="J848" t="str">
        <f>VLOOKUP($A848,OLD_EquipmentDatabase!$A:$K,10,FALSE)</f>
        <v>5.13</v>
      </c>
      <c r="K848" t="str">
        <f>VLOOKUP($A848,OLD_EquipmentDatabase!$A:$K,11,FALSE)</f>
        <v/>
      </c>
    </row>
    <row r="849" spans="1:11" x14ac:dyDescent="0.25">
      <c r="A849" s="21" t="s">
        <v>3429</v>
      </c>
      <c r="B849" s="97" t="s">
        <v>1142</v>
      </c>
      <c r="C849" t="str">
        <f>VLOOKUP($A849,OLD_EquipmentDatabase!$A:$K,3,FALSE)</f>
        <v>AValue 21"</v>
      </c>
      <c r="D849" t="str">
        <f>VLOOKUP($A849,OLD_EquipmentDatabase!$A:$K,4,FALSE)</f>
        <v>Dominion</v>
      </c>
      <c r="E849" t="str">
        <f>VLOOKUP($A849,OLD_EquipmentDatabase!$A:$K,5,FALSE)</f>
        <v>N/A</v>
      </c>
      <c r="F849" t="str">
        <f>VLOOKUP($A849,OLD_EquipmentDatabase!$A:$K,6,FALSE)</f>
        <v/>
      </c>
      <c r="G849" t="str">
        <f>VLOOKUP($A849,OLD_EquipmentDatabase!$A:$K,7,FALSE)</f>
        <v>ICX Tablet</v>
      </c>
      <c r="H849" t="str">
        <f>VLOOKUP($A849,OLD_EquipmentDatabase!$A:$K,8,FALSE)</f>
        <v>Active</v>
      </c>
      <c r="I849" t="b">
        <f>VLOOKUP($A849,OLD_EquipmentDatabase!$A:$K,9,FALSE)</f>
        <v>0</v>
      </c>
      <c r="J849" t="str">
        <f>VLOOKUP($A849,OLD_EquipmentDatabase!$A:$K,10,FALSE)</f>
        <v>5.13</v>
      </c>
      <c r="K849" t="str">
        <f>VLOOKUP($A849,OLD_EquipmentDatabase!$A:$K,11,FALSE)</f>
        <v/>
      </c>
    </row>
    <row r="850" spans="1:11" x14ac:dyDescent="0.25">
      <c r="A850" s="21" t="s">
        <v>3430</v>
      </c>
      <c r="B850" s="97" t="s">
        <v>1142</v>
      </c>
      <c r="C850" t="str">
        <f>VLOOKUP($A850,OLD_EquipmentDatabase!$A:$K,3,FALSE)</f>
        <v>AValue 21"</v>
      </c>
      <c r="D850" t="str">
        <f>VLOOKUP($A850,OLD_EquipmentDatabase!$A:$K,4,FALSE)</f>
        <v>Dominion</v>
      </c>
      <c r="E850" t="str">
        <f>VLOOKUP($A850,OLD_EquipmentDatabase!$A:$K,5,FALSE)</f>
        <v>N/A</v>
      </c>
      <c r="F850" t="str">
        <f>VLOOKUP($A850,OLD_EquipmentDatabase!$A:$K,6,FALSE)</f>
        <v/>
      </c>
      <c r="G850" t="str">
        <f>VLOOKUP($A850,OLD_EquipmentDatabase!$A:$K,7,FALSE)</f>
        <v>ICX Tablet</v>
      </c>
      <c r="H850" t="str">
        <f>VLOOKUP($A850,OLD_EquipmentDatabase!$A:$K,8,FALSE)</f>
        <v>Active</v>
      </c>
      <c r="I850" t="b">
        <f>VLOOKUP($A850,OLD_EquipmentDatabase!$A:$K,9,FALSE)</f>
        <v>0</v>
      </c>
      <c r="J850" t="str">
        <f>VLOOKUP($A850,OLD_EquipmentDatabase!$A:$K,10,FALSE)</f>
        <v>5.13</v>
      </c>
      <c r="K850" t="str">
        <f>VLOOKUP($A850,OLD_EquipmentDatabase!$A:$K,11,FALSE)</f>
        <v/>
      </c>
    </row>
    <row r="851" spans="1:11" x14ac:dyDescent="0.25">
      <c r="A851" s="21" t="s">
        <v>3431</v>
      </c>
      <c r="B851" s="97" t="s">
        <v>1142</v>
      </c>
      <c r="C851" t="str">
        <f>VLOOKUP($A851,OLD_EquipmentDatabase!$A:$K,3,FALSE)</f>
        <v>AValue 21"</v>
      </c>
      <c r="D851" t="str">
        <f>VLOOKUP($A851,OLD_EquipmentDatabase!$A:$K,4,FALSE)</f>
        <v>Dominion</v>
      </c>
      <c r="E851" t="str">
        <f>VLOOKUP($A851,OLD_EquipmentDatabase!$A:$K,5,FALSE)</f>
        <v>N/A</v>
      </c>
      <c r="F851" t="str">
        <f>VLOOKUP($A851,OLD_EquipmentDatabase!$A:$K,6,FALSE)</f>
        <v/>
      </c>
      <c r="G851" t="str">
        <f>VLOOKUP($A851,OLD_EquipmentDatabase!$A:$K,7,FALSE)</f>
        <v>ICX Tablet</v>
      </c>
      <c r="H851" t="str">
        <f>VLOOKUP($A851,OLD_EquipmentDatabase!$A:$K,8,FALSE)</f>
        <v>Active</v>
      </c>
      <c r="I851" t="b">
        <f>VLOOKUP($A851,OLD_EquipmentDatabase!$A:$K,9,FALSE)</f>
        <v>0</v>
      </c>
      <c r="J851" t="str">
        <f>VLOOKUP($A851,OLD_EquipmentDatabase!$A:$K,10,FALSE)</f>
        <v>5.13</v>
      </c>
      <c r="K851" t="str">
        <f>VLOOKUP($A851,OLD_EquipmentDatabase!$A:$K,11,FALSE)</f>
        <v/>
      </c>
    </row>
    <row r="852" spans="1:11" x14ac:dyDescent="0.25">
      <c r="A852" s="21" t="s">
        <v>3432</v>
      </c>
      <c r="B852" s="97" t="s">
        <v>1142</v>
      </c>
      <c r="C852" t="str">
        <f>VLOOKUP($A852,OLD_EquipmentDatabase!$A:$K,3,FALSE)</f>
        <v>AValue 21"</v>
      </c>
      <c r="D852" t="str">
        <f>VLOOKUP($A852,OLD_EquipmentDatabase!$A:$K,4,FALSE)</f>
        <v>Dominion</v>
      </c>
      <c r="E852" t="str">
        <f>VLOOKUP($A852,OLD_EquipmentDatabase!$A:$K,5,FALSE)</f>
        <v>N/A</v>
      </c>
      <c r="F852" t="str">
        <f>VLOOKUP($A852,OLD_EquipmentDatabase!$A:$K,6,FALSE)</f>
        <v/>
      </c>
      <c r="G852" t="str">
        <f>VLOOKUP($A852,OLD_EquipmentDatabase!$A:$K,7,FALSE)</f>
        <v>ICX Tablet</v>
      </c>
      <c r="H852" t="str">
        <f>VLOOKUP($A852,OLD_EquipmentDatabase!$A:$K,8,FALSE)</f>
        <v>Active</v>
      </c>
      <c r="I852" t="b">
        <f>VLOOKUP($A852,OLD_EquipmentDatabase!$A:$K,9,FALSE)</f>
        <v>0</v>
      </c>
      <c r="J852" t="str">
        <f>VLOOKUP($A852,OLD_EquipmentDatabase!$A:$K,10,FALSE)</f>
        <v>5.13</v>
      </c>
      <c r="K852" t="str">
        <f>VLOOKUP($A852,OLD_EquipmentDatabase!$A:$K,11,FALSE)</f>
        <v/>
      </c>
    </row>
    <row r="853" spans="1:11" x14ac:dyDescent="0.25">
      <c r="A853" s="21" t="s">
        <v>3433</v>
      </c>
      <c r="B853" s="97" t="s">
        <v>1142</v>
      </c>
      <c r="C853" t="str">
        <f>VLOOKUP($A853,OLD_EquipmentDatabase!$A:$K,3,FALSE)</f>
        <v>AValue 21"</v>
      </c>
      <c r="D853" t="str">
        <f>VLOOKUP($A853,OLD_EquipmentDatabase!$A:$K,4,FALSE)</f>
        <v>Dominion</v>
      </c>
      <c r="E853" t="str">
        <f>VLOOKUP($A853,OLD_EquipmentDatabase!$A:$K,5,FALSE)</f>
        <v>N/A</v>
      </c>
      <c r="F853" t="str">
        <f>VLOOKUP($A853,OLD_EquipmentDatabase!$A:$K,6,FALSE)</f>
        <v/>
      </c>
      <c r="G853" t="str">
        <f>VLOOKUP($A853,OLD_EquipmentDatabase!$A:$K,7,FALSE)</f>
        <v>ICX Tablet</v>
      </c>
      <c r="H853" t="str">
        <f>VLOOKUP($A853,OLD_EquipmentDatabase!$A:$K,8,FALSE)</f>
        <v>Active</v>
      </c>
      <c r="I853" t="b">
        <f>VLOOKUP($A853,OLD_EquipmentDatabase!$A:$K,9,FALSE)</f>
        <v>0</v>
      </c>
      <c r="J853" t="str">
        <f>VLOOKUP($A853,OLD_EquipmentDatabase!$A:$K,10,FALSE)</f>
        <v>5.13</v>
      </c>
      <c r="K853" t="str">
        <f>VLOOKUP($A853,OLD_EquipmentDatabase!$A:$K,11,FALSE)</f>
        <v/>
      </c>
    </row>
    <row r="854" spans="1:11" x14ac:dyDescent="0.25">
      <c r="A854" s="21" t="s">
        <v>3434</v>
      </c>
      <c r="B854" s="97" t="s">
        <v>1142</v>
      </c>
      <c r="C854" t="str">
        <f>VLOOKUP($A854,OLD_EquipmentDatabase!$A:$K,3,FALSE)</f>
        <v>AValue 21"</v>
      </c>
      <c r="D854" t="str">
        <f>VLOOKUP($A854,OLD_EquipmentDatabase!$A:$K,4,FALSE)</f>
        <v>Dominion</v>
      </c>
      <c r="E854" t="str">
        <f>VLOOKUP($A854,OLD_EquipmentDatabase!$A:$K,5,FALSE)</f>
        <v>N/A</v>
      </c>
      <c r="F854" t="str">
        <f>VLOOKUP($A854,OLD_EquipmentDatabase!$A:$K,6,FALSE)</f>
        <v/>
      </c>
      <c r="G854" t="str">
        <f>VLOOKUP($A854,OLD_EquipmentDatabase!$A:$K,7,FALSE)</f>
        <v>ICX Tablet</v>
      </c>
      <c r="H854" t="str">
        <f>VLOOKUP($A854,OLD_EquipmentDatabase!$A:$K,8,FALSE)</f>
        <v>Active</v>
      </c>
      <c r="I854" t="b">
        <f>VLOOKUP($A854,OLD_EquipmentDatabase!$A:$K,9,FALSE)</f>
        <v>0</v>
      </c>
      <c r="J854" t="str">
        <f>VLOOKUP($A854,OLD_EquipmentDatabase!$A:$K,10,FALSE)</f>
        <v>5.13</v>
      </c>
      <c r="K854" t="str">
        <f>VLOOKUP($A854,OLD_EquipmentDatabase!$A:$K,11,FALSE)</f>
        <v/>
      </c>
    </row>
    <row r="855" spans="1:11" x14ac:dyDescent="0.25">
      <c r="A855" s="21" t="s">
        <v>3435</v>
      </c>
      <c r="B855" s="97" t="s">
        <v>1142</v>
      </c>
      <c r="C855" t="str">
        <f>VLOOKUP($A855,OLD_EquipmentDatabase!$A:$K,3,FALSE)</f>
        <v>AValue 21"</v>
      </c>
      <c r="D855" t="str">
        <f>VLOOKUP($A855,OLD_EquipmentDatabase!$A:$K,4,FALSE)</f>
        <v>Dominion</v>
      </c>
      <c r="E855" t="str">
        <f>VLOOKUP($A855,OLD_EquipmentDatabase!$A:$K,5,FALSE)</f>
        <v>N/A</v>
      </c>
      <c r="F855" t="str">
        <f>VLOOKUP($A855,OLD_EquipmentDatabase!$A:$K,6,FALSE)</f>
        <v/>
      </c>
      <c r="G855" t="str">
        <f>VLOOKUP($A855,OLD_EquipmentDatabase!$A:$K,7,FALSE)</f>
        <v>ICX Tablet</v>
      </c>
      <c r="H855" t="str">
        <f>VLOOKUP($A855,OLD_EquipmentDatabase!$A:$K,8,FALSE)</f>
        <v>Active</v>
      </c>
      <c r="I855" t="b">
        <f>VLOOKUP($A855,OLD_EquipmentDatabase!$A:$K,9,FALSE)</f>
        <v>0</v>
      </c>
      <c r="J855" t="str">
        <f>VLOOKUP($A855,OLD_EquipmentDatabase!$A:$K,10,FALSE)</f>
        <v>5.13</v>
      </c>
      <c r="K855" t="str">
        <f>VLOOKUP($A855,OLD_EquipmentDatabase!$A:$K,11,FALSE)</f>
        <v/>
      </c>
    </row>
    <row r="856" spans="1:11" x14ac:dyDescent="0.25">
      <c r="A856" s="21" t="s">
        <v>3436</v>
      </c>
      <c r="B856" s="97" t="s">
        <v>1142</v>
      </c>
      <c r="C856" t="str">
        <f>VLOOKUP($A856,OLD_EquipmentDatabase!$A:$K,3,FALSE)</f>
        <v>AValue 21"</v>
      </c>
      <c r="D856" t="str">
        <f>VLOOKUP($A856,OLD_EquipmentDatabase!$A:$K,4,FALSE)</f>
        <v>Dominion</v>
      </c>
      <c r="E856" t="str">
        <f>VLOOKUP($A856,OLD_EquipmentDatabase!$A:$K,5,FALSE)</f>
        <v>N/A</v>
      </c>
      <c r="F856" t="str">
        <f>VLOOKUP($A856,OLD_EquipmentDatabase!$A:$K,6,FALSE)</f>
        <v/>
      </c>
      <c r="G856" t="str">
        <f>VLOOKUP($A856,OLD_EquipmentDatabase!$A:$K,7,FALSE)</f>
        <v>ICX Tablet</v>
      </c>
      <c r="H856" t="str">
        <f>VLOOKUP($A856,OLD_EquipmentDatabase!$A:$K,8,FALSE)</f>
        <v>Active</v>
      </c>
      <c r="I856" t="b">
        <f>VLOOKUP($A856,OLD_EquipmentDatabase!$A:$K,9,FALSE)</f>
        <v>0</v>
      </c>
      <c r="J856" t="str">
        <f>VLOOKUP($A856,OLD_EquipmentDatabase!$A:$K,10,FALSE)</f>
        <v>5.13</v>
      </c>
      <c r="K856" t="str">
        <f>VLOOKUP($A856,OLD_EquipmentDatabase!$A:$K,11,FALSE)</f>
        <v/>
      </c>
    </row>
    <row r="857" spans="1:11" x14ac:dyDescent="0.25">
      <c r="A857" s="21" t="s">
        <v>3437</v>
      </c>
      <c r="B857" s="97" t="s">
        <v>1142</v>
      </c>
      <c r="C857" t="str">
        <f>VLOOKUP($A857,OLD_EquipmentDatabase!$A:$K,3,FALSE)</f>
        <v>AValue 21"</v>
      </c>
      <c r="D857" t="str">
        <f>VLOOKUP($A857,OLD_EquipmentDatabase!$A:$K,4,FALSE)</f>
        <v>Dominion</v>
      </c>
      <c r="E857" t="str">
        <f>VLOOKUP($A857,OLD_EquipmentDatabase!$A:$K,5,FALSE)</f>
        <v>N/A</v>
      </c>
      <c r="F857" t="str">
        <f>VLOOKUP($A857,OLD_EquipmentDatabase!$A:$K,6,FALSE)</f>
        <v/>
      </c>
      <c r="G857" t="str">
        <f>VLOOKUP($A857,OLD_EquipmentDatabase!$A:$K,7,FALSE)</f>
        <v>ICX Tablet</v>
      </c>
      <c r="H857" t="str">
        <f>VLOOKUP($A857,OLD_EquipmentDatabase!$A:$K,8,FALSE)</f>
        <v>Active</v>
      </c>
      <c r="I857" t="b">
        <f>VLOOKUP($A857,OLD_EquipmentDatabase!$A:$K,9,FALSE)</f>
        <v>0</v>
      </c>
      <c r="J857" t="str">
        <f>VLOOKUP($A857,OLD_EquipmentDatabase!$A:$K,10,FALSE)</f>
        <v>5.13</v>
      </c>
      <c r="K857" t="str">
        <f>VLOOKUP($A857,OLD_EquipmentDatabase!$A:$K,11,FALSE)</f>
        <v/>
      </c>
    </row>
    <row r="858" spans="1:11" x14ac:dyDescent="0.25">
      <c r="A858" s="21" t="s">
        <v>3438</v>
      </c>
      <c r="B858" s="97" t="s">
        <v>1142</v>
      </c>
      <c r="C858" t="str">
        <f>VLOOKUP($A858,OLD_EquipmentDatabase!$A:$K,3,FALSE)</f>
        <v>AValue 21"</v>
      </c>
      <c r="D858" t="str">
        <f>VLOOKUP($A858,OLD_EquipmentDatabase!$A:$K,4,FALSE)</f>
        <v>Dominion</v>
      </c>
      <c r="E858" t="str">
        <f>VLOOKUP($A858,OLD_EquipmentDatabase!$A:$K,5,FALSE)</f>
        <v>N/A</v>
      </c>
      <c r="F858" t="str">
        <f>VLOOKUP($A858,OLD_EquipmentDatabase!$A:$K,6,FALSE)</f>
        <v/>
      </c>
      <c r="G858" t="str">
        <f>VLOOKUP($A858,OLD_EquipmentDatabase!$A:$K,7,FALSE)</f>
        <v>ICX Tablet</v>
      </c>
      <c r="H858" t="str">
        <f>VLOOKUP($A858,OLD_EquipmentDatabase!$A:$K,8,FALSE)</f>
        <v>Active</v>
      </c>
      <c r="I858" t="b">
        <f>VLOOKUP($A858,OLD_EquipmentDatabase!$A:$K,9,FALSE)</f>
        <v>0</v>
      </c>
      <c r="J858" t="str">
        <f>VLOOKUP($A858,OLD_EquipmentDatabase!$A:$K,10,FALSE)</f>
        <v>5.13</v>
      </c>
      <c r="K858" t="str">
        <f>VLOOKUP($A858,OLD_EquipmentDatabase!$A:$K,11,FALSE)</f>
        <v/>
      </c>
    </row>
    <row r="859" spans="1:11" x14ac:dyDescent="0.25">
      <c r="A859" s="21" t="s">
        <v>3439</v>
      </c>
      <c r="B859" s="97" t="s">
        <v>1142</v>
      </c>
      <c r="C859" t="str">
        <f>VLOOKUP($A859,OLD_EquipmentDatabase!$A:$K,3,FALSE)</f>
        <v>AValue 21"</v>
      </c>
      <c r="D859" t="str">
        <f>VLOOKUP($A859,OLD_EquipmentDatabase!$A:$K,4,FALSE)</f>
        <v>Dominion</v>
      </c>
      <c r="E859" t="str">
        <f>VLOOKUP($A859,OLD_EquipmentDatabase!$A:$K,5,FALSE)</f>
        <v>N/A</v>
      </c>
      <c r="F859" t="str">
        <f>VLOOKUP($A859,OLD_EquipmentDatabase!$A:$K,6,FALSE)</f>
        <v/>
      </c>
      <c r="G859" t="str">
        <f>VLOOKUP($A859,OLD_EquipmentDatabase!$A:$K,7,FALSE)</f>
        <v>ICX Tablet</v>
      </c>
      <c r="H859" t="str">
        <f>VLOOKUP($A859,OLD_EquipmentDatabase!$A:$K,8,FALSE)</f>
        <v>Active</v>
      </c>
      <c r="I859" t="b">
        <f>VLOOKUP($A859,OLD_EquipmentDatabase!$A:$K,9,FALSE)</f>
        <v>0</v>
      </c>
      <c r="J859" t="str">
        <f>VLOOKUP($A859,OLD_EquipmentDatabase!$A:$K,10,FALSE)</f>
        <v>5.13</v>
      </c>
      <c r="K859" t="str">
        <f>VLOOKUP($A859,OLD_EquipmentDatabase!$A:$K,11,FALSE)</f>
        <v/>
      </c>
    </row>
    <row r="860" spans="1:11" x14ac:dyDescent="0.25">
      <c r="A860" s="21" t="s">
        <v>3440</v>
      </c>
      <c r="B860" s="97" t="s">
        <v>1142</v>
      </c>
      <c r="C860" t="str">
        <f>VLOOKUP($A860,OLD_EquipmentDatabase!$A:$K,3,FALSE)</f>
        <v>AValue 21"</v>
      </c>
      <c r="D860" t="str">
        <f>VLOOKUP($A860,OLD_EquipmentDatabase!$A:$K,4,FALSE)</f>
        <v>Dominion</v>
      </c>
      <c r="E860" t="str">
        <f>VLOOKUP($A860,OLD_EquipmentDatabase!$A:$K,5,FALSE)</f>
        <v>N/A</v>
      </c>
      <c r="F860" t="str">
        <f>VLOOKUP($A860,OLD_EquipmentDatabase!$A:$K,6,FALSE)</f>
        <v/>
      </c>
      <c r="G860" t="str">
        <f>VLOOKUP($A860,OLD_EquipmentDatabase!$A:$K,7,FALSE)</f>
        <v>ICX Tablet</v>
      </c>
      <c r="H860" t="str">
        <f>VLOOKUP($A860,OLD_EquipmentDatabase!$A:$K,8,FALSE)</f>
        <v>Active</v>
      </c>
      <c r="I860" t="b">
        <f>VLOOKUP($A860,OLD_EquipmentDatabase!$A:$K,9,FALSE)</f>
        <v>0</v>
      </c>
      <c r="J860" t="str">
        <f>VLOOKUP($A860,OLD_EquipmentDatabase!$A:$K,10,FALSE)</f>
        <v>5.13</v>
      </c>
      <c r="K860" t="str">
        <f>VLOOKUP($A860,OLD_EquipmentDatabase!$A:$K,11,FALSE)</f>
        <v/>
      </c>
    </row>
    <row r="861" spans="1:11" x14ac:dyDescent="0.25">
      <c r="A861" s="21" t="s">
        <v>3441</v>
      </c>
      <c r="B861" s="97" t="s">
        <v>1142</v>
      </c>
      <c r="C861" t="str">
        <f>VLOOKUP($A861,OLD_EquipmentDatabase!$A:$K,3,FALSE)</f>
        <v>AValue 21"</v>
      </c>
      <c r="D861" t="str">
        <f>VLOOKUP($A861,OLD_EquipmentDatabase!$A:$K,4,FALSE)</f>
        <v>Dominion</v>
      </c>
      <c r="E861" t="str">
        <f>VLOOKUP($A861,OLD_EquipmentDatabase!$A:$K,5,FALSE)</f>
        <v>N/A</v>
      </c>
      <c r="F861" t="str">
        <f>VLOOKUP($A861,OLD_EquipmentDatabase!$A:$K,6,FALSE)</f>
        <v/>
      </c>
      <c r="G861" t="str">
        <f>VLOOKUP($A861,OLD_EquipmentDatabase!$A:$K,7,FALSE)</f>
        <v>ICX Tablet</v>
      </c>
      <c r="H861" t="str">
        <f>VLOOKUP($A861,OLD_EquipmentDatabase!$A:$K,8,FALSE)</f>
        <v>Active</v>
      </c>
      <c r="I861" t="b">
        <f>VLOOKUP($A861,OLD_EquipmentDatabase!$A:$K,9,FALSE)</f>
        <v>0</v>
      </c>
      <c r="J861" t="str">
        <f>VLOOKUP($A861,OLD_EquipmentDatabase!$A:$K,10,FALSE)</f>
        <v>5.13</v>
      </c>
      <c r="K861" t="str">
        <f>VLOOKUP($A861,OLD_EquipmentDatabase!$A:$K,11,FALSE)</f>
        <v/>
      </c>
    </row>
    <row r="862" spans="1:11" x14ac:dyDescent="0.25">
      <c r="A862" s="21" t="s">
        <v>3442</v>
      </c>
      <c r="B862" s="97" t="s">
        <v>1142</v>
      </c>
      <c r="C862" t="str">
        <f>VLOOKUP($A862,OLD_EquipmentDatabase!$A:$K,3,FALSE)</f>
        <v>AValue 21"</v>
      </c>
      <c r="D862" t="str">
        <f>VLOOKUP($A862,OLD_EquipmentDatabase!$A:$K,4,FALSE)</f>
        <v>Dominion</v>
      </c>
      <c r="E862" t="str">
        <f>VLOOKUP($A862,OLD_EquipmentDatabase!$A:$K,5,FALSE)</f>
        <v>N/A</v>
      </c>
      <c r="F862" t="str">
        <f>VLOOKUP($A862,OLD_EquipmentDatabase!$A:$K,6,FALSE)</f>
        <v/>
      </c>
      <c r="G862" t="str">
        <f>VLOOKUP($A862,OLD_EquipmentDatabase!$A:$K,7,FALSE)</f>
        <v>ICX Tablet</v>
      </c>
      <c r="H862" t="str">
        <f>VLOOKUP($A862,OLD_EquipmentDatabase!$A:$K,8,FALSE)</f>
        <v>Active</v>
      </c>
      <c r="I862" t="b">
        <f>VLOOKUP($A862,OLD_EquipmentDatabase!$A:$K,9,FALSE)</f>
        <v>0</v>
      </c>
      <c r="J862" t="str">
        <f>VLOOKUP($A862,OLD_EquipmentDatabase!$A:$K,10,FALSE)</f>
        <v>5.13</v>
      </c>
      <c r="K862" t="str">
        <f>VLOOKUP($A862,OLD_EquipmentDatabase!$A:$K,11,FALSE)</f>
        <v/>
      </c>
    </row>
    <row r="863" spans="1:11" x14ac:dyDescent="0.25">
      <c r="A863" s="21" t="s">
        <v>3443</v>
      </c>
      <c r="B863" s="97" t="s">
        <v>1142</v>
      </c>
      <c r="C863" t="str">
        <f>VLOOKUP($A863,OLD_EquipmentDatabase!$A:$K,3,FALSE)</f>
        <v>AValue 21"</v>
      </c>
      <c r="D863" t="str">
        <f>VLOOKUP($A863,OLD_EquipmentDatabase!$A:$K,4,FALSE)</f>
        <v>Dominion</v>
      </c>
      <c r="E863" t="str">
        <f>VLOOKUP($A863,OLD_EquipmentDatabase!$A:$K,5,FALSE)</f>
        <v>N/A</v>
      </c>
      <c r="F863" t="str">
        <f>VLOOKUP($A863,OLD_EquipmentDatabase!$A:$K,6,FALSE)</f>
        <v/>
      </c>
      <c r="G863" t="str">
        <f>VLOOKUP($A863,OLD_EquipmentDatabase!$A:$K,7,FALSE)</f>
        <v>ICX Tablet</v>
      </c>
      <c r="H863" t="str">
        <f>VLOOKUP($A863,OLD_EquipmentDatabase!$A:$K,8,FALSE)</f>
        <v>Active</v>
      </c>
      <c r="I863" t="b">
        <f>VLOOKUP($A863,OLD_EquipmentDatabase!$A:$K,9,FALSE)</f>
        <v>0</v>
      </c>
      <c r="J863" t="str">
        <f>VLOOKUP($A863,OLD_EquipmentDatabase!$A:$K,10,FALSE)</f>
        <v>5.13</v>
      </c>
      <c r="K863" t="str">
        <f>VLOOKUP($A863,OLD_EquipmentDatabase!$A:$K,11,FALSE)</f>
        <v/>
      </c>
    </row>
    <row r="864" spans="1:11" x14ac:dyDescent="0.25">
      <c r="A864" s="21" t="s">
        <v>3444</v>
      </c>
      <c r="B864" s="97" t="s">
        <v>1142</v>
      </c>
      <c r="C864" t="str">
        <f>VLOOKUP($A864,OLD_EquipmentDatabase!$A:$K,3,FALSE)</f>
        <v>AValue 21"</v>
      </c>
      <c r="D864" t="str">
        <f>VLOOKUP($A864,OLD_EquipmentDatabase!$A:$K,4,FALSE)</f>
        <v>Dominion</v>
      </c>
      <c r="E864" t="str">
        <f>VLOOKUP($A864,OLD_EquipmentDatabase!$A:$K,5,FALSE)</f>
        <v>N/A</v>
      </c>
      <c r="F864" t="str">
        <f>VLOOKUP($A864,OLD_EquipmentDatabase!$A:$K,6,FALSE)</f>
        <v/>
      </c>
      <c r="G864" t="str">
        <f>VLOOKUP($A864,OLD_EquipmentDatabase!$A:$K,7,FALSE)</f>
        <v>ICX Tablet</v>
      </c>
      <c r="H864" t="str">
        <f>VLOOKUP($A864,OLD_EquipmentDatabase!$A:$K,8,FALSE)</f>
        <v>Active</v>
      </c>
      <c r="I864" t="b">
        <f>VLOOKUP($A864,OLD_EquipmentDatabase!$A:$K,9,FALSE)</f>
        <v>0</v>
      </c>
      <c r="J864" t="str">
        <f>VLOOKUP($A864,OLD_EquipmentDatabase!$A:$K,10,FALSE)</f>
        <v>5.13</v>
      </c>
      <c r="K864" t="str">
        <f>VLOOKUP($A864,OLD_EquipmentDatabase!$A:$K,11,FALSE)</f>
        <v/>
      </c>
    </row>
    <row r="865" spans="1:11" x14ac:dyDescent="0.25">
      <c r="A865" s="21" t="s">
        <v>3445</v>
      </c>
      <c r="B865" s="97" t="s">
        <v>1142</v>
      </c>
      <c r="C865" t="str">
        <f>VLOOKUP($A865,OLD_EquipmentDatabase!$A:$K,3,FALSE)</f>
        <v>AValue 21"</v>
      </c>
      <c r="D865" t="str">
        <f>VLOOKUP($A865,OLD_EquipmentDatabase!$A:$K,4,FALSE)</f>
        <v>Dominion</v>
      </c>
      <c r="E865" t="str">
        <f>VLOOKUP($A865,OLD_EquipmentDatabase!$A:$K,5,FALSE)</f>
        <v>N/A</v>
      </c>
      <c r="F865" t="str">
        <f>VLOOKUP($A865,OLD_EquipmentDatabase!$A:$K,6,FALSE)</f>
        <v/>
      </c>
      <c r="G865" t="str">
        <f>VLOOKUP($A865,OLD_EquipmentDatabase!$A:$K,7,FALSE)</f>
        <v>ICX Tablet</v>
      </c>
      <c r="H865" t="str">
        <f>VLOOKUP($A865,OLD_EquipmentDatabase!$A:$K,8,FALSE)</f>
        <v>Active</v>
      </c>
      <c r="I865" t="b">
        <f>VLOOKUP($A865,OLD_EquipmentDatabase!$A:$K,9,FALSE)</f>
        <v>0</v>
      </c>
      <c r="J865" t="str">
        <f>VLOOKUP($A865,OLD_EquipmentDatabase!$A:$K,10,FALSE)</f>
        <v>5.13</v>
      </c>
      <c r="K865" t="str">
        <f>VLOOKUP($A865,OLD_EquipmentDatabase!$A:$K,11,FALSE)</f>
        <v/>
      </c>
    </row>
    <row r="866" spans="1:11" x14ac:dyDescent="0.25">
      <c r="A866" s="21" t="s">
        <v>3446</v>
      </c>
      <c r="B866" s="97" t="s">
        <v>1142</v>
      </c>
      <c r="C866" t="str">
        <f>VLOOKUP($A866,OLD_EquipmentDatabase!$A:$K,3,FALSE)</f>
        <v>AValue 21"</v>
      </c>
      <c r="D866" t="str">
        <f>VLOOKUP($A866,OLD_EquipmentDatabase!$A:$K,4,FALSE)</f>
        <v>Dominion</v>
      </c>
      <c r="E866" t="str">
        <f>VLOOKUP($A866,OLD_EquipmentDatabase!$A:$K,5,FALSE)</f>
        <v>N/A</v>
      </c>
      <c r="F866" t="str">
        <f>VLOOKUP($A866,OLD_EquipmentDatabase!$A:$K,6,FALSE)</f>
        <v/>
      </c>
      <c r="G866" t="str">
        <f>VLOOKUP($A866,OLD_EquipmentDatabase!$A:$K,7,FALSE)</f>
        <v>ICX Tablet</v>
      </c>
      <c r="H866" t="str">
        <f>VLOOKUP($A866,OLD_EquipmentDatabase!$A:$K,8,FALSE)</f>
        <v>Active</v>
      </c>
      <c r="I866" t="b">
        <f>VLOOKUP($A866,OLD_EquipmentDatabase!$A:$K,9,FALSE)</f>
        <v>0</v>
      </c>
      <c r="J866" t="str">
        <f>VLOOKUP($A866,OLD_EquipmentDatabase!$A:$K,10,FALSE)</f>
        <v>5.13</v>
      </c>
      <c r="K866" t="str">
        <f>VLOOKUP($A866,OLD_EquipmentDatabase!$A:$K,11,FALSE)</f>
        <v/>
      </c>
    </row>
    <row r="867" spans="1:11" x14ac:dyDescent="0.25">
      <c r="A867" s="21" t="s">
        <v>4064</v>
      </c>
      <c r="B867" s="97" t="s">
        <v>1142</v>
      </c>
      <c r="C867" t="str">
        <f>VLOOKUP($A867,OLD_EquipmentDatabase!$A:$K,3,FALSE)</f>
        <v>AValue 21"</v>
      </c>
      <c r="D867" t="str">
        <f>VLOOKUP($A867,OLD_EquipmentDatabase!$A:$K,4,FALSE)</f>
        <v>Dominion</v>
      </c>
      <c r="E867" t="str">
        <f>VLOOKUP($A867,OLD_EquipmentDatabase!$A:$K,5,FALSE)</f>
        <v>N/A</v>
      </c>
      <c r="F867" t="str">
        <f>VLOOKUP($A867,OLD_EquipmentDatabase!$A:$K,6,FALSE)</f>
        <v/>
      </c>
      <c r="G867" t="str">
        <f>VLOOKUP($A867,OLD_EquipmentDatabase!$A:$K,7,FALSE)</f>
        <v>ICX Tablet</v>
      </c>
      <c r="H867" t="str">
        <f>VLOOKUP($A867,OLD_EquipmentDatabase!$A:$K,8,FALSE)</f>
        <v>Active</v>
      </c>
      <c r="I867" t="b">
        <f>VLOOKUP($A867,OLD_EquipmentDatabase!$A:$K,9,FALSE)</f>
        <v>0</v>
      </c>
      <c r="J867" t="str">
        <f>VLOOKUP($A867,OLD_EquipmentDatabase!$A:$K,10,FALSE)</f>
        <v>5.13</v>
      </c>
      <c r="K867" t="str">
        <f>VLOOKUP($A867,OLD_EquipmentDatabase!$A:$K,11,FALSE)</f>
        <v/>
      </c>
    </row>
    <row r="868" spans="1:11" x14ac:dyDescent="0.25">
      <c r="A868" s="21" t="s">
        <v>4065</v>
      </c>
      <c r="B868" s="97" t="s">
        <v>1142</v>
      </c>
      <c r="C868" t="str">
        <f>VLOOKUP($A868,OLD_EquipmentDatabase!$A:$K,3,FALSE)</f>
        <v>AValue 21"</v>
      </c>
      <c r="D868" t="str">
        <f>VLOOKUP($A868,OLD_EquipmentDatabase!$A:$K,4,FALSE)</f>
        <v>Dominion</v>
      </c>
      <c r="E868" t="str">
        <f>VLOOKUP($A868,OLD_EquipmentDatabase!$A:$K,5,FALSE)</f>
        <v>N/A</v>
      </c>
      <c r="F868" t="str">
        <f>VLOOKUP($A868,OLD_EquipmentDatabase!$A:$K,6,FALSE)</f>
        <v/>
      </c>
      <c r="G868" t="str">
        <f>VLOOKUP($A868,OLD_EquipmentDatabase!$A:$K,7,FALSE)</f>
        <v>ICX Tablet</v>
      </c>
      <c r="H868" t="str">
        <f>VLOOKUP($A868,OLD_EquipmentDatabase!$A:$K,8,FALSE)</f>
        <v>Active</v>
      </c>
      <c r="I868" t="b">
        <f>VLOOKUP($A868,OLD_EquipmentDatabase!$A:$K,9,FALSE)</f>
        <v>0</v>
      </c>
      <c r="J868" t="str">
        <f>VLOOKUP($A868,OLD_EquipmentDatabase!$A:$K,10,FALSE)</f>
        <v>5.13</v>
      </c>
      <c r="K868" t="str">
        <f>VLOOKUP($A868,OLD_EquipmentDatabase!$A:$K,11,FALSE)</f>
        <v/>
      </c>
    </row>
    <row r="869" spans="1:11" x14ac:dyDescent="0.25">
      <c r="A869" s="21" t="s">
        <v>4066</v>
      </c>
      <c r="B869" s="97" t="s">
        <v>1142</v>
      </c>
      <c r="C869" t="str">
        <f>VLOOKUP($A869,OLD_EquipmentDatabase!$A:$K,3,FALSE)</f>
        <v>AValue 21"</v>
      </c>
      <c r="D869" t="str">
        <f>VLOOKUP($A869,OLD_EquipmentDatabase!$A:$K,4,FALSE)</f>
        <v>Dominion</v>
      </c>
      <c r="E869" t="str">
        <f>VLOOKUP($A869,OLD_EquipmentDatabase!$A:$K,5,FALSE)</f>
        <v>N/A</v>
      </c>
      <c r="F869" t="str">
        <f>VLOOKUP($A869,OLD_EquipmentDatabase!$A:$K,6,FALSE)</f>
        <v/>
      </c>
      <c r="G869" t="str">
        <f>VLOOKUP($A869,OLD_EquipmentDatabase!$A:$K,7,FALSE)</f>
        <v>ICX Tablet</v>
      </c>
      <c r="H869" t="str">
        <f>VLOOKUP($A869,OLD_EquipmentDatabase!$A:$K,8,FALSE)</f>
        <v>Active</v>
      </c>
      <c r="I869" t="b">
        <f>VLOOKUP($A869,OLD_EquipmentDatabase!$A:$K,9,FALSE)</f>
        <v>0</v>
      </c>
      <c r="J869" t="str">
        <f>VLOOKUP($A869,OLD_EquipmentDatabase!$A:$K,10,FALSE)</f>
        <v>5.13</v>
      </c>
      <c r="K869" t="str">
        <f>VLOOKUP($A869,OLD_EquipmentDatabase!$A:$K,11,FALSE)</f>
        <v/>
      </c>
    </row>
    <row r="870" spans="1:11" x14ac:dyDescent="0.25">
      <c r="A870" s="21" t="s">
        <v>4067</v>
      </c>
      <c r="B870" s="97" t="s">
        <v>1142</v>
      </c>
      <c r="C870" t="str">
        <f>VLOOKUP($A870,OLD_EquipmentDatabase!$A:$K,3,FALSE)</f>
        <v>AValue 21"</v>
      </c>
      <c r="D870" t="str">
        <f>VLOOKUP($A870,OLD_EquipmentDatabase!$A:$K,4,FALSE)</f>
        <v>Dominion</v>
      </c>
      <c r="E870" t="str">
        <f>VLOOKUP($A870,OLD_EquipmentDatabase!$A:$K,5,FALSE)</f>
        <v>N/A</v>
      </c>
      <c r="F870" t="str">
        <f>VLOOKUP($A870,OLD_EquipmentDatabase!$A:$K,6,FALSE)</f>
        <v/>
      </c>
      <c r="G870" t="str">
        <f>VLOOKUP($A870,OLD_EquipmentDatabase!$A:$K,7,FALSE)</f>
        <v>ICX Tablet</v>
      </c>
      <c r="H870" t="str">
        <f>VLOOKUP($A870,OLD_EquipmentDatabase!$A:$K,8,FALSE)</f>
        <v>Active</v>
      </c>
      <c r="I870" t="b">
        <f>VLOOKUP($A870,OLD_EquipmentDatabase!$A:$K,9,FALSE)</f>
        <v>0</v>
      </c>
      <c r="J870" t="str">
        <f>VLOOKUP($A870,OLD_EquipmentDatabase!$A:$K,10,FALSE)</f>
        <v>5.13</v>
      </c>
      <c r="K870" t="str">
        <f>VLOOKUP($A870,OLD_EquipmentDatabase!$A:$K,11,FALSE)</f>
        <v/>
      </c>
    </row>
    <row r="871" spans="1:11" x14ac:dyDescent="0.25">
      <c r="A871" s="21" t="s">
        <v>4068</v>
      </c>
      <c r="B871" s="97" t="s">
        <v>1142</v>
      </c>
      <c r="C871" t="str">
        <f>VLOOKUP($A871,OLD_EquipmentDatabase!$A:$K,3,FALSE)</f>
        <v>AValue 21"</v>
      </c>
      <c r="D871" t="str">
        <f>VLOOKUP($A871,OLD_EquipmentDatabase!$A:$K,4,FALSE)</f>
        <v>Dominion</v>
      </c>
      <c r="E871" t="str">
        <f>VLOOKUP($A871,OLD_EquipmentDatabase!$A:$K,5,FALSE)</f>
        <v>N/A</v>
      </c>
      <c r="F871" t="str">
        <f>VLOOKUP($A871,OLD_EquipmentDatabase!$A:$K,6,FALSE)</f>
        <v/>
      </c>
      <c r="G871" t="str">
        <f>VLOOKUP($A871,OLD_EquipmentDatabase!$A:$K,7,FALSE)</f>
        <v>ICX Tablet</v>
      </c>
      <c r="H871" t="str">
        <f>VLOOKUP($A871,OLD_EquipmentDatabase!$A:$K,8,FALSE)</f>
        <v>Active</v>
      </c>
      <c r="I871" t="b">
        <f>VLOOKUP($A871,OLD_EquipmentDatabase!$A:$K,9,FALSE)</f>
        <v>0</v>
      </c>
      <c r="J871" t="str">
        <f>VLOOKUP($A871,OLD_EquipmentDatabase!$A:$K,10,FALSE)</f>
        <v>5.13</v>
      </c>
      <c r="K871" t="str">
        <f>VLOOKUP($A871,OLD_EquipmentDatabase!$A:$K,11,FALSE)</f>
        <v/>
      </c>
    </row>
    <row r="872" spans="1:11" x14ac:dyDescent="0.25">
      <c r="A872" s="21" t="s">
        <v>4069</v>
      </c>
      <c r="B872" s="97" t="s">
        <v>1142</v>
      </c>
      <c r="C872" t="str">
        <f>VLOOKUP($A872,OLD_EquipmentDatabase!$A:$K,3,FALSE)</f>
        <v>AValue 21"</v>
      </c>
      <c r="D872" t="str">
        <f>VLOOKUP($A872,OLD_EquipmentDatabase!$A:$K,4,FALSE)</f>
        <v>Dominion</v>
      </c>
      <c r="E872" t="str">
        <f>VLOOKUP($A872,OLD_EquipmentDatabase!$A:$K,5,FALSE)</f>
        <v>N/A</v>
      </c>
      <c r="F872" t="str">
        <f>VLOOKUP($A872,OLD_EquipmentDatabase!$A:$K,6,FALSE)</f>
        <v/>
      </c>
      <c r="G872" t="str">
        <f>VLOOKUP($A872,OLD_EquipmentDatabase!$A:$K,7,FALSE)</f>
        <v>ICX Tablet</v>
      </c>
      <c r="H872" t="str">
        <f>VLOOKUP($A872,OLD_EquipmentDatabase!$A:$K,8,FALSE)</f>
        <v>Active</v>
      </c>
      <c r="I872" t="b">
        <f>VLOOKUP($A872,OLD_EquipmentDatabase!$A:$K,9,FALSE)</f>
        <v>0</v>
      </c>
      <c r="J872" t="str">
        <f>VLOOKUP($A872,OLD_EquipmentDatabase!$A:$K,10,FALSE)</f>
        <v>5.13</v>
      </c>
      <c r="K872" t="str">
        <f>VLOOKUP($A872,OLD_EquipmentDatabase!$A:$K,11,FALSE)</f>
        <v/>
      </c>
    </row>
    <row r="873" spans="1:11" x14ac:dyDescent="0.25">
      <c r="A873" s="21" t="s">
        <v>4070</v>
      </c>
      <c r="B873" s="97" t="s">
        <v>1142</v>
      </c>
      <c r="C873" t="str">
        <f>VLOOKUP($A873,OLD_EquipmentDatabase!$A:$K,3,FALSE)</f>
        <v>AValue 21"</v>
      </c>
      <c r="D873" t="str">
        <f>VLOOKUP($A873,OLD_EquipmentDatabase!$A:$K,4,FALSE)</f>
        <v>Dominion</v>
      </c>
      <c r="E873" t="str">
        <f>VLOOKUP($A873,OLD_EquipmentDatabase!$A:$K,5,FALSE)</f>
        <v>N/A</v>
      </c>
      <c r="F873" t="str">
        <f>VLOOKUP($A873,OLD_EquipmentDatabase!$A:$K,6,FALSE)</f>
        <v/>
      </c>
      <c r="G873" t="str">
        <f>VLOOKUP($A873,OLD_EquipmentDatabase!$A:$K,7,FALSE)</f>
        <v>ICX Tablet</v>
      </c>
      <c r="H873" t="str">
        <f>VLOOKUP($A873,OLD_EquipmentDatabase!$A:$K,8,FALSE)</f>
        <v>Active</v>
      </c>
      <c r="I873" t="b">
        <f>VLOOKUP($A873,OLD_EquipmentDatabase!$A:$K,9,FALSE)</f>
        <v>0</v>
      </c>
      <c r="J873" t="str">
        <f>VLOOKUP($A873,OLD_EquipmentDatabase!$A:$K,10,FALSE)</f>
        <v>5.13</v>
      </c>
      <c r="K873" t="str">
        <f>VLOOKUP($A873,OLD_EquipmentDatabase!$A:$K,11,FALSE)</f>
        <v/>
      </c>
    </row>
    <row r="874" spans="1:11" x14ac:dyDescent="0.25">
      <c r="A874" s="21" t="s">
        <v>4071</v>
      </c>
      <c r="B874" s="97" t="s">
        <v>1142</v>
      </c>
      <c r="C874" t="str">
        <f>VLOOKUP($A874,OLD_EquipmentDatabase!$A:$K,3,FALSE)</f>
        <v>AValue 21"</v>
      </c>
      <c r="D874" t="str">
        <f>VLOOKUP($A874,OLD_EquipmentDatabase!$A:$K,4,FALSE)</f>
        <v>Dominion</v>
      </c>
      <c r="E874" t="str">
        <f>VLOOKUP($A874,OLD_EquipmentDatabase!$A:$K,5,FALSE)</f>
        <v>N/A</v>
      </c>
      <c r="F874" t="str">
        <f>VLOOKUP($A874,OLD_EquipmentDatabase!$A:$K,6,FALSE)</f>
        <v/>
      </c>
      <c r="G874" t="str">
        <f>VLOOKUP($A874,OLD_EquipmentDatabase!$A:$K,7,FALSE)</f>
        <v>ICX Tablet</v>
      </c>
      <c r="H874" t="str">
        <f>VLOOKUP($A874,OLD_EquipmentDatabase!$A:$K,8,FALSE)</f>
        <v>Active</v>
      </c>
      <c r="I874" t="b">
        <f>VLOOKUP($A874,OLD_EquipmentDatabase!$A:$K,9,FALSE)</f>
        <v>0</v>
      </c>
      <c r="J874" t="str">
        <f>VLOOKUP($A874,OLD_EquipmentDatabase!$A:$K,10,FALSE)</f>
        <v>5.13</v>
      </c>
      <c r="K874" t="str">
        <f>VLOOKUP($A874,OLD_EquipmentDatabase!$A:$K,11,FALSE)</f>
        <v/>
      </c>
    </row>
    <row r="875" spans="1:11" x14ac:dyDescent="0.25">
      <c r="A875" s="21" t="s">
        <v>4072</v>
      </c>
      <c r="B875" s="97" t="s">
        <v>1142</v>
      </c>
      <c r="C875" t="str">
        <f>VLOOKUP($A875,OLD_EquipmentDatabase!$A:$K,3,FALSE)</f>
        <v>AValue 21"</v>
      </c>
      <c r="D875" t="str">
        <f>VLOOKUP($A875,OLD_EquipmentDatabase!$A:$K,4,FALSE)</f>
        <v>Dominion</v>
      </c>
      <c r="E875" t="str">
        <f>VLOOKUP($A875,OLD_EquipmentDatabase!$A:$K,5,FALSE)</f>
        <v>N/A</v>
      </c>
      <c r="F875" t="str">
        <f>VLOOKUP($A875,OLD_EquipmentDatabase!$A:$K,6,FALSE)</f>
        <v/>
      </c>
      <c r="G875" t="str">
        <f>VLOOKUP($A875,OLD_EquipmentDatabase!$A:$K,7,FALSE)</f>
        <v>ICX Tablet</v>
      </c>
      <c r="H875" t="str">
        <f>VLOOKUP($A875,OLD_EquipmentDatabase!$A:$K,8,FALSE)</f>
        <v>Active</v>
      </c>
      <c r="I875" t="b">
        <f>VLOOKUP($A875,OLD_EquipmentDatabase!$A:$K,9,FALSE)</f>
        <v>0</v>
      </c>
      <c r="J875" t="str">
        <f>VLOOKUP($A875,OLD_EquipmentDatabase!$A:$K,10,FALSE)</f>
        <v>5.13</v>
      </c>
      <c r="K875" t="str">
        <f>VLOOKUP($A875,OLD_EquipmentDatabase!$A:$K,11,FALSE)</f>
        <v/>
      </c>
    </row>
    <row r="876" spans="1:11" x14ac:dyDescent="0.25">
      <c r="A876" s="21" t="s">
        <v>4073</v>
      </c>
      <c r="B876" s="97" t="s">
        <v>1142</v>
      </c>
      <c r="C876" t="str">
        <f>VLOOKUP($A876,OLD_EquipmentDatabase!$A:$K,3,FALSE)</f>
        <v>AValue 21"</v>
      </c>
      <c r="D876" t="str">
        <f>VLOOKUP($A876,OLD_EquipmentDatabase!$A:$K,4,FALSE)</f>
        <v>Dominion</v>
      </c>
      <c r="E876" t="str">
        <f>VLOOKUP($A876,OLD_EquipmentDatabase!$A:$K,5,FALSE)</f>
        <v>N/A</v>
      </c>
      <c r="F876" t="str">
        <f>VLOOKUP($A876,OLD_EquipmentDatabase!$A:$K,6,FALSE)</f>
        <v/>
      </c>
      <c r="G876" t="str">
        <f>VLOOKUP($A876,OLD_EquipmentDatabase!$A:$K,7,FALSE)</f>
        <v>ICX Tablet</v>
      </c>
      <c r="H876" t="str">
        <f>VLOOKUP($A876,OLD_EquipmentDatabase!$A:$K,8,FALSE)</f>
        <v>Active</v>
      </c>
      <c r="I876" t="b">
        <f>VLOOKUP($A876,OLD_EquipmentDatabase!$A:$K,9,FALSE)</f>
        <v>0</v>
      </c>
      <c r="J876" t="str">
        <f>VLOOKUP($A876,OLD_EquipmentDatabase!$A:$K,10,FALSE)</f>
        <v>5.13</v>
      </c>
      <c r="K876" t="str">
        <f>VLOOKUP($A876,OLD_EquipmentDatabase!$A:$K,11,FALSE)</f>
        <v/>
      </c>
    </row>
    <row r="877" spans="1:11" x14ac:dyDescent="0.25">
      <c r="A877" s="21" t="s">
        <v>4074</v>
      </c>
      <c r="B877" s="97" t="s">
        <v>1142</v>
      </c>
      <c r="C877" t="str">
        <f>VLOOKUP($A877,OLD_EquipmentDatabase!$A:$K,3,FALSE)</f>
        <v>AValue 21"</v>
      </c>
      <c r="D877" t="str">
        <f>VLOOKUP($A877,OLD_EquipmentDatabase!$A:$K,4,FALSE)</f>
        <v>Dominion</v>
      </c>
      <c r="E877" t="str">
        <f>VLOOKUP($A877,OLD_EquipmentDatabase!$A:$K,5,FALSE)</f>
        <v>N/A</v>
      </c>
      <c r="F877" t="str">
        <f>VLOOKUP($A877,OLD_EquipmentDatabase!$A:$K,6,FALSE)</f>
        <v/>
      </c>
      <c r="G877" t="str">
        <f>VLOOKUP($A877,OLD_EquipmentDatabase!$A:$K,7,FALSE)</f>
        <v>ICX Tablet</v>
      </c>
      <c r="H877" t="str">
        <f>VLOOKUP($A877,OLD_EquipmentDatabase!$A:$K,8,FALSE)</f>
        <v>Active</v>
      </c>
      <c r="I877" t="b">
        <f>VLOOKUP($A877,OLD_EquipmentDatabase!$A:$K,9,FALSE)</f>
        <v>0</v>
      </c>
      <c r="J877" t="str">
        <f>VLOOKUP($A877,OLD_EquipmentDatabase!$A:$K,10,FALSE)</f>
        <v>5.13</v>
      </c>
      <c r="K877" t="str">
        <f>VLOOKUP($A877,OLD_EquipmentDatabase!$A:$K,11,FALSE)</f>
        <v/>
      </c>
    </row>
    <row r="878" spans="1:11" x14ac:dyDescent="0.25">
      <c r="A878" s="21" t="s">
        <v>4075</v>
      </c>
      <c r="B878" s="97" t="s">
        <v>1142</v>
      </c>
      <c r="C878" t="str">
        <f>VLOOKUP($A878,OLD_EquipmentDatabase!$A:$K,3,FALSE)</f>
        <v>AValue 21"</v>
      </c>
      <c r="D878" t="str">
        <f>VLOOKUP($A878,OLD_EquipmentDatabase!$A:$K,4,FALSE)</f>
        <v>Dominion</v>
      </c>
      <c r="E878" t="str">
        <f>VLOOKUP($A878,OLD_EquipmentDatabase!$A:$K,5,FALSE)</f>
        <v>N/A</v>
      </c>
      <c r="F878" t="str">
        <f>VLOOKUP($A878,OLD_EquipmentDatabase!$A:$K,6,FALSE)</f>
        <v/>
      </c>
      <c r="G878" t="str">
        <f>VLOOKUP($A878,OLD_EquipmentDatabase!$A:$K,7,FALSE)</f>
        <v>ICX Tablet</v>
      </c>
      <c r="H878" t="str">
        <f>VLOOKUP($A878,OLD_EquipmentDatabase!$A:$K,8,FALSE)</f>
        <v>Active</v>
      </c>
      <c r="I878" t="b">
        <f>VLOOKUP($A878,OLD_EquipmentDatabase!$A:$K,9,FALSE)</f>
        <v>0</v>
      </c>
      <c r="J878" t="str">
        <f>VLOOKUP($A878,OLD_EquipmentDatabase!$A:$K,10,FALSE)</f>
        <v>5.13</v>
      </c>
      <c r="K878" t="str">
        <f>VLOOKUP($A878,OLD_EquipmentDatabase!$A:$K,11,FALSE)</f>
        <v/>
      </c>
    </row>
    <row r="879" spans="1:11" x14ac:dyDescent="0.25">
      <c r="A879" s="21" t="s">
        <v>4076</v>
      </c>
      <c r="B879" s="97" t="s">
        <v>1142</v>
      </c>
      <c r="C879" t="str">
        <f>VLOOKUP($A879,OLD_EquipmentDatabase!$A:$K,3,FALSE)</f>
        <v>AValue 21"</v>
      </c>
      <c r="D879" t="str">
        <f>VLOOKUP($A879,OLD_EquipmentDatabase!$A:$K,4,FALSE)</f>
        <v>Dominion</v>
      </c>
      <c r="E879" t="str">
        <f>VLOOKUP($A879,OLD_EquipmentDatabase!$A:$K,5,FALSE)</f>
        <v>N/A</v>
      </c>
      <c r="F879" t="str">
        <f>VLOOKUP($A879,OLD_EquipmentDatabase!$A:$K,6,FALSE)</f>
        <v/>
      </c>
      <c r="G879" t="str">
        <f>VLOOKUP($A879,OLD_EquipmentDatabase!$A:$K,7,FALSE)</f>
        <v>ICX Tablet</v>
      </c>
      <c r="H879" t="str">
        <f>VLOOKUP($A879,OLD_EquipmentDatabase!$A:$K,8,FALSE)</f>
        <v>Active</v>
      </c>
      <c r="I879" t="b">
        <f>VLOOKUP($A879,OLD_EquipmentDatabase!$A:$K,9,FALSE)</f>
        <v>0</v>
      </c>
      <c r="J879" t="str">
        <f>VLOOKUP($A879,OLD_EquipmentDatabase!$A:$K,10,FALSE)</f>
        <v>5.13</v>
      </c>
      <c r="K879" t="str">
        <f>VLOOKUP($A879,OLD_EquipmentDatabase!$A:$K,11,FALSE)</f>
        <v/>
      </c>
    </row>
    <row r="880" spans="1:11" x14ac:dyDescent="0.25">
      <c r="A880" s="21" t="s">
        <v>4077</v>
      </c>
      <c r="B880" s="97" t="s">
        <v>1142</v>
      </c>
      <c r="C880" t="str">
        <f>VLOOKUP($A880,OLD_EquipmentDatabase!$A:$K,3,FALSE)</f>
        <v>AValue 21"</v>
      </c>
      <c r="D880" t="str">
        <f>VLOOKUP($A880,OLD_EquipmentDatabase!$A:$K,4,FALSE)</f>
        <v>Dominion</v>
      </c>
      <c r="E880" t="str">
        <f>VLOOKUP($A880,OLD_EquipmentDatabase!$A:$K,5,FALSE)</f>
        <v>N/A</v>
      </c>
      <c r="F880" t="str">
        <f>VLOOKUP($A880,OLD_EquipmentDatabase!$A:$K,6,FALSE)</f>
        <v/>
      </c>
      <c r="G880" t="str">
        <f>VLOOKUP($A880,OLD_EquipmentDatabase!$A:$K,7,FALSE)</f>
        <v>ICX Tablet</v>
      </c>
      <c r="H880" t="str">
        <f>VLOOKUP($A880,OLD_EquipmentDatabase!$A:$K,8,FALSE)</f>
        <v>Active</v>
      </c>
      <c r="I880" t="b">
        <f>VLOOKUP($A880,OLD_EquipmentDatabase!$A:$K,9,FALSE)</f>
        <v>0</v>
      </c>
      <c r="J880" t="str">
        <f>VLOOKUP($A880,OLD_EquipmentDatabase!$A:$K,10,FALSE)</f>
        <v>5.13</v>
      </c>
      <c r="K880" t="str">
        <f>VLOOKUP($A880,OLD_EquipmentDatabase!$A:$K,11,FALSE)</f>
        <v/>
      </c>
    </row>
    <row r="881" spans="1:11" x14ac:dyDescent="0.25">
      <c r="A881" s="21" t="s">
        <v>4078</v>
      </c>
      <c r="B881" s="97" t="s">
        <v>1142</v>
      </c>
      <c r="C881" t="str">
        <f>VLOOKUP($A881,OLD_EquipmentDatabase!$A:$K,3,FALSE)</f>
        <v>AValue 21"</v>
      </c>
      <c r="D881" t="str">
        <f>VLOOKUP($A881,OLD_EquipmentDatabase!$A:$K,4,FALSE)</f>
        <v>Dominion</v>
      </c>
      <c r="E881" t="str">
        <f>VLOOKUP($A881,OLD_EquipmentDatabase!$A:$K,5,FALSE)</f>
        <v>N/A</v>
      </c>
      <c r="F881" t="str">
        <f>VLOOKUP($A881,OLD_EquipmentDatabase!$A:$K,6,FALSE)</f>
        <v/>
      </c>
      <c r="G881" t="str">
        <f>VLOOKUP($A881,OLD_EquipmentDatabase!$A:$K,7,FALSE)</f>
        <v>ICX Tablet</v>
      </c>
      <c r="H881" t="str">
        <f>VLOOKUP($A881,OLD_EquipmentDatabase!$A:$K,8,FALSE)</f>
        <v>Active</v>
      </c>
      <c r="I881" t="b">
        <f>VLOOKUP($A881,OLD_EquipmentDatabase!$A:$K,9,FALSE)</f>
        <v>0</v>
      </c>
      <c r="J881" t="str">
        <f>VLOOKUP($A881,OLD_EquipmentDatabase!$A:$K,10,FALSE)</f>
        <v>5.13</v>
      </c>
      <c r="K881" t="str">
        <f>VLOOKUP($A881,OLD_EquipmentDatabase!$A:$K,11,FALSE)</f>
        <v/>
      </c>
    </row>
    <row r="882" spans="1:11" x14ac:dyDescent="0.25">
      <c r="A882" s="21" t="s">
        <v>4079</v>
      </c>
      <c r="B882" s="97" t="s">
        <v>1142</v>
      </c>
      <c r="C882" t="str">
        <f>VLOOKUP($A882,OLD_EquipmentDatabase!$A:$K,3,FALSE)</f>
        <v>AValue 21"</v>
      </c>
      <c r="D882" t="str">
        <f>VLOOKUP($A882,OLD_EquipmentDatabase!$A:$K,4,FALSE)</f>
        <v>Dominion</v>
      </c>
      <c r="E882" t="str">
        <f>VLOOKUP($A882,OLD_EquipmentDatabase!$A:$K,5,FALSE)</f>
        <v>N/A</v>
      </c>
      <c r="F882" t="str">
        <f>VLOOKUP($A882,OLD_EquipmentDatabase!$A:$K,6,FALSE)</f>
        <v/>
      </c>
      <c r="G882" t="str">
        <f>VLOOKUP($A882,OLD_EquipmentDatabase!$A:$K,7,FALSE)</f>
        <v>ICX Tablet</v>
      </c>
      <c r="H882" t="str">
        <f>VLOOKUP($A882,OLD_EquipmentDatabase!$A:$K,8,FALSE)</f>
        <v>Active</v>
      </c>
      <c r="I882" t="b">
        <f>VLOOKUP($A882,OLD_EquipmentDatabase!$A:$K,9,FALSE)</f>
        <v>0</v>
      </c>
      <c r="J882" t="str">
        <f>VLOOKUP($A882,OLD_EquipmentDatabase!$A:$K,10,FALSE)</f>
        <v>5.13</v>
      </c>
      <c r="K882" t="str">
        <f>VLOOKUP($A882,OLD_EquipmentDatabase!$A:$K,11,FALSE)</f>
        <v/>
      </c>
    </row>
    <row r="883" spans="1:11" x14ac:dyDescent="0.25">
      <c r="A883" s="21" t="s">
        <v>4080</v>
      </c>
      <c r="B883" s="97" t="s">
        <v>1142</v>
      </c>
      <c r="C883" t="str">
        <f>VLOOKUP($A883,OLD_EquipmentDatabase!$A:$K,3,FALSE)</f>
        <v>AValue 21"</v>
      </c>
      <c r="D883" t="str">
        <f>VLOOKUP($A883,OLD_EquipmentDatabase!$A:$K,4,FALSE)</f>
        <v>Dominion</v>
      </c>
      <c r="E883" t="str">
        <f>VLOOKUP($A883,OLD_EquipmentDatabase!$A:$K,5,FALSE)</f>
        <v>N/A</v>
      </c>
      <c r="F883" t="str">
        <f>VLOOKUP($A883,OLD_EquipmentDatabase!$A:$K,6,FALSE)</f>
        <v/>
      </c>
      <c r="G883" t="str">
        <f>VLOOKUP($A883,OLD_EquipmentDatabase!$A:$K,7,FALSE)</f>
        <v>ICX Tablet</v>
      </c>
      <c r="H883" t="str">
        <f>VLOOKUP($A883,OLD_EquipmentDatabase!$A:$K,8,FALSE)</f>
        <v>Active</v>
      </c>
      <c r="I883" t="b">
        <f>VLOOKUP($A883,OLD_EquipmentDatabase!$A:$K,9,FALSE)</f>
        <v>0</v>
      </c>
      <c r="J883" t="str">
        <f>VLOOKUP($A883,OLD_EquipmentDatabase!$A:$K,10,FALSE)</f>
        <v>5.13</v>
      </c>
      <c r="K883" t="str">
        <f>VLOOKUP($A883,OLD_EquipmentDatabase!$A:$K,11,FALSE)</f>
        <v/>
      </c>
    </row>
    <row r="884" spans="1:11" x14ac:dyDescent="0.25">
      <c r="A884" s="21" t="s">
        <v>4081</v>
      </c>
      <c r="B884" s="97" t="s">
        <v>1142</v>
      </c>
      <c r="C884" t="str">
        <f>VLOOKUP($A884,OLD_EquipmentDatabase!$A:$K,3,FALSE)</f>
        <v>AValue 21"</v>
      </c>
      <c r="D884" t="str">
        <f>VLOOKUP($A884,OLD_EquipmentDatabase!$A:$K,4,FALSE)</f>
        <v>Dominion</v>
      </c>
      <c r="E884" t="str">
        <f>VLOOKUP($A884,OLD_EquipmentDatabase!$A:$K,5,FALSE)</f>
        <v>N/A</v>
      </c>
      <c r="F884" t="str">
        <f>VLOOKUP($A884,OLD_EquipmentDatabase!$A:$K,6,FALSE)</f>
        <v/>
      </c>
      <c r="G884" t="str">
        <f>VLOOKUP($A884,OLD_EquipmentDatabase!$A:$K,7,FALSE)</f>
        <v>ICX Tablet</v>
      </c>
      <c r="H884" t="str">
        <f>VLOOKUP($A884,OLD_EquipmentDatabase!$A:$K,8,FALSE)</f>
        <v>Active</v>
      </c>
      <c r="I884" t="b">
        <f>VLOOKUP($A884,OLD_EquipmentDatabase!$A:$K,9,FALSE)</f>
        <v>0</v>
      </c>
      <c r="J884" t="str">
        <f>VLOOKUP($A884,OLD_EquipmentDatabase!$A:$K,10,FALSE)</f>
        <v>5.13</v>
      </c>
      <c r="K884" t="str">
        <f>VLOOKUP($A884,OLD_EquipmentDatabase!$A:$K,11,FALSE)</f>
        <v/>
      </c>
    </row>
    <row r="885" spans="1:11" x14ac:dyDescent="0.25">
      <c r="A885" s="21" t="s">
        <v>4082</v>
      </c>
      <c r="B885" s="97" t="s">
        <v>1142</v>
      </c>
      <c r="C885" t="str">
        <f>VLOOKUP($A885,OLD_EquipmentDatabase!$A:$K,3,FALSE)</f>
        <v>AValue 21"</v>
      </c>
      <c r="D885" t="str">
        <f>VLOOKUP($A885,OLD_EquipmentDatabase!$A:$K,4,FALSE)</f>
        <v>Dominion</v>
      </c>
      <c r="E885" t="str">
        <f>VLOOKUP($A885,OLD_EquipmentDatabase!$A:$K,5,FALSE)</f>
        <v>N/A</v>
      </c>
      <c r="F885" t="str">
        <f>VLOOKUP($A885,OLD_EquipmentDatabase!$A:$K,6,FALSE)</f>
        <v/>
      </c>
      <c r="G885" t="str">
        <f>VLOOKUP($A885,OLD_EquipmentDatabase!$A:$K,7,FALSE)</f>
        <v>ICX Tablet</v>
      </c>
      <c r="H885" t="str">
        <f>VLOOKUP($A885,OLD_EquipmentDatabase!$A:$K,8,FALSE)</f>
        <v>Active</v>
      </c>
      <c r="I885" t="b">
        <f>VLOOKUP($A885,OLD_EquipmentDatabase!$A:$K,9,FALSE)</f>
        <v>0</v>
      </c>
      <c r="J885" t="str">
        <f>VLOOKUP($A885,OLD_EquipmentDatabase!$A:$K,10,FALSE)</f>
        <v>5.13</v>
      </c>
      <c r="K885" t="str">
        <f>VLOOKUP($A885,OLD_EquipmentDatabase!$A:$K,11,FALSE)</f>
        <v/>
      </c>
    </row>
    <row r="886" spans="1:11" x14ac:dyDescent="0.25">
      <c r="A886" s="21" t="s">
        <v>4083</v>
      </c>
      <c r="B886" s="97" t="s">
        <v>1142</v>
      </c>
      <c r="C886" t="str">
        <f>VLOOKUP($A886,OLD_EquipmentDatabase!$A:$K,3,FALSE)</f>
        <v>AValue 21"</v>
      </c>
      <c r="D886" t="str">
        <f>VLOOKUP($A886,OLD_EquipmentDatabase!$A:$K,4,FALSE)</f>
        <v>Dominion</v>
      </c>
      <c r="E886" t="str">
        <f>VLOOKUP($A886,OLD_EquipmentDatabase!$A:$K,5,FALSE)</f>
        <v>N/A</v>
      </c>
      <c r="F886" t="str">
        <f>VLOOKUP($A886,OLD_EquipmentDatabase!$A:$K,6,FALSE)</f>
        <v/>
      </c>
      <c r="G886" t="str">
        <f>VLOOKUP($A886,OLD_EquipmentDatabase!$A:$K,7,FALSE)</f>
        <v>ICX Tablet</v>
      </c>
      <c r="H886" t="str">
        <f>VLOOKUP($A886,OLD_EquipmentDatabase!$A:$K,8,FALSE)</f>
        <v>Active</v>
      </c>
      <c r="I886" t="b">
        <f>VLOOKUP($A886,OLD_EquipmentDatabase!$A:$K,9,FALSE)</f>
        <v>0</v>
      </c>
      <c r="J886" t="str">
        <f>VLOOKUP($A886,OLD_EquipmentDatabase!$A:$K,10,FALSE)</f>
        <v>5.13</v>
      </c>
      <c r="K886" t="str">
        <f>VLOOKUP($A886,OLD_EquipmentDatabase!$A:$K,11,FALSE)</f>
        <v/>
      </c>
    </row>
    <row r="887" spans="1:11" x14ac:dyDescent="0.25">
      <c r="A887" s="21" t="s">
        <v>4536</v>
      </c>
      <c r="B887" s="97" t="s">
        <v>2649</v>
      </c>
      <c r="C887" t="str">
        <f>VLOOKUP($A887,OLD_EquipmentDatabase!$A:$K,3,FALSE)</f>
        <v>Dell Precision T3420</v>
      </c>
      <c r="D887" t="str">
        <f>VLOOKUP($A887,OLD_EquipmentDatabase!$A:$K,4,FALSE)</f>
        <v>Dominion</v>
      </c>
      <c r="E887" t="str">
        <f>VLOOKUP($A887,OLD_EquipmentDatabase!$A:$K,5,FALSE)</f>
        <v>N/A</v>
      </c>
      <c r="F887" t="str">
        <f>VLOOKUP($A887,OLD_EquipmentDatabase!$A:$K,6,FALSE)</f>
        <v>EMS Express Server</v>
      </c>
      <c r="G887" t="str">
        <f>VLOOKUP($A887,OLD_EquipmentDatabase!$A:$K,7,FALSE)</f>
        <v>Computer</v>
      </c>
      <c r="H887" t="str">
        <f>VLOOKUP($A887,OLD_EquipmentDatabase!$A:$K,8,FALSE)</f>
        <v>Active</v>
      </c>
      <c r="I887" t="b">
        <f>VLOOKUP($A887,OLD_EquipmentDatabase!$A:$K,9,FALSE)</f>
        <v>0</v>
      </c>
      <c r="J887">
        <v>5.13</v>
      </c>
      <c r="K887" t="str">
        <f>VLOOKUP($A887,OLD_EquipmentDatabase!$A:$K,11,FALSE)</f>
        <v/>
      </c>
    </row>
    <row r="888" spans="1:11" x14ac:dyDescent="0.25">
      <c r="A888" s="21" t="s">
        <v>2655</v>
      </c>
      <c r="B888" s="97" t="s">
        <v>2649</v>
      </c>
      <c r="C888" t="str">
        <f>VLOOKUP($A888,OLD_EquipmentDatabase!$A:$K,3,FALSE)</f>
        <v>Dell OptiPlex 7440 AIO</v>
      </c>
      <c r="D888" t="str">
        <f>VLOOKUP($A888,OLD_EquipmentDatabase!$A:$K,4,FALSE)</f>
        <v>Dominion</v>
      </c>
      <c r="E888" t="str">
        <f>VLOOKUP($A888,OLD_EquipmentDatabase!$A:$K,5,FALSE)</f>
        <v>N/A</v>
      </c>
      <c r="F888" t="str">
        <f>VLOOKUP($A888,OLD_EquipmentDatabase!$A:$K,6,FALSE)</f>
        <v>ICC (DR-M160II)</v>
      </c>
      <c r="G888" t="str">
        <f>VLOOKUP($A888,OLD_EquipmentDatabase!$A:$K,7,FALSE)</f>
        <v>Computer</v>
      </c>
      <c r="H888" t="str">
        <f>VLOOKUP($A888,OLD_EquipmentDatabase!$A:$K,8,FALSE)</f>
        <v>Active</v>
      </c>
      <c r="I888" t="b">
        <f>VLOOKUP($A888,OLD_EquipmentDatabase!$A:$K,9,FALSE)</f>
        <v>0</v>
      </c>
      <c r="J888" t="str">
        <f>VLOOKUP($A888,OLD_EquipmentDatabase!$A:$K,10,FALSE)</f>
        <v>5.13</v>
      </c>
      <c r="K888" t="str">
        <f>VLOOKUP($A888,OLD_EquipmentDatabase!$A:$K,11,FALSE)</f>
        <v>14?SILVER?ORDERLY?02</v>
      </c>
    </row>
    <row r="889" spans="1:11" x14ac:dyDescent="0.25">
      <c r="A889" s="21" t="s">
        <v>2657</v>
      </c>
      <c r="B889" s="97" t="s">
        <v>2649</v>
      </c>
      <c r="C889" t="str">
        <f>VLOOKUP($A889,OLD_EquipmentDatabase!$A:$K,3,FALSE)</f>
        <v>Canon DR-M160II</v>
      </c>
      <c r="D889" t="str">
        <f>VLOOKUP($A889,OLD_EquipmentDatabase!$A:$K,4,FALSE)</f>
        <v>Dominion</v>
      </c>
      <c r="E889" t="str">
        <f>VLOOKUP($A889,OLD_EquipmentDatabase!$A:$K,5,FALSE)</f>
        <v>Central Count</v>
      </c>
      <c r="F889" t="str">
        <f>VLOOKUP($A889,OLD_EquipmentDatabase!$A:$K,6,FALSE)</f>
        <v/>
      </c>
      <c r="G889" t="str">
        <f>VLOOKUP($A889,OLD_EquipmentDatabase!$A:$K,7,FALSE)</f>
        <v>Scanner</v>
      </c>
      <c r="H889" t="str">
        <f>VLOOKUP($A889,OLD_EquipmentDatabase!$A:$K,8,FALSE)</f>
        <v>Active</v>
      </c>
      <c r="I889" t="b">
        <f>VLOOKUP($A889,OLD_EquipmentDatabase!$A:$K,9,FALSE)</f>
        <v>0</v>
      </c>
      <c r="J889" t="str">
        <f>VLOOKUP($A889,OLD_EquipmentDatabase!$A:$K,10,FALSE)</f>
        <v>N/A</v>
      </c>
      <c r="K889" t="str">
        <f>VLOOKUP($A889,OLD_EquipmentDatabase!$A:$K,11,FALSE)</f>
        <v/>
      </c>
    </row>
    <row r="890" spans="1:11" x14ac:dyDescent="0.25">
      <c r="A890" s="21" t="s">
        <v>2658</v>
      </c>
      <c r="B890" s="97" t="s">
        <v>2649</v>
      </c>
      <c r="C890" t="str">
        <f>VLOOKUP($A890,OLD_EquipmentDatabase!$A:$K,3,FALSE)</f>
        <v>Canon DR-M160II</v>
      </c>
      <c r="D890" t="str">
        <f>VLOOKUP($A890,OLD_EquipmentDatabase!$A:$K,4,FALSE)</f>
        <v>Dominion</v>
      </c>
      <c r="E890" t="str">
        <f>VLOOKUP($A890,OLD_EquipmentDatabase!$A:$K,5,FALSE)</f>
        <v>Central Count</v>
      </c>
      <c r="F890" t="str">
        <f>VLOOKUP($A890,OLD_EquipmentDatabase!$A:$K,6,FALSE)</f>
        <v/>
      </c>
      <c r="G890" t="str">
        <f>VLOOKUP($A890,OLD_EquipmentDatabase!$A:$K,7,FALSE)</f>
        <v>Scanner</v>
      </c>
      <c r="H890" t="str">
        <f>VLOOKUP($A890,OLD_EquipmentDatabase!$A:$K,8,FALSE)</f>
        <v>Active</v>
      </c>
      <c r="I890" t="b">
        <f>VLOOKUP($A890,OLD_EquipmentDatabase!$A:$K,9,FALSE)</f>
        <v>0</v>
      </c>
      <c r="J890" t="str">
        <f>VLOOKUP($A890,OLD_EquipmentDatabase!$A:$K,10,FALSE)</f>
        <v>N/A</v>
      </c>
      <c r="K890" t="str">
        <f>VLOOKUP($A890,OLD_EquipmentDatabase!$A:$K,11,FALSE)</f>
        <v/>
      </c>
    </row>
    <row r="891" spans="1:11" x14ac:dyDescent="0.25">
      <c r="A891" s="21" t="s">
        <v>2651</v>
      </c>
      <c r="B891" s="97" t="s">
        <v>2649</v>
      </c>
      <c r="C891" t="str">
        <f>VLOOKUP($A891,OLD_EquipmentDatabase!$A:$K,3,FALSE)</f>
        <v>Dell Precision T3420</v>
      </c>
      <c r="D891" t="str">
        <f>VLOOKUP($A891,OLD_EquipmentDatabase!$A:$K,4,FALSE)</f>
        <v>Dominion</v>
      </c>
      <c r="E891" t="str">
        <f>VLOOKUP($A891,OLD_EquipmentDatabase!$A:$K,5,FALSE)</f>
        <v>N/A</v>
      </c>
      <c r="F891" t="str">
        <f>VLOOKUP($A891,OLD_EquipmentDatabase!$A:$K,6,FALSE)</f>
        <v>ADJ Client</v>
      </c>
      <c r="G891" t="str">
        <f>VLOOKUP($A891,OLD_EquipmentDatabase!$A:$K,7,FALSE)</f>
        <v>Computer</v>
      </c>
      <c r="H891" t="str">
        <f>VLOOKUP($A891,OLD_EquipmentDatabase!$A:$K,8,FALSE)</f>
        <v>Active</v>
      </c>
      <c r="I891" t="b">
        <f>VLOOKUP($A891,OLD_EquipmentDatabase!$A:$K,9,FALSE)</f>
        <v>0</v>
      </c>
      <c r="J891" t="str">
        <f>VLOOKUP($A891,OLD_EquipmentDatabase!$A:$K,10,FALSE)</f>
        <v>5.13</v>
      </c>
      <c r="K891" t="str">
        <f>VLOOKUP($A891,OLD_EquipmentDatabase!$A:$K,11,FALSE)</f>
        <v>83/DOCTOR/saturn/79</v>
      </c>
    </row>
    <row r="892" spans="1:11" x14ac:dyDescent="0.25">
      <c r="A892" s="21" t="s">
        <v>518</v>
      </c>
      <c r="B892" s="97" t="s">
        <v>2649</v>
      </c>
      <c r="C892" t="str">
        <f>VLOOKUP($A892,OLD_EquipmentDatabase!$A:$K,3,FALSE)</f>
        <v>Samsung Galaxy Note Pro</v>
      </c>
      <c r="D892" t="str">
        <f>VLOOKUP($A892,OLD_EquipmentDatabase!$A:$K,4,FALSE)</f>
        <v>Dominion</v>
      </c>
      <c r="E892" t="str">
        <f>VLOOKUP($A892,OLD_EquipmentDatabase!$A:$K,5,FALSE)</f>
        <v>N/A</v>
      </c>
      <c r="F892" t="str">
        <f>VLOOKUP($A892,OLD_EquipmentDatabase!$A:$K,6,FALSE)</f>
        <v/>
      </c>
      <c r="G892" t="str">
        <f>VLOOKUP($A892,OLD_EquipmentDatabase!$A:$K,7,FALSE)</f>
        <v>ICX Tablet</v>
      </c>
      <c r="H892" t="str">
        <f>VLOOKUP($A892,OLD_EquipmentDatabase!$A:$K,8,FALSE)</f>
        <v>Active</v>
      </c>
      <c r="I892" t="b">
        <f>VLOOKUP($A892,OLD_EquipmentDatabase!$A:$K,9,FALSE)</f>
        <v>0</v>
      </c>
      <c r="J892">
        <v>5.13</v>
      </c>
      <c r="K892" t="str">
        <f>VLOOKUP($A892,OLD_EquipmentDatabase!$A:$K,11,FALSE)</f>
        <v/>
      </c>
    </row>
    <row r="893" spans="1:11" x14ac:dyDescent="0.25">
      <c r="A893" s="21" t="s">
        <v>2478</v>
      </c>
      <c r="B893" s="97" t="s">
        <v>2649</v>
      </c>
      <c r="C893" t="str">
        <f>VLOOKUP($A893,OLD_EquipmentDatabase!$A:$K,3,FALSE)</f>
        <v>Samsung Galaxy Note Pro</v>
      </c>
      <c r="D893" t="str">
        <f>VLOOKUP($A893,OLD_EquipmentDatabase!$A:$K,4,FALSE)</f>
        <v>Dominion</v>
      </c>
      <c r="E893" t="str">
        <f>VLOOKUP($A893,OLD_EquipmentDatabase!$A:$K,5,FALSE)</f>
        <v>N/A</v>
      </c>
      <c r="F893" t="str">
        <f>VLOOKUP($A893,OLD_EquipmentDatabase!$A:$K,6,FALSE)</f>
        <v/>
      </c>
      <c r="G893" t="str">
        <f>VLOOKUP($A893,OLD_EquipmentDatabase!$A:$K,7,FALSE)</f>
        <v>ICX Tablet</v>
      </c>
      <c r="H893" t="str">
        <f>VLOOKUP($A893,OLD_EquipmentDatabase!$A:$K,8,FALSE)</f>
        <v>Active</v>
      </c>
      <c r="I893" t="b">
        <f>VLOOKUP($A893,OLD_EquipmentDatabase!$A:$K,9,FALSE)</f>
        <v>0</v>
      </c>
      <c r="J893" t="str">
        <f>VLOOKUP($A893,OLD_EquipmentDatabase!$A:$K,10,FALSE)</f>
        <v>5.13</v>
      </c>
      <c r="K893" t="str">
        <f>VLOOKUP($A893,OLD_EquipmentDatabase!$A:$K,11,FALSE)</f>
        <v/>
      </c>
    </row>
    <row r="894" spans="1:11" x14ac:dyDescent="0.25">
      <c r="A894" s="21" t="s">
        <v>2477</v>
      </c>
      <c r="B894" s="97" t="s">
        <v>2649</v>
      </c>
      <c r="C894" t="str">
        <f>VLOOKUP($A894,OLD_EquipmentDatabase!$A:$K,3,FALSE)</f>
        <v>Samsung Galaxy Note Pro</v>
      </c>
      <c r="D894" t="str">
        <f>VLOOKUP($A894,OLD_EquipmentDatabase!$A:$K,4,FALSE)</f>
        <v>Dominion</v>
      </c>
      <c r="E894" t="str">
        <f>VLOOKUP($A894,OLD_EquipmentDatabase!$A:$K,5,FALSE)</f>
        <v>N/A</v>
      </c>
      <c r="F894" t="str">
        <f>VLOOKUP($A894,OLD_EquipmentDatabase!$A:$K,6,FALSE)</f>
        <v/>
      </c>
      <c r="G894" t="str">
        <f>VLOOKUP($A894,OLD_EquipmentDatabase!$A:$K,7,FALSE)</f>
        <v>ICX Tablet</v>
      </c>
      <c r="H894" t="str">
        <f>VLOOKUP($A894,OLD_EquipmentDatabase!$A:$K,8,FALSE)</f>
        <v>Active</v>
      </c>
      <c r="I894" t="b">
        <f>VLOOKUP($A894,OLD_EquipmentDatabase!$A:$K,9,FALSE)</f>
        <v>0</v>
      </c>
      <c r="J894" t="str">
        <f>VLOOKUP($A894,OLD_EquipmentDatabase!$A:$K,10,FALSE)</f>
        <v>5.13</v>
      </c>
      <c r="K894" t="str">
        <f>VLOOKUP($A894,OLD_EquipmentDatabase!$A:$K,11,FALSE)</f>
        <v/>
      </c>
    </row>
    <row r="895" spans="1:11" x14ac:dyDescent="0.25">
      <c r="A895" s="21" t="s">
        <v>2661</v>
      </c>
      <c r="B895" s="97" t="s">
        <v>2649</v>
      </c>
      <c r="C895" t="str">
        <f>VLOOKUP($A895,OLD_EquipmentDatabase!$A:$K,3,FALSE)</f>
        <v>Dell Latitude 3470</v>
      </c>
      <c r="D895" t="str">
        <f>VLOOKUP($A895,OLD_EquipmentDatabase!$A:$K,4,FALSE)</f>
        <v>Dominion</v>
      </c>
      <c r="E895" t="str">
        <f>VLOOKUP($A895,OLD_EquipmentDatabase!$A:$K,5,FALSE)</f>
        <v>N/A</v>
      </c>
      <c r="F895" t="str">
        <f>VLOOKUP($A895,OLD_EquipmentDatabase!$A:$K,6,FALSE)</f>
        <v>ICVA</v>
      </c>
      <c r="G895" t="str">
        <f>VLOOKUP($A895,OLD_EquipmentDatabase!$A:$K,7,FALSE)</f>
        <v>Laptop</v>
      </c>
      <c r="H895" t="str">
        <f>VLOOKUP($A895,OLD_EquipmentDatabase!$A:$K,8,FALSE)</f>
        <v>Active</v>
      </c>
      <c r="I895" t="b">
        <f>VLOOKUP($A895,OLD_EquipmentDatabase!$A:$K,9,FALSE)</f>
        <v>0</v>
      </c>
      <c r="J895">
        <v>5.13</v>
      </c>
      <c r="K895" t="str">
        <f>VLOOKUP($A895,OLD_EquipmentDatabase!$A:$K,11,FALSE)</f>
        <v>20%GLOSSARY%LIKELY%24</v>
      </c>
    </row>
    <row r="896" spans="1:11" x14ac:dyDescent="0.25">
      <c r="A896" s="21" t="s">
        <v>2663</v>
      </c>
      <c r="B896" s="97" t="s">
        <v>2649</v>
      </c>
      <c r="C896" t="str">
        <f>VLOOKUP($A896,OLD_EquipmentDatabase!$A:$K,3,FALSE)</f>
        <v>Dell Latitude 3470</v>
      </c>
      <c r="D896" t="str">
        <f>VLOOKUP($A896,OLD_EquipmentDatabase!$A:$K,4,FALSE)</f>
        <v>Dominion</v>
      </c>
      <c r="E896" t="str">
        <f>VLOOKUP($A896,OLD_EquipmentDatabase!$A:$K,5,FALSE)</f>
        <v>N/A</v>
      </c>
      <c r="F896" t="str">
        <f>VLOOKUP($A896,OLD_EquipmentDatabase!$A:$K,6,FALSE)</f>
        <v>ICVA</v>
      </c>
      <c r="G896" t="str">
        <f>VLOOKUP($A896,OLD_EquipmentDatabase!$A:$K,7,FALSE)</f>
        <v>Laptop</v>
      </c>
      <c r="H896" t="str">
        <f>VLOOKUP($A896,OLD_EquipmentDatabase!$A:$K,8,FALSE)</f>
        <v>Active</v>
      </c>
      <c r="I896" t="b">
        <f>VLOOKUP($A896,OLD_EquipmentDatabase!$A:$K,9,FALSE)</f>
        <v>0</v>
      </c>
      <c r="J896">
        <v>5.13</v>
      </c>
      <c r="K896" t="str">
        <f>VLOOKUP($A896,OLD_EquipmentDatabase!$A:$K,11,FALSE)</f>
        <v>47~quickly~usually~35</v>
      </c>
    </row>
    <row r="897" spans="1:11" x14ac:dyDescent="0.25">
      <c r="A897" s="21" t="s">
        <v>2659</v>
      </c>
      <c r="B897" s="97" t="s">
        <v>2649</v>
      </c>
      <c r="C897" t="str">
        <f>VLOOKUP($A897,OLD_EquipmentDatabase!$A:$K,3,FALSE)</f>
        <v>Dell Latitude 3470</v>
      </c>
      <c r="D897" t="str">
        <f>VLOOKUP($A897,OLD_EquipmentDatabase!$A:$K,4,FALSE)</f>
        <v>Dominion</v>
      </c>
      <c r="E897" t="str">
        <f>VLOOKUP($A897,OLD_EquipmentDatabase!$A:$K,5,FALSE)</f>
        <v>N/A</v>
      </c>
      <c r="F897" t="str">
        <f>VLOOKUP($A897,OLD_EquipmentDatabase!$A:$K,6,FALSE)</f>
        <v>ICVA</v>
      </c>
      <c r="G897" t="str">
        <f>VLOOKUP($A897,OLD_EquipmentDatabase!$A:$K,7,FALSE)</f>
        <v>Laptop</v>
      </c>
      <c r="H897" t="str">
        <f>VLOOKUP($A897,OLD_EquipmentDatabase!$A:$K,8,FALSE)</f>
        <v>Active</v>
      </c>
      <c r="I897" t="b">
        <f>VLOOKUP($A897,OLD_EquipmentDatabase!$A:$K,9,FALSE)</f>
        <v>0</v>
      </c>
      <c r="J897">
        <v>5.13</v>
      </c>
      <c r="K897" t="str">
        <f>VLOOKUP($A897,OLD_EquipmentDatabase!$A:$K,11,FALSE)</f>
        <v>03+drawing+century+43</v>
      </c>
    </row>
    <row r="898" spans="1:11" x14ac:dyDescent="0.25">
      <c r="A898" s="21" t="s">
        <v>1570</v>
      </c>
      <c r="B898" s="97" t="s">
        <v>1560</v>
      </c>
      <c r="C898" t="str">
        <f>VLOOKUP($A898,OLD_EquipmentDatabase!$A:$K,3,FALSE)</f>
        <v>Dell Latitude 3470</v>
      </c>
      <c r="D898" t="str">
        <f>VLOOKUP($A898,OLD_EquipmentDatabase!$A:$K,4,FALSE)</f>
        <v>Dominion</v>
      </c>
      <c r="E898" t="str">
        <f>VLOOKUP($A898,OLD_EquipmentDatabase!$A:$K,5,FALSE)</f>
        <v>N/A</v>
      </c>
      <c r="F898" t="str">
        <f>VLOOKUP($A898,OLD_EquipmentDatabase!$A:$K,6,FALSE)</f>
        <v>ICVA</v>
      </c>
      <c r="G898" t="str">
        <f>VLOOKUP($A898,OLD_EquipmentDatabase!$A:$K,7,FALSE)</f>
        <v>Laptop</v>
      </c>
      <c r="H898" t="str">
        <f>VLOOKUP($A898,OLD_EquipmentDatabase!$A:$K,8,FALSE)</f>
        <v>Active</v>
      </c>
      <c r="I898" t="b">
        <f>VLOOKUP($A898,OLD_EquipmentDatabase!$A:$K,9,FALSE)</f>
        <v>0</v>
      </c>
      <c r="J898" t="str">
        <f>VLOOKUP($A898,OLD_EquipmentDatabase!$A:$K,10,FALSE)</f>
        <v>5.13</v>
      </c>
      <c r="K898" t="str">
        <f>VLOOKUP($A898,OLD_EquipmentDatabase!$A:$K,11,FALSE)</f>
        <v>00&amp;require&amp;outside&amp;35</v>
      </c>
    </row>
    <row r="899" spans="1:11" x14ac:dyDescent="0.25">
      <c r="A899" s="21" t="s">
        <v>1564</v>
      </c>
      <c r="B899" s="97" t="s">
        <v>1560</v>
      </c>
      <c r="C899" t="str">
        <f>VLOOKUP($A899,OLD_EquipmentDatabase!$A:$K,3,FALSE)</f>
        <v>Dell OptiPlex 7440 AIO</v>
      </c>
      <c r="D899" t="str">
        <f>VLOOKUP($A899,OLD_EquipmentDatabase!$A:$K,4,FALSE)</f>
        <v>Dominion</v>
      </c>
      <c r="E899" t="str">
        <f>VLOOKUP($A899,OLD_EquipmentDatabase!$A:$K,5,FALSE)</f>
        <v>N/A</v>
      </c>
      <c r="F899" t="str">
        <f>VLOOKUP($A899,OLD_EquipmentDatabase!$A:$K,6,FALSE)</f>
        <v>ICC (DR-M160II)</v>
      </c>
      <c r="G899" t="str">
        <f>VLOOKUP($A899,OLD_EquipmentDatabase!$A:$K,7,FALSE)</f>
        <v>Computer</v>
      </c>
      <c r="H899" t="str">
        <f>VLOOKUP($A899,OLD_EquipmentDatabase!$A:$K,8,FALSE)</f>
        <v>Active</v>
      </c>
      <c r="I899" t="b">
        <f>VLOOKUP($A899,OLD_EquipmentDatabase!$A:$K,9,FALSE)</f>
        <v>0</v>
      </c>
      <c r="J899" t="str">
        <f>VLOOKUP($A899,OLD_EquipmentDatabase!$A:$K,10,FALSE)</f>
        <v>5.13</v>
      </c>
      <c r="K899" t="str">
        <f>VLOOKUP($A899,OLD_EquipmentDatabase!$A:$K,11,FALSE)</f>
        <v>54.belong.filled.00</v>
      </c>
    </row>
    <row r="900" spans="1:11" x14ac:dyDescent="0.25">
      <c r="A900" s="21" t="s">
        <v>1566</v>
      </c>
      <c r="B900" s="97" t="s">
        <v>1560</v>
      </c>
      <c r="C900" t="str">
        <f>VLOOKUP($A900,OLD_EquipmentDatabase!$A:$K,3,FALSE)</f>
        <v>Dell OptiPlex 7440 AIO</v>
      </c>
      <c r="D900" t="str">
        <f>VLOOKUP($A900,OLD_EquipmentDatabase!$A:$K,4,FALSE)</f>
        <v>Dominion</v>
      </c>
      <c r="E900" t="str">
        <f>VLOOKUP($A900,OLD_EquipmentDatabase!$A:$K,5,FALSE)</f>
        <v>N/A</v>
      </c>
      <c r="F900" t="str">
        <f>VLOOKUP($A900,OLD_EquipmentDatabase!$A:$K,6,FALSE)</f>
        <v>ICC (DR-M160II)</v>
      </c>
      <c r="G900" t="str">
        <f>VLOOKUP($A900,OLD_EquipmentDatabase!$A:$K,7,FALSE)</f>
        <v>Computer</v>
      </c>
      <c r="H900" t="str">
        <f>VLOOKUP($A900,OLD_EquipmentDatabase!$A:$K,8,FALSE)</f>
        <v>Active</v>
      </c>
      <c r="I900" t="b">
        <f>VLOOKUP($A900,OLD_EquipmentDatabase!$A:$K,9,FALSE)</f>
        <v>0</v>
      </c>
      <c r="J900" t="str">
        <f>VLOOKUP($A900,OLD_EquipmentDatabase!$A:$K,10,FALSE)</f>
        <v>5.13</v>
      </c>
      <c r="K900" t="str">
        <f>VLOOKUP($A900,OLD_EquipmentDatabase!$A:$K,11,FALSE)</f>
        <v>52;describe;square;79</v>
      </c>
    </row>
    <row r="901" spans="1:11" x14ac:dyDescent="0.25">
      <c r="A901" s="21" t="s">
        <v>1559</v>
      </c>
      <c r="B901" s="97" t="s">
        <v>1560</v>
      </c>
      <c r="C901" t="str">
        <f>VLOOKUP($A901,OLD_EquipmentDatabase!$A:$K,3,FALSE)</f>
        <v>Dell Precision T3420</v>
      </c>
      <c r="D901" t="str">
        <f>VLOOKUP($A901,OLD_EquipmentDatabase!$A:$K,4,FALSE)</f>
        <v>Dominion</v>
      </c>
      <c r="E901" t="str">
        <f>VLOOKUP($A901,OLD_EquipmentDatabase!$A:$K,5,FALSE)</f>
        <v>N/A</v>
      </c>
      <c r="F901" t="str">
        <f>VLOOKUP($A901,OLD_EquipmentDatabase!$A:$K,6,FALSE)</f>
        <v>EMS Express Server</v>
      </c>
      <c r="G901" t="str">
        <f>VLOOKUP($A901,OLD_EquipmentDatabase!$A:$K,7,FALSE)</f>
        <v>Computer</v>
      </c>
      <c r="H901" t="str">
        <f>VLOOKUP($A901,OLD_EquipmentDatabase!$A:$K,8,FALSE)</f>
        <v>Active</v>
      </c>
      <c r="I901" t="b">
        <f>VLOOKUP($A901,OLD_EquipmentDatabase!$A:$K,9,FALSE)</f>
        <v>0</v>
      </c>
      <c r="J901" t="str">
        <f>VLOOKUP($A901,OLD_EquipmentDatabase!$A:$K,10,FALSE)</f>
        <v>5.13</v>
      </c>
      <c r="K901" t="str">
        <f>VLOOKUP($A901,OLD_EquipmentDatabase!$A:$K,11,FALSE)</f>
        <v>45&amp;DEVICE&amp;LENGTH&amp;31</v>
      </c>
    </row>
    <row r="902" spans="1:11" x14ac:dyDescent="0.25">
      <c r="A902" s="21" t="s">
        <v>1562</v>
      </c>
      <c r="B902" s="97" t="s">
        <v>1560</v>
      </c>
      <c r="C902" t="str">
        <f>VLOOKUP($A902,OLD_EquipmentDatabase!$A:$K,3,FALSE)</f>
        <v>Dell Precision T3420</v>
      </c>
      <c r="D902" t="str">
        <f>VLOOKUP($A902,OLD_EquipmentDatabase!$A:$K,4,FALSE)</f>
        <v>Dominion</v>
      </c>
      <c r="E902" t="str">
        <f>VLOOKUP($A902,OLD_EquipmentDatabase!$A:$K,5,FALSE)</f>
        <v>N/A</v>
      </c>
      <c r="F902" t="str">
        <f>VLOOKUP($A902,OLD_EquipmentDatabase!$A:$K,6,FALSE)</f>
        <v>ADJ Client</v>
      </c>
      <c r="G902" t="str">
        <f>VLOOKUP($A902,OLD_EquipmentDatabase!$A:$K,7,FALSE)</f>
        <v>Computer</v>
      </c>
      <c r="H902" t="str">
        <f>VLOOKUP($A902,OLD_EquipmentDatabase!$A:$K,8,FALSE)</f>
        <v>Active</v>
      </c>
      <c r="I902" t="b">
        <f>VLOOKUP($A902,OLD_EquipmentDatabase!$A:$K,9,FALSE)</f>
        <v>0</v>
      </c>
      <c r="J902" t="str">
        <f>VLOOKUP($A902,OLD_EquipmentDatabase!$A:$K,10,FALSE)</f>
        <v>5.13</v>
      </c>
      <c r="K902" t="str">
        <f>VLOOKUP($A902,OLD_EquipmentDatabase!$A:$K,11,FALSE)</f>
        <v>02.NEIGHBOR.center.89</v>
      </c>
    </row>
    <row r="903" spans="1:11" x14ac:dyDescent="0.25">
      <c r="A903" s="21" t="s">
        <v>1568</v>
      </c>
      <c r="B903" s="97" t="s">
        <v>1560</v>
      </c>
      <c r="C903" t="str">
        <f>VLOOKUP($A903,OLD_EquipmentDatabase!$A:$K,3,FALSE)</f>
        <v>Canon DR-M160II</v>
      </c>
      <c r="D903" t="str">
        <f>VLOOKUP($A903,OLD_EquipmentDatabase!$A:$K,4,FALSE)</f>
        <v>Dominion</v>
      </c>
      <c r="E903" t="str">
        <f>VLOOKUP($A903,OLD_EquipmentDatabase!$A:$K,5,FALSE)</f>
        <v>Central Count</v>
      </c>
      <c r="F903" t="str">
        <f>VLOOKUP($A903,OLD_EquipmentDatabase!$A:$K,6,FALSE)</f>
        <v/>
      </c>
      <c r="G903" t="str">
        <f>VLOOKUP($A903,OLD_EquipmentDatabase!$A:$K,7,FALSE)</f>
        <v>Scanner</v>
      </c>
      <c r="H903" t="str">
        <f>VLOOKUP($A903,OLD_EquipmentDatabase!$A:$K,8,FALSE)</f>
        <v>Active</v>
      </c>
      <c r="I903" t="b">
        <f>VLOOKUP($A903,OLD_EquipmentDatabase!$A:$K,9,FALSE)</f>
        <v>0</v>
      </c>
      <c r="J903" t="str">
        <f>VLOOKUP($A903,OLD_EquipmentDatabase!$A:$K,10,FALSE)</f>
        <v>N/A</v>
      </c>
      <c r="K903" t="str">
        <f>VLOOKUP($A903,OLD_EquipmentDatabase!$A:$K,11,FALSE)</f>
        <v/>
      </c>
    </row>
    <row r="904" spans="1:11" x14ac:dyDescent="0.25">
      <c r="A904" s="21" t="s">
        <v>1569</v>
      </c>
      <c r="B904" s="97" t="s">
        <v>1560</v>
      </c>
      <c r="C904" t="str">
        <f>VLOOKUP($A904,OLD_EquipmentDatabase!$A:$K,3,FALSE)</f>
        <v>Canon DR-M160II</v>
      </c>
      <c r="D904" t="str">
        <f>VLOOKUP($A904,OLD_EquipmentDatabase!$A:$K,4,FALSE)</f>
        <v>Dominion</v>
      </c>
      <c r="E904" t="str">
        <f>VLOOKUP($A904,OLD_EquipmentDatabase!$A:$K,5,FALSE)</f>
        <v>Central Count</v>
      </c>
      <c r="F904" t="str">
        <f>VLOOKUP($A904,OLD_EquipmentDatabase!$A:$K,6,FALSE)</f>
        <v/>
      </c>
      <c r="G904" t="str">
        <f>VLOOKUP($A904,OLD_EquipmentDatabase!$A:$K,7,FALSE)</f>
        <v>Scanner</v>
      </c>
      <c r="H904" t="str">
        <f>VLOOKUP($A904,OLD_EquipmentDatabase!$A:$K,8,FALSE)</f>
        <v>Active</v>
      </c>
      <c r="I904" t="b">
        <f>VLOOKUP($A904,OLD_EquipmentDatabase!$A:$K,9,FALSE)</f>
        <v>0</v>
      </c>
      <c r="J904" t="str">
        <f>VLOOKUP($A904,OLD_EquipmentDatabase!$A:$K,10,FALSE)</f>
        <v>N/A</v>
      </c>
      <c r="K904" t="str">
        <f>VLOOKUP($A904,OLD_EquipmentDatabase!$A:$K,11,FALSE)</f>
        <v/>
      </c>
    </row>
    <row r="905" spans="1:11" x14ac:dyDescent="0.25">
      <c r="A905" s="21" t="s">
        <v>1574</v>
      </c>
      <c r="B905" s="97" t="s">
        <v>1560</v>
      </c>
      <c r="C905" t="str">
        <f>VLOOKUP($A905,OLD_EquipmentDatabase!$A:$K,3,FALSE)</f>
        <v>Samsung Galaxy Note Pro</v>
      </c>
      <c r="D905" t="str">
        <f>VLOOKUP($A905,OLD_EquipmentDatabase!$A:$K,4,FALSE)</f>
        <v>Dominion</v>
      </c>
      <c r="E905" t="str">
        <f>VLOOKUP($A905,OLD_EquipmentDatabase!$A:$K,5,FALSE)</f>
        <v>N/A</v>
      </c>
      <c r="F905" t="str">
        <f>VLOOKUP($A905,OLD_EquipmentDatabase!$A:$K,6,FALSE)</f>
        <v/>
      </c>
      <c r="G905" t="str">
        <f>VLOOKUP($A905,OLD_EquipmentDatabase!$A:$K,7,FALSE)</f>
        <v>ICX Tablet</v>
      </c>
      <c r="H905" t="str">
        <f>VLOOKUP($A905,OLD_EquipmentDatabase!$A:$K,8,FALSE)</f>
        <v>Active</v>
      </c>
      <c r="I905" t="b">
        <f>VLOOKUP($A905,OLD_EquipmentDatabase!$A:$K,9,FALSE)</f>
        <v>0</v>
      </c>
      <c r="J905" t="str">
        <f>VLOOKUP($A905,OLD_EquipmentDatabase!$A:$K,10,FALSE)</f>
        <v>5.13</v>
      </c>
      <c r="K905" t="str">
        <f>VLOOKUP($A905,OLD_EquipmentDatabase!$A:$K,11,FALSE)</f>
        <v/>
      </c>
    </row>
    <row r="906" spans="1:11" x14ac:dyDescent="0.25">
      <c r="A906" s="21" t="s">
        <v>1572</v>
      </c>
      <c r="B906" s="97" t="s">
        <v>1560</v>
      </c>
      <c r="C906" t="str">
        <f>VLOOKUP($A906,OLD_EquipmentDatabase!$A:$K,3,FALSE)</f>
        <v>Samsung Galaxy Note Pro</v>
      </c>
      <c r="D906" t="str">
        <f>VLOOKUP($A906,OLD_EquipmentDatabase!$A:$K,4,FALSE)</f>
        <v>Dominion</v>
      </c>
      <c r="E906" t="str">
        <f>VLOOKUP($A906,OLD_EquipmentDatabase!$A:$K,5,FALSE)</f>
        <v>N/A</v>
      </c>
      <c r="F906" t="str">
        <f>VLOOKUP($A906,OLD_EquipmentDatabase!$A:$K,6,FALSE)</f>
        <v/>
      </c>
      <c r="G906" t="str">
        <f>VLOOKUP($A906,OLD_EquipmentDatabase!$A:$K,7,FALSE)</f>
        <v>ICX Tablet</v>
      </c>
      <c r="H906" t="str">
        <f>VLOOKUP($A906,OLD_EquipmentDatabase!$A:$K,8,FALSE)</f>
        <v>Active</v>
      </c>
      <c r="I906" t="b">
        <f>VLOOKUP($A906,OLD_EquipmentDatabase!$A:$K,9,FALSE)</f>
        <v>0</v>
      </c>
      <c r="J906" t="str">
        <f>VLOOKUP($A906,OLD_EquipmentDatabase!$A:$K,10,FALSE)</f>
        <v>5.13</v>
      </c>
      <c r="K906" t="str">
        <f>VLOOKUP($A906,OLD_EquipmentDatabase!$A:$K,11,FALSE)</f>
        <v/>
      </c>
    </row>
    <row r="907" spans="1:11" x14ac:dyDescent="0.25">
      <c r="A907" s="21" t="s">
        <v>1573</v>
      </c>
      <c r="B907" s="97" t="s">
        <v>1560</v>
      </c>
      <c r="C907" t="str">
        <f>VLOOKUP($A907,OLD_EquipmentDatabase!$A:$K,3,FALSE)</f>
        <v>Samsung Galaxy Note Pro</v>
      </c>
      <c r="D907" t="str">
        <f>VLOOKUP($A907,OLD_EquipmentDatabase!$A:$K,4,FALSE)</f>
        <v>Dominion</v>
      </c>
      <c r="E907" t="str">
        <f>VLOOKUP($A907,OLD_EquipmentDatabase!$A:$K,5,FALSE)</f>
        <v>N/A</v>
      </c>
      <c r="F907" t="str">
        <f>VLOOKUP($A907,OLD_EquipmentDatabase!$A:$K,6,FALSE)</f>
        <v/>
      </c>
      <c r="G907" t="str">
        <f>VLOOKUP($A907,OLD_EquipmentDatabase!$A:$K,7,FALSE)</f>
        <v>ICX Tablet</v>
      </c>
      <c r="H907" t="str">
        <f>VLOOKUP($A907,OLD_EquipmentDatabase!$A:$K,8,FALSE)</f>
        <v>Active</v>
      </c>
      <c r="I907" t="b">
        <f>VLOOKUP($A907,OLD_EquipmentDatabase!$A:$K,9,FALSE)</f>
        <v>0</v>
      </c>
      <c r="J907" t="str">
        <f>VLOOKUP($A907,OLD_EquipmentDatabase!$A:$K,10,FALSE)</f>
        <v>5.13</v>
      </c>
      <c r="K907" t="str">
        <f>VLOOKUP($A907,OLD_EquipmentDatabase!$A:$K,11,FALSE)</f>
        <v/>
      </c>
    </row>
    <row r="908" spans="1:11" x14ac:dyDescent="0.25">
      <c r="A908" s="21" t="s">
        <v>654</v>
      </c>
      <c r="B908" s="97" t="s">
        <v>655</v>
      </c>
      <c r="C908" t="str">
        <f>VLOOKUP($A908,OLD_EquipmentDatabase!$A:$K,3,FALSE)</f>
        <v>Dell Precision T3420</v>
      </c>
      <c r="D908" t="str">
        <f>VLOOKUP($A908,OLD_EquipmentDatabase!$A:$K,4,FALSE)</f>
        <v>Dominion</v>
      </c>
      <c r="E908" t="str">
        <f>VLOOKUP($A908,OLD_EquipmentDatabase!$A:$K,5,FALSE)</f>
        <v>N/A</v>
      </c>
      <c r="F908" t="str">
        <f>VLOOKUP($A908,OLD_EquipmentDatabase!$A:$K,6,FALSE)</f>
        <v>EMS Express Server</v>
      </c>
      <c r="G908" t="str">
        <f>VLOOKUP($A908,OLD_EquipmentDatabase!$A:$K,7,FALSE)</f>
        <v>Computer</v>
      </c>
      <c r="H908" t="str">
        <f>VLOOKUP($A908,OLD_EquipmentDatabase!$A:$K,8,FALSE)</f>
        <v>Active</v>
      </c>
      <c r="I908" t="b">
        <f>VLOOKUP($A908,OLD_EquipmentDatabase!$A:$K,9,FALSE)</f>
        <v>0</v>
      </c>
      <c r="J908" t="str">
        <f>VLOOKUP($A908,OLD_EquipmentDatabase!$A:$K,10,FALSE)</f>
        <v>5.13</v>
      </c>
      <c r="K908" t="str">
        <f>VLOOKUP($A908,OLD_EquipmentDatabase!$A:$K,11,FALSE)</f>
        <v>02^neptune^students^59</v>
      </c>
    </row>
    <row r="909" spans="1:11" x14ac:dyDescent="0.25">
      <c r="A909" s="21" t="s">
        <v>661</v>
      </c>
      <c r="B909" s="97" t="s">
        <v>655</v>
      </c>
      <c r="C909" t="str">
        <f>VLOOKUP($A909,OLD_EquipmentDatabase!$A:$K,3,FALSE)</f>
        <v>Dell OptiPlex 7440 AIO</v>
      </c>
      <c r="D909" t="str">
        <f>VLOOKUP($A909,OLD_EquipmentDatabase!$A:$K,4,FALSE)</f>
        <v>Dominion</v>
      </c>
      <c r="E909" t="str">
        <f>VLOOKUP($A909,OLD_EquipmentDatabase!$A:$K,5,FALSE)</f>
        <v>N/A</v>
      </c>
      <c r="F909" t="str">
        <f>VLOOKUP($A909,OLD_EquipmentDatabase!$A:$K,6,FALSE)</f>
        <v>ICC (DR-M160II)</v>
      </c>
      <c r="G909" t="str">
        <f>VLOOKUP($A909,OLD_EquipmentDatabase!$A:$K,7,FALSE)</f>
        <v>Computer</v>
      </c>
      <c r="H909" t="str">
        <f>VLOOKUP($A909,OLD_EquipmentDatabase!$A:$K,8,FALSE)</f>
        <v>Active</v>
      </c>
      <c r="I909" t="b">
        <f>VLOOKUP($A909,OLD_EquipmentDatabase!$A:$K,9,FALSE)</f>
        <v>0</v>
      </c>
      <c r="J909" t="str">
        <f>VLOOKUP($A909,OLD_EquipmentDatabase!$A:$K,10,FALSE)</f>
        <v>5.13</v>
      </c>
      <c r="K909" t="str">
        <f>VLOOKUP($A909,OLD_EquipmentDatabase!$A:$K,11,FALSE)</f>
        <v>99*PATTERN*delight*13</v>
      </c>
    </row>
    <row r="910" spans="1:11" x14ac:dyDescent="0.25">
      <c r="A910" s="21" t="s">
        <v>659</v>
      </c>
      <c r="B910" s="97" t="s">
        <v>655</v>
      </c>
      <c r="C910" t="str">
        <f>VLOOKUP($A910,OLD_EquipmentDatabase!$A:$K,3,FALSE)</f>
        <v>Dell OptiPlex 7440 AIO</v>
      </c>
      <c r="D910" t="str">
        <f>VLOOKUP($A910,OLD_EquipmentDatabase!$A:$K,4,FALSE)</f>
        <v>Dominion</v>
      </c>
      <c r="E910" t="str">
        <f>VLOOKUP($A910,OLD_EquipmentDatabase!$A:$K,5,FALSE)</f>
        <v>N/A</v>
      </c>
      <c r="F910" t="str">
        <f>VLOOKUP($A910,OLD_EquipmentDatabase!$A:$K,6,FALSE)</f>
        <v>ICC (DR-M160II)</v>
      </c>
      <c r="G910" t="str">
        <f>VLOOKUP($A910,OLD_EquipmentDatabase!$A:$K,7,FALSE)</f>
        <v>Computer</v>
      </c>
      <c r="H910" t="str">
        <f>VLOOKUP($A910,OLD_EquipmentDatabase!$A:$K,8,FALSE)</f>
        <v>Active</v>
      </c>
      <c r="I910" t="b">
        <f>VLOOKUP($A910,OLD_EquipmentDatabase!$A:$K,9,FALSE)</f>
        <v>0</v>
      </c>
      <c r="J910" t="str">
        <f>VLOOKUP($A910,OLD_EquipmentDatabase!$A:$K,10,FALSE)</f>
        <v>5.13</v>
      </c>
      <c r="K910" t="str">
        <f>VLOOKUP($A910,OLD_EquipmentDatabase!$A:$K,11,FALSE)</f>
        <v>91&amp;weather&amp;LANGUAGE&amp;00</v>
      </c>
    </row>
    <row r="911" spans="1:11" x14ac:dyDescent="0.25">
      <c r="A911" s="21" t="s">
        <v>657</v>
      </c>
      <c r="B911" s="97" t="s">
        <v>655</v>
      </c>
      <c r="C911" t="str">
        <f>VLOOKUP($A911,OLD_EquipmentDatabase!$A:$K,3,FALSE)</f>
        <v>Dell Precision T3420</v>
      </c>
      <c r="D911" t="str">
        <f>VLOOKUP($A911,OLD_EquipmentDatabase!$A:$K,4,FALSE)</f>
        <v>Dominion</v>
      </c>
      <c r="E911" t="str">
        <f>VLOOKUP($A911,OLD_EquipmentDatabase!$A:$K,5,FALSE)</f>
        <v>N/A</v>
      </c>
      <c r="F911" t="str">
        <f>VLOOKUP($A911,OLD_EquipmentDatabase!$A:$K,6,FALSE)</f>
        <v>ADJ Client</v>
      </c>
      <c r="G911" t="str">
        <f>VLOOKUP($A911,OLD_EquipmentDatabase!$A:$K,7,FALSE)</f>
        <v>Computer</v>
      </c>
      <c r="H911" t="str">
        <f>VLOOKUP($A911,OLD_EquipmentDatabase!$A:$K,8,FALSE)</f>
        <v>Active</v>
      </c>
      <c r="I911" t="b">
        <f>VLOOKUP($A911,OLD_EquipmentDatabase!$A:$K,9,FALSE)</f>
        <v>0</v>
      </c>
      <c r="J911" t="str">
        <f>VLOOKUP($A911,OLD_EquipmentDatabase!$A:$K,10,FALSE)</f>
        <v>5.13</v>
      </c>
      <c r="K911" t="str">
        <f>VLOOKUP($A911,OLD_EquipmentDatabase!$A:$K,11,FALSE)</f>
        <v>23|EXPRESS|oxygen|44</v>
      </c>
    </row>
    <row r="912" spans="1:11" x14ac:dyDescent="0.25">
      <c r="A912" s="21" t="s">
        <v>667</v>
      </c>
      <c r="B912" s="97" t="s">
        <v>655</v>
      </c>
      <c r="C912" t="str">
        <f>VLOOKUP($A912,OLD_EquipmentDatabase!$A:$K,3,FALSE)</f>
        <v>Samsung Galaxy Note Pro</v>
      </c>
      <c r="D912" t="str">
        <f>VLOOKUP($A912,OLD_EquipmentDatabase!$A:$K,4,FALSE)</f>
        <v>Dominion</v>
      </c>
      <c r="E912" t="str">
        <f>VLOOKUP($A912,OLD_EquipmentDatabase!$A:$K,5,FALSE)</f>
        <v>N/A</v>
      </c>
      <c r="F912" t="str">
        <f>VLOOKUP($A912,OLD_EquipmentDatabase!$A:$K,6,FALSE)</f>
        <v/>
      </c>
      <c r="G912" t="str">
        <f>VLOOKUP($A912,OLD_EquipmentDatabase!$A:$K,7,FALSE)</f>
        <v>ICX Tablet</v>
      </c>
      <c r="H912" t="str">
        <f>VLOOKUP($A912,OLD_EquipmentDatabase!$A:$K,8,FALSE)</f>
        <v>Active</v>
      </c>
      <c r="I912" t="b">
        <f>VLOOKUP($A912,OLD_EquipmentDatabase!$A:$K,9,FALSE)</f>
        <v>0</v>
      </c>
      <c r="J912" t="str">
        <f>VLOOKUP($A912,OLD_EquipmentDatabase!$A:$K,10,FALSE)</f>
        <v>5.13</v>
      </c>
      <c r="K912" t="str">
        <f>VLOOKUP($A912,OLD_EquipmentDatabase!$A:$K,11,FALSE)</f>
        <v/>
      </c>
    </row>
    <row r="913" spans="1:11" x14ac:dyDescent="0.25">
      <c r="A913" s="21" t="s">
        <v>668</v>
      </c>
      <c r="B913" s="97" t="s">
        <v>655</v>
      </c>
      <c r="C913" t="str">
        <f>VLOOKUP($A913,OLD_EquipmentDatabase!$A:$K,3,FALSE)</f>
        <v>Samsung Galaxy Note Pro</v>
      </c>
      <c r="D913" t="str">
        <f>VLOOKUP($A913,OLD_EquipmentDatabase!$A:$K,4,FALSE)</f>
        <v>Dominion</v>
      </c>
      <c r="E913" t="str">
        <f>VLOOKUP($A913,OLD_EquipmentDatabase!$A:$K,5,FALSE)</f>
        <v>N/A</v>
      </c>
      <c r="F913" t="str">
        <f>VLOOKUP($A913,OLD_EquipmentDatabase!$A:$K,6,FALSE)</f>
        <v/>
      </c>
      <c r="G913" t="str">
        <f>VLOOKUP($A913,OLD_EquipmentDatabase!$A:$K,7,FALSE)</f>
        <v>ICX Tablet</v>
      </c>
      <c r="H913" t="str">
        <f>VLOOKUP($A913,OLD_EquipmentDatabase!$A:$K,8,FALSE)</f>
        <v>Active</v>
      </c>
      <c r="I913" t="b">
        <f>VLOOKUP($A913,OLD_EquipmentDatabase!$A:$K,9,FALSE)</f>
        <v>0</v>
      </c>
      <c r="J913" t="str">
        <f>VLOOKUP($A913,OLD_EquipmentDatabase!$A:$K,10,FALSE)</f>
        <v>5.13</v>
      </c>
      <c r="K913" t="str">
        <f>VLOOKUP($A913,OLD_EquipmentDatabase!$A:$K,11,FALSE)</f>
        <v/>
      </c>
    </row>
    <row r="914" spans="1:11" x14ac:dyDescent="0.25">
      <c r="A914" s="21" t="s">
        <v>665</v>
      </c>
      <c r="B914" s="97" t="s">
        <v>655</v>
      </c>
      <c r="C914" t="str">
        <f>VLOOKUP($A914,OLD_EquipmentDatabase!$A:$K,3,FALSE)</f>
        <v>Dell Latitude 3470</v>
      </c>
      <c r="D914" t="str">
        <f>VLOOKUP($A914,OLD_EquipmentDatabase!$A:$K,4,FALSE)</f>
        <v>Dominion</v>
      </c>
      <c r="E914" t="str">
        <f>VLOOKUP($A914,OLD_EquipmentDatabase!$A:$K,5,FALSE)</f>
        <v>N/A</v>
      </c>
      <c r="F914" t="str">
        <f>VLOOKUP($A914,OLD_EquipmentDatabase!$A:$K,6,FALSE)</f>
        <v>ICVA</v>
      </c>
      <c r="G914" t="str">
        <f>VLOOKUP($A914,OLD_EquipmentDatabase!$A:$K,7,FALSE)</f>
        <v>Laptop</v>
      </c>
      <c r="H914" t="str">
        <f>VLOOKUP($A914,OLD_EquipmentDatabase!$A:$K,8,FALSE)</f>
        <v>Active</v>
      </c>
      <c r="I914" t="b">
        <f>VLOOKUP($A914,OLD_EquipmentDatabase!$A:$K,9,FALSE)</f>
        <v>0</v>
      </c>
      <c r="J914" t="str">
        <f>VLOOKUP($A914,OLD_EquipmentDatabase!$A:$K,10,FALSE)</f>
        <v>5.13</v>
      </c>
      <c r="K914" t="str">
        <f>VLOOKUP($A914,OLD_EquipmentDatabase!$A:$K,11,FALSE)</f>
        <v>77~suffix~SOLDIERS~46</v>
      </c>
    </row>
    <row r="915" spans="1:11" x14ac:dyDescent="0.25">
      <c r="A915" s="21" t="s">
        <v>663</v>
      </c>
      <c r="B915" s="97" t="s">
        <v>655</v>
      </c>
      <c r="C915" t="str">
        <f>VLOOKUP($A915,OLD_EquipmentDatabase!$A:$K,3,FALSE)</f>
        <v>Canon DR-M160II</v>
      </c>
      <c r="D915" t="str">
        <f>VLOOKUP($A915,OLD_EquipmentDatabase!$A:$K,4,FALSE)</f>
        <v>Dominion</v>
      </c>
      <c r="E915" t="str">
        <f>VLOOKUP($A915,OLD_EquipmentDatabase!$A:$K,5,FALSE)</f>
        <v>Central Count</v>
      </c>
      <c r="F915" t="str">
        <f>VLOOKUP($A915,OLD_EquipmentDatabase!$A:$K,6,FALSE)</f>
        <v/>
      </c>
      <c r="G915" t="str">
        <f>VLOOKUP($A915,OLD_EquipmentDatabase!$A:$K,7,FALSE)</f>
        <v>Scanner</v>
      </c>
      <c r="H915" t="str">
        <f>VLOOKUP($A915,OLD_EquipmentDatabase!$A:$K,8,FALSE)</f>
        <v>Active</v>
      </c>
      <c r="I915" t="b">
        <f>VLOOKUP($A915,OLD_EquipmentDatabase!$A:$K,9,FALSE)</f>
        <v>0</v>
      </c>
      <c r="J915" t="str">
        <f>VLOOKUP($A915,OLD_EquipmentDatabase!$A:$K,10,FALSE)</f>
        <v>N/A</v>
      </c>
      <c r="K915" t="str">
        <f>VLOOKUP($A915,OLD_EquipmentDatabase!$A:$K,11,FALSE)</f>
        <v/>
      </c>
    </row>
    <row r="916" spans="1:11" x14ac:dyDescent="0.25">
      <c r="A916" s="21" t="s">
        <v>664</v>
      </c>
      <c r="B916" s="97" t="s">
        <v>655</v>
      </c>
      <c r="C916" t="str">
        <f>VLOOKUP($A916,OLD_EquipmentDatabase!$A:$K,3,FALSE)</f>
        <v>Canon DR-M160II</v>
      </c>
      <c r="D916" t="str">
        <f>VLOOKUP($A916,OLD_EquipmentDatabase!$A:$K,4,FALSE)</f>
        <v>Dominion</v>
      </c>
      <c r="E916" t="str">
        <f>VLOOKUP($A916,OLD_EquipmentDatabase!$A:$K,5,FALSE)</f>
        <v>Central Count</v>
      </c>
      <c r="F916" t="str">
        <f>VLOOKUP($A916,OLD_EquipmentDatabase!$A:$K,6,FALSE)</f>
        <v/>
      </c>
      <c r="G916" t="str">
        <f>VLOOKUP($A916,OLD_EquipmentDatabase!$A:$K,7,FALSE)</f>
        <v>Scanner</v>
      </c>
      <c r="H916" t="str">
        <f>VLOOKUP($A916,OLD_EquipmentDatabase!$A:$K,8,FALSE)</f>
        <v>Active</v>
      </c>
      <c r="I916" t="b">
        <f>VLOOKUP($A916,OLD_EquipmentDatabase!$A:$K,9,FALSE)</f>
        <v>0</v>
      </c>
      <c r="J916" t="str">
        <f>VLOOKUP($A916,OLD_EquipmentDatabase!$A:$K,10,FALSE)</f>
        <v>N/A</v>
      </c>
      <c r="K916" t="str">
        <f>VLOOKUP($A916,OLD_EquipmentDatabase!$A:$K,11,FALSE)</f>
        <v/>
      </c>
    </row>
    <row r="917" spans="1:11" x14ac:dyDescent="0.25">
      <c r="A917" s="21" t="s">
        <v>108</v>
      </c>
      <c r="B917" s="97" t="s">
        <v>12</v>
      </c>
      <c r="C917" t="str">
        <f>VLOOKUP($A917,OLD_EquipmentDatabase!$A:$K,3,FALSE)</f>
        <v>Samsung Galaxy Note Pro</v>
      </c>
      <c r="D917" t="str">
        <f>VLOOKUP($A917,OLD_EquipmentDatabase!$A:$K,4,FALSE)</f>
        <v>Dominion</v>
      </c>
      <c r="E917" t="str">
        <f>VLOOKUP($A917,OLD_EquipmentDatabase!$A:$K,5,FALSE)</f>
        <v>N/A</v>
      </c>
      <c r="F917" t="str">
        <f>VLOOKUP($A917,OLD_EquipmentDatabase!$A:$K,6,FALSE)</f>
        <v/>
      </c>
      <c r="G917" t="str">
        <f>VLOOKUP($A917,OLD_EquipmentDatabase!$A:$K,7,FALSE)</f>
        <v>ICX Tablet</v>
      </c>
      <c r="H917" t="str">
        <f>VLOOKUP($A917,OLD_EquipmentDatabase!$A:$K,8,FALSE)</f>
        <v>Active</v>
      </c>
      <c r="I917" t="b">
        <f>VLOOKUP($A917,OLD_EquipmentDatabase!$A:$K,9,FALSE)</f>
        <v>0</v>
      </c>
      <c r="J917">
        <v>5.13</v>
      </c>
      <c r="K917" t="str">
        <f>VLOOKUP($A917,OLD_EquipmentDatabase!$A:$K,11,FALSE)</f>
        <v/>
      </c>
    </row>
    <row r="918" spans="1:11" x14ac:dyDescent="0.25">
      <c r="A918" s="21" t="s">
        <v>122</v>
      </c>
      <c r="B918" s="97" t="s">
        <v>12</v>
      </c>
      <c r="C918" t="str">
        <f>VLOOKUP($A918,OLD_EquipmentDatabase!$A:$K,3,FALSE)</f>
        <v>Samsung Galaxy Note Pro</v>
      </c>
      <c r="D918" t="str">
        <f>VLOOKUP($A918,OLD_EquipmentDatabase!$A:$K,4,FALSE)</f>
        <v>Dominion</v>
      </c>
      <c r="E918" t="str">
        <f>VLOOKUP($A918,OLD_EquipmentDatabase!$A:$K,5,FALSE)</f>
        <v>N/A</v>
      </c>
      <c r="F918" t="str">
        <f>VLOOKUP($A918,OLD_EquipmentDatabase!$A:$K,6,FALSE)</f>
        <v/>
      </c>
      <c r="G918" t="str">
        <f>VLOOKUP($A918,OLD_EquipmentDatabase!$A:$K,7,FALSE)</f>
        <v>ICX Tablet</v>
      </c>
      <c r="H918" t="str">
        <f>VLOOKUP($A918,OLD_EquipmentDatabase!$A:$K,8,FALSE)</f>
        <v>Active</v>
      </c>
      <c r="I918" t="b">
        <f>VLOOKUP($A918,OLD_EquipmentDatabase!$A:$K,9,FALSE)</f>
        <v>0</v>
      </c>
      <c r="J918">
        <v>5.13</v>
      </c>
      <c r="K918" t="str">
        <f>VLOOKUP($A918,OLD_EquipmentDatabase!$A:$K,11,FALSE)</f>
        <v/>
      </c>
    </row>
    <row r="919" spans="1:11" s="101" customFormat="1" x14ac:dyDescent="0.25">
      <c r="A919" s="98" t="s">
        <v>4784</v>
      </c>
      <c r="B919" s="99" t="s">
        <v>12</v>
      </c>
      <c r="C919" s="101" t="e">
        <f>VLOOKUP($A919,OLD_EquipmentDatabase!$A:$K,3,FALSE)</f>
        <v>#N/A</v>
      </c>
      <c r="D919" s="101" t="e">
        <f>VLOOKUP($A919,OLD_EquipmentDatabase!$A:$K,4,FALSE)</f>
        <v>#N/A</v>
      </c>
      <c r="E919" s="101" t="e">
        <f>VLOOKUP($A919,OLD_EquipmentDatabase!$A:$K,5,FALSE)</f>
        <v>#N/A</v>
      </c>
      <c r="F919" s="101" t="e">
        <f>VLOOKUP($A919,OLD_EquipmentDatabase!$A:$K,6,FALSE)</f>
        <v>#N/A</v>
      </c>
      <c r="G919" s="101" t="e">
        <f>VLOOKUP($A919,OLD_EquipmentDatabase!$A:$K,7,FALSE)</f>
        <v>#N/A</v>
      </c>
      <c r="H919" s="101" t="e">
        <f>VLOOKUP($A919,OLD_EquipmentDatabase!$A:$K,8,FALSE)</f>
        <v>#N/A</v>
      </c>
      <c r="I919" s="101" t="e">
        <f>VLOOKUP($A919,OLD_EquipmentDatabase!$A:$K,9,FALSE)</f>
        <v>#N/A</v>
      </c>
      <c r="J919" s="101" t="e">
        <f>VLOOKUP($A919,OLD_EquipmentDatabase!$A:$K,10,FALSE)</f>
        <v>#N/A</v>
      </c>
      <c r="K919" s="101" t="e">
        <f>VLOOKUP($A919,OLD_EquipmentDatabase!$A:$K,11,FALSE)</f>
        <v>#N/A</v>
      </c>
    </row>
    <row r="920" spans="1:11" x14ac:dyDescent="0.25">
      <c r="A920" s="21" t="s">
        <v>110</v>
      </c>
      <c r="B920" s="97" t="s">
        <v>12</v>
      </c>
      <c r="C920" t="str">
        <f>VLOOKUP($A920,OLD_EquipmentDatabase!$A:$K,3,FALSE)</f>
        <v>Samsung Galaxy Note Pro</v>
      </c>
      <c r="D920" t="str">
        <f>VLOOKUP($A920,OLD_EquipmentDatabase!$A:$K,4,FALSE)</f>
        <v>Dominion</v>
      </c>
      <c r="E920" t="str">
        <f>VLOOKUP($A920,OLD_EquipmentDatabase!$A:$K,5,FALSE)</f>
        <v>N/A</v>
      </c>
      <c r="F920" t="str">
        <f>VLOOKUP($A920,OLD_EquipmentDatabase!$A:$K,6,FALSE)</f>
        <v/>
      </c>
      <c r="G920" t="str">
        <f>VLOOKUP($A920,OLD_EquipmentDatabase!$A:$K,7,FALSE)</f>
        <v>ICX Tablet</v>
      </c>
      <c r="H920" t="str">
        <f>VLOOKUP($A920,OLD_EquipmentDatabase!$A:$K,8,FALSE)</f>
        <v>Active</v>
      </c>
      <c r="I920" t="b">
        <f>VLOOKUP($A920,OLD_EquipmentDatabase!$A:$K,9,FALSE)</f>
        <v>0</v>
      </c>
      <c r="J920">
        <v>5.13</v>
      </c>
      <c r="K920" t="str">
        <f>VLOOKUP($A920,OLD_EquipmentDatabase!$A:$K,11,FALSE)</f>
        <v/>
      </c>
    </row>
    <row r="921" spans="1:11" x14ac:dyDescent="0.25">
      <c r="A921" s="21" t="s">
        <v>119</v>
      </c>
      <c r="B921" s="97" t="s">
        <v>12</v>
      </c>
      <c r="C921" t="str">
        <f>VLOOKUP($A921,OLD_EquipmentDatabase!$A:$K,3,FALSE)</f>
        <v>Samsung Galaxy Note Pro</v>
      </c>
      <c r="D921" t="str">
        <f>VLOOKUP($A921,OLD_EquipmentDatabase!$A:$K,4,FALSE)</f>
        <v>Dominion</v>
      </c>
      <c r="E921" t="str">
        <f>VLOOKUP($A921,OLD_EquipmentDatabase!$A:$K,5,FALSE)</f>
        <v>N/A</v>
      </c>
      <c r="F921" t="str">
        <f>VLOOKUP($A921,OLD_EquipmentDatabase!$A:$K,6,FALSE)</f>
        <v/>
      </c>
      <c r="G921" t="str">
        <f>VLOOKUP($A921,OLD_EquipmentDatabase!$A:$K,7,FALSE)</f>
        <v>ICX Tablet</v>
      </c>
      <c r="H921" t="str">
        <f>VLOOKUP($A921,OLD_EquipmentDatabase!$A:$K,8,FALSE)</f>
        <v>Active</v>
      </c>
      <c r="I921" t="b">
        <f>VLOOKUP($A921,OLD_EquipmentDatabase!$A:$K,9,FALSE)</f>
        <v>0</v>
      </c>
      <c r="J921">
        <v>5.13</v>
      </c>
      <c r="K921" t="str">
        <f>VLOOKUP($A921,OLD_EquipmentDatabase!$A:$K,11,FALSE)</f>
        <v/>
      </c>
    </row>
    <row r="922" spans="1:11" x14ac:dyDescent="0.25">
      <c r="A922" s="21" t="s">
        <v>4188</v>
      </c>
      <c r="B922" s="97" t="s">
        <v>12</v>
      </c>
      <c r="C922" t="str">
        <f>VLOOKUP($A922,OLD_EquipmentDatabase!$A:$K,3,FALSE)</f>
        <v>AValue 21"</v>
      </c>
      <c r="D922" t="str">
        <f>VLOOKUP($A922,OLD_EquipmentDatabase!$A:$K,4,FALSE)</f>
        <v>Dominion</v>
      </c>
      <c r="E922" t="str">
        <f>VLOOKUP($A922,OLD_EquipmentDatabase!$A:$K,5,FALSE)</f>
        <v>N/A</v>
      </c>
      <c r="F922" t="str">
        <f>VLOOKUP($A922,OLD_EquipmentDatabase!$A:$K,6,FALSE)</f>
        <v/>
      </c>
      <c r="G922" t="str">
        <f>VLOOKUP($A922,OLD_EquipmentDatabase!$A:$K,7,FALSE)</f>
        <v>ICX Tablet</v>
      </c>
      <c r="H922" t="str">
        <f>VLOOKUP($A922,OLD_EquipmentDatabase!$A:$K,8,FALSE)</f>
        <v>Active</v>
      </c>
      <c r="I922" t="b">
        <f>VLOOKUP($A922,OLD_EquipmentDatabase!$A:$K,9,FALSE)</f>
        <v>0</v>
      </c>
      <c r="J922">
        <v>5.13</v>
      </c>
      <c r="K922" t="str">
        <f>VLOOKUP($A922,OLD_EquipmentDatabase!$A:$K,11,FALSE)</f>
        <v/>
      </c>
    </row>
    <row r="923" spans="1:11" x14ac:dyDescent="0.25">
      <c r="A923" s="21" t="s">
        <v>4189</v>
      </c>
      <c r="B923" s="97" t="s">
        <v>12</v>
      </c>
      <c r="C923" t="str">
        <f>VLOOKUP($A923,OLD_EquipmentDatabase!$A:$K,3,FALSE)</f>
        <v>AValue 21"</v>
      </c>
      <c r="D923" t="str">
        <f>VLOOKUP($A923,OLD_EquipmentDatabase!$A:$K,4,FALSE)</f>
        <v>Dominion</v>
      </c>
      <c r="E923" t="str">
        <f>VLOOKUP($A923,OLD_EquipmentDatabase!$A:$K,5,FALSE)</f>
        <v>N/A</v>
      </c>
      <c r="F923" t="str">
        <f>VLOOKUP($A923,OLD_EquipmentDatabase!$A:$K,6,FALSE)</f>
        <v/>
      </c>
      <c r="G923" t="str">
        <f>VLOOKUP($A923,OLD_EquipmentDatabase!$A:$K,7,FALSE)</f>
        <v>ICX Tablet</v>
      </c>
      <c r="H923" t="str">
        <f>VLOOKUP($A923,OLD_EquipmentDatabase!$A:$K,8,FALSE)</f>
        <v>Active</v>
      </c>
      <c r="I923" t="b">
        <f>VLOOKUP($A923,OLD_EquipmentDatabase!$A:$K,9,FALSE)</f>
        <v>0</v>
      </c>
      <c r="J923">
        <v>5.13</v>
      </c>
      <c r="K923" t="str">
        <f>VLOOKUP($A923,OLD_EquipmentDatabase!$A:$K,11,FALSE)</f>
        <v/>
      </c>
    </row>
    <row r="924" spans="1:11" x14ac:dyDescent="0.25">
      <c r="A924" s="21" t="s">
        <v>4190</v>
      </c>
      <c r="B924" s="97" t="s">
        <v>12</v>
      </c>
      <c r="C924" t="str">
        <f>VLOOKUP($A924,OLD_EquipmentDatabase!$A:$K,3,FALSE)</f>
        <v>AValue 21"</v>
      </c>
      <c r="D924" t="str">
        <f>VLOOKUP($A924,OLD_EquipmentDatabase!$A:$K,4,FALSE)</f>
        <v>Dominion</v>
      </c>
      <c r="E924" t="str">
        <f>VLOOKUP($A924,OLD_EquipmentDatabase!$A:$K,5,FALSE)</f>
        <v>N/A</v>
      </c>
      <c r="F924" t="str">
        <f>VLOOKUP($A924,OLD_EquipmentDatabase!$A:$K,6,FALSE)</f>
        <v/>
      </c>
      <c r="G924" t="str">
        <f>VLOOKUP($A924,OLD_EquipmentDatabase!$A:$K,7,FALSE)</f>
        <v>ICX Tablet</v>
      </c>
      <c r="H924" t="str">
        <f>VLOOKUP($A924,OLD_EquipmentDatabase!$A:$K,8,FALSE)</f>
        <v>Active</v>
      </c>
      <c r="I924" t="b">
        <f>VLOOKUP($A924,OLD_EquipmentDatabase!$A:$K,9,FALSE)</f>
        <v>0</v>
      </c>
      <c r="J924">
        <v>5.13</v>
      </c>
      <c r="K924" t="str">
        <f>VLOOKUP($A924,OLD_EquipmentDatabase!$A:$K,11,FALSE)</f>
        <v/>
      </c>
    </row>
    <row r="925" spans="1:11" x14ac:dyDescent="0.25">
      <c r="A925" s="21" t="s">
        <v>4191</v>
      </c>
      <c r="B925" s="97" t="s">
        <v>12</v>
      </c>
      <c r="C925" t="str">
        <f>VLOOKUP($A925,OLD_EquipmentDatabase!$A:$K,3,FALSE)</f>
        <v>AValue 21"</v>
      </c>
      <c r="D925" t="str">
        <f>VLOOKUP($A925,OLD_EquipmentDatabase!$A:$K,4,FALSE)</f>
        <v>Dominion</v>
      </c>
      <c r="E925" t="str">
        <f>VLOOKUP($A925,OLD_EquipmentDatabase!$A:$K,5,FALSE)</f>
        <v>N/A</v>
      </c>
      <c r="F925" t="str">
        <f>VLOOKUP($A925,OLD_EquipmentDatabase!$A:$K,6,FALSE)</f>
        <v/>
      </c>
      <c r="G925" t="str">
        <f>VLOOKUP($A925,OLD_EquipmentDatabase!$A:$K,7,FALSE)</f>
        <v>ICX Tablet</v>
      </c>
      <c r="H925" t="str">
        <f>VLOOKUP($A925,OLD_EquipmentDatabase!$A:$K,8,FALSE)</f>
        <v>Active</v>
      </c>
      <c r="I925" t="b">
        <f>VLOOKUP($A925,OLD_EquipmentDatabase!$A:$K,9,FALSE)</f>
        <v>0</v>
      </c>
      <c r="J925">
        <v>5.13</v>
      </c>
      <c r="K925" t="str">
        <f>VLOOKUP($A925,OLD_EquipmentDatabase!$A:$K,11,FALSE)</f>
        <v/>
      </c>
    </row>
    <row r="926" spans="1:11" x14ac:dyDescent="0.25">
      <c r="A926" s="21" t="s">
        <v>4192</v>
      </c>
      <c r="B926" s="97" t="s">
        <v>12</v>
      </c>
      <c r="C926" t="str">
        <f>VLOOKUP($A926,OLD_EquipmentDatabase!$A:$K,3,FALSE)</f>
        <v>AValue 21"</v>
      </c>
      <c r="D926" t="str">
        <f>VLOOKUP($A926,OLD_EquipmentDatabase!$A:$K,4,FALSE)</f>
        <v>Dominion</v>
      </c>
      <c r="E926" t="str">
        <f>VLOOKUP($A926,OLD_EquipmentDatabase!$A:$K,5,FALSE)</f>
        <v>N/A</v>
      </c>
      <c r="F926" t="str">
        <f>VLOOKUP($A926,OLD_EquipmentDatabase!$A:$K,6,FALSE)</f>
        <v/>
      </c>
      <c r="G926" t="str">
        <f>VLOOKUP($A926,OLD_EquipmentDatabase!$A:$K,7,FALSE)</f>
        <v>ICX Tablet</v>
      </c>
      <c r="H926" t="str">
        <f>VLOOKUP($A926,OLD_EquipmentDatabase!$A:$K,8,FALSE)</f>
        <v>Active</v>
      </c>
      <c r="I926" t="b">
        <f>VLOOKUP($A926,OLD_EquipmentDatabase!$A:$K,9,FALSE)</f>
        <v>0</v>
      </c>
      <c r="J926">
        <v>5.13</v>
      </c>
      <c r="K926" t="str">
        <f>VLOOKUP($A926,OLD_EquipmentDatabase!$A:$K,11,FALSE)</f>
        <v/>
      </c>
    </row>
    <row r="927" spans="1:11" x14ac:dyDescent="0.25">
      <c r="A927" s="21" t="s">
        <v>4193</v>
      </c>
      <c r="B927" s="97" t="s">
        <v>12</v>
      </c>
      <c r="C927" t="str">
        <f>VLOOKUP($A927,OLD_EquipmentDatabase!$A:$K,3,FALSE)</f>
        <v>AValue 21"</v>
      </c>
      <c r="D927" t="str">
        <f>VLOOKUP($A927,OLD_EquipmentDatabase!$A:$K,4,FALSE)</f>
        <v>Dominion</v>
      </c>
      <c r="E927" t="str">
        <f>VLOOKUP($A927,OLD_EquipmentDatabase!$A:$K,5,FALSE)</f>
        <v>N/A</v>
      </c>
      <c r="F927" t="str">
        <f>VLOOKUP($A927,OLD_EquipmentDatabase!$A:$K,6,FALSE)</f>
        <v/>
      </c>
      <c r="G927" t="str">
        <f>VLOOKUP($A927,OLD_EquipmentDatabase!$A:$K,7,FALSE)</f>
        <v>ICX Tablet</v>
      </c>
      <c r="H927" t="str">
        <f>VLOOKUP($A927,OLD_EquipmentDatabase!$A:$K,8,FALSE)</f>
        <v>Active</v>
      </c>
      <c r="I927" t="b">
        <f>VLOOKUP($A927,OLD_EquipmentDatabase!$A:$K,9,FALSE)</f>
        <v>0</v>
      </c>
      <c r="J927">
        <v>5.13</v>
      </c>
      <c r="K927" t="str">
        <f>VLOOKUP($A927,OLD_EquipmentDatabase!$A:$K,11,FALSE)</f>
        <v/>
      </c>
    </row>
    <row r="928" spans="1:11" x14ac:dyDescent="0.25">
      <c r="A928" s="21" t="s">
        <v>4194</v>
      </c>
      <c r="B928" s="97" t="s">
        <v>12</v>
      </c>
      <c r="C928" t="str">
        <f>VLOOKUP($A928,OLD_EquipmentDatabase!$A:$K,3,FALSE)</f>
        <v>AValue 21"</v>
      </c>
      <c r="D928" t="str">
        <f>VLOOKUP($A928,OLD_EquipmentDatabase!$A:$K,4,FALSE)</f>
        <v>Dominion</v>
      </c>
      <c r="E928" t="str">
        <f>VLOOKUP($A928,OLD_EquipmentDatabase!$A:$K,5,FALSE)</f>
        <v>N/A</v>
      </c>
      <c r="F928" t="str">
        <f>VLOOKUP($A928,OLD_EquipmentDatabase!$A:$K,6,FALSE)</f>
        <v/>
      </c>
      <c r="G928" t="str">
        <f>VLOOKUP($A928,OLD_EquipmentDatabase!$A:$K,7,FALSE)</f>
        <v>ICX Tablet</v>
      </c>
      <c r="H928" t="str">
        <f>VLOOKUP($A928,OLD_EquipmentDatabase!$A:$K,8,FALSE)</f>
        <v>Active</v>
      </c>
      <c r="I928" t="b">
        <f>VLOOKUP($A928,OLD_EquipmentDatabase!$A:$K,9,FALSE)</f>
        <v>0</v>
      </c>
      <c r="J928">
        <v>5.13</v>
      </c>
      <c r="K928" t="str">
        <f>VLOOKUP($A928,OLD_EquipmentDatabase!$A:$K,11,FALSE)</f>
        <v/>
      </c>
    </row>
    <row r="929" spans="1:11" x14ac:dyDescent="0.25">
      <c r="A929" s="21" t="s">
        <v>4196</v>
      </c>
      <c r="B929" s="97" t="s">
        <v>12</v>
      </c>
      <c r="C929" t="str">
        <f>VLOOKUP($A929,OLD_EquipmentDatabase!$A:$K,3,FALSE)</f>
        <v>AValue 21"</v>
      </c>
      <c r="D929" t="str">
        <f>VLOOKUP($A929,OLD_EquipmentDatabase!$A:$K,4,FALSE)</f>
        <v>Dominion</v>
      </c>
      <c r="E929" t="str">
        <f>VLOOKUP($A929,OLD_EquipmentDatabase!$A:$K,5,FALSE)</f>
        <v>N/A</v>
      </c>
      <c r="F929" t="str">
        <f>VLOOKUP($A929,OLD_EquipmentDatabase!$A:$K,6,FALSE)</f>
        <v/>
      </c>
      <c r="G929" t="str">
        <f>VLOOKUP($A929,OLD_EquipmentDatabase!$A:$K,7,FALSE)</f>
        <v>ICX Tablet</v>
      </c>
      <c r="H929" t="str">
        <f>VLOOKUP($A929,OLD_EquipmentDatabase!$A:$K,8,FALSE)</f>
        <v>Active</v>
      </c>
      <c r="I929" t="b">
        <f>VLOOKUP($A929,OLD_EquipmentDatabase!$A:$K,9,FALSE)</f>
        <v>0</v>
      </c>
      <c r="J929">
        <v>5.13</v>
      </c>
      <c r="K929" t="str">
        <f>VLOOKUP($A929,OLD_EquipmentDatabase!$A:$K,11,FALSE)</f>
        <v/>
      </c>
    </row>
    <row r="930" spans="1:11" x14ac:dyDescent="0.25">
      <c r="A930" s="21" t="s">
        <v>4197</v>
      </c>
      <c r="B930" s="97" t="s">
        <v>12</v>
      </c>
      <c r="C930" t="str">
        <f>VLOOKUP($A930,OLD_EquipmentDatabase!$A:$K,3,FALSE)</f>
        <v>AValue 21"</v>
      </c>
      <c r="D930" t="str">
        <f>VLOOKUP($A930,OLD_EquipmentDatabase!$A:$K,4,FALSE)</f>
        <v>Dominion</v>
      </c>
      <c r="E930" t="str">
        <f>VLOOKUP($A930,OLD_EquipmentDatabase!$A:$K,5,FALSE)</f>
        <v>N/A</v>
      </c>
      <c r="F930" t="str">
        <f>VLOOKUP($A930,OLD_EquipmentDatabase!$A:$K,6,FALSE)</f>
        <v/>
      </c>
      <c r="G930" t="str">
        <f>VLOOKUP($A930,OLD_EquipmentDatabase!$A:$K,7,FALSE)</f>
        <v>ICX Tablet</v>
      </c>
      <c r="H930" t="str">
        <f>VLOOKUP($A930,OLD_EquipmentDatabase!$A:$K,8,FALSE)</f>
        <v>Active</v>
      </c>
      <c r="I930" t="b">
        <f>VLOOKUP($A930,OLD_EquipmentDatabase!$A:$K,9,FALSE)</f>
        <v>0</v>
      </c>
      <c r="J930">
        <v>5.13</v>
      </c>
      <c r="K930" t="str">
        <f>VLOOKUP($A930,OLD_EquipmentDatabase!$A:$K,11,FALSE)</f>
        <v/>
      </c>
    </row>
    <row r="931" spans="1:11" x14ac:dyDescent="0.25">
      <c r="A931" s="21" t="s">
        <v>4198</v>
      </c>
      <c r="B931" s="97" t="s">
        <v>12</v>
      </c>
      <c r="C931" t="str">
        <f>VLOOKUP($A931,OLD_EquipmentDatabase!$A:$K,3,FALSE)</f>
        <v>AValue 21"</v>
      </c>
      <c r="D931" t="str">
        <f>VLOOKUP($A931,OLD_EquipmentDatabase!$A:$K,4,FALSE)</f>
        <v>Dominion</v>
      </c>
      <c r="E931" t="str">
        <f>VLOOKUP($A931,OLD_EquipmentDatabase!$A:$K,5,FALSE)</f>
        <v>N/A</v>
      </c>
      <c r="F931" t="str">
        <f>VLOOKUP($A931,OLD_EquipmentDatabase!$A:$K,6,FALSE)</f>
        <v/>
      </c>
      <c r="G931" t="str">
        <f>VLOOKUP($A931,OLD_EquipmentDatabase!$A:$K,7,FALSE)</f>
        <v>ICX Tablet</v>
      </c>
      <c r="H931" t="str">
        <f>VLOOKUP($A931,OLD_EquipmentDatabase!$A:$K,8,FALSE)</f>
        <v>Active</v>
      </c>
      <c r="I931" t="b">
        <f>VLOOKUP($A931,OLD_EquipmentDatabase!$A:$K,9,FALSE)</f>
        <v>0</v>
      </c>
      <c r="J931">
        <v>5.13</v>
      </c>
      <c r="K931" t="str">
        <f>VLOOKUP($A931,OLD_EquipmentDatabase!$A:$K,11,FALSE)</f>
        <v/>
      </c>
    </row>
    <row r="932" spans="1:11" x14ac:dyDescent="0.25">
      <c r="A932" s="21" t="s">
        <v>4199</v>
      </c>
      <c r="B932" s="97" t="s">
        <v>12</v>
      </c>
      <c r="C932" t="str">
        <f>VLOOKUP($A932,OLD_EquipmentDatabase!$A:$K,3,FALSE)</f>
        <v>AValue 21"</v>
      </c>
      <c r="D932" t="str">
        <f>VLOOKUP($A932,OLD_EquipmentDatabase!$A:$K,4,FALSE)</f>
        <v>Dominion</v>
      </c>
      <c r="E932" t="str">
        <f>VLOOKUP($A932,OLD_EquipmentDatabase!$A:$K,5,FALSE)</f>
        <v>N/A</v>
      </c>
      <c r="F932" t="str">
        <f>VLOOKUP($A932,OLD_EquipmentDatabase!$A:$K,6,FALSE)</f>
        <v/>
      </c>
      <c r="G932" t="str">
        <f>VLOOKUP($A932,OLD_EquipmentDatabase!$A:$K,7,FALSE)</f>
        <v>ICX Tablet</v>
      </c>
      <c r="H932" t="str">
        <f>VLOOKUP($A932,OLD_EquipmentDatabase!$A:$K,8,FALSE)</f>
        <v>Active</v>
      </c>
      <c r="I932" t="b">
        <f>VLOOKUP($A932,OLD_EquipmentDatabase!$A:$K,9,FALSE)</f>
        <v>0</v>
      </c>
      <c r="J932">
        <v>5.13</v>
      </c>
      <c r="K932" t="str">
        <f>VLOOKUP($A932,OLD_EquipmentDatabase!$A:$K,11,FALSE)</f>
        <v/>
      </c>
    </row>
    <row r="933" spans="1:11" x14ac:dyDescent="0.25">
      <c r="A933" s="21" t="s">
        <v>4200</v>
      </c>
      <c r="B933" s="97" t="s">
        <v>12</v>
      </c>
      <c r="C933" t="str">
        <f>VLOOKUP($A933,OLD_EquipmentDatabase!$A:$K,3,FALSE)</f>
        <v>AValue 21"</v>
      </c>
      <c r="D933" t="str">
        <f>VLOOKUP($A933,OLD_EquipmentDatabase!$A:$K,4,FALSE)</f>
        <v>Dominion</v>
      </c>
      <c r="E933" t="str">
        <f>VLOOKUP($A933,OLD_EquipmentDatabase!$A:$K,5,FALSE)</f>
        <v>N/A</v>
      </c>
      <c r="F933" t="str">
        <f>VLOOKUP($A933,OLD_EquipmentDatabase!$A:$K,6,FALSE)</f>
        <v/>
      </c>
      <c r="G933" t="str">
        <f>VLOOKUP($A933,OLD_EquipmentDatabase!$A:$K,7,FALSE)</f>
        <v>ICX Tablet</v>
      </c>
      <c r="H933" t="str">
        <f>VLOOKUP($A933,OLD_EquipmentDatabase!$A:$K,8,FALSE)</f>
        <v>Active</v>
      </c>
      <c r="I933" t="b">
        <f>VLOOKUP($A933,OLD_EquipmentDatabase!$A:$K,9,FALSE)</f>
        <v>0</v>
      </c>
      <c r="J933">
        <v>5.13</v>
      </c>
      <c r="K933" t="str">
        <f>VLOOKUP($A933,OLD_EquipmentDatabase!$A:$K,11,FALSE)</f>
        <v/>
      </c>
    </row>
    <row r="934" spans="1:11" x14ac:dyDescent="0.25">
      <c r="A934" s="21" t="s">
        <v>4201</v>
      </c>
      <c r="B934" s="97" t="s">
        <v>12</v>
      </c>
      <c r="C934" t="str">
        <f>VLOOKUP($A934,OLD_EquipmentDatabase!$A:$K,3,FALSE)</f>
        <v>AValue 21"</v>
      </c>
      <c r="D934" t="str">
        <f>VLOOKUP($A934,OLD_EquipmentDatabase!$A:$K,4,FALSE)</f>
        <v>Dominion</v>
      </c>
      <c r="E934" t="str">
        <f>VLOOKUP($A934,OLD_EquipmentDatabase!$A:$K,5,FALSE)</f>
        <v>N/A</v>
      </c>
      <c r="F934" t="str">
        <f>VLOOKUP($A934,OLD_EquipmentDatabase!$A:$K,6,FALSE)</f>
        <v/>
      </c>
      <c r="G934" t="str">
        <f>VLOOKUP($A934,OLD_EquipmentDatabase!$A:$K,7,FALSE)</f>
        <v>ICX Tablet</v>
      </c>
      <c r="H934" t="str">
        <f>VLOOKUP($A934,OLD_EquipmentDatabase!$A:$K,8,FALSE)</f>
        <v>Active</v>
      </c>
      <c r="I934" t="b">
        <f>VLOOKUP($A934,OLD_EquipmentDatabase!$A:$K,9,FALSE)</f>
        <v>0</v>
      </c>
      <c r="J934">
        <v>5.13</v>
      </c>
      <c r="K934" t="str">
        <f>VLOOKUP($A934,OLD_EquipmentDatabase!$A:$K,11,FALSE)</f>
        <v/>
      </c>
    </row>
    <row r="935" spans="1:11" x14ac:dyDescent="0.25">
      <c r="A935" s="21" t="s">
        <v>4202</v>
      </c>
      <c r="B935" s="97" t="s">
        <v>12</v>
      </c>
      <c r="C935" t="str">
        <f>VLOOKUP($A935,OLD_EquipmentDatabase!$A:$K,3,FALSE)</f>
        <v>AValue 21"</v>
      </c>
      <c r="D935" t="str">
        <f>VLOOKUP($A935,OLD_EquipmentDatabase!$A:$K,4,FALSE)</f>
        <v>Dominion</v>
      </c>
      <c r="E935" t="str">
        <f>VLOOKUP($A935,OLD_EquipmentDatabase!$A:$K,5,FALSE)</f>
        <v>N/A</v>
      </c>
      <c r="F935" t="str">
        <f>VLOOKUP($A935,OLD_EquipmentDatabase!$A:$K,6,FALSE)</f>
        <v/>
      </c>
      <c r="G935" t="str">
        <f>VLOOKUP($A935,OLD_EquipmentDatabase!$A:$K,7,FALSE)</f>
        <v>ICX Tablet</v>
      </c>
      <c r="H935" t="str">
        <f>VLOOKUP($A935,OLD_EquipmentDatabase!$A:$K,8,FALSE)</f>
        <v>Active</v>
      </c>
      <c r="I935" t="b">
        <f>VLOOKUP($A935,OLD_EquipmentDatabase!$A:$K,9,FALSE)</f>
        <v>0</v>
      </c>
      <c r="J935">
        <v>5.13</v>
      </c>
      <c r="K935" t="str">
        <f>VLOOKUP($A935,OLD_EquipmentDatabase!$A:$K,11,FALSE)</f>
        <v/>
      </c>
    </row>
    <row r="936" spans="1:11" x14ac:dyDescent="0.25">
      <c r="A936" s="21" t="s">
        <v>4203</v>
      </c>
      <c r="B936" s="97" t="s">
        <v>12</v>
      </c>
      <c r="C936" t="str">
        <f>VLOOKUP($A936,OLD_EquipmentDatabase!$A:$K,3,FALSE)</f>
        <v>AValue 21"</v>
      </c>
      <c r="D936" t="str">
        <f>VLOOKUP($A936,OLD_EquipmentDatabase!$A:$K,4,FALSE)</f>
        <v>Dominion</v>
      </c>
      <c r="E936" t="str">
        <f>VLOOKUP($A936,OLD_EquipmentDatabase!$A:$K,5,FALSE)</f>
        <v>N/A</v>
      </c>
      <c r="F936" t="str">
        <f>VLOOKUP($A936,OLD_EquipmentDatabase!$A:$K,6,FALSE)</f>
        <v/>
      </c>
      <c r="G936" t="str">
        <f>VLOOKUP($A936,OLD_EquipmentDatabase!$A:$K,7,FALSE)</f>
        <v>ICX Tablet</v>
      </c>
      <c r="H936" t="str">
        <f>VLOOKUP($A936,OLD_EquipmentDatabase!$A:$K,8,FALSE)</f>
        <v>Active</v>
      </c>
      <c r="I936" t="b">
        <f>VLOOKUP($A936,OLD_EquipmentDatabase!$A:$K,9,FALSE)</f>
        <v>0</v>
      </c>
      <c r="J936">
        <v>5.13</v>
      </c>
      <c r="K936" t="str">
        <f>VLOOKUP($A936,OLD_EquipmentDatabase!$A:$K,11,FALSE)</f>
        <v/>
      </c>
    </row>
    <row r="937" spans="1:11" x14ac:dyDescent="0.25">
      <c r="A937" s="21" t="s">
        <v>4204</v>
      </c>
      <c r="B937" s="97" t="s">
        <v>12</v>
      </c>
      <c r="C937" t="str">
        <f>VLOOKUP($A937,OLD_EquipmentDatabase!$A:$K,3,FALSE)</f>
        <v>AValue 21"</v>
      </c>
      <c r="D937" t="str">
        <f>VLOOKUP($A937,OLD_EquipmentDatabase!$A:$K,4,FALSE)</f>
        <v>Dominion</v>
      </c>
      <c r="E937" t="str">
        <f>VLOOKUP($A937,OLD_EquipmentDatabase!$A:$K,5,FALSE)</f>
        <v>N/A</v>
      </c>
      <c r="F937" t="str">
        <f>VLOOKUP($A937,OLD_EquipmentDatabase!$A:$K,6,FALSE)</f>
        <v/>
      </c>
      <c r="G937" t="str">
        <f>VLOOKUP($A937,OLD_EquipmentDatabase!$A:$K,7,FALSE)</f>
        <v>ICX Tablet</v>
      </c>
      <c r="H937" t="str">
        <f>VLOOKUP($A937,OLD_EquipmentDatabase!$A:$K,8,FALSE)</f>
        <v>Active</v>
      </c>
      <c r="I937" t="b">
        <f>VLOOKUP($A937,OLD_EquipmentDatabase!$A:$K,9,FALSE)</f>
        <v>0</v>
      </c>
      <c r="J937">
        <v>5.13</v>
      </c>
      <c r="K937" t="str">
        <f>VLOOKUP($A937,OLD_EquipmentDatabase!$A:$K,11,FALSE)</f>
        <v/>
      </c>
    </row>
    <row r="938" spans="1:11" x14ac:dyDescent="0.25">
      <c r="A938" s="21" t="s">
        <v>4205</v>
      </c>
      <c r="B938" s="97" t="s">
        <v>12</v>
      </c>
      <c r="C938" t="str">
        <f>VLOOKUP($A938,OLD_EquipmentDatabase!$A:$K,3,FALSE)</f>
        <v>AValue 21"</v>
      </c>
      <c r="D938" t="str">
        <f>VLOOKUP($A938,OLD_EquipmentDatabase!$A:$K,4,FALSE)</f>
        <v>Dominion</v>
      </c>
      <c r="E938" t="str">
        <f>VLOOKUP($A938,OLD_EquipmentDatabase!$A:$K,5,FALSE)</f>
        <v>N/A</v>
      </c>
      <c r="F938" t="str">
        <f>VLOOKUP($A938,OLD_EquipmentDatabase!$A:$K,6,FALSE)</f>
        <v/>
      </c>
      <c r="G938" t="str">
        <f>VLOOKUP($A938,OLD_EquipmentDatabase!$A:$K,7,FALSE)</f>
        <v>ICX Tablet</v>
      </c>
      <c r="H938" t="str">
        <f>VLOOKUP($A938,OLD_EquipmentDatabase!$A:$K,8,FALSE)</f>
        <v>Active</v>
      </c>
      <c r="I938" t="b">
        <f>VLOOKUP($A938,OLD_EquipmentDatabase!$A:$K,9,FALSE)</f>
        <v>0</v>
      </c>
      <c r="J938">
        <v>5.13</v>
      </c>
      <c r="K938" t="str">
        <f>VLOOKUP($A938,OLD_EquipmentDatabase!$A:$K,11,FALSE)</f>
        <v/>
      </c>
    </row>
    <row r="939" spans="1:11" x14ac:dyDescent="0.25">
      <c r="A939" s="21" t="s">
        <v>4206</v>
      </c>
      <c r="B939" s="97" t="s">
        <v>12</v>
      </c>
      <c r="C939" t="str">
        <f>VLOOKUP($A939,OLD_EquipmentDatabase!$A:$K,3,FALSE)</f>
        <v>AValue 21"</v>
      </c>
      <c r="D939" t="str">
        <f>VLOOKUP($A939,OLD_EquipmentDatabase!$A:$K,4,FALSE)</f>
        <v>Dominion</v>
      </c>
      <c r="E939" t="str">
        <f>VLOOKUP($A939,OLD_EquipmentDatabase!$A:$K,5,FALSE)</f>
        <v>N/A</v>
      </c>
      <c r="F939" t="str">
        <f>VLOOKUP($A939,OLD_EquipmentDatabase!$A:$K,6,FALSE)</f>
        <v/>
      </c>
      <c r="G939" t="str">
        <f>VLOOKUP($A939,OLD_EquipmentDatabase!$A:$K,7,FALSE)</f>
        <v>ICX Tablet</v>
      </c>
      <c r="H939" t="str">
        <f>VLOOKUP($A939,OLD_EquipmentDatabase!$A:$K,8,FALSE)</f>
        <v>Active</v>
      </c>
      <c r="I939" t="b">
        <f>VLOOKUP($A939,OLD_EquipmentDatabase!$A:$K,9,FALSE)</f>
        <v>0</v>
      </c>
      <c r="J939">
        <v>5.13</v>
      </c>
      <c r="K939" t="str">
        <f>VLOOKUP($A939,OLD_EquipmentDatabase!$A:$K,11,FALSE)</f>
        <v/>
      </c>
    </row>
    <row r="940" spans="1:11" x14ac:dyDescent="0.25">
      <c r="A940" s="21" t="s">
        <v>4207</v>
      </c>
      <c r="B940" s="97" t="s">
        <v>12</v>
      </c>
      <c r="C940" t="str">
        <f>VLOOKUP($A940,OLD_EquipmentDatabase!$A:$K,3,FALSE)</f>
        <v>AValue 21"</v>
      </c>
      <c r="D940" t="str">
        <f>VLOOKUP($A940,OLD_EquipmentDatabase!$A:$K,4,FALSE)</f>
        <v>Dominion</v>
      </c>
      <c r="E940" t="str">
        <f>VLOOKUP($A940,OLD_EquipmentDatabase!$A:$K,5,FALSE)</f>
        <v>N/A</v>
      </c>
      <c r="F940" t="str">
        <f>VLOOKUP($A940,OLD_EquipmentDatabase!$A:$K,6,FALSE)</f>
        <v/>
      </c>
      <c r="G940" t="str">
        <f>VLOOKUP($A940,OLD_EquipmentDatabase!$A:$K,7,FALSE)</f>
        <v>ICX Tablet</v>
      </c>
      <c r="H940" t="str">
        <f>VLOOKUP($A940,OLD_EquipmentDatabase!$A:$K,8,FALSE)</f>
        <v>Active</v>
      </c>
      <c r="I940" t="b">
        <f>VLOOKUP($A940,OLD_EquipmentDatabase!$A:$K,9,FALSE)</f>
        <v>0</v>
      </c>
      <c r="J940">
        <v>5.13</v>
      </c>
      <c r="K940" t="str">
        <f>VLOOKUP($A940,OLD_EquipmentDatabase!$A:$K,11,FALSE)</f>
        <v/>
      </c>
    </row>
    <row r="941" spans="1:11" x14ac:dyDescent="0.25">
      <c r="A941" s="21" t="s">
        <v>4208</v>
      </c>
      <c r="B941" s="97" t="s">
        <v>12</v>
      </c>
      <c r="C941" t="str">
        <f>VLOOKUP($A941,OLD_EquipmentDatabase!$A:$K,3,FALSE)</f>
        <v>AValue 21"</v>
      </c>
      <c r="D941" t="str">
        <f>VLOOKUP($A941,OLD_EquipmentDatabase!$A:$K,4,FALSE)</f>
        <v>Dominion</v>
      </c>
      <c r="E941" t="str">
        <f>VLOOKUP($A941,OLD_EquipmentDatabase!$A:$K,5,FALSE)</f>
        <v>N/A</v>
      </c>
      <c r="F941" t="str">
        <f>VLOOKUP($A941,OLD_EquipmentDatabase!$A:$K,6,FALSE)</f>
        <v/>
      </c>
      <c r="G941" t="str">
        <f>VLOOKUP($A941,OLD_EquipmentDatabase!$A:$K,7,FALSE)</f>
        <v>ICX Tablet</v>
      </c>
      <c r="H941" t="str">
        <f>VLOOKUP($A941,OLD_EquipmentDatabase!$A:$K,8,FALSE)</f>
        <v>Active</v>
      </c>
      <c r="I941" t="b">
        <f>VLOOKUP($A941,OLD_EquipmentDatabase!$A:$K,9,FALSE)</f>
        <v>0</v>
      </c>
      <c r="J941">
        <v>5.13</v>
      </c>
      <c r="K941" t="str">
        <f>VLOOKUP($A941,OLD_EquipmentDatabase!$A:$K,11,FALSE)</f>
        <v/>
      </c>
    </row>
    <row r="942" spans="1:11" x14ac:dyDescent="0.25">
      <c r="A942" s="21" t="s">
        <v>4209</v>
      </c>
      <c r="B942" s="97" t="s">
        <v>12</v>
      </c>
      <c r="C942" t="str">
        <f>VLOOKUP($A942,OLD_EquipmentDatabase!$A:$K,3,FALSE)</f>
        <v>AValue 21"</v>
      </c>
      <c r="D942" t="str">
        <f>VLOOKUP($A942,OLD_EquipmentDatabase!$A:$K,4,FALSE)</f>
        <v>Dominion</v>
      </c>
      <c r="E942" t="str">
        <f>VLOOKUP($A942,OLD_EquipmentDatabase!$A:$K,5,FALSE)</f>
        <v>N/A</v>
      </c>
      <c r="F942" t="str">
        <f>VLOOKUP($A942,OLD_EquipmentDatabase!$A:$K,6,FALSE)</f>
        <v/>
      </c>
      <c r="G942" t="str">
        <f>VLOOKUP($A942,OLD_EquipmentDatabase!$A:$K,7,FALSE)</f>
        <v>ICX Tablet</v>
      </c>
      <c r="H942" t="str">
        <f>VLOOKUP($A942,OLD_EquipmentDatabase!$A:$K,8,FALSE)</f>
        <v>Active</v>
      </c>
      <c r="I942" t="b">
        <f>VLOOKUP($A942,OLD_EquipmentDatabase!$A:$K,9,FALSE)</f>
        <v>0</v>
      </c>
      <c r="J942">
        <v>5.13</v>
      </c>
      <c r="K942" t="str">
        <f>VLOOKUP($A942,OLD_EquipmentDatabase!$A:$K,11,FALSE)</f>
        <v/>
      </c>
    </row>
    <row r="943" spans="1:11" x14ac:dyDescent="0.25">
      <c r="A943" s="21" t="s">
        <v>4210</v>
      </c>
      <c r="B943" s="97" t="s">
        <v>12</v>
      </c>
      <c r="C943" t="str">
        <f>VLOOKUP($A943,OLD_EquipmentDatabase!$A:$K,3,FALSE)</f>
        <v>AValue 21"</v>
      </c>
      <c r="D943" t="str">
        <f>VLOOKUP($A943,OLD_EquipmentDatabase!$A:$K,4,FALSE)</f>
        <v>Dominion</v>
      </c>
      <c r="E943" t="str">
        <f>VLOOKUP($A943,OLD_EquipmentDatabase!$A:$K,5,FALSE)</f>
        <v>N/A</v>
      </c>
      <c r="F943" t="str">
        <f>VLOOKUP($A943,OLD_EquipmentDatabase!$A:$K,6,FALSE)</f>
        <v/>
      </c>
      <c r="G943" t="str">
        <f>VLOOKUP($A943,OLD_EquipmentDatabase!$A:$K,7,FALSE)</f>
        <v>ICX Tablet</v>
      </c>
      <c r="H943" t="str">
        <f>VLOOKUP($A943,OLD_EquipmentDatabase!$A:$K,8,FALSE)</f>
        <v>Active</v>
      </c>
      <c r="I943" t="b">
        <f>VLOOKUP($A943,OLD_EquipmentDatabase!$A:$K,9,FALSE)</f>
        <v>0</v>
      </c>
      <c r="J943">
        <v>5.13</v>
      </c>
      <c r="K943" t="str">
        <f>VLOOKUP($A943,OLD_EquipmentDatabase!$A:$K,11,FALSE)</f>
        <v/>
      </c>
    </row>
    <row r="944" spans="1:11" x14ac:dyDescent="0.25">
      <c r="A944" s="21" t="s">
        <v>4211</v>
      </c>
      <c r="B944" s="97" t="s">
        <v>12</v>
      </c>
      <c r="C944" t="str">
        <f>VLOOKUP($A944,OLD_EquipmentDatabase!$A:$K,3,FALSE)</f>
        <v>AValue 21"</v>
      </c>
      <c r="D944" t="str">
        <f>VLOOKUP($A944,OLD_EquipmentDatabase!$A:$K,4,FALSE)</f>
        <v>Dominion</v>
      </c>
      <c r="E944" t="str">
        <f>VLOOKUP($A944,OLD_EquipmentDatabase!$A:$K,5,FALSE)</f>
        <v>N/A</v>
      </c>
      <c r="F944" t="str">
        <f>VLOOKUP($A944,OLD_EquipmentDatabase!$A:$K,6,FALSE)</f>
        <v/>
      </c>
      <c r="G944" t="str">
        <f>VLOOKUP($A944,OLD_EquipmentDatabase!$A:$K,7,FALSE)</f>
        <v>ICX Tablet</v>
      </c>
      <c r="H944" t="str">
        <f>VLOOKUP($A944,OLD_EquipmentDatabase!$A:$K,8,FALSE)</f>
        <v>Active</v>
      </c>
      <c r="I944" t="b">
        <f>VLOOKUP($A944,OLD_EquipmentDatabase!$A:$K,9,FALSE)</f>
        <v>0</v>
      </c>
      <c r="J944">
        <v>5.13</v>
      </c>
      <c r="K944" t="str">
        <f>VLOOKUP($A944,OLD_EquipmentDatabase!$A:$K,11,FALSE)</f>
        <v/>
      </c>
    </row>
    <row r="945" spans="1:11" x14ac:dyDescent="0.25">
      <c r="A945" s="21" t="s">
        <v>4212</v>
      </c>
      <c r="B945" s="97" t="s">
        <v>12</v>
      </c>
      <c r="C945" t="str">
        <f>VLOOKUP($A945,OLD_EquipmentDatabase!$A:$K,3,FALSE)</f>
        <v>AValue 21"</v>
      </c>
      <c r="D945" t="str">
        <f>VLOOKUP($A945,OLD_EquipmentDatabase!$A:$K,4,FALSE)</f>
        <v>Dominion</v>
      </c>
      <c r="E945" t="str">
        <f>VLOOKUP($A945,OLD_EquipmentDatabase!$A:$K,5,FALSE)</f>
        <v>N/A</v>
      </c>
      <c r="F945" t="str">
        <f>VLOOKUP($A945,OLD_EquipmentDatabase!$A:$K,6,FALSE)</f>
        <v/>
      </c>
      <c r="G945" t="str">
        <f>VLOOKUP($A945,OLD_EquipmentDatabase!$A:$K,7,FALSE)</f>
        <v>ICX Tablet</v>
      </c>
      <c r="H945" t="str">
        <f>VLOOKUP($A945,OLD_EquipmentDatabase!$A:$K,8,FALSE)</f>
        <v>Active</v>
      </c>
      <c r="I945" t="b">
        <f>VLOOKUP($A945,OLD_EquipmentDatabase!$A:$K,9,FALSE)</f>
        <v>0</v>
      </c>
      <c r="J945">
        <v>5.13</v>
      </c>
      <c r="K945" t="str">
        <f>VLOOKUP($A945,OLD_EquipmentDatabase!$A:$K,11,FALSE)</f>
        <v/>
      </c>
    </row>
    <row r="946" spans="1:11" x14ac:dyDescent="0.25">
      <c r="A946" s="21" t="s">
        <v>4213</v>
      </c>
      <c r="B946" s="97" t="s">
        <v>12</v>
      </c>
      <c r="C946" t="str">
        <f>VLOOKUP($A946,OLD_EquipmentDatabase!$A:$K,3,FALSE)</f>
        <v>AValue 21"</v>
      </c>
      <c r="D946" t="str">
        <f>VLOOKUP($A946,OLD_EquipmentDatabase!$A:$K,4,FALSE)</f>
        <v>Dominion</v>
      </c>
      <c r="E946" t="str">
        <f>VLOOKUP($A946,OLD_EquipmentDatabase!$A:$K,5,FALSE)</f>
        <v>N/A</v>
      </c>
      <c r="F946" t="str">
        <f>VLOOKUP($A946,OLD_EquipmentDatabase!$A:$K,6,FALSE)</f>
        <v/>
      </c>
      <c r="G946" t="str">
        <f>VLOOKUP($A946,OLD_EquipmentDatabase!$A:$K,7,FALSE)</f>
        <v>ICX Tablet</v>
      </c>
      <c r="H946" t="str">
        <f>VLOOKUP($A946,OLD_EquipmentDatabase!$A:$K,8,FALSE)</f>
        <v>Active</v>
      </c>
      <c r="I946" t="b">
        <f>VLOOKUP($A946,OLD_EquipmentDatabase!$A:$K,9,FALSE)</f>
        <v>0</v>
      </c>
      <c r="J946">
        <v>5.13</v>
      </c>
      <c r="K946" t="str">
        <f>VLOOKUP($A946,OLD_EquipmentDatabase!$A:$K,11,FALSE)</f>
        <v/>
      </c>
    </row>
    <row r="947" spans="1:11" x14ac:dyDescent="0.25">
      <c r="A947" s="21" t="s">
        <v>4214</v>
      </c>
      <c r="B947" s="97" t="s">
        <v>12</v>
      </c>
      <c r="C947" t="str">
        <f>VLOOKUP($A947,OLD_EquipmentDatabase!$A:$K,3,FALSE)</f>
        <v>AValue 21"</v>
      </c>
      <c r="D947" t="str">
        <f>VLOOKUP($A947,OLD_EquipmentDatabase!$A:$K,4,FALSE)</f>
        <v>Dominion</v>
      </c>
      <c r="E947" t="str">
        <f>VLOOKUP($A947,OLD_EquipmentDatabase!$A:$K,5,FALSE)</f>
        <v>N/A</v>
      </c>
      <c r="F947" t="str">
        <f>VLOOKUP($A947,OLD_EquipmentDatabase!$A:$K,6,FALSE)</f>
        <v/>
      </c>
      <c r="G947" t="str">
        <f>VLOOKUP($A947,OLD_EquipmentDatabase!$A:$K,7,FALSE)</f>
        <v>ICX Tablet</v>
      </c>
      <c r="H947" t="str">
        <f>VLOOKUP($A947,OLD_EquipmentDatabase!$A:$K,8,FALSE)</f>
        <v>Active</v>
      </c>
      <c r="I947" t="b">
        <f>VLOOKUP($A947,OLD_EquipmentDatabase!$A:$K,9,FALSE)</f>
        <v>0</v>
      </c>
      <c r="J947">
        <v>5.13</v>
      </c>
      <c r="K947" t="str">
        <f>VLOOKUP($A947,OLD_EquipmentDatabase!$A:$K,11,FALSE)</f>
        <v/>
      </c>
    </row>
    <row r="948" spans="1:11" x14ac:dyDescent="0.25">
      <c r="A948" s="21" t="s">
        <v>4215</v>
      </c>
      <c r="B948" s="97" t="s">
        <v>12</v>
      </c>
      <c r="C948" t="str">
        <f>VLOOKUP($A948,OLD_EquipmentDatabase!$A:$K,3,FALSE)</f>
        <v>AValue 21"</v>
      </c>
      <c r="D948" t="str">
        <f>VLOOKUP($A948,OLD_EquipmentDatabase!$A:$K,4,FALSE)</f>
        <v>Dominion</v>
      </c>
      <c r="E948" t="str">
        <f>VLOOKUP($A948,OLD_EquipmentDatabase!$A:$K,5,FALSE)</f>
        <v>N/A</v>
      </c>
      <c r="F948" t="str">
        <f>VLOOKUP($A948,OLD_EquipmentDatabase!$A:$K,6,FALSE)</f>
        <v/>
      </c>
      <c r="G948" t="str">
        <f>VLOOKUP($A948,OLD_EquipmentDatabase!$A:$K,7,FALSE)</f>
        <v>ICX Tablet</v>
      </c>
      <c r="H948" t="str">
        <f>VLOOKUP($A948,OLD_EquipmentDatabase!$A:$K,8,FALSE)</f>
        <v>Active</v>
      </c>
      <c r="I948" t="b">
        <f>VLOOKUP($A948,OLD_EquipmentDatabase!$A:$K,9,FALSE)</f>
        <v>0</v>
      </c>
      <c r="J948">
        <v>5.13</v>
      </c>
      <c r="K948" t="str">
        <f>VLOOKUP($A948,OLD_EquipmentDatabase!$A:$K,11,FALSE)</f>
        <v/>
      </c>
    </row>
    <row r="949" spans="1:11" x14ac:dyDescent="0.25">
      <c r="A949" s="21" t="s">
        <v>4216</v>
      </c>
      <c r="B949" s="97" t="s">
        <v>12</v>
      </c>
      <c r="C949" t="str">
        <f>VLOOKUP($A949,OLD_EquipmentDatabase!$A:$K,3,FALSE)</f>
        <v>AValue 21"</v>
      </c>
      <c r="D949" t="str">
        <f>VLOOKUP($A949,OLD_EquipmentDatabase!$A:$K,4,FALSE)</f>
        <v>Dominion</v>
      </c>
      <c r="E949" t="str">
        <f>VLOOKUP($A949,OLD_EquipmentDatabase!$A:$K,5,FALSE)</f>
        <v>N/A</v>
      </c>
      <c r="F949" t="str">
        <f>VLOOKUP($A949,OLD_EquipmentDatabase!$A:$K,6,FALSE)</f>
        <v/>
      </c>
      <c r="G949" t="str">
        <f>VLOOKUP($A949,OLD_EquipmentDatabase!$A:$K,7,FALSE)</f>
        <v>ICX Tablet</v>
      </c>
      <c r="H949" t="str">
        <f>VLOOKUP($A949,OLD_EquipmentDatabase!$A:$K,8,FALSE)</f>
        <v>Active</v>
      </c>
      <c r="I949" t="b">
        <f>VLOOKUP($A949,OLD_EquipmentDatabase!$A:$K,9,FALSE)</f>
        <v>0</v>
      </c>
      <c r="J949">
        <v>5.13</v>
      </c>
      <c r="K949" t="str">
        <f>VLOOKUP($A949,OLD_EquipmentDatabase!$A:$K,11,FALSE)</f>
        <v/>
      </c>
    </row>
    <row r="950" spans="1:11" x14ac:dyDescent="0.25">
      <c r="A950" s="21" t="s">
        <v>4217</v>
      </c>
      <c r="B950" s="97" t="s">
        <v>12</v>
      </c>
      <c r="C950" t="str">
        <f>VLOOKUP($A950,OLD_EquipmentDatabase!$A:$K,3,FALSE)</f>
        <v>AValue 21"</v>
      </c>
      <c r="D950" t="str">
        <f>VLOOKUP($A950,OLD_EquipmentDatabase!$A:$K,4,FALSE)</f>
        <v>Dominion</v>
      </c>
      <c r="E950" t="str">
        <f>VLOOKUP($A950,OLD_EquipmentDatabase!$A:$K,5,FALSE)</f>
        <v>N/A</v>
      </c>
      <c r="F950" t="str">
        <f>VLOOKUP($A950,OLD_EquipmentDatabase!$A:$K,6,FALSE)</f>
        <v/>
      </c>
      <c r="G950" t="str">
        <f>VLOOKUP($A950,OLD_EquipmentDatabase!$A:$K,7,FALSE)</f>
        <v>ICX Tablet</v>
      </c>
      <c r="H950" t="str">
        <f>VLOOKUP($A950,OLD_EquipmentDatabase!$A:$K,8,FALSE)</f>
        <v>Active</v>
      </c>
      <c r="I950" t="b">
        <f>VLOOKUP($A950,OLD_EquipmentDatabase!$A:$K,9,FALSE)</f>
        <v>0</v>
      </c>
      <c r="J950">
        <v>5.13</v>
      </c>
      <c r="K950" t="str">
        <f>VLOOKUP($A950,OLD_EquipmentDatabase!$A:$K,11,FALSE)</f>
        <v/>
      </c>
    </row>
    <row r="951" spans="1:11" x14ac:dyDescent="0.25">
      <c r="A951" s="21" t="s">
        <v>4218</v>
      </c>
      <c r="B951" s="97" t="s">
        <v>12</v>
      </c>
      <c r="C951" t="str">
        <f>VLOOKUP($A951,OLD_EquipmentDatabase!$A:$K,3,FALSE)</f>
        <v>AValue 21"</v>
      </c>
      <c r="D951" t="str">
        <f>VLOOKUP($A951,OLD_EquipmentDatabase!$A:$K,4,FALSE)</f>
        <v>Dominion</v>
      </c>
      <c r="E951" t="str">
        <f>VLOOKUP($A951,OLD_EquipmentDatabase!$A:$K,5,FALSE)</f>
        <v>N/A</v>
      </c>
      <c r="F951" t="str">
        <f>VLOOKUP($A951,OLD_EquipmentDatabase!$A:$K,6,FALSE)</f>
        <v/>
      </c>
      <c r="G951" t="str">
        <f>VLOOKUP($A951,OLD_EquipmentDatabase!$A:$K,7,FALSE)</f>
        <v>ICX Tablet</v>
      </c>
      <c r="H951" t="str">
        <f>VLOOKUP($A951,OLD_EquipmentDatabase!$A:$K,8,FALSE)</f>
        <v>Active</v>
      </c>
      <c r="I951" t="b">
        <f>VLOOKUP($A951,OLD_EquipmentDatabase!$A:$K,9,FALSE)</f>
        <v>0</v>
      </c>
      <c r="J951">
        <v>5.13</v>
      </c>
      <c r="K951" t="str">
        <f>VLOOKUP($A951,OLD_EquipmentDatabase!$A:$K,11,FALSE)</f>
        <v/>
      </c>
    </row>
    <row r="952" spans="1:11" x14ac:dyDescent="0.25">
      <c r="A952" s="21" t="s">
        <v>4219</v>
      </c>
      <c r="B952" s="97" t="s">
        <v>12</v>
      </c>
      <c r="C952" t="str">
        <f>VLOOKUP($A952,OLD_EquipmentDatabase!$A:$K,3,FALSE)</f>
        <v>AValue 21"</v>
      </c>
      <c r="D952" t="str">
        <f>VLOOKUP($A952,OLD_EquipmentDatabase!$A:$K,4,FALSE)</f>
        <v>Dominion</v>
      </c>
      <c r="E952" t="str">
        <f>VLOOKUP($A952,OLD_EquipmentDatabase!$A:$K,5,FALSE)</f>
        <v>N/A</v>
      </c>
      <c r="F952" t="str">
        <f>VLOOKUP($A952,OLD_EquipmentDatabase!$A:$K,6,FALSE)</f>
        <v/>
      </c>
      <c r="G952" t="str">
        <f>VLOOKUP($A952,OLD_EquipmentDatabase!$A:$K,7,FALSE)</f>
        <v>ICX Tablet</v>
      </c>
      <c r="H952" t="str">
        <f>VLOOKUP($A952,OLD_EquipmentDatabase!$A:$K,8,FALSE)</f>
        <v>Active</v>
      </c>
      <c r="I952" t="b">
        <f>VLOOKUP($A952,OLD_EquipmentDatabase!$A:$K,9,FALSE)</f>
        <v>0</v>
      </c>
      <c r="J952">
        <v>5.13</v>
      </c>
      <c r="K952" t="str">
        <f>VLOOKUP($A952,OLD_EquipmentDatabase!$A:$K,11,FALSE)</f>
        <v/>
      </c>
    </row>
    <row r="953" spans="1:11" x14ac:dyDescent="0.25">
      <c r="A953" s="21" t="s">
        <v>4220</v>
      </c>
      <c r="B953" s="97" t="s">
        <v>12</v>
      </c>
      <c r="C953" t="str">
        <f>VLOOKUP($A953,OLD_EquipmentDatabase!$A:$K,3,FALSE)</f>
        <v>AValue 21"</v>
      </c>
      <c r="D953" t="str">
        <f>VLOOKUP($A953,OLD_EquipmentDatabase!$A:$K,4,FALSE)</f>
        <v>Dominion</v>
      </c>
      <c r="E953" t="str">
        <f>VLOOKUP($A953,OLD_EquipmentDatabase!$A:$K,5,FALSE)</f>
        <v>N/A</v>
      </c>
      <c r="F953" t="str">
        <f>VLOOKUP($A953,OLD_EquipmentDatabase!$A:$K,6,FALSE)</f>
        <v/>
      </c>
      <c r="G953" t="str">
        <f>VLOOKUP($A953,OLD_EquipmentDatabase!$A:$K,7,FALSE)</f>
        <v>ICX Tablet</v>
      </c>
      <c r="H953" t="str">
        <f>VLOOKUP($A953,OLD_EquipmentDatabase!$A:$K,8,FALSE)</f>
        <v>Active</v>
      </c>
      <c r="I953" t="b">
        <f>VLOOKUP($A953,OLD_EquipmentDatabase!$A:$K,9,FALSE)</f>
        <v>0</v>
      </c>
      <c r="J953">
        <v>5.13</v>
      </c>
      <c r="K953" t="str">
        <f>VLOOKUP($A953,OLD_EquipmentDatabase!$A:$K,11,FALSE)</f>
        <v/>
      </c>
    </row>
    <row r="954" spans="1:11" x14ac:dyDescent="0.25">
      <c r="A954" s="21" t="s">
        <v>4221</v>
      </c>
      <c r="B954" s="97" t="s">
        <v>12</v>
      </c>
      <c r="C954" t="str">
        <f>VLOOKUP($A954,OLD_EquipmentDatabase!$A:$K,3,FALSE)</f>
        <v>AValue 21"</v>
      </c>
      <c r="D954" t="str">
        <f>VLOOKUP($A954,OLD_EquipmentDatabase!$A:$K,4,FALSE)</f>
        <v>Dominion</v>
      </c>
      <c r="E954" t="str">
        <f>VLOOKUP($A954,OLD_EquipmentDatabase!$A:$K,5,FALSE)</f>
        <v>N/A</v>
      </c>
      <c r="F954" t="str">
        <f>VLOOKUP($A954,OLD_EquipmentDatabase!$A:$K,6,FALSE)</f>
        <v/>
      </c>
      <c r="G954" t="str">
        <f>VLOOKUP($A954,OLD_EquipmentDatabase!$A:$K,7,FALSE)</f>
        <v>ICX Tablet</v>
      </c>
      <c r="H954" t="str">
        <f>VLOOKUP($A954,OLD_EquipmentDatabase!$A:$K,8,FALSE)</f>
        <v>Active</v>
      </c>
      <c r="I954" t="b">
        <f>VLOOKUP($A954,OLD_EquipmentDatabase!$A:$K,9,FALSE)</f>
        <v>0</v>
      </c>
      <c r="J954">
        <v>5.13</v>
      </c>
      <c r="K954" t="str">
        <f>VLOOKUP($A954,OLD_EquipmentDatabase!$A:$K,11,FALSE)</f>
        <v/>
      </c>
    </row>
    <row r="955" spans="1:11" x14ac:dyDescent="0.25">
      <c r="A955" s="21" t="s">
        <v>4222</v>
      </c>
      <c r="B955" s="97" t="s">
        <v>12</v>
      </c>
      <c r="C955" t="str">
        <f>VLOOKUP($A955,OLD_EquipmentDatabase!$A:$K,3,FALSE)</f>
        <v>AValue 21"</v>
      </c>
      <c r="D955" t="str">
        <f>VLOOKUP($A955,OLD_EquipmentDatabase!$A:$K,4,FALSE)</f>
        <v>Dominion</v>
      </c>
      <c r="E955" t="str">
        <f>VLOOKUP($A955,OLD_EquipmentDatabase!$A:$K,5,FALSE)</f>
        <v>N/A</v>
      </c>
      <c r="F955" t="str">
        <f>VLOOKUP($A955,OLD_EquipmentDatabase!$A:$K,6,FALSE)</f>
        <v/>
      </c>
      <c r="G955" t="str">
        <f>VLOOKUP($A955,OLD_EquipmentDatabase!$A:$K,7,FALSE)</f>
        <v>ICX Tablet</v>
      </c>
      <c r="H955" t="str">
        <f>VLOOKUP($A955,OLD_EquipmentDatabase!$A:$K,8,FALSE)</f>
        <v>Active</v>
      </c>
      <c r="I955" t="b">
        <f>VLOOKUP($A955,OLD_EquipmentDatabase!$A:$K,9,FALSE)</f>
        <v>0</v>
      </c>
      <c r="J955">
        <v>5.13</v>
      </c>
      <c r="K955" t="str">
        <f>VLOOKUP($A955,OLD_EquipmentDatabase!$A:$K,11,FALSE)</f>
        <v/>
      </c>
    </row>
    <row r="956" spans="1:11" x14ac:dyDescent="0.25">
      <c r="A956" s="21" t="s">
        <v>4223</v>
      </c>
      <c r="B956" s="97" t="s">
        <v>12</v>
      </c>
      <c r="C956" t="str">
        <f>VLOOKUP($A956,OLD_EquipmentDatabase!$A:$K,3,FALSE)</f>
        <v>AValue 21"</v>
      </c>
      <c r="D956" t="str">
        <f>VLOOKUP($A956,OLD_EquipmentDatabase!$A:$K,4,FALSE)</f>
        <v>Dominion</v>
      </c>
      <c r="E956" t="str">
        <f>VLOOKUP($A956,OLD_EquipmentDatabase!$A:$K,5,FALSE)</f>
        <v>N/A</v>
      </c>
      <c r="F956" t="str">
        <f>VLOOKUP($A956,OLD_EquipmentDatabase!$A:$K,6,FALSE)</f>
        <v/>
      </c>
      <c r="G956" t="str">
        <f>VLOOKUP($A956,OLD_EquipmentDatabase!$A:$K,7,FALSE)</f>
        <v>ICX Tablet</v>
      </c>
      <c r="H956" t="str">
        <f>VLOOKUP($A956,OLD_EquipmentDatabase!$A:$K,8,FALSE)</f>
        <v>Active</v>
      </c>
      <c r="I956" t="b">
        <f>VLOOKUP($A956,OLD_EquipmentDatabase!$A:$K,9,FALSE)</f>
        <v>0</v>
      </c>
      <c r="J956">
        <v>5.13</v>
      </c>
      <c r="K956" t="str">
        <f>VLOOKUP($A956,OLD_EquipmentDatabase!$A:$K,11,FALSE)</f>
        <v/>
      </c>
    </row>
    <row r="957" spans="1:11" x14ac:dyDescent="0.25">
      <c r="A957" s="21" t="s">
        <v>4224</v>
      </c>
      <c r="B957" s="97" t="s">
        <v>12</v>
      </c>
      <c r="C957" t="str">
        <f>VLOOKUP($A957,OLD_EquipmentDatabase!$A:$K,3,FALSE)</f>
        <v>AValue 21"</v>
      </c>
      <c r="D957" t="str">
        <f>VLOOKUP($A957,OLD_EquipmentDatabase!$A:$K,4,FALSE)</f>
        <v>Dominion</v>
      </c>
      <c r="E957" t="str">
        <f>VLOOKUP($A957,OLD_EquipmentDatabase!$A:$K,5,FALSE)</f>
        <v>N/A</v>
      </c>
      <c r="F957" t="str">
        <f>VLOOKUP($A957,OLD_EquipmentDatabase!$A:$K,6,FALSE)</f>
        <v/>
      </c>
      <c r="G957" t="str">
        <f>VLOOKUP($A957,OLD_EquipmentDatabase!$A:$K,7,FALSE)</f>
        <v>ICX Tablet</v>
      </c>
      <c r="H957" t="str">
        <f>VLOOKUP($A957,OLD_EquipmentDatabase!$A:$K,8,FALSE)</f>
        <v>Active</v>
      </c>
      <c r="I957" t="b">
        <f>VLOOKUP($A957,OLD_EquipmentDatabase!$A:$K,9,FALSE)</f>
        <v>0</v>
      </c>
      <c r="J957">
        <v>5.13</v>
      </c>
      <c r="K957" t="str">
        <f>VLOOKUP($A957,OLD_EquipmentDatabase!$A:$K,11,FALSE)</f>
        <v/>
      </c>
    </row>
    <row r="958" spans="1:11" x14ac:dyDescent="0.25">
      <c r="A958" s="21" t="s">
        <v>4225</v>
      </c>
      <c r="B958" s="97" t="s">
        <v>12</v>
      </c>
      <c r="C958" t="str">
        <f>VLOOKUP($A958,OLD_EquipmentDatabase!$A:$K,3,FALSE)</f>
        <v>AValue 21"</v>
      </c>
      <c r="D958" t="str">
        <f>VLOOKUP($A958,OLD_EquipmentDatabase!$A:$K,4,FALSE)</f>
        <v>Dominion</v>
      </c>
      <c r="E958" t="str">
        <f>VLOOKUP($A958,OLD_EquipmentDatabase!$A:$K,5,FALSE)</f>
        <v>N/A</v>
      </c>
      <c r="F958" t="str">
        <f>VLOOKUP($A958,OLD_EquipmentDatabase!$A:$K,6,FALSE)</f>
        <v/>
      </c>
      <c r="G958" t="str">
        <f>VLOOKUP($A958,OLD_EquipmentDatabase!$A:$K,7,FALSE)</f>
        <v>ICX Tablet</v>
      </c>
      <c r="H958" t="str">
        <f>VLOOKUP($A958,OLD_EquipmentDatabase!$A:$K,8,FALSE)</f>
        <v>Active</v>
      </c>
      <c r="I958" t="b">
        <f>VLOOKUP($A958,OLD_EquipmentDatabase!$A:$K,9,FALSE)</f>
        <v>0</v>
      </c>
      <c r="J958">
        <v>5.13</v>
      </c>
      <c r="K958" t="str">
        <f>VLOOKUP($A958,OLD_EquipmentDatabase!$A:$K,11,FALSE)</f>
        <v/>
      </c>
    </row>
    <row r="959" spans="1:11" x14ac:dyDescent="0.25">
      <c r="A959" s="21" t="s">
        <v>4226</v>
      </c>
      <c r="B959" s="97" t="s">
        <v>12</v>
      </c>
      <c r="C959" t="str">
        <f>VLOOKUP($A959,OLD_EquipmentDatabase!$A:$K,3,FALSE)</f>
        <v>AValue 21"</v>
      </c>
      <c r="D959" t="str">
        <f>VLOOKUP($A959,OLD_EquipmentDatabase!$A:$K,4,FALSE)</f>
        <v>Dominion</v>
      </c>
      <c r="E959" t="str">
        <f>VLOOKUP($A959,OLD_EquipmentDatabase!$A:$K,5,FALSE)</f>
        <v>N/A</v>
      </c>
      <c r="F959" t="str">
        <f>VLOOKUP($A959,OLD_EquipmentDatabase!$A:$K,6,FALSE)</f>
        <v/>
      </c>
      <c r="G959" t="str">
        <f>VLOOKUP($A959,OLD_EquipmentDatabase!$A:$K,7,FALSE)</f>
        <v>ICX Tablet</v>
      </c>
      <c r="H959" t="str">
        <f>VLOOKUP($A959,OLD_EquipmentDatabase!$A:$K,8,FALSE)</f>
        <v>Active</v>
      </c>
      <c r="I959" t="b">
        <f>VLOOKUP($A959,OLD_EquipmentDatabase!$A:$K,9,FALSE)</f>
        <v>0</v>
      </c>
      <c r="J959">
        <v>5.13</v>
      </c>
      <c r="K959" t="str">
        <f>VLOOKUP($A959,OLD_EquipmentDatabase!$A:$K,11,FALSE)</f>
        <v/>
      </c>
    </row>
    <row r="960" spans="1:11" x14ac:dyDescent="0.25">
      <c r="A960" s="21" t="s">
        <v>4227</v>
      </c>
      <c r="B960" s="97" t="s">
        <v>12</v>
      </c>
      <c r="C960" t="str">
        <f>VLOOKUP($A960,OLD_EquipmentDatabase!$A:$K,3,FALSE)</f>
        <v>AValue 21"</v>
      </c>
      <c r="D960" t="str">
        <f>VLOOKUP($A960,OLD_EquipmentDatabase!$A:$K,4,FALSE)</f>
        <v>Dominion</v>
      </c>
      <c r="E960" t="str">
        <f>VLOOKUP($A960,OLD_EquipmentDatabase!$A:$K,5,FALSE)</f>
        <v>N/A</v>
      </c>
      <c r="F960" t="str">
        <f>VLOOKUP($A960,OLD_EquipmentDatabase!$A:$K,6,FALSE)</f>
        <v/>
      </c>
      <c r="G960" t="str">
        <f>VLOOKUP($A960,OLD_EquipmentDatabase!$A:$K,7,FALSE)</f>
        <v>ICX Tablet</v>
      </c>
      <c r="H960" t="str">
        <f>VLOOKUP($A960,OLD_EquipmentDatabase!$A:$K,8,FALSE)</f>
        <v>Active</v>
      </c>
      <c r="I960" t="b">
        <f>VLOOKUP($A960,OLD_EquipmentDatabase!$A:$K,9,FALSE)</f>
        <v>0</v>
      </c>
      <c r="J960">
        <v>5.13</v>
      </c>
      <c r="K960" t="str">
        <f>VLOOKUP($A960,OLD_EquipmentDatabase!$A:$K,11,FALSE)</f>
        <v/>
      </c>
    </row>
    <row r="961" spans="1:11" x14ac:dyDescent="0.25">
      <c r="A961" s="21" t="s">
        <v>4228</v>
      </c>
      <c r="B961" s="97" t="s">
        <v>12</v>
      </c>
      <c r="C961" t="str">
        <f>VLOOKUP($A961,OLD_EquipmentDatabase!$A:$K,3,FALSE)</f>
        <v>AValue 21"</v>
      </c>
      <c r="D961" t="str">
        <f>VLOOKUP($A961,OLD_EquipmentDatabase!$A:$K,4,FALSE)</f>
        <v>Dominion</v>
      </c>
      <c r="E961" t="str">
        <f>VLOOKUP($A961,OLD_EquipmentDatabase!$A:$K,5,FALSE)</f>
        <v>N/A</v>
      </c>
      <c r="F961" t="str">
        <f>VLOOKUP($A961,OLD_EquipmentDatabase!$A:$K,6,FALSE)</f>
        <v/>
      </c>
      <c r="G961" t="str">
        <f>VLOOKUP($A961,OLD_EquipmentDatabase!$A:$K,7,FALSE)</f>
        <v>ICX Tablet</v>
      </c>
      <c r="H961" t="str">
        <f>VLOOKUP($A961,OLD_EquipmentDatabase!$A:$K,8,FALSE)</f>
        <v>Active</v>
      </c>
      <c r="I961" t="b">
        <f>VLOOKUP($A961,OLD_EquipmentDatabase!$A:$K,9,FALSE)</f>
        <v>0</v>
      </c>
      <c r="J961">
        <v>5.13</v>
      </c>
      <c r="K961" t="str">
        <f>VLOOKUP($A961,OLD_EquipmentDatabase!$A:$K,11,FALSE)</f>
        <v/>
      </c>
    </row>
    <row r="962" spans="1:11" x14ac:dyDescent="0.25">
      <c r="A962" s="21" t="s">
        <v>4229</v>
      </c>
      <c r="B962" s="97" t="s">
        <v>12</v>
      </c>
      <c r="C962" t="str">
        <f>VLOOKUP($A962,OLD_EquipmentDatabase!$A:$K,3,FALSE)</f>
        <v>AValue 21"</v>
      </c>
      <c r="D962" t="str">
        <f>VLOOKUP($A962,OLD_EquipmentDatabase!$A:$K,4,FALSE)</f>
        <v>Dominion</v>
      </c>
      <c r="E962" t="str">
        <f>VLOOKUP($A962,OLD_EquipmentDatabase!$A:$K,5,FALSE)</f>
        <v>N/A</v>
      </c>
      <c r="F962" t="str">
        <f>VLOOKUP($A962,OLD_EquipmentDatabase!$A:$K,6,FALSE)</f>
        <v/>
      </c>
      <c r="G962" t="str">
        <f>VLOOKUP($A962,OLD_EquipmentDatabase!$A:$K,7,FALSE)</f>
        <v>ICX Tablet</v>
      </c>
      <c r="H962" t="str">
        <f>VLOOKUP($A962,OLD_EquipmentDatabase!$A:$K,8,FALSE)</f>
        <v>Active</v>
      </c>
      <c r="I962" t="b">
        <f>VLOOKUP($A962,OLD_EquipmentDatabase!$A:$K,9,FALSE)</f>
        <v>0</v>
      </c>
      <c r="J962">
        <v>5.13</v>
      </c>
      <c r="K962" t="str">
        <f>VLOOKUP($A962,OLD_EquipmentDatabase!$A:$K,11,FALSE)</f>
        <v/>
      </c>
    </row>
    <row r="963" spans="1:11" x14ac:dyDescent="0.25">
      <c r="A963" s="21" t="s">
        <v>4230</v>
      </c>
      <c r="B963" s="97" t="s">
        <v>12</v>
      </c>
      <c r="C963" t="str">
        <f>VLOOKUP($A963,OLD_EquipmentDatabase!$A:$K,3,FALSE)</f>
        <v>AValue 21"</v>
      </c>
      <c r="D963" t="str">
        <f>VLOOKUP($A963,OLD_EquipmentDatabase!$A:$K,4,FALSE)</f>
        <v>Dominion</v>
      </c>
      <c r="E963" t="str">
        <f>VLOOKUP($A963,OLD_EquipmentDatabase!$A:$K,5,FALSE)</f>
        <v>N/A</v>
      </c>
      <c r="F963" t="str">
        <f>VLOOKUP($A963,OLD_EquipmentDatabase!$A:$K,6,FALSE)</f>
        <v/>
      </c>
      <c r="G963" t="str">
        <f>VLOOKUP($A963,OLD_EquipmentDatabase!$A:$K,7,FALSE)</f>
        <v>ICX Tablet</v>
      </c>
      <c r="H963" t="str">
        <f>VLOOKUP($A963,OLD_EquipmentDatabase!$A:$K,8,FALSE)</f>
        <v>Active</v>
      </c>
      <c r="I963" t="b">
        <f>VLOOKUP($A963,OLD_EquipmentDatabase!$A:$K,9,FALSE)</f>
        <v>0</v>
      </c>
      <c r="J963">
        <v>5.13</v>
      </c>
      <c r="K963" t="str">
        <f>VLOOKUP($A963,OLD_EquipmentDatabase!$A:$K,11,FALSE)</f>
        <v/>
      </c>
    </row>
    <row r="964" spans="1:11" x14ac:dyDescent="0.25">
      <c r="A964" s="21" t="s">
        <v>4231</v>
      </c>
      <c r="B964" s="97" t="s">
        <v>12</v>
      </c>
      <c r="C964" t="str">
        <f>VLOOKUP($A964,OLD_EquipmentDatabase!$A:$K,3,FALSE)</f>
        <v>AValue 21"</v>
      </c>
      <c r="D964" t="str">
        <f>VLOOKUP($A964,OLD_EquipmentDatabase!$A:$K,4,FALSE)</f>
        <v>Dominion</v>
      </c>
      <c r="E964" t="str">
        <f>VLOOKUP($A964,OLD_EquipmentDatabase!$A:$K,5,FALSE)</f>
        <v>N/A</v>
      </c>
      <c r="F964" t="str">
        <f>VLOOKUP($A964,OLD_EquipmentDatabase!$A:$K,6,FALSE)</f>
        <v/>
      </c>
      <c r="G964" t="str">
        <f>VLOOKUP($A964,OLD_EquipmentDatabase!$A:$K,7,FALSE)</f>
        <v>ICX Tablet</v>
      </c>
      <c r="H964" t="str">
        <f>VLOOKUP($A964,OLD_EquipmentDatabase!$A:$K,8,FALSE)</f>
        <v>Active</v>
      </c>
      <c r="I964" t="b">
        <f>VLOOKUP($A964,OLD_EquipmentDatabase!$A:$K,9,FALSE)</f>
        <v>0</v>
      </c>
      <c r="J964">
        <v>5.13</v>
      </c>
      <c r="K964" t="str">
        <f>VLOOKUP($A964,OLD_EquipmentDatabase!$A:$K,11,FALSE)</f>
        <v/>
      </c>
    </row>
    <row r="965" spans="1:11" x14ac:dyDescent="0.25">
      <c r="A965" s="21" t="s">
        <v>4232</v>
      </c>
      <c r="B965" s="97" t="s">
        <v>12</v>
      </c>
      <c r="C965" t="str">
        <f>VLOOKUP($A965,OLD_EquipmentDatabase!$A:$K,3,FALSE)</f>
        <v>AValue 21"</v>
      </c>
      <c r="D965" t="str">
        <f>VLOOKUP($A965,OLD_EquipmentDatabase!$A:$K,4,FALSE)</f>
        <v>Dominion</v>
      </c>
      <c r="E965" t="str">
        <f>VLOOKUP($A965,OLD_EquipmentDatabase!$A:$K,5,FALSE)</f>
        <v>N/A</v>
      </c>
      <c r="F965" t="str">
        <f>VLOOKUP($A965,OLD_EquipmentDatabase!$A:$K,6,FALSE)</f>
        <v/>
      </c>
      <c r="G965" t="str">
        <f>VLOOKUP($A965,OLD_EquipmentDatabase!$A:$K,7,FALSE)</f>
        <v>ICX Tablet</v>
      </c>
      <c r="H965" t="str">
        <f>VLOOKUP($A965,OLD_EquipmentDatabase!$A:$K,8,FALSE)</f>
        <v>Active</v>
      </c>
      <c r="I965" t="b">
        <f>VLOOKUP($A965,OLD_EquipmentDatabase!$A:$K,9,FALSE)</f>
        <v>0</v>
      </c>
      <c r="J965">
        <v>5.13</v>
      </c>
      <c r="K965" t="str">
        <f>VLOOKUP($A965,OLD_EquipmentDatabase!$A:$K,11,FALSE)</f>
        <v/>
      </c>
    </row>
    <row r="966" spans="1:11" x14ac:dyDescent="0.25">
      <c r="A966" s="21" t="s">
        <v>4233</v>
      </c>
      <c r="B966" s="97" t="s">
        <v>12</v>
      </c>
      <c r="C966" t="str">
        <f>VLOOKUP($A966,OLD_EquipmentDatabase!$A:$K,3,FALSE)</f>
        <v>AValue 21"</v>
      </c>
      <c r="D966" t="str">
        <f>VLOOKUP($A966,OLD_EquipmentDatabase!$A:$K,4,FALSE)</f>
        <v>Dominion</v>
      </c>
      <c r="E966" t="str">
        <f>VLOOKUP($A966,OLD_EquipmentDatabase!$A:$K,5,FALSE)</f>
        <v>N/A</v>
      </c>
      <c r="F966" t="str">
        <f>VLOOKUP($A966,OLD_EquipmentDatabase!$A:$K,6,FALSE)</f>
        <v/>
      </c>
      <c r="G966" t="str">
        <f>VLOOKUP($A966,OLD_EquipmentDatabase!$A:$K,7,FALSE)</f>
        <v>ICX Tablet</v>
      </c>
      <c r="H966" t="str">
        <f>VLOOKUP($A966,OLD_EquipmentDatabase!$A:$K,8,FALSE)</f>
        <v>Active</v>
      </c>
      <c r="I966" t="b">
        <f>VLOOKUP($A966,OLD_EquipmentDatabase!$A:$K,9,FALSE)</f>
        <v>0</v>
      </c>
      <c r="J966">
        <v>5.13</v>
      </c>
      <c r="K966" t="str">
        <f>VLOOKUP($A966,OLD_EquipmentDatabase!$A:$K,11,FALSE)</f>
        <v/>
      </c>
    </row>
    <row r="967" spans="1:11" x14ac:dyDescent="0.25">
      <c r="A967" s="21" t="s">
        <v>4234</v>
      </c>
      <c r="B967" s="97" t="s">
        <v>12</v>
      </c>
      <c r="C967" t="str">
        <f>VLOOKUP($A967,OLD_EquipmentDatabase!$A:$K,3,FALSE)</f>
        <v>AValue 21"</v>
      </c>
      <c r="D967" t="str">
        <f>VLOOKUP($A967,OLD_EquipmentDatabase!$A:$K,4,FALSE)</f>
        <v>Dominion</v>
      </c>
      <c r="E967" t="str">
        <f>VLOOKUP($A967,OLD_EquipmentDatabase!$A:$K,5,FALSE)</f>
        <v>N/A</v>
      </c>
      <c r="F967" t="str">
        <f>VLOOKUP($A967,OLD_EquipmentDatabase!$A:$K,6,FALSE)</f>
        <v/>
      </c>
      <c r="G967" t="str">
        <f>VLOOKUP($A967,OLD_EquipmentDatabase!$A:$K,7,FALSE)</f>
        <v>ICX Tablet</v>
      </c>
      <c r="H967" t="str">
        <f>VLOOKUP($A967,OLD_EquipmentDatabase!$A:$K,8,FALSE)</f>
        <v>Active</v>
      </c>
      <c r="I967" t="b">
        <f>VLOOKUP($A967,OLD_EquipmentDatabase!$A:$K,9,FALSE)</f>
        <v>0</v>
      </c>
      <c r="J967">
        <v>5.13</v>
      </c>
      <c r="K967" t="str">
        <f>VLOOKUP($A967,OLD_EquipmentDatabase!$A:$K,11,FALSE)</f>
        <v/>
      </c>
    </row>
    <row r="968" spans="1:11" x14ac:dyDescent="0.25">
      <c r="A968" s="21" t="s">
        <v>4235</v>
      </c>
      <c r="B968" s="97" t="s">
        <v>12</v>
      </c>
      <c r="C968" t="str">
        <f>VLOOKUP($A968,OLD_EquipmentDatabase!$A:$K,3,FALSE)</f>
        <v>AValue 21"</v>
      </c>
      <c r="D968" t="str">
        <f>VLOOKUP($A968,OLD_EquipmentDatabase!$A:$K,4,FALSE)</f>
        <v>Dominion</v>
      </c>
      <c r="E968" t="str">
        <f>VLOOKUP($A968,OLD_EquipmentDatabase!$A:$K,5,FALSE)</f>
        <v>N/A</v>
      </c>
      <c r="F968" t="str">
        <f>VLOOKUP($A968,OLD_EquipmentDatabase!$A:$K,6,FALSE)</f>
        <v/>
      </c>
      <c r="G968" t="str">
        <f>VLOOKUP($A968,OLD_EquipmentDatabase!$A:$K,7,FALSE)</f>
        <v>ICX Tablet</v>
      </c>
      <c r="H968" t="str">
        <f>VLOOKUP($A968,OLD_EquipmentDatabase!$A:$K,8,FALSE)</f>
        <v>Active</v>
      </c>
      <c r="I968" t="b">
        <f>VLOOKUP($A968,OLD_EquipmentDatabase!$A:$K,9,FALSE)</f>
        <v>0</v>
      </c>
      <c r="J968">
        <v>5.13</v>
      </c>
      <c r="K968" t="str">
        <f>VLOOKUP($A968,OLD_EquipmentDatabase!$A:$K,11,FALSE)</f>
        <v/>
      </c>
    </row>
    <row r="969" spans="1:11" x14ac:dyDescent="0.25">
      <c r="A969" s="21" t="s">
        <v>4236</v>
      </c>
      <c r="B969" s="97" t="s">
        <v>12</v>
      </c>
      <c r="C969" t="str">
        <f>VLOOKUP($A969,OLD_EquipmentDatabase!$A:$K,3,FALSE)</f>
        <v>AValue 21"</v>
      </c>
      <c r="D969" t="str">
        <f>VLOOKUP($A969,OLD_EquipmentDatabase!$A:$K,4,FALSE)</f>
        <v>Dominion</v>
      </c>
      <c r="E969" t="str">
        <f>VLOOKUP($A969,OLD_EquipmentDatabase!$A:$K,5,FALSE)</f>
        <v>N/A</v>
      </c>
      <c r="F969" t="str">
        <f>VLOOKUP($A969,OLD_EquipmentDatabase!$A:$K,6,FALSE)</f>
        <v/>
      </c>
      <c r="G969" t="str">
        <f>VLOOKUP($A969,OLD_EquipmentDatabase!$A:$K,7,FALSE)</f>
        <v>ICX Tablet</v>
      </c>
      <c r="H969" t="str">
        <f>VLOOKUP($A969,OLD_EquipmentDatabase!$A:$K,8,FALSE)</f>
        <v>Active</v>
      </c>
      <c r="I969" t="b">
        <f>VLOOKUP($A969,OLD_EquipmentDatabase!$A:$K,9,FALSE)</f>
        <v>0</v>
      </c>
      <c r="J969">
        <v>5.13</v>
      </c>
      <c r="K969" t="str">
        <f>VLOOKUP($A969,OLD_EquipmentDatabase!$A:$K,11,FALSE)</f>
        <v/>
      </c>
    </row>
    <row r="970" spans="1:11" x14ac:dyDescent="0.25">
      <c r="A970" s="21" t="s">
        <v>4237</v>
      </c>
      <c r="B970" s="97" t="s">
        <v>12</v>
      </c>
      <c r="C970" t="str">
        <f>VLOOKUP($A970,OLD_EquipmentDatabase!$A:$K,3,FALSE)</f>
        <v>AValue 21"</v>
      </c>
      <c r="D970" t="str">
        <f>VLOOKUP($A970,OLD_EquipmentDatabase!$A:$K,4,FALSE)</f>
        <v>Dominion</v>
      </c>
      <c r="E970" t="str">
        <f>VLOOKUP($A970,OLD_EquipmentDatabase!$A:$K,5,FALSE)</f>
        <v>N/A</v>
      </c>
      <c r="F970" t="str">
        <f>VLOOKUP($A970,OLD_EquipmentDatabase!$A:$K,6,FALSE)</f>
        <v/>
      </c>
      <c r="G970" t="str">
        <f>VLOOKUP($A970,OLD_EquipmentDatabase!$A:$K,7,FALSE)</f>
        <v>ICX Tablet</v>
      </c>
      <c r="H970" t="str">
        <f>VLOOKUP($A970,OLD_EquipmentDatabase!$A:$K,8,FALSE)</f>
        <v>Active</v>
      </c>
      <c r="I970" t="b">
        <f>VLOOKUP($A970,OLD_EquipmentDatabase!$A:$K,9,FALSE)</f>
        <v>0</v>
      </c>
      <c r="J970">
        <v>5.13</v>
      </c>
      <c r="K970" t="str">
        <f>VLOOKUP($A970,OLD_EquipmentDatabase!$A:$K,11,FALSE)</f>
        <v/>
      </c>
    </row>
    <row r="971" spans="1:11" x14ac:dyDescent="0.25">
      <c r="A971" s="21" t="s">
        <v>4238</v>
      </c>
      <c r="B971" s="97" t="s">
        <v>12</v>
      </c>
      <c r="C971" t="str">
        <f>VLOOKUP($A971,OLD_EquipmentDatabase!$A:$K,3,FALSE)</f>
        <v>AValue 21"</v>
      </c>
      <c r="D971" t="str">
        <f>VLOOKUP($A971,OLD_EquipmentDatabase!$A:$K,4,FALSE)</f>
        <v>Dominion</v>
      </c>
      <c r="E971" t="str">
        <f>VLOOKUP($A971,OLD_EquipmentDatabase!$A:$K,5,FALSE)</f>
        <v>N/A</v>
      </c>
      <c r="F971" t="str">
        <f>VLOOKUP($A971,OLD_EquipmentDatabase!$A:$K,6,FALSE)</f>
        <v/>
      </c>
      <c r="G971" t="str">
        <f>VLOOKUP($A971,OLD_EquipmentDatabase!$A:$K,7,FALSE)</f>
        <v>ICX Tablet</v>
      </c>
      <c r="H971" t="str">
        <f>VLOOKUP($A971,OLD_EquipmentDatabase!$A:$K,8,FALSE)</f>
        <v>Active</v>
      </c>
      <c r="I971" t="b">
        <f>VLOOKUP($A971,OLD_EquipmentDatabase!$A:$K,9,FALSE)</f>
        <v>0</v>
      </c>
      <c r="J971">
        <v>5.13</v>
      </c>
      <c r="K971" t="str">
        <f>VLOOKUP($A971,OLD_EquipmentDatabase!$A:$K,11,FALSE)</f>
        <v/>
      </c>
    </row>
    <row r="972" spans="1:11" x14ac:dyDescent="0.25">
      <c r="A972" s="21" t="s">
        <v>4239</v>
      </c>
      <c r="B972" s="97" t="s">
        <v>12</v>
      </c>
      <c r="C972" t="str">
        <f>VLOOKUP($A972,OLD_EquipmentDatabase!$A:$K,3,FALSE)</f>
        <v>AValue 21"</v>
      </c>
      <c r="D972" t="str">
        <f>VLOOKUP($A972,OLD_EquipmentDatabase!$A:$K,4,FALSE)</f>
        <v>Dominion</v>
      </c>
      <c r="E972" t="str">
        <f>VLOOKUP($A972,OLD_EquipmentDatabase!$A:$K,5,FALSE)</f>
        <v>N/A</v>
      </c>
      <c r="F972" t="str">
        <f>VLOOKUP($A972,OLD_EquipmentDatabase!$A:$K,6,FALSE)</f>
        <v/>
      </c>
      <c r="G972" t="str">
        <f>VLOOKUP($A972,OLD_EquipmentDatabase!$A:$K,7,FALSE)</f>
        <v>ICX Tablet</v>
      </c>
      <c r="H972" t="str">
        <f>VLOOKUP($A972,OLD_EquipmentDatabase!$A:$K,8,FALSE)</f>
        <v>Active</v>
      </c>
      <c r="I972" t="b">
        <f>VLOOKUP($A972,OLD_EquipmentDatabase!$A:$K,9,FALSE)</f>
        <v>0</v>
      </c>
      <c r="J972">
        <v>5.13</v>
      </c>
      <c r="K972" t="str">
        <f>VLOOKUP($A972,OLD_EquipmentDatabase!$A:$K,11,FALSE)</f>
        <v/>
      </c>
    </row>
    <row r="973" spans="1:11" x14ac:dyDescent="0.25">
      <c r="A973" s="21" t="s">
        <v>4240</v>
      </c>
      <c r="B973" s="97" t="s">
        <v>12</v>
      </c>
      <c r="C973" t="str">
        <f>VLOOKUP($A973,OLD_EquipmentDatabase!$A:$K,3,FALSE)</f>
        <v>AValue 21"</v>
      </c>
      <c r="D973" t="str">
        <f>VLOOKUP($A973,OLD_EquipmentDatabase!$A:$K,4,FALSE)</f>
        <v>Dominion</v>
      </c>
      <c r="E973" t="str">
        <f>VLOOKUP($A973,OLD_EquipmentDatabase!$A:$K,5,FALSE)</f>
        <v>N/A</v>
      </c>
      <c r="F973" t="str">
        <f>VLOOKUP($A973,OLD_EquipmentDatabase!$A:$K,6,FALSE)</f>
        <v/>
      </c>
      <c r="G973" t="str">
        <f>VLOOKUP($A973,OLD_EquipmentDatabase!$A:$K,7,FALSE)</f>
        <v>ICX Tablet</v>
      </c>
      <c r="H973" t="str">
        <f>VLOOKUP($A973,OLD_EquipmentDatabase!$A:$K,8,FALSE)</f>
        <v>Active</v>
      </c>
      <c r="I973" t="b">
        <f>VLOOKUP($A973,OLD_EquipmentDatabase!$A:$K,9,FALSE)</f>
        <v>0</v>
      </c>
      <c r="J973">
        <v>5.13</v>
      </c>
      <c r="K973" t="str">
        <f>VLOOKUP($A973,OLD_EquipmentDatabase!$A:$K,11,FALSE)</f>
        <v/>
      </c>
    </row>
    <row r="974" spans="1:11" x14ac:dyDescent="0.25">
      <c r="A974" s="21" t="s">
        <v>4241</v>
      </c>
      <c r="B974" s="97" t="s">
        <v>12</v>
      </c>
      <c r="C974" t="str">
        <f>VLOOKUP($A974,OLD_EquipmentDatabase!$A:$K,3,FALSE)</f>
        <v>AValue 21"</v>
      </c>
      <c r="D974" t="str">
        <f>VLOOKUP($A974,OLD_EquipmentDatabase!$A:$K,4,FALSE)</f>
        <v>Dominion</v>
      </c>
      <c r="E974" t="str">
        <f>VLOOKUP($A974,OLD_EquipmentDatabase!$A:$K,5,FALSE)</f>
        <v>N/A</v>
      </c>
      <c r="F974" t="str">
        <f>VLOOKUP($A974,OLD_EquipmentDatabase!$A:$K,6,FALSE)</f>
        <v/>
      </c>
      <c r="G974" t="str">
        <f>VLOOKUP($A974,OLD_EquipmentDatabase!$A:$K,7,FALSE)</f>
        <v>ICX Tablet</v>
      </c>
      <c r="H974" t="str">
        <f>VLOOKUP($A974,OLD_EquipmentDatabase!$A:$K,8,FALSE)</f>
        <v>Active</v>
      </c>
      <c r="I974" t="b">
        <f>VLOOKUP($A974,OLD_EquipmentDatabase!$A:$K,9,FALSE)</f>
        <v>0</v>
      </c>
      <c r="J974">
        <v>5.13</v>
      </c>
      <c r="K974" t="str">
        <f>VLOOKUP($A974,OLD_EquipmentDatabase!$A:$K,11,FALSE)</f>
        <v/>
      </c>
    </row>
    <row r="975" spans="1:11" x14ac:dyDescent="0.25">
      <c r="A975" s="21" t="s">
        <v>4242</v>
      </c>
      <c r="B975" s="97" t="s">
        <v>12</v>
      </c>
      <c r="C975" t="str">
        <f>VLOOKUP($A975,OLD_EquipmentDatabase!$A:$K,3,FALSE)</f>
        <v>AValue 21"</v>
      </c>
      <c r="D975" t="str">
        <f>VLOOKUP($A975,OLD_EquipmentDatabase!$A:$K,4,FALSE)</f>
        <v>Dominion</v>
      </c>
      <c r="E975" t="str">
        <f>VLOOKUP($A975,OLD_EquipmentDatabase!$A:$K,5,FALSE)</f>
        <v>N/A</v>
      </c>
      <c r="F975" t="str">
        <f>VLOOKUP($A975,OLD_EquipmentDatabase!$A:$K,6,FALSE)</f>
        <v/>
      </c>
      <c r="G975" t="str">
        <f>VLOOKUP($A975,OLD_EquipmentDatabase!$A:$K,7,FALSE)</f>
        <v>ICX Tablet</v>
      </c>
      <c r="H975" t="str">
        <f>VLOOKUP($A975,OLD_EquipmentDatabase!$A:$K,8,FALSE)</f>
        <v>Active</v>
      </c>
      <c r="I975" t="b">
        <f>VLOOKUP($A975,OLD_EquipmentDatabase!$A:$K,9,FALSE)</f>
        <v>0</v>
      </c>
      <c r="J975">
        <v>5.13</v>
      </c>
      <c r="K975" t="str">
        <f>VLOOKUP($A975,OLD_EquipmentDatabase!$A:$K,11,FALSE)</f>
        <v/>
      </c>
    </row>
    <row r="976" spans="1:11" x14ac:dyDescent="0.25">
      <c r="A976" s="21" t="s">
        <v>4785</v>
      </c>
      <c r="B976" s="97" t="s">
        <v>12</v>
      </c>
      <c r="C976" t="s">
        <v>3184</v>
      </c>
      <c r="D976" t="s">
        <v>14</v>
      </c>
      <c r="E976" t="s">
        <v>15</v>
      </c>
      <c r="F976" t="s">
        <v>54</v>
      </c>
      <c r="G976" t="s">
        <v>99</v>
      </c>
      <c r="H976" t="s">
        <v>18</v>
      </c>
      <c r="I976" t="b">
        <v>0</v>
      </c>
      <c r="J976">
        <v>5.13</v>
      </c>
      <c r="K976" t="s">
        <v>54</v>
      </c>
    </row>
    <row r="977" spans="1:11" x14ac:dyDescent="0.25">
      <c r="A977" s="21" t="s">
        <v>4244</v>
      </c>
      <c r="B977" s="97" t="s">
        <v>12</v>
      </c>
      <c r="C977" t="str">
        <f>VLOOKUP($A977,OLD_EquipmentDatabase!$A:$K,3,FALSE)</f>
        <v>AValue 21"</v>
      </c>
      <c r="D977" t="str">
        <f>VLOOKUP($A977,OLD_EquipmentDatabase!$A:$K,4,FALSE)</f>
        <v>Dominion</v>
      </c>
      <c r="E977" t="str">
        <f>VLOOKUP($A977,OLD_EquipmentDatabase!$A:$K,5,FALSE)</f>
        <v>N/A</v>
      </c>
      <c r="F977" t="str">
        <f>VLOOKUP($A977,OLD_EquipmentDatabase!$A:$K,6,FALSE)</f>
        <v/>
      </c>
      <c r="G977" t="str">
        <f>VLOOKUP($A977,OLD_EquipmentDatabase!$A:$K,7,FALSE)</f>
        <v>ICX Tablet</v>
      </c>
      <c r="H977" t="str">
        <f>VLOOKUP($A977,OLD_EquipmentDatabase!$A:$K,8,FALSE)</f>
        <v>Active</v>
      </c>
      <c r="I977" t="b">
        <f>VLOOKUP($A977,OLD_EquipmentDatabase!$A:$K,9,FALSE)</f>
        <v>0</v>
      </c>
      <c r="J977">
        <v>5.13</v>
      </c>
      <c r="K977" t="str">
        <f>VLOOKUP($A977,OLD_EquipmentDatabase!$A:$K,11,FALSE)</f>
        <v/>
      </c>
    </row>
    <row r="978" spans="1:11" x14ac:dyDescent="0.25">
      <c r="A978" s="21" t="s">
        <v>4245</v>
      </c>
      <c r="B978" s="97" t="s">
        <v>12</v>
      </c>
      <c r="C978" t="str">
        <f>VLOOKUP($A978,OLD_EquipmentDatabase!$A:$K,3,FALSE)</f>
        <v>AValue 21"</v>
      </c>
      <c r="D978" t="str">
        <f>VLOOKUP($A978,OLD_EquipmentDatabase!$A:$K,4,FALSE)</f>
        <v>Dominion</v>
      </c>
      <c r="E978" t="str">
        <f>VLOOKUP($A978,OLD_EquipmentDatabase!$A:$K,5,FALSE)</f>
        <v>N/A</v>
      </c>
      <c r="F978" t="str">
        <f>VLOOKUP($A978,OLD_EquipmentDatabase!$A:$K,6,FALSE)</f>
        <v/>
      </c>
      <c r="G978" t="str">
        <f>VLOOKUP($A978,OLD_EquipmentDatabase!$A:$K,7,FALSE)</f>
        <v>ICX Tablet</v>
      </c>
      <c r="H978" t="str">
        <f>VLOOKUP($A978,OLD_EquipmentDatabase!$A:$K,8,FALSE)</f>
        <v>Active</v>
      </c>
      <c r="I978" t="b">
        <f>VLOOKUP($A978,OLD_EquipmentDatabase!$A:$K,9,FALSE)</f>
        <v>0</v>
      </c>
      <c r="J978">
        <v>5.13</v>
      </c>
      <c r="K978" t="str">
        <f>VLOOKUP($A978,OLD_EquipmentDatabase!$A:$K,11,FALSE)</f>
        <v/>
      </c>
    </row>
    <row r="979" spans="1:11" x14ac:dyDescent="0.25">
      <c r="A979" s="21" t="s">
        <v>4246</v>
      </c>
      <c r="B979" s="97" t="s">
        <v>12</v>
      </c>
      <c r="C979" t="str">
        <f>VLOOKUP($A979,OLD_EquipmentDatabase!$A:$K,3,FALSE)</f>
        <v>AValue 21"</v>
      </c>
      <c r="D979" t="str">
        <f>VLOOKUP($A979,OLD_EquipmentDatabase!$A:$K,4,FALSE)</f>
        <v>Dominion</v>
      </c>
      <c r="E979" t="str">
        <f>VLOOKUP($A979,OLD_EquipmentDatabase!$A:$K,5,FALSE)</f>
        <v>N/A</v>
      </c>
      <c r="F979" t="str">
        <f>VLOOKUP($A979,OLD_EquipmentDatabase!$A:$K,6,FALSE)</f>
        <v/>
      </c>
      <c r="G979" t="str">
        <f>VLOOKUP($A979,OLD_EquipmentDatabase!$A:$K,7,FALSE)</f>
        <v>ICX Tablet</v>
      </c>
      <c r="H979" t="str">
        <f>VLOOKUP($A979,OLD_EquipmentDatabase!$A:$K,8,FALSE)</f>
        <v>Active</v>
      </c>
      <c r="I979" t="b">
        <f>VLOOKUP($A979,OLD_EquipmentDatabase!$A:$K,9,FALSE)</f>
        <v>0</v>
      </c>
      <c r="J979">
        <v>5.13</v>
      </c>
      <c r="K979" t="str">
        <f>VLOOKUP($A979,OLD_EquipmentDatabase!$A:$K,11,FALSE)</f>
        <v/>
      </c>
    </row>
    <row r="980" spans="1:11" x14ac:dyDescent="0.25">
      <c r="A980" s="21" t="s">
        <v>4247</v>
      </c>
      <c r="B980" s="97" t="s">
        <v>12</v>
      </c>
      <c r="C980" t="str">
        <f>VLOOKUP($A980,OLD_EquipmentDatabase!$A:$K,3,FALSE)</f>
        <v>AValue 21"</v>
      </c>
      <c r="D980" t="str">
        <f>VLOOKUP($A980,OLD_EquipmentDatabase!$A:$K,4,FALSE)</f>
        <v>Dominion</v>
      </c>
      <c r="E980" t="str">
        <f>VLOOKUP($A980,OLD_EquipmentDatabase!$A:$K,5,FALSE)</f>
        <v>N/A</v>
      </c>
      <c r="F980" t="str">
        <f>VLOOKUP($A980,OLD_EquipmentDatabase!$A:$K,6,FALSE)</f>
        <v/>
      </c>
      <c r="G980" t="str">
        <f>VLOOKUP($A980,OLD_EquipmentDatabase!$A:$K,7,FALSE)</f>
        <v>ICX Tablet</v>
      </c>
      <c r="H980" t="str">
        <f>VLOOKUP($A980,OLD_EquipmentDatabase!$A:$K,8,FALSE)</f>
        <v>Active</v>
      </c>
      <c r="I980" t="b">
        <f>VLOOKUP($A980,OLD_EquipmentDatabase!$A:$K,9,FALSE)</f>
        <v>0</v>
      </c>
      <c r="J980">
        <v>5.13</v>
      </c>
      <c r="K980" t="str">
        <f>VLOOKUP($A980,OLD_EquipmentDatabase!$A:$K,11,FALSE)</f>
        <v/>
      </c>
    </row>
    <row r="981" spans="1:11" x14ac:dyDescent="0.25">
      <c r="A981" s="21" t="s">
        <v>4248</v>
      </c>
      <c r="B981" s="97" t="s">
        <v>12</v>
      </c>
      <c r="C981" t="str">
        <f>VLOOKUP($A981,OLD_EquipmentDatabase!$A:$K,3,FALSE)</f>
        <v>AValue 21"</v>
      </c>
      <c r="D981" t="str">
        <f>VLOOKUP($A981,OLD_EquipmentDatabase!$A:$K,4,FALSE)</f>
        <v>Dominion</v>
      </c>
      <c r="E981" t="str">
        <f>VLOOKUP($A981,OLD_EquipmentDatabase!$A:$K,5,FALSE)</f>
        <v>N/A</v>
      </c>
      <c r="F981" t="str">
        <f>VLOOKUP($A981,OLD_EquipmentDatabase!$A:$K,6,FALSE)</f>
        <v/>
      </c>
      <c r="G981" t="str">
        <f>VLOOKUP($A981,OLD_EquipmentDatabase!$A:$K,7,FALSE)</f>
        <v>ICX Tablet</v>
      </c>
      <c r="H981" t="str">
        <f>VLOOKUP($A981,OLD_EquipmentDatabase!$A:$K,8,FALSE)</f>
        <v>Active</v>
      </c>
      <c r="I981" t="b">
        <f>VLOOKUP($A981,OLD_EquipmentDatabase!$A:$K,9,FALSE)</f>
        <v>0</v>
      </c>
      <c r="J981">
        <v>5.13</v>
      </c>
      <c r="K981" t="str">
        <f>VLOOKUP($A981,OLD_EquipmentDatabase!$A:$K,11,FALSE)</f>
        <v/>
      </c>
    </row>
    <row r="982" spans="1:11" x14ac:dyDescent="0.25">
      <c r="A982" s="21" t="s">
        <v>4249</v>
      </c>
      <c r="B982" s="97" t="s">
        <v>12</v>
      </c>
      <c r="C982" t="str">
        <f>VLOOKUP($A982,OLD_EquipmentDatabase!$A:$K,3,FALSE)</f>
        <v>AValue 21"</v>
      </c>
      <c r="D982" t="str">
        <f>VLOOKUP($A982,OLD_EquipmentDatabase!$A:$K,4,FALSE)</f>
        <v>Dominion</v>
      </c>
      <c r="E982" t="str">
        <f>VLOOKUP($A982,OLD_EquipmentDatabase!$A:$K,5,FALSE)</f>
        <v>N/A</v>
      </c>
      <c r="F982" t="str">
        <f>VLOOKUP($A982,OLD_EquipmentDatabase!$A:$K,6,FALSE)</f>
        <v/>
      </c>
      <c r="G982" t="str">
        <f>VLOOKUP($A982,OLD_EquipmentDatabase!$A:$K,7,FALSE)</f>
        <v>ICX Tablet</v>
      </c>
      <c r="H982" t="str">
        <f>VLOOKUP($A982,OLD_EquipmentDatabase!$A:$K,8,FALSE)</f>
        <v>Active</v>
      </c>
      <c r="I982" t="b">
        <f>VLOOKUP($A982,OLD_EquipmentDatabase!$A:$K,9,FALSE)</f>
        <v>0</v>
      </c>
      <c r="J982">
        <v>5.13</v>
      </c>
      <c r="K982" t="str">
        <f>VLOOKUP($A982,OLD_EquipmentDatabase!$A:$K,11,FALSE)</f>
        <v/>
      </c>
    </row>
    <row r="983" spans="1:11" x14ac:dyDescent="0.25">
      <c r="A983" s="21" t="s">
        <v>4250</v>
      </c>
      <c r="B983" s="97" t="s">
        <v>12</v>
      </c>
      <c r="C983" t="str">
        <f>VLOOKUP($A983,OLD_EquipmentDatabase!$A:$K,3,FALSE)</f>
        <v>AValue 21"</v>
      </c>
      <c r="D983" t="str">
        <f>VLOOKUP($A983,OLD_EquipmentDatabase!$A:$K,4,FALSE)</f>
        <v>Dominion</v>
      </c>
      <c r="E983" t="str">
        <f>VLOOKUP($A983,OLD_EquipmentDatabase!$A:$K,5,FALSE)</f>
        <v>N/A</v>
      </c>
      <c r="F983" t="str">
        <f>VLOOKUP($A983,OLD_EquipmentDatabase!$A:$K,6,FALSE)</f>
        <v/>
      </c>
      <c r="G983" t="str">
        <f>VLOOKUP($A983,OLD_EquipmentDatabase!$A:$K,7,FALSE)</f>
        <v>ICX Tablet</v>
      </c>
      <c r="H983" t="str">
        <f>VLOOKUP($A983,OLD_EquipmentDatabase!$A:$K,8,FALSE)</f>
        <v>Active</v>
      </c>
      <c r="I983" t="b">
        <f>VLOOKUP($A983,OLD_EquipmentDatabase!$A:$K,9,FALSE)</f>
        <v>0</v>
      </c>
      <c r="J983">
        <v>5.13</v>
      </c>
      <c r="K983" t="str">
        <f>VLOOKUP($A983,OLD_EquipmentDatabase!$A:$K,11,FALSE)</f>
        <v/>
      </c>
    </row>
    <row r="984" spans="1:11" x14ac:dyDescent="0.25">
      <c r="A984" s="21" t="s">
        <v>4251</v>
      </c>
      <c r="B984" s="97" t="s">
        <v>12</v>
      </c>
      <c r="C984" t="str">
        <f>VLOOKUP($A984,OLD_EquipmentDatabase!$A:$K,3,FALSE)</f>
        <v>AValue 21"</v>
      </c>
      <c r="D984" t="str">
        <f>VLOOKUP($A984,OLD_EquipmentDatabase!$A:$K,4,FALSE)</f>
        <v>Dominion</v>
      </c>
      <c r="E984" t="str">
        <f>VLOOKUP($A984,OLD_EquipmentDatabase!$A:$K,5,FALSE)</f>
        <v>N/A</v>
      </c>
      <c r="F984" t="str">
        <f>VLOOKUP($A984,OLD_EquipmentDatabase!$A:$K,6,FALSE)</f>
        <v/>
      </c>
      <c r="G984" t="str">
        <f>VLOOKUP($A984,OLD_EquipmentDatabase!$A:$K,7,FALSE)</f>
        <v>ICX Tablet</v>
      </c>
      <c r="H984" t="str">
        <f>VLOOKUP($A984,OLD_EquipmentDatabase!$A:$K,8,FALSE)</f>
        <v>Active</v>
      </c>
      <c r="I984" t="b">
        <f>VLOOKUP($A984,OLD_EquipmentDatabase!$A:$K,9,FALSE)</f>
        <v>0</v>
      </c>
      <c r="J984">
        <v>5.13</v>
      </c>
      <c r="K984" t="str">
        <f>VLOOKUP($A984,OLD_EquipmentDatabase!$A:$K,11,FALSE)</f>
        <v/>
      </c>
    </row>
    <row r="985" spans="1:11" x14ac:dyDescent="0.25">
      <c r="A985" s="21" t="s">
        <v>4252</v>
      </c>
      <c r="B985" s="97" t="s">
        <v>12</v>
      </c>
      <c r="C985" t="str">
        <f>VLOOKUP($A985,OLD_EquipmentDatabase!$A:$K,3,FALSE)</f>
        <v>AValue 21"</v>
      </c>
      <c r="D985" t="str">
        <f>VLOOKUP($A985,OLD_EquipmentDatabase!$A:$K,4,FALSE)</f>
        <v>Dominion</v>
      </c>
      <c r="E985" t="str">
        <f>VLOOKUP($A985,OLD_EquipmentDatabase!$A:$K,5,FALSE)</f>
        <v>N/A</v>
      </c>
      <c r="F985" t="str">
        <f>VLOOKUP($A985,OLD_EquipmentDatabase!$A:$K,6,FALSE)</f>
        <v/>
      </c>
      <c r="G985" t="str">
        <f>VLOOKUP($A985,OLD_EquipmentDatabase!$A:$K,7,FALSE)</f>
        <v>ICX Tablet</v>
      </c>
      <c r="H985" t="str">
        <f>VLOOKUP($A985,OLD_EquipmentDatabase!$A:$K,8,FALSE)</f>
        <v>Active</v>
      </c>
      <c r="I985" t="b">
        <f>VLOOKUP($A985,OLD_EquipmentDatabase!$A:$K,9,FALSE)</f>
        <v>0</v>
      </c>
      <c r="J985">
        <v>5.13</v>
      </c>
      <c r="K985" t="str">
        <f>VLOOKUP($A985,OLD_EquipmentDatabase!$A:$K,11,FALSE)</f>
        <v/>
      </c>
    </row>
    <row r="986" spans="1:11" x14ac:dyDescent="0.25">
      <c r="A986" s="21" t="s">
        <v>4253</v>
      </c>
      <c r="B986" s="97" t="s">
        <v>12</v>
      </c>
      <c r="C986" t="str">
        <f>VLOOKUP($A986,OLD_EquipmentDatabase!$A:$K,3,FALSE)</f>
        <v>AValue 21"</v>
      </c>
      <c r="D986" t="str">
        <f>VLOOKUP($A986,OLD_EquipmentDatabase!$A:$K,4,FALSE)</f>
        <v>Dominion</v>
      </c>
      <c r="E986" t="str">
        <f>VLOOKUP($A986,OLD_EquipmentDatabase!$A:$K,5,FALSE)</f>
        <v>N/A</v>
      </c>
      <c r="F986" t="str">
        <f>VLOOKUP($A986,OLD_EquipmentDatabase!$A:$K,6,FALSE)</f>
        <v/>
      </c>
      <c r="G986" t="str">
        <f>VLOOKUP($A986,OLD_EquipmentDatabase!$A:$K,7,FALSE)</f>
        <v>ICX Tablet</v>
      </c>
      <c r="H986" t="str">
        <f>VLOOKUP($A986,OLD_EquipmentDatabase!$A:$K,8,FALSE)</f>
        <v>Active</v>
      </c>
      <c r="I986" t="b">
        <f>VLOOKUP($A986,OLD_EquipmentDatabase!$A:$K,9,FALSE)</f>
        <v>0</v>
      </c>
      <c r="J986">
        <v>5.13</v>
      </c>
      <c r="K986" t="str">
        <f>VLOOKUP($A986,OLD_EquipmentDatabase!$A:$K,11,FALSE)</f>
        <v/>
      </c>
    </row>
    <row r="987" spans="1:11" x14ac:dyDescent="0.25">
      <c r="A987" s="21" t="s">
        <v>4254</v>
      </c>
      <c r="B987" s="97" t="s">
        <v>12</v>
      </c>
      <c r="C987" t="str">
        <f>VLOOKUP($A987,OLD_EquipmentDatabase!$A:$K,3,FALSE)</f>
        <v>AValue 21"</v>
      </c>
      <c r="D987" t="str">
        <f>VLOOKUP($A987,OLD_EquipmentDatabase!$A:$K,4,FALSE)</f>
        <v>Dominion</v>
      </c>
      <c r="E987" t="str">
        <f>VLOOKUP($A987,OLD_EquipmentDatabase!$A:$K,5,FALSE)</f>
        <v>N/A</v>
      </c>
      <c r="F987" t="str">
        <f>VLOOKUP($A987,OLD_EquipmentDatabase!$A:$K,6,FALSE)</f>
        <v/>
      </c>
      <c r="G987" t="str">
        <f>VLOOKUP($A987,OLD_EquipmentDatabase!$A:$K,7,FALSE)</f>
        <v>ICX Tablet</v>
      </c>
      <c r="H987" t="str">
        <f>VLOOKUP($A987,OLD_EquipmentDatabase!$A:$K,8,FALSE)</f>
        <v>Active</v>
      </c>
      <c r="I987" t="b">
        <f>VLOOKUP($A987,OLD_EquipmentDatabase!$A:$K,9,FALSE)</f>
        <v>0</v>
      </c>
      <c r="J987">
        <v>5.13</v>
      </c>
      <c r="K987" t="str">
        <f>VLOOKUP($A987,OLD_EquipmentDatabase!$A:$K,11,FALSE)</f>
        <v/>
      </c>
    </row>
    <row r="988" spans="1:11" x14ac:dyDescent="0.25">
      <c r="A988" s="21" t="s">
        <v>4255</v>
      </c>
      <c r="B988" s="97" t="s">
        <v>12</v>
      </c>
      <c r="C988" t="str">
        <f>VLOOKUP($A988,OLD_EquipmentDatabase!$A:$K,3,FALSE)</f>
        <v>AValue 21"</v>
      </c>
      <c r="D988" t="str">
        <f>VLOOKUP($A988,OLD_EquipmentDatabase!$A:$K,4,FALSE)</f>
        <v>Dominion</v>
      </c>
      <c r="E988" t="str">
        <f>VLOOKUP($A988,OLD_EquipmentDatabase!$A:$K,5,FALSE)</f>
        <v>N/A</v>
      </c>
      <c r="F988" t="str">
        <f>VLOOKUP($A988,OLD_EquipmentDatabase!$A:$K,6,FALSE)</f>
        <v/>
      </c>
      <c r="G988" t="str">
        <f>VLOOKUP($A988,OLD_EquipmentDatabase!$A:$K,7,FALSE)</f>
        <v>ICX Tablet</v>
      </c>
      <c r="H988" t="str">
        <f>VLOOKUP($A988,OLD_EquipmentDatabase!$A:$K,8,FALSE)</f>
        <v>Active</v>
      </c>
      <c r="I988" t="b">
        <f>VLOOKUP($A988,OLD_EquipmentDatabase!$A:$K,9,FALSE)</f>
        <v>0</v>
      </c>
      <c r="J988">
        <v>5.13</v>
      </c>
      <c r="K988" t="str">
        <f>VLOOKUP($A988,OLD_EquipmentDatabase!$A:$K,11,FALSE)</f>
        <v/>
      </c>
    </row>
    <row r="989" spans="1:11" x14ac:dyDescent="0.25">
      <c r="A989" s="21" t="s">
        <v>4256</v>
      </c>
      <c r="B989" s="97" t="s">
        <v>12</v>
      </c>
      <c r="C989" t="str">
        <f>VLOOKUP($A989,OLD_EquipmentDatabase!$A:$K,3,FALSE)</f>
        <v>AValue 21"</v>
      </c>
      <c r="D989" t="str">
        <f>VLOOKUP($A989,OLD_EquipmentDatabase!$A:$K,4,FALSE)</f>
        <v>Dominion</v>
      </c>
      <c r="E989" t="str">
        <f>VLOOKUP($A989,OLD_EquipmentDatabase!$A:$K,5,FALSE)</f>
        <v>N/A</v>
      </c>
      <c r="F989" t="str">
        <f>VLOOKUP($A989,OLD_EquipmentDatabase!$A:$K,6,FALSE)</f>
        <v/>
      </c>
      <c r="G989" t="str">
        <f>VLOOKUP($A989,OLD_EquipmentDatabase!$A:$K,7,FALSE)</f>
        <v>ICX Tablet</v>
      </c>
      <c r="H989" t="str">
        <f>VLOOKUP($A989,OLD_EquipmentDatabase!$A:$K,8,FALSE)</f>
        <v>Active</v>
      </c>
      <c r="I989" t="b">
        <f>VLOOKUP($A989,OLD_EquipmentDatabase!$A:$K,9,FALSE)</f>
        <v>0</v>
      </c>
      <c r="J989">
        <v>5.13</v>
      </c>
      <c r="K989" t="str">
        <f>VLOOKUP($A989,OLD_EquipmentDatabase!$A:$K,11,FALSE)</f>
        <v/>
      </c>
    </row>
    <row r="990" spans="1:11" x14ac:dyDescent="0.25">
      <c r="A990" s="21" t="s">
        <v>4257</v>
      </c>
      <c r="B990" s="97" t="s">
        <v>12</v>
      </c>
      <c r="C990" t="str">
        <f>VLOOKUP($A990,OLD_EquipmentDatabase!$A:$K,3,FALSE)</f>
        <v>AValue 21"</v>
      </c>
      <c r="D990" t="str">
        <f>VLOOKUP($A990,OLD_EquipmentDatabase!$A:$K,4,FALSE)</f>
        <v>Dominion</v>
      </c>
      <c r="E990" t="str">
        <f>VLOOKUP($A990,OLD_EquipmentDatabase!$A:$K,5,FALSE)</f>
        <v>N/A</v>
      </c>
      <c r="F990" t="str">
        <f>VLOOKUP($A990,OLD_EquipmentDatabase!$A:$K,6,FALSE)</f>
        <v/>
      </c>
      <c r="G990" t="str">
        <f>VLOOKUP($A990,OLD_EquipmentDatabase!$A:$K,7,FALSE)</f>
        <v>ICX Tablet</v>
      </c>
      <c r="H990" t="str">
        <f>VLOOKUP($A990,OLD_EquipmentDatabase!$A:$K,8,FALSE)</f>
        <v>Active</v>
      </c>
      <c r="I990" t="b">
        <f>VLOOKUP($A990,OLD_EquipmentDatabase!$A:$K,9,FALSE)</f>
        <v>0</v>
      </c>
      <c r="J990">
        <v>5.13</v>
      </c>
      <c r="K990" t="str">
        <f>VLOOKUP($A990,OLD_EquipmentDatabase!$A:$K,11,FALSE)</f>
        <v/>
      </c>
    </row>
    <row r="991" spans="1:11" x14ac:dyDescent="0.25">
      <c r="A991" s="21" t="s">
        <v>4258</v>
      </c>
      <c r="B991" s="97" t="s">
        <v>12</v>
      </c>
      <c r="C991" t="str">
        <f>VLOOKUP($A991,OLD_EquipmentDatabase!$A:$K,3,FALSE)</f>
        <v>AValue 21"</v>
      </c>
      <c r="D991" t="str">
        <f>VLOOKUP($A991,OLD_EquipmentDatabase!$A:$K,4,FALSE)</f>
        <v>Dominion</v>
      </c>
      <c r="E991" t="str">
        <f>VLOOKUP($A991,OLD_EquipmentDatabase!$A:$K,5,FALSE)</f>
        <v>N/A</v>
      </c>
      <c r="F991" t="str">
        <f>VLOOKUP($A991,OLD_EquipmentDatabase!$A:$K,6,FALSE)</f>
        <v/>
      </c>
      <c r="G991" t="str">
        <f>VLOOKUP($A991,OLD_EquipmentDatabase!$A:$K,7,FALSE)</f>
        <v>ICX Tablet</v>
      </c>
      <c r="H991" t="str">
        <f>VLOOKUP($A991,OLD_EquipmentDatabase!$A:$K,8,FALSE)</f>
        <v>Active</v>
      </c>
      <c r="I991" t="b">
        <f>VLOOKUP($A991,OLD_EquipmentDatabase!$A:$K,9,FALSE)</f>
        <v>0</v>
      </c>
      <c r="J991">
        <v>5.13</v>
      </c>
      <c r="K991" t="str">
        <f>VLOOKUP($A991,OLD_EquipmentDatabase!$A:$K,11,FALSE)</f>
        <v/>
      </c>
    </row>
    <row r="992" spans="1:11" x14ac:dyDescent="0.25">
      <c r="A992" s="21" t="s">
        <v>4259</v>
      </c>
      <c r="B992" s="97" t="s">
        <v>12</v>
      </c>
      <c r="C992" t="str">
        <f>VLOOKUP($A992,OLD_EquipmentDatabase!$A:$K,3,FALSE)</f>
        <v>AValue 21"</v>
      </c>
      <c r="D992" t="str">
        <f>VLOOKUP($A992,OLD_EquipmentDatabase!$A:$K,4,FALSE)</f>
        <v>Dominion</v>
      </c>
      <c r="E992" t="str">
        <f>VLOOKUP($A992,OLD_EquipmentDatabase!$A:$K,5,FALSE)</f>
        <v>N/A</v>
      </c>
      <c r="F992" t="str">
        <f>VLOOKUP($A992,OLD_EquipmentDatabase!$A:$K,6,FALSE)</f>
        <v/>
      </c>
      <c r="G992" t="str">
        <f>VLOOKUP($A992,OLD_EquipmentDatabase!$A:$K,7,FALSE)</f>
        <v>ICX Tablet</v>
      </c>
      <c r="H992" t="str">
        <f>VLOOKUP($A992,OLD_EquipmentDatabase!$A:$K,8,FALSE)</f>
        <v>Active</v>
      </c>
      <c r="I992" t="b">
        <f>VLOOKUP($A992,OLD_EquipmentDatabase!$A:$K,9,FALSE)</f>
        <v>0</v>
      </c>
      <c r="J992">
        <v>5.13</v>
      </c>
      <c r="K992" t="str">
        <f>VLOOKUP($A992,OLD_EquipmentDatabase!$A:$K,11,FALSE)</f>
        <v/>
      </c>
    </row>
    <row r="993" spans="1:11" x14ac:dyDescent="0.25">
      <c r="A993" s="21" t="s">
        <v>4260</v>
      </c>
      <c r="B993" s="97" t="s">
        <v>12</v>
      </c>
      <c r="C993" t="str">
        <f>VLOOKUP($A993,OLD_EquipmentDatabase!$A:$K,3,FALSE)</f>
        <v>AValue 21"</v>
      </c>
      <c r="D993" t="str">
        <f>VLOOKUP($A993,OLD_EquipmentDatabase!$A:$K,4,FALSE)</f>
        <v>Dominion</v>
      </c>
      <c r="E993" t="str">
        <f>VLOOKUP($A993,OLD_EquipmentDatabase!$A:$K,5,FALSE)</f>
        <v>N/A</v>
      </c>
      <c r="F993" t="str">
        <f>VLOOKUP($A993,OLD_EquipmentDatabase!$A:$K,6,FALSE)</f>
        <v/>
      </c>
      <c r="G993" t="str">
        <f>VLOOKUP($A993,OLD_EquipmentDatabase!$A:$K,7,FALSE)</f>
        <v>ICX Tablet</v>
      </c>
      <c r="H993" t="str">
        <f>VLOOKUP($A993,OLD_EquipmentDatabase!$A:$K,8,FALSE)</f>
        <v>Active</v>
      </c>
      <c r="I993" t="b">
        <f>VLOOKUP($A993,OLD_EquipmentDatabase!$A:$K,9,FALSE)</f>
        <v>0</v>
      </c>
      <c r="J993">
        <v>5.13</v>
      </c>
      <c r="K993" t="str">
        <f>VLOOKUP($A993,OLD_EquipmentDatabase!$A:$K,11,FALSE)</f>
        <v/>
      </c>
    </row>
    <row r="994" spans="1:11" x14ac:dyDescent="0.25">
      <c r="A994" s="21" t="s">
        <v>4261</v>
      </c>
      <c r="B994" s="97" t="s">
        <v>12</v>
      </c>
      <c r="C994" t="str">
        <f>VLOOKUP($A994,OLD_EquipmentDatabase!$A:$K,3,FALSE)</f>
        <v>AValue 21"</v>
      </c>
      <c r="D994" t="str">
        <f>VLOOKUP($A994,OLD_EquipmentDatabase!$A:$K,4,FALSE)</f>
        <v>Dominion</v>
      </c>
      <c r="E994" t="str">
        <f>VLOOKUP($A994,OLD_EquipmentDatabase!$A:$K,5,FALSE)</f>
        <v>N/A</v>
      </c>
      <c r="F994" t="str">
        <f>VLOOKUP($A994,OLD_EquipmentDatabase!$A:$K,6,FALSE)</f>
        <v/>
      </c>
      <c r="G994" t="str">
        <f>VLOOKUP($A994,OLD_EquipmentDatabase!$A:$K,7,FALSE)</f>
        <v>ICX Tablet</v>
      </c>
      <c r="H994" t="str">
        <f>VLOOKUP($A994,OLD_EquipmentDatabase!$A:$K,8,FALSE)</f>
        <v>Active</v>
      </c>
      <c r="I994" t="b">
        <f>VLOOKUP($A994,OLD_EquipmentDatabase!$A:$K,9,FALSE)</f>
        <v>0</v>
      </c>
      <c r="J994">
        <v>5.13</v>
      </c>
      <c r="K994" t="str">
        <f>VLOOKUP($A994,OLD_EquipmentDatabase!$A:$K,11,FALSE)</f>
        <v/>
      </c>
    </row>
    <row r="995" spans="1:11" x14ac:dyDescent="0.25">
      <c r="A995" s="21" t="s">
        <v>4262</v>
      </c>
      <c r="B995" s="97" t="s">
        <v>12</v>
      </c>
      <c r="C995" t="str">
        <f>VLOOKUP($A995,OLD_EquipmentDatabase!$A:$K,3,FALSE)</f>
        <v>AValue 21"</v>
      </c>
      <c r="D995" t="str">
        <f>VLOOKUP($A995,OLD_EquipmentDatabase!$A:$K,4,FALSE)</f>
        <v>Dominion</v>
      </c>
      <c r="E995" t="str">
        <f>VLOOKUP($A995,OLD_EquipmentDatabase!$A:$K,5,FALSE)</f>
        <v>N/A</v>
      </c>
      <c r="F995" t="str">
        <f>VLOOKUP($A995,OLD_EquipmentDatabase!$A:$K,6,FALSE)</f>
        <v/>
      </c>
      <c r="G995" t="str">
        <f>VLOOKUP($A995,OLD_EquipmentDatabase!$A:$K,7,FALSE)</f>
        <v>ICX Tablet</v>
      </c>
      <c r="H995" t="str">
        <f>VLOOKUP($A995,OLD_EquipmentDatabase!$A:$K,8,FALSE)</f>
        <v>Active</v>
      </c>
      <c r="I995" t="b">
        <f>VLOOKUP($A995,OLD_EquipmentDatabase!$A:$K,9,FALSE)</f>
        <v>0</v>
      </c>
      <c r="J995">
        <v>5.13</v>
      </c>
      <c r="K995" t="str">
        <f>VLOOKUP($A995,OLD_EquipmentDatabase!$A:$K,11,FALSE)</f>
        <v/>
      </c>
    </row>
    <row r="996" spans="1:11" x14ac:dyDescent="0.25">
      <c r="A996" s="21" t="s">
        <v>4263</v>
      </c>
      <c r="B996" s="97" t="s">
        <v>12</v>
      </c>
      <c r="C996" t="str">
        <f>VLOOKUP($A996,OLD_EquipmentDatabase!$A:$K,3,FALSE)</f>
        <v>AValue 21"</v>
      </c>
      <c r="D996" t="str">
        <f>VLOOKUP($A996,OLD_EquipmentDatabase!$A:$K,4,FALSE)</f>
        <v>Dominion</v>
      </c>
      <c r="E996" t="str">
        <f>VLOOKUP($A996,OLD_EquipmentDatabase!$A:$K,5,FALSE)</f>
        <v>N/A</v>
      </c>
      <c r="F996" t="str">
        <f>VLOOKUP($A996,OLD_EquipmentDatabase!$A:$K,6,FALSE)</f>
        <v/>
      </c>
      <c r="G996" t="str">
        <f>VLOOKUP($A996,OLD_EquipmentDatabase!$A:$K,7,FALSE)</f>
        <v>ICX Tablet</v>
      </c>
      <c r="H996" t="str">
        <f>VLOOKUP($A996,OLD_EquipmentDatabase!$A:$K,8,FALSE)</f>
        <v>Active</v>
      </c>
      <c r="I996" t="b">
        <f>VLOOKUP($A996,OLD_EquipmentDatabase!$A:$K,9,FALSE)</f>
        <v>0</v>
      </c>
      <c r="J996">
        <v>5.13</v>
      </c>
      <c r="K996" t="str">
        <f>VLOOKUP($A996,OLD_EquipmentDatabase!$A:$K,11,FALSE)</f>
        <v/>
      </c>
    </row>
    <row r="997" spans="1:11" x14ac:dyDescent="0.25">
      <c r="A997" s="21" t="s">
        <v>4264</v>
      </c>
      <c r="B997" s="97" t="s">
        <v>12</v>
      </c>
      <c r="C997" t="str">
        <f>VLOOKUP($A997,OLD_EquipmentDatabase!$A:$K,3,FALSE)</f>
        <v>AValue 21"</v>
      </c>
      <c r="D997" t="str">
        <f>VLOOKUP($A997,OLD_EquipmentDatabase!$A:$K,4,FALSE)</f>
        <v>Dominion</v>
      </c>
      <c r="E997" t="str">
        <f>VLOOKUP($A997,OLD_EquipmentDatabase!$A:$K,5,FALSE)</f>
        <v>N/A</v>
      </c>
      <c r="F997" t="str">
        <f>VLOOKUP($A997,OLD_EquipmentDatabase!$A:$K,6,FALSE)</f>
        <v/>
      </c>
      <c r="G997" t="str">
        <f>VLOOKUP($A997,OLD_EquipmentDatabase!$A:$K,7,FALSE)</f>
        <v>ICX Tablet</v>
      </c>
      <c r="H997" t="str">
        <f>VLOOKUP($A997,OLD_EquipmentDatabase!$A:$K,8,FALSE)</f>
        <v>Active</v>
      </c>
      <c r="I997" t="b">
        <f>VLOOKUP($A997,OLD_EquipmentDatabase!$A:$K,9,FALSE)</f>
        <v>0</v>
      </c>
      <c r="J997">
        <v>5.13</v>
      </c>
      <c r="K997" t="str">
        <f>VLOOKUP($A997,OLD_EquipmentDatabase!$A:$K,11,FALSE)</f>
        <v/>
      </c>
    </row>
    <row r="998" spans="1:11" x14ac:dyDescent="0.25">
      <c r="A998" s="21" t="s">
        <v>4265</v>
      </c>
      <c r="B998" s="97" t="s">
        <v>12</v>
      </c>
      <c r="C998" t="str">
        <f>VLOOKUP($A998,OLD_EquipmentDatabase!$A:$K,3,FALSE)</f>
        <v>AValue 21"</v>
      </c>
      <c r="D998" t="str">
        <f>VLOOKUP($A998,OLD_EquipmentDatabase!$A:$K,4,FALSE)</f>
        <v>Dominion</v>
      </c>
      <c r="E998" t="str">
        <f>VLOOKUP($A998,OLD_EquipmentDatabase!$A:$K,5,FALSE)</f>
        <v>N/A</v>
      </c>
      <c r="F998" t="str">
        <f>VLOOKUP($A998,OLD_EquipmentDatabase!$A:$K,6,FALSE)</f>
        <v/>
      </c>
      <c r="G998" t="str">
        <f>VLOOKUP($A998,OLD_EquipmentDatabase!$A:$K,7,FALSE)</f>
        <v>ICX Tablet</v>
      </c>
      <c r="H998" t="str">
        <f>VLOOKUP($A998,OLD_EquipmentDatabase!$A:$K,8,FALSE)</f>
        <v>Active</v>
      </c>
      <c r="I998" t="b">
        <f>VLOOKUP($A998,OLD_EquipmentDatabase!$A:$K,9,FALSE)</f>
        <v>0</v>
      </c>
      <c r="J998">
        <v>5.13</v>
      </c>
      <c r="K998" t="str">
        <f>VLOOKUP($A998,OLD_EquipmentDatabase!$A:$K,11,FALSE)</f>
        <v/>
      </c>
    </row>
    <row r="999" spans="1:11" x14ac:dyDescent="0.25">
      <c r="A999" s="21" t="s">
        <v>4266</v>
      </c>
      <c r="B999" s="97" t="s">
        <v>12</v>
      </c>
      <c r="C999" t="str">
        <f>VLOOKUP($A999,OLD_EquipmentDatabase!$A:$K,3,FALSE)</f>
        <v>AValue 21"</v>
      </c>
      <c r="D999" t="str">
        <f>VLOOKUP($A999,OLD_EquipmentDatabase!$A:$K,4,FALSE)</f>
        <v>Dominion</v>
      </c>
      <c r="E999" t="str">
        <f>VLOOKUP($A999,OLD_EquipmentDatabase!$A:$K,5,FALSE)</f>
        <v>N/A</v>
      </c>
      <c r="F999" t="str">
        <f>VLOOKUP($A999,OLD_EquipmentDatabase!$A:$K,6,FALSE)</f>
        <v/>
      </c>
      <c r="G999" t="str">
        <f>VLOOKUP($A999,OLD_EquipmentDatabase!$A:$K,7,FALSE)</f>
        <v>ICX Tablet</v>
      </c>
      <c r="H999" t="str">
        <f>VLOOKUP($A999,OLD_EquipmentDatabase!$A:$K,8,FALSE)</f>
        <v>Active</v>
      </c>
      <c r="I999" t="b">
        <f>VLOOKUP($A999,OLD_EquipmentDatabase!$A:$K,9,FALSE)</f>
        <v>0</v>
      </c>
      <c r="J999">
        <v>5.13</v>
      </c>
      <c r="K999" t="str">
        <f>VLOOKUP($A999,OLD_EquipmentDatabase!$A:$K,11,FALSE)</f>
        <v/>
      </c>
    </row>
    <row r="1000" spans="1:11" x14ac:dyDescent="0.25">
      <c r="A1000" s="21" t="s">
        <v>4267</v>
      </c>
      <c r="B1000" s="97" t="s">
        <v>12</v>
      </c>
      <c r="C1000" t="str">
        <f>VLOOKUP($A1000,OLD_EquipmentDatabase!$A:$K,3,FALSE)</f>
        <v>AValue 21"</v>
      </c>
      <c r="D1000" t="str">
        <f>VLOOKUP($A1000,OLD_EquipmentDatabase!$A:$K,4,FALSE)</f>
        <v>Dominion</v>
      </c>
      <c r="E1000" t="str">
        <f>VLOOKUP($A1000,OLD_EquipmentDatabase!$A:$K,5,FALSE)</f>
        <v>N/A</v>
      </c>
      <c r="F1000" t="str">
        <f>VLOOKUP($A1000,OLD_EquipmentDatabase!$A:$K,6,FALSE)</f>
        <v/>
      </c>
      <c r="G1000" t="str">
        <f>VLOOKUP($A1000,OLD_EquipmentDatabase!$A:$K,7,FALSE)</f>
        <v>ICX Tablet</v>
      </c>
      <c r="H1000" t="str">
        <f>VLOOKUP($A1000,OLD_EquipmentDatabase!$A:$K,8,FALSE)</f>
        <v>Active</v>
      </c>
      <c r="I1000" t="b">
        <f>VLOOKUP($A1000,OLD_EquipmentDatabase!$A:$K,9,FALSE)</f>
        <v>0</v>
      </c>
      <c r="J1000">
        <v>5.13</v>
      </c>
      <c r="K1000" t="str">
        <f>VLOOKUP($A1000,OLD_EquipmentDatabase!$A:$K,11,FALSE)</f>
        <v/>
      </c>
    </row>
    <row r="1001" spans="1:11" x14ac:dyDescent="0.25">
      <c r="A1001" s="21" t="s">
        <v>4268</v>
      </c>
      <c r="B1001" s="97" t="s">
        <v>12</v>
      </c>
      <c r="C1001" t="str">
        <f>VLOOKUP($A1001,OLD_EquipmentDatabase!$A:$K,3,FALSE)</f>
        <v>AValue 21"</v>
      </c>
      <c r="D1001" t="str">
        <f>VLOOKUP($A1001,OLD_EquipmentDatabase!$A:$K,4,FALSE)</f>
        <v>Dominion</v>
      </c>
      <c r="E1001" t="str">
        <f>VLOOKUP($A1001,OLD_EquipmentDatabase!$A:$K,5,FALSE)</f>
        <v>N/A</v>
      </c>
      <c r="F1001" t="str">
        <f>VLOOKUP($A1001,OLD_EquipmentDatabase!$A:$K,6,FALSE)</f>
        <v/>
      </c>
      <c r="G1001" t="str">
        <f>VLOOKUP($A1001,OLD_EquipmentDatabase!$A:$K,7,FALSE)</f>
        <v>ICX Tablet</v>
      </c>
      <c r="H1001" t="str">
        <f>VLOOKUP($A1001,OLD_EquipmentDatabase!$A:$K,8,FALSE)</f>
        <v>Active</v>
      </c>
      <c r="I1001" t="b">
        <f>VLOOKUP($A1001,OLD_EquipmentDatabase!$A:$K,9,FALSE)</f>
        <v>0</v>
      </c>
      <c r="J1001">
        <v>5.13</v>
      </c>
      <c r="K1001" t="str">
        <f>VLOOKUP($A1001,OLD_EquipmentDatabase!$A:$K,11,FALSE)</f>
        <v/>
      </c>
    </row>
    <row r="1002" spans="1:11" x14ac:dyDescent="0.25">
      <c r="A1002" s="21" t="s">
        <v>4269</v>
      </c>
      <c r="B1002" s="97" t="s">
        <v>12</v>
      </c>
      <c r="C1002" t="str">
        <f>VLOOKUP($A1002,OLD_EquipmentDatabase!$A:$K,3,FALSE)</f>
        <v>AValue 21"</v>
      </c>
      <c r="D1002" t="str">
        <f>VLOOKUP($A1002,OLD_EquipmentDatabase!$A:$K,4,FALSE)</f>
        <v>Dominion</v>
      </c>
      <c r="E1002" t="str">
        <f>VLOOKUP($A1002,OLD_EquipmentDatabase!$A:$K,5,FALSE)</f>
        <v>N/A</v>
      </c>
      <c r="F1002" t="str">
        <f>VLOOKUP($A1002,OLD_EquipmentDatabase!$A:$K,6,FALSE)</f>
        <v/>
      </c>
      <c r="G1002" t="str">
        <f>VLOOKUP($A1002,OLD_EquipmentDatabase!$A:$K,7,FALSE)</f>
        <v>ICX Tablet</v>
      </c>
      <c r="H1002" t="str">
        <f>VLOOKUP($A1002,OLD_EquipmentDatabase!$A:$K,8,FALSE)</f>
        <v>Active</v>
      </c>
      <c r="I1002" t="b">
        <f>VLOOKUP($A1002,OLD_EquipmentDatabase!$A:$K,9,FALSE)</f>
        <v>0</v>
      </c>
      <c r="J1002">
        <v>5.13</v>
      </c>
      <c r="K1002" t="str">
        <f>VLOOKUP($A1002,OLD_EquipmentDatabase!$A:$K,11,FALSE)</f>
        <v/>
      </c>
    </row>
    <row r="1003" spans="1:11" x14ac:dyDescent="0.25">
      <c r="A1003" s="21" t="s">
        <v>4270</v>
      </c>
      <c r="B1003" s="97" t="s">
        <v>12</v>
      </c>
      <c r="C1003" t="str">
        <f>VLOOKUP($A1003,OLD_EquipmentDatabase!$A:$K,3,FALSE)</f>
        <v>AValue 21"</v>
      </c>
      <c r="D1003" t="str">
        <f>VLOOKUP($A1003,OLD_EquipmentDatabase!$A:$K,4,FALSE)</f>
        <v>Dominion</v>
      </c>
      <c r="E1003" t="str">
        <f>VLOOKUP($A1003,OLD_EquipmentDatabase!$A:$K,5,FALSE)</f>
        <v>N/A</v>
      </c>
      <c r="F1003" t="str">
        <f>VLOOKUP($A1003,OLD_EquipmentDatabase!$A:$K,6,FALSE)</f>
        <v/>
      </c>
      <c r="G1003" t="str">
        <f>VLOOKUP($A1003,OLD_EquipmentDatabase!$A:$K,7,FALSE)</f>
        <v>ICX Tablet</v>
      </c>
      <c r="H1003" t="str">
        <f>VLOOKUP($A1003,OLD_EquipmentDatabase!$A:$K,8,FALSE)</f>
        <v>Active</v>
      </c>
      <c r="I1003" t="b">
        <f>VLOOKUP($A1003,OLD_EquipmentDatabase!$A:$K,9,FALSE)</f>
        <v>0</v>
      </c>
      <c r="J1003">
        <v>5.13</v>
      </c>
      <c r="K1003" t="str">
        <f>VLOOKUP($A1003,OLD_EquipmentDatabase!$A:$K,11,FALSE)</f>
        <v/>
      </c>
    </row>
    <row r="1004" spans="1:11" x14ac:dyDescent="0.25">
      <c r="A1004" s="21" t="s">
        <v>4271</v>
      </c>
      <c r="B1004" s="97" t="s">
        <v>12</v>
      </c>
      <c r="C1004" t="str">
        <f>VLOOKUP($A1004,OLD_EquipmentDatabase!$A:$K,3,FALSE)</f>
        <v>AValue 21"</v>
      </c>
      <c r="D1004" t="str">
        <f>VLOOKUP($A1004,OLD_EquipmentDatabase!$A:$K,4,FALSE)</f>
        <v>Dominion</v>
      </c>
      <c r="E1004" t="str">
        <f>VLOOKUP($A1004,OLD_EquipmentDatabase!$A:$K,5,FALSE)</f>
        <v>N/A</v>
      </c>
      <c r="F1004" t="str">
        <f>VLOOKUP($A1004,OLD_EquipmentDatabase!$A:$K,6,FALSE)</f>
        <v/>
      </c>
      <c r="G1004" t="str">
        <f>VLOOKUP($A1004,OLD_EquipmentDatabase!$A:$K,7,FALSE)</f>
        <v>ICX Tablet</v>
      </c>
      <c r="H1004" t="str">
        <f>VLOOKUP($A1004,OLD_EquipmentDatabase!$A:$K,8,FALSE)</f>
        <v>Active</v>
      </c>
      <c r="I1004" t="b">
        <f>VLOOKUP($A1004,OLD_EquipmentDatabase!$A:$K,9,FALSE)</f>
        <v>0</v>
      </c>
      <c r="J1004">
        <v>5.13</v>
      </c>
      <c r="K1004" t="str">
        <f>VLOOKUP($A1004,OLD_EquipmentDatabase!$A:$K,11,FALSE)</f>
        <v/>
      </c>
    </row>
    <row r="1005" spans="1:11" x14ac:dyDescent="0.25">
      <c r="A1005" s="21" t="s">
        <v>4272</v>
      </c>
      <c r="B1005" s="97" t="s">
        <v>12</v>
      </c>
      <c r="C1005" t="str">
        <f>VLOOKUP($A1005,OLD_EquipmentDatabase!$A:$K,3,FALSE)</f>
        <v>AValue 21"</v>
      </c>
      <c r="D1005" t="str">
        <f>VLOOKUP($A1005,OLD_EquipmentDatabase!$A:$K,4,FALSE)</f>
        <v>Dominion</v>
      </c>
      <c r="E1005" t="str">
        <f>VLOOKUP($A1005,OLD_EquipmentDatabase!$A:$K,5,FALSE)</f>
        <v>N/A</v>
      </c>
      <c r="F1005" t="str">
        <f>VLOOKUP($A1005,OLD_EquipmentDatabase!$A:$K,6,FALSE)</f>
        <v/>
      </c>
      <c r="G1005" t="str">
        <f>VLOOKUP($A1005,OLD_EquipmentDatabase!$A:$K,7,FALSE)</f>
        <v>ICX Tablet</v>
      </c>
      <c r="H1005" t="str">
        <f>VLOOKUP($A1005,OLD_EquipmentDatabase!$A:$K,8,FALSE)</f>
        <v>Active</v>
      </c>
      <c r="I1005" t="b">
        <f>VLOOKUP($A1005,OLD_EquipmentDatabase!$A:$K,9,FALSE)</f>
        <v>0</v>
      </c>
      <c r="J1005">
        <v>5.13</v>
      </c>
      <c r="K1005" t="str">
        <f>VLOOKUP($A1005,OLD_EquipmentDatabase!$A:$K,11,FALSE)</f>
        <v/>
      </c>
    </row>
    <row r="1006" spans="1:11" x14ac:dyDescent="0.25">
      <c r="A1006" s="21" t="s">
        <v>4273</v>
      </c>
      <c r="B1006" s="97" t="s">
        <v>12</v>
      </c>
      <c r="C1006" t="str">
        <f>VLOOKUP($A1006,OLD_EquipmentDatabase!$A:$K,3,FALSE)</f>
        <v>AValue 21"</v>
      </c>
      <c r="D1006" t="str">
        <f>VLOOKUP($A1006,OLD_EquipmentDatabase!$A:$K,4,FALSE)</f>
        <v>Dominion</v>
      </c>
      <c r="E1006" t="str">
        <f>VLOOKUP($A1006,OLD_EquipmentDatabase!$A:$K,5,FALSE)</f>
        <v>N/A</v>
      </c>
      <c r="F1006" t="str">
        <f>VLOOKUP($A1006,OLD_EquipmentDatabase!$A:$K,6,FALSE)</f>
        <v/>
      </c>
      <c r="G1006" t="str">
        <f>VLOOKUP($A1006,OLD_EquipmentDatabase!$A:$K,7,FALSE)</f>
        <v>ICX Tablet</v>
      </c>
      <c r="H1006" t="str">
        <f>VLOOKUP($A1006,OLD_EquipmentDatabase!$A:$K,8,FALSE)</f>
        <v>Active</v>
      </c>
      <c r="I1006" t="b">
        <f>VLOOKUP($A1006,OLD_EquipmentDatabase!$A:$K,9,FALSE)</f>
        <v>0</v>
      </c>
      <c r="J1006">
        <v>5.13</v>
      </c>
      <c r="K1006" t="str">
        <f>VLOOKUP($A1006,OLD_EquipmentDatabase!$A:$K,11,FALSE)</f>
        <v/>
      </c>
    </row>
    <row r="1007" spans="1:11" x14ac:dyDescent="0.25">
      <c r="A1007" s="21" t="s">
        <v>4274</v>
      </c>
      <c r="B1007" s="97" t="s">
        <v>12</v>
      </c>
      <c r="C1007" t="str">
        <f>VLOOKUP($A1007,OLD_EquipmentDatabase!$A:$K,3,FALSE)</f>
        <v>AValue 21"</v>
      </c>
      <c r="D1007" t="str">
        <f>VLOOKUP($A1007,OLD_EquipmentDatabase!$A:$K,4,FALSE)</f>
        <v>Dominion</v>
      </c>
      <c r="E1007" t="str">
        <f>VLOOKUP($A1007,OLD_EquipmentDatabase!$A:$K,5,FALSE)</f>
        <v>N/A</v>
      </c>
      <c r="F1007" t="str">
        <f>VLOOKUP($A1007,OLD_EquipmentDatabase!$A:$K,6,FALSE)</f>
        <v/>
      </c>
      <c r="G1007" t="str">
        <f>VLOOKUP($A1007,OLD_EquipmentDatabase!$A:$K,7,FALSE)</f>
        <v>ICX Tablet</v>
      </c>
      <c r="H1007" t="str">
        <f>VLOOKUP($A1007,OLD_EquipmentDatabase!$A:$K,8,FALSE)</f>
        <v>Active</v>
      </c>
      <c r="I1007" t="b">
        <f>VLOOKUP($A1007,OLD_EquipmentDatabase!$A:$K,9,FALSE)</f>
        <v>0</v>
      </c>
      <c r="J1007">
        <v>5.13</v>
      </c>
      <c r="K1007" t="str">
        <f>VLOOKUP($A1007,OLD_EquipmentDatabase!$A:$K,11,FALSE)</f>
        <v/>
      </c>
    </row>
    <row r="1008" spans="1:11" x14ac:dyDescent="0.25">
      <c r="A1008" s="21" t="s">
        <v>4275</v>
      </c>
      <c r="B1008" s="97" t="s">
        <v>12</v>
      </c>
      <c r="C1008" t="str">
        <f>VLOOKUP($A1008,OLD_EquipmentDatabase!$A:$K,3,FALSE)</f>
        <v>AValue 21"</v>
      </c>
      <c r="D1008" t="str">
        <f>VLOOKUP($A1008,OLD_EquipmentDatabase!$A:$K,4,FALSE)</f>
        <v>Dominion</v>
      </c>
      <c r="E1008" t="str">
        <f>VLOOKUP($A1008,OLD_EquipmentDatabase!$A:$K,5,FALSE)</f>
        <v>N/A</v>
      </c>
      <c r="F1008" t="str">
        <f>VLOOKUP($A1008,OLD_EquipmentDatabase!$A:$K,6,FALSE)</f>
        <v/>
      </c>
      <c r="G1008" t="str">
        <f>VLOOKUP($A1008,OLD_EquipmentDatabase!$A:$K,7,FALSE)</f>
        <v>ICX Tablet</v>
      </c>
      <c r="H1008" t="str">
        <f>VLOOKUP($A1008,OLD_EquipmentDatabase!$A:$K,8,FALSE)</f>
        <v>Active</v>
      </c>
      <c r="I1008" t="b">
        <f>VLOOKUP($A1008,OLD_EquipmentDatabase!$A:$K,9,FALSE)</f>
        <v>0</v>
      </c>
      <c r="J1008">
        <v>5.13</v>
      </c>
      <c r="K1008" t="str">
        <f>VLOOKUP($A1008,OLD_EquipmentDatabase!$A:$K,11,FALSE)</f>
        <v/>
      </c>
    </row>
    <row r="1009" spans="1:11" x14ac:dyDescent="0.25">
      <c r="A1009" s="21" t="s">
        <v>4276</v>
      </c>
      <c r="B1009" s="97" t="s">
        <v>12</v>
      </c>
      <c r="C1009" t="str">
        <f>VLOOKUP($A1009,OLD_EquipmentDatabase!$A:$K,3,FALSE)</f>
        <v>AValue 21"</v>
      </c>
      <c r="D1009" t="str">
        <f>VLOOKUP($A1009,OLD_EquipmentDatabase!$A:$K,4,FALSE)</f>
        <v>Dominion</v>
      </c>
      <c r="E1009" t="str">
        <f>VLOOKUP($A1009,OLD_EquipmentDatabase!$A:$K,5,FALSE)</f>
        <v>N/A</v>
      </c>
      <c r="F1009" t="str">
        <f>VLOOKUP($A1009,OLD_EquipmentDatabase!$A:$K,6,FALSE)</f>
        <v/>
      </c>
      <c r="G1009" t="str">
        <f>VLOOKUP($A1009,OLD_EquipmentDatabase!$A:$K,7,FALSE)</f>
        <v>ICX Tablet</v>
      </c>
      <c r="H1009" t="str">
        <f>VLOOKUP($A1009,OLD_EquipmentDatabase!$A:$K,8,FALSE)</f>
        <v>Active</v>
      </c>
      <c r="I1009" t="b">
        <f>VLOOKUP($A1009,OLD_EquipmentDatabase!$A:$K,9,FALSE)</f>
        <v>0</v>
      </c>
      <c r="J1009">
        <v>5.13</v>
      </c>
      <c r="K1009" t="str">
        <f>VLOOKUP($A1009,OLD_EquipmentDatabase!$A:$K,11,FALSE)</f>
        <v/>
      </c>
    </row>
    <row r="1010" spans="1:11" x14ac:dyDescent="0.25">
      <c r="A1010" s="21" t="s">
        <v>4395</v>
      </c>
      <c r="B1010" s="97" t="s">
        <v>12</v>
      </c>
      <c r="C1010" t="str">
        <f>VLOOKUP($A1010,OLD_EquipmentDatabase!$A:$K,3,FALSE)</f>
        <v>AValue 21"</v>
      </c>
      <c r="D1010" t="str">
        <f>VLOOKUP($A1010,OLD_EquipmentDatabase!$A:$K,4,FALSE)</f>
        <v>Dominion</v>
      </c>
      <c r="E1010" t="str">
        <f>VLOOKUP($A1010,OLD_EquipmentDatabase!$A:$K,5,FALSE)</f>
        <v>N/A</v>
      </c>
      <c r="F1010" t="str">
        <f>VLOOKUP($A1010,OLD_EquipmentDatabase!$A:$K,6,FALSE)</f>
        <v/>
      </c>
      <c r="G1010" t="str">
        <f>VLOOKUP($A1010,OLD_EquipmentDatabase!$A:$K,7,FALSE)</f>
        <v>ICX Tablet</v>
      </c>
      <c r="H1010" t="str">
        <f>VLOOKUP($A1010,OLD_EquipmentDatabase!$A:$K,8,FALSE)</f>
        <v>Active</v>
      </c>
      <c r="I1010" t="b">
        <f>VLOOKUP($A1010,OLD_EquipmentDatabase!$A:$K,9,FALSE)</f>
        <v>0</v>
      </c>
      <c r="J1010">
        <v>5.13</v>
      </c>
      <c r="K1010" t="str">
        <f>VLOOKUP($A1010,OLD_EquipmentDatabase!$A:$K,11,FALSE)</f>
        <v/>
      </c>
    </row>
    <row r="1011" spans="1:11" x14ac:dyDescent="0.25">
      <c r="A1011" s="21" t="s">
        <v>4277</v>
      </c>
      <c r="B1011" s="97" t="s">
        <v>12</v>
      </c>
      <c r="C1011" t="str">
        <f>VLOOKUP($A1011,OLD_EquipmentDatabase!$A:$K,3,FALSE)</f>
        <v>AValue 21"</v>
      </c>
      <c r="D1011" t="str">
        <f>VLOOKUP($A1011,OLD_EquipmentDatabase!$A:$K,4,FALSE)</f>
        <v>Dominion</v>
      </c>
      <c r="E1011" t="str">
        <f>VLOOKUP($A1011,OLD_EquipmentDatabase!$A:$K,5,FALSE)</f>
        <v>N/A</v>
      </c>
      <c r="F1011" t="str">
        <f>VLOOKUP($A1011,OLD_EquipmentDatabase!$A:$K,6,FALSE)</f>
        <v/>
      </c>
      <c r="G1011" t="str">
        <f>VLOOKUP($A1011,OLD_EquipmentDatabase!$A:$K,7,FALSE)</f>
        <v>ICX Tablet</v>
      </c>
      <c r="H1011" t="str">
        <f>VLOOKUP($A1011,OLD_EquipmentDatabase!$A:$K,8,FALSE)</f>
        <v>Active</v>
      </c>
      <c r="I1011" t="b">
        <f>VLOOKUP($A1011,OLD_EquipmentDatabase!$A:$K,9,FALSE)</f>
        <v>0</v>
      </c>
      <c r="J1011">
        <v>5.13</v>
      </c>
      <c r="K1011" t="str">
        <f>VLOOKUP($A1011,OLD_EquipmentDatabase!$A:$K,11,FALSE)</f>
        <v/>
      </c>
    </row>
    <row r="1012" spans="1:11" x14ac:dyDescent="0.25">
      <c r="A1012" s="21" t="s">
        <v>4278</v>
      </c>
      <c r="B1012" s="97" t="s">
        <v>12</v>
      </c>
      <c r="C1012" t="str">
        <f>VLOOKUP($A1012,OLD_EquipmentDatabase!$A:$K,3,FALSE)</f>
        <v>AValue 21"</v>
      </c>
      <c r="D1012" t="str">
        <f>VLOOKUP($A1012,OLD_EquipmentDatabase!$A:$K,4,FALSE)</f>
        <v>Dominion</v>
      </c>
      <c r="E1012" t="str">
        <f>VLOOKUP($A1012,OLD_EquipmentDatabase!$A:$K,5,FALSE)</f>
        <v>N/A</v>
      </c>
      <c r="F1012" t="str">
        <f>VLOOKUP($A1012,OLD_EquipmentDatabase!$A:$K,6,FALSE)</f>
        <v/>
      </c>
      <c r="G1012" t="str">
        <f>VLOOKUP($A1012,OLD_EquipmentDatabase!$A:$K,7,FALSE)</f>
        <v>ICX Tablet</v>
      </c>
      <c r="H1012" t="str">
        <f>VLOOKUP($A1012,OLD_EquipmentDatabase!$A:$K,8,FALSE)</f>
        <v>Active</v>
      </c>
      <c r="I1012" t="b">
        <f>VLOOKUP($A1012,OLD_EquipmentDatabase!$A:$K,9,FALSE)</f>
        <v>0</v>
      </c>
      <c r="J1012">
        <v>5.13</v>
      </c>
      <c r="K1012" t="str">
        <f>VLOOKUP($A1012,OLD_EquipmentDatabase!$A:$K,11,FALSE)</f>
        <v/>
      </c>
    </row>
    <row r="1013" spans="1:11" x14ac:dyDescent="0.25">
      <c r="A1013" s="21" t="s">
        <v>4279</v>
      </c>
      <c r="B1013" s="97" t="s">
        <v>12</v>
      </c>
      <c r="C1013" t="str">
        <f>VLOOKUP($A1013,OLD_EquipmentDatabase!$A:$K,3,FALSE)</f>
        <v>AValue 21"</v>
      </c>
      <c r="D1013" t="str">
        <f>VLOOKUP($A1013,OLD_EquipmentDatabase!$A:$K,4,FALSE)</f>
        <v>Dominion</v>
      </c>
      <c r="E1013" t="str">
        <f>VLOOKUP($A1013,OLD_EquipmentDatabase!$A:$K,5,FALSE)</f>
        <v>N/A</v>
      </c>
      <c r="F1013" t="str">
        <f>VLOOKUP($A1013,OLD_EquipmentDatabase!$A:$K,6,FALSE)</f>
        <v/>
      </c>
      <c r="G1013" t="str">
        <f>VLOOKUP($A1013,OLD_EquipmentDatabase!$A:$K,7,FALSE)</f>
        <v>ICX Tablet</v>
      </c>
      <c r="H1013" t="str">
        <f>VLOOKUP($A1013,OLD_EquipmentDatabase!$A:$K,8,FALSE)</f>
        <v>Active</v>
      </c>
      <c r="I1013" t="b">
        <f>VLOOKUP($A1013,OLD_EquipmentDatabase!$A:$K,9,FALSE)</f>
        <v>0</v>
      </c>
      <c r="J1013">
        <v>5.13</v>
      </c>
      <c r="K1013" t="str">
        <f>VLOOKUP($A1013,OLD_EquipmentDatabase!$A:$K,11,FALSE)</f>
        <v/>
      </c>
    </row>
    <row r="1014" spans="1:11" x14ac:dyDescent="0.25">
      <c r="A1014" s="21" t="s">
        <v>4280</v>
      </c>
      <c r="B1014" s="97" t="s">
        <v>12</v>
      </c>
      <c r="C1014" t="str">
        <f>VLOOKUP($A1014,OLD_EquipmentDatabase!$A:$K,3,FALSE)</f>
        <v>AValue 21"</v>
      </c>
      <c r="D1014" t="str">
        <f>VLOOKUP($A1014,OLD_EquipmentDatabase!$A:$K,4,FALSE)</f>
        <v>Dominion</v>
      </c>
      <c r="E1014" t="str">
        <f>VLOOKUP($A1014,OLD_EquipmentDatabase!$A:$K,5,FALSE)</f>
        <v>N/A</v>
      </c>
      <c r="F1014" t="str">
        <f>VLOOKUP($A1014,OLD_EquipmentDatabase!$A:$K,6,FALSE)</f>
        <v/>
      </c>
      <c r="G1014" t="str">
        <f>VLOOKUP($A1014,OLD_EquipmentDatabase!$A:$K,7,FALSE)</f>
        <v>ICX Tablet</v>
      </c>
      <c r="H1014" t="str">
        <f>VLOOKUP($A1014,OLD_EquipmentDatabase!$A:$K,8,FALSE)</f>
        <v>Active</v>
      </c>
      <c r="I1014" t="b">
        <f>VLOOKUP($A1014,OLD_EquipmentDatabase!$A:$K,9,FALSE)</f>
        <v>0</v>
      </c>
      <c r="J1014">
        <v>5.13</v>
      </c>
      <c r="K1014" t="str">
        <f>VLOOKUP($A1014,OLD_EquipmentDatabase!$A:$K,11,FALSE)</f>
        <v/>
      </c>
    </row>
    <row r="1015" spans="1:11" x14ac:dyDescent="0.25">
      <c r="A1015" s="21" t="s">
        <v>4281</v>
      </c>
      <c r="B1015" s="97" t="s">
        <v>12</v>
      </c>
      <c r="C1015" t="str">
        <f>VLOOKUP($A1015,OLD_EquipmentDatabase!$A:$K,3,FALSE)</f>
        <v>AValue 21"</v>
      </c>
      <c r="D1015" t="str">
        <f>VLOOKUP($A1015,OLD_EquipmentDatabase!$A:$K,4,FALSE)</f>
        <v>Dominion</v>
      </c>
      <c r="E1015" t="str">
        <f>VLOOKUP($A1015,OLD_EquipmentDatabase!$A:$K,5,FALSE)</f>
        <v>N/A</v>
      </c>
      <c r="F1015" t="str">
        <f>VLOOKUP($A1015,OLD_EquipmentDatabase!$A:$K,6,FALSE)</f>
        <v/>
      </c>
      <c r="G1015" t="str">
        <f>VLOOKUP($A1015,OLD_EquipmentDatabase!$A:$K,7,FALSE)</f>
        <v>ICX Tablet</v>
      </c>
      <c r="H1015" t="str">
        <f>VLOOKUP($A1015,OLD_EquipmentDatabase!$A:$K,8,FALSE)</f>
        <v>Active</v>
      </c>
      <c r="I1015" t="b">
        <f>VLOOKUP($A1015,OLD_EquipmentDatabase!$A:$K,9,FALSE)</f>
        <v>0</v>
      </c>
      <c r="J1015">
        <v>5.13</v>
      </c>
      <c r="K1015" t="str">
        <f>VLOOKUP($A1015,OLD_EquipmentDatabase!$A:$K,11,FALSE)</f>
        <v/>
      </c>
    </row>
    <row r="1016" spans="1:11" x14ac:dyDescent="0.25">
      <c r="A1016" s="21" t="s">
        <v>4282</v>
      </c>
      <c r="B1016" s="97" t="s">
        <v>12</v>
      </c>
      <c r="C1016" t="str">
        <f>VLOOKUP($A1016,OLD_EquipmentDatabase!$A:$K,3,FALSE)</f>
        <v>AValue 21"</v>
      </c>
      <c r="D1016" t="str">
        <f>VLOOKUP($A1016,OLD_EquipmentDatabase!$A:$K,4,FALSE)</f>
        <v>Dominion</v>
      </c>
      <c r="E1016" t="str">
        <f>VLOOKUP($A1016,OLD_EquipmentDatabase!$A:$K,5,FALSE)</f>
        <v>N/A</v>
      </c>
      <c r="F1016" t="str">
        <f>VLOOKUP($A1016,OLD_EquipmentDatabase!$A:$K,6,FALSE)</f>
        <v/>
      </c>
      <c r="G1016" t="str">
        <f>VLOOKUP($A1016,OLD_EquipmentDatabase!$A:$K,7,FALSE)</f>
        <v>ICX Tablet</v>
      </c>
      <c r="H1016" t="str">
        <f>VLOOKUP($A1016,OLD_EquipmentDatabase!$A:$K,8,FALSE)</f>
        <v>Active</v>
      </c>
      <c r="I1016" t="b">
        <f>VLOOKUP($A1016,OLD_EquipmentDatabase!$A:$K,9,FALSE)</f>
        <v>0</v>
      </c>
      <c r="J1016">
        <v>5.13</v>
      </c>
      <c r="K1016" t="str">
        <f>VLOOKUP($A1016,OLD_EquipmentDatabase!$A:$K,11,FALSE)</f>
        <v/>
      </c>
    </row>
    <row r="1017" spans="1:11" x14ac:dyDescent="0.25">
      <c r="A1017" s="21" t="s">
        <v>4283</v>
      </c>
      <c r="B1017" s="97" t="s">
        <v>12</v>
      </c>
      <c r="C1017" t="str">
        <f>VLOOKUP($A1017,OLD_EquipmentDatabase!$A:$K,3,FALSE)</f>
        <v>AValue 21"</v>
      </c>
      <c r="D1017" t="str">
        <f>VLOOKUP($A1017,OLD_EquipmentDatabase!$A:$K,4,FALSE)</f>
        <v>Dominion</v>
      </c>
      <c r="E1017" t="str">
        <f>VLOOKUP($A1017,OLD_EquipmentDatabase!$A:$K,5,FALSE)</f>
        <v>N/A</v>
      </c>
      <c r="F1017" t="str">
        <f>VLOOKUP($A1017,OLD_EquipmentDatabase!$A:$K,6,FALSE)</f>
        <v/>
      </c>
      <c r="G1017" t="str">
        <f>VLOOKUP($A1017,OLD_EquipmentDatabase!$A:$K,7,FALSE)</f>
        <v>ICX Tablet</v>
      </c>
      <c r="H1017" t="str">
        <f>VLOOKUP($A1017,OLD_EquipmentDatabase!$A:$K,8,FALSE)</f>
        <v>Active</v>
      </c>
      <c r="I1017" t="b">
        <f>VLOOKUP($A1017,OLD_EquipmentDatabase!$A:$K,9,FALSE)</f>
        <v>0</v>
      </c>
      <c r="J1017">
        <v>5.13</v>
      </c>
      <c r="K1017" t="str">
        <f>VLOOKUP($A1017,OLD_EquipmentDatabase!$A:$K,11,FALSE)</f>
        <v/>
      </c>
    </row>
    <row r="1018" spans="1:11" x14ac:dyDescent="0.25">
      <c r="A1018" s="21" t="s">
        <v>4284</v>
      </c>
      <c r="B1018" s="97" t="s">
        <v>12</v>
      </c>
      <c r="C1018" t="str">
        <f>VLOOKUP($A1018,OLD_EquipmentDatabase!$A:$K,3,FALSE)</f>
        <v>AValue 21"</v>
      </c>
      <c r="D1018" t="str">
        <f>VLOOKUP($A1018,OLD_EquipmentDatabase!$A:$K,4,FALSE)</f>
        <v>Dominion</v>
      </c>
      <c r="E1018" t="str">
        <f>VLOOKUP($A1018,OLD_EquipmentDatabase!$A:$K,5,FALSE)</f>
        <v>N/A</v>
      </c>
      <c r="F1018" t="str">
        <f>VLOOKUP($A1018,OLD_EquipmentDatabase!$A:$K,6,FALSE)</f>
        <v/>
      </c>
      <c r="G1018" t="str">
        <f>VLOOKUP($A1018,OLD_EquipmentDatabase!$A:$K,7,FALSE)</f>
        <v>ICX Tablet</v>
      </c>
      <c r="H1018" t="str">
        <f>VLOOKUP($A1018,OLD_EquipmentDatabase!$A:$K,8,FALSE)</f>
        <v>Active</v>
      </c>
      <c r="I1018" t="b">
        <f>VLOOKUP($A1018,OLD_EquipmentDatabase!$A:$K,9,FALSE)</f>
        <v>0</v>
      </c>
      <c r="J1018">
        <v>5.13</v>
      </c>
      <c r="K1018" t="str">
        <f>VLOOKUP($A1018,OLD_EquipmentDatabase!$A:$K,11,FALSE)</f>
        <v/>
      </c>
    </row>
    <row r="1019" spans="1:11" x14ac:dyDescent="0.25">
      <c r="A1019" s="21" t="s">
        <v>4285</v>
      </c>
      <c r="B1019" s="97" t="s">
        <v>12</v>
      </c>
      <c r="C1019" t="str">
        <f>VLOOKUP($A1019,OLD_EquipmentDatabase!$A:$K,3,FALSE)</f>
        <v>AValue 21"</v>
      </c>
      <c r="D1019" t="str">
        <f>VLOOKUP($A1019,OLD_EquipmentDatabase!$A:$K,4,FALSE)</f>
        <v>Dominion</v>
      </c>
      <c r="E1019" t="str">
        <f>VLOOKUP($A1019,OLD_EquipmentDatabase!$A:$K,5,FALSE)</f>
        <v>N/A</v>
      </c>
      <c r="F1019" t="str">
        <f>VLOOKUP($A1019,OLD_EquipmentDatabase!$A:$K,6,FALSE)</f>
        <v/>
      </c>
      <c r="G1019" t="str">
        <f>VLOOKUP($A1019,OLD_EquipmentDatabase!$A:$K,7,FALSE)</f>
        <v>ICX Tablet</v>
      </c>
      <c r="H1019" t="str">
        <f>VLOOKUP($A1019,OLD_EquipmentDatabase!$A:$K,8,FALSE)</f>
        <v>Active</v>
      </c>
      <c r="I1019" t="b">
        <f>VLOOKUP($A1019,OLD_EquipmentDatabase!$A:$K,9,FALSE)</f>
        <v>0</v>
      </c>
      <c r="J1019">
        <v>5.13</v>
      </c>
      <c r="K1019" t="str">
        <f>VLOOKUP($A1019,OLD_EquipmentDatabase!$A:$K,11,FALSE)</f>
        <v/>
      </c>
    </row>
    <row r="1020" spans="1:11" x14ac:dyDescent="0.25">
      <c r="A1020" s="21" t="s">
        <v>4286</v>
      </c>
      <c r="B1020" s="97" t="s">
        <v>12</v>
      </c>
      <c r="C1020" t="str">
        <f>VLOOKUP($A1020,OLD_EquipmentDatabase!$A:$K,3,FALSE)</f>
        <v>AValue 21"</v>
      </c>
      <c r="D1020" t="str">
        <f>VLOOKUP($A1020,OLD_EquipmentDatabase!$A:$K,4,FALSE)</f>
        <v>Dominion</v>
      </c>
      <c r="E1020" t="str">
        <f>VLOOKUP($A1020,OLD_EquipmentDatabase!$A:$K,5,FALSE)</f>
        <v>N/A</v>
      </c>
      <c r="F1020" t="str">
        <f>VLOOKUP($A1020,OLD_EquipmentDatabase!$A:$K,6,FALSE)</f>
        <v/>
      </c>
      <c r="G1020" t="str">
        <f>VLOOKUP($A1020,OLD_EquipmentDatabase!$A:$K,7,FALSE)</f>
        <v>ICX Tablet</v>
      </c>
      <c r="H1020" t="str">
        <f>VLOOKUP($A1020,OLD_EquipmentDatabase!$A:$K,8,FALSE)</f>
        <v>Active</v>
      </c>
      <c r="I1020" t="b">
        <f>VLOOKUP($A1020,OLD_EquipmentDatabase!$A:$K,9,FALSE)</f>
        <v>0</v>
      </c>
      <c r="J1020">
        <v>5.13</v>
      </c>
      <c r="K1020" t="str">
        <f>VLOOKUP($A1020,OLD_EquipmentDatabase!$A:$K,11,FALSE)</f>
        <v/>
      </c>
    </row>
    <row r="1021" spans="1:11" x14ac:dyDescent="0.25">
      <c r="A1021" s="21" t="s">
        <v>4287</v>
      </c>
      <c r="B1021" s="97" t="s">
        <v>12</v>
      </c>
      <c r="C1021" t="str">
        <f>VLOOKUP($A1021,OLD_EquipmentDatabase!$A:$K,3,FALSE)</f>
        <v>AValue 21"</v>
      </c>
      <c r="D1021" t="str">
        <f>VLOOKUP($A1021,OLD_EquipmentDatabase!$A:$K,4,FALSE)</f>
        <v>Dominion</v>
      </c>
      <c r="E1021" t="str">
        <f>VLOOKUP($A1021,OLD_EquipmentDatabase!$A:$K,5,FALSE)</f>
        <v>N/A</v>
      </c>
      <c r="F1021" t="str">
        <f>VLOOKUP($A1021,OLD_EquipmentDatabase!$A:$K,6,FALSE)</f>
        <v/>
      </c>
      <c r="G1021" t="str">
        <f>VLOOKUP($A1021,OLD_EquipmentDatabase!$A:$K,7,FALSE)</f>
        <v>ICX Tablet</v>
      </c>
      <c r="H1021" t="str">
        <f>VLOOKUP($A1021,OLD_EquipmentDatabase!$A:$K,8,FALSE)</f>
        <v>Active</v>
      </c>
      <c r="I1021" t="b">
        <f>VLOOKUP($A1021,OLD_EquipmentDatabase!$A:$K,9,FALSE)</f>
        <v>0</v>
      </c>
      <c r="J1021">
        <v>5.13</v>
      </c>
      <c r="K1021" t="str">
        <f>VLOOKUP($A1021,OLD_EquipmentDatabase!$A:$K,11,FALSE)</f>
        <v/>
      </c>
    </row>
    <row r="1022" spans="1:11" x14ac:dyDescent="0.25">
      <c r="A1022" s="21" t="s">
        <v>4288</v>
      </c>
      <c r="B1022" s="97" t="s">
        <v>12</v>
      </c>
      <c r="C1022" t="str">
        <f>VLOOKUP($A1022,OLD_EquipmentDatabase!$A:$K,3,FALSE)</f>
        <v>AValue 21"</v>
      </c>
      <c r="D1022" t="str">
        <f>VLOOKUP($A1022,OLD_EquipmentDatabase!$A:$K,4,FALSE)</f>
        <v>Dominion</v>
      </c>
      <c r="E1022" t="str">
        <f>VLOOKUP($A1022,OLD_EquipmentDatabase!$A:$K,5,FALSE)</f>
        <v>N/A</v>
      </c>
      <c r="F1022" t="str">
        <f>VLOOKUP($A1022,OLD_EquipmentDatabase!$A:$K,6,FALSE)</f>
        <v/>
      </c>
      <c r="G1022" t="str">
        <f>VLOOKUP($A1022,OLD_EquipmentDatabase!$A:$K,7,FALSE)</f>
        <v>ICX Tablet</v>
      </c>
      <c r="H1022" t="str">
        <f>VLOOKUP($A1022,OLD_EquipmentDatabase!$A:$K,8,FALSE)</f>
        <v>Active</v>
      </c>
      <c r="I1022" t="b">
        <f>VLOOKUP($A1022,OLD_EquipmentDatabase!$A:$K,9,FALSE)</f>
        <v>0</v>
      </c>
      <c r="J1022">
        <v>5.13</v>
      </c>
      <c r="K1022" t="str">
        <f>VLOOKUP($A1022,OLD_EquipmentDatabase!$A:$K,11,FALSE)</f>
        <v/>
      </c>
    </row>
    <row r="1023" spans="1:11" x14ac:dyDescent="0.25">
      <c r="A1023" s="21" t="s">
        <v>4289</v>
      </c>
      <c r="B1023" s="97" t="s">
        <v>12</v>
      </c>
      <c r="C1023" t="str">
        <f>VLOOKUP($A1023,OLD_EquipmentDatabase!$A:$K,3,FALSE)</f>
        <v>AValue 21"</v>
      </c>
      <c r="D1023" t="str">
        <f>VLOOKUP($A1023,OLD_EquipmentDatabase!$A:$K,4,FALSE)</f>
        <v>Dominion</v>
      </c>
      <c r="E1023" t="str">
        <f>VLOOKUP($A1023,OLD_EquipmentDatabase!$A:$K,5,FALSE)</f>
        <v>N/A</v>
      </c>
      <c r="F1023" t="str">
        <f>VLOOKUP($A1023,OLD_EquipmentDatabase!$A:$K,6,FALSE)</f>
        <v/>
      </c>
      <c r="G1023" t="str">
        <f>VLOOKUP($A1023,OLD_EquipmentDatabase!$A:$K,7,FALSE)</f>
        <v>ICX Tablet</v>
      </c>
      <c r="H1023" t="str">
        <f>VLOOKUP($A1023,OLD_EquipmentDatabase!$A:$K,8,FALSE)</f>
        <v>Active</v>
      </c>
      <c r="I1023" t="b">
        <f>VLOOKUP($A1023,OLD_EquipmentDatabase!$A:$K,9,FALSE)</f>
        <v>0</v>
      </c>
      <c r="J1023">
        <v>5.13</v>
      </c>
      <c r="K1023" t="str">
        <f>VLOOKUP($A1023,OLD_EquipmentDatabase!$A:$K,11,FALSE)</f>
        <v/>
      </c>
    </row>
    <row r="1024" spans="1:11" x14ac:dyDescent="0.25">
      <c r="A1024" s="21" t="s">
        <v>4290</v>
      </c>
      <c r="B1024" s="97" t="s">
        <v>12</v>
      </c>
      <c r="C1024" t="str">
        <f>VLOOKUP($A1024,OLD_EquipmentDatabase!$A:$K,3,FALSE)</f>
        <v>AValue 21"</v>
      </c>
      <c r="D1024" t="str">
        <f>VLOOKUP($A1024,OLD_EquipmentDatabase!$A:$K,4,FALSE)</f>
        <v>Dominion</v>
      </c>
      <c r="E1024" t="str">
        <f>VLOOKUP($A1024,OLD_EquipmentDatabase!$A:$K,5,FALSE)</f>
        <v>N/A</v>
      </c>
      <c r="F1024" t="str">
        <f>VLOOKUP($A1024,OLD_EquipmentDatabase!$A:$K,6,FALSE)</f>
        <v/>
      </c>
      <c r="G1024" t="str">
        <f>VLOOKUP($A1024,OLD_EquipmentDatabase!$A:$K,7,FALSE)</f>
        <v>ICX Tablet</v>
      </c>
      <c r="H1024" t="str">
        <f>VLOOKUP($A1024,OLD_EquipmentDatabase!$A:$K,8,FALSE)</f>
        <v>Active</v>
      </c>
      <c r="I1024" t="b">
        <f>VLOOKUP($A1024,OLD_EquipmentDatabase!$A:$K,9,FALSE)</f>
        <v>0</v>
      </c>
      <c r="J1024">
        <v>5.13</v>
      </c>
      <c r="K1024" t="str">
        <f>VLOOKUP($A1024,OLD_EquipmentDatabase!$A:$K,11,FALSE)</f>
        <v/>
      </c>
    </row>
    <row r="1025" spans="1:11" x14ac:dyDescent="0.25">
      <c r="A1025" s="21" t="s">
        <v>4291</v>
      </c>
      <c r="B1025" s="97" t="s">
        <v>12</v>
      </c>
      <c r="C1025" t="str">
        <f>VLOOKUP($A1025,OLD_EquipmentDatabase!$A:$K,3,FALSE)</f>
        <v>AValue 21"</v>
      </c>
      <c r="D1025" t="str">
        <f>VLOOKUP($A1025,OLD_EquipmentDatabase!$A:$K,4,FALSE)</f>
        <v>Dominion</v>
      </c>
      <c r="E1025" t="str">
        <f>VLOOKUP($A1025,OLD_EquipmentDatabase!$A:$K,5,FALSE)</f>
        <v>N/A</v>
      </c>
      <c r="F1025" t="str">
        <f>VLOOKUP($A1025,OLD_EquipmentDatabase!$A:$K,6,FALSE)</f>
        <v/>
      </c>
      <c r="G1025" t="str">
        <f>VLOOKUP($A1025,OLD_EquipmentDatabase!$A:$K,7,FALSE)</f>
        <v>ICX Tablet</v>
      </c>
      <c r="H1025" t="str">
        <f>VLOOKUP($A1025,OLD_EquipmentDatabase!$A:$K,8,FALSE)</f>
        <v>Active</v>
      </c>
      <c r="I1025" t="b">
        <f>VLOOKUP($A1025,OLD_EquipmentDatabase!$A:$K,9,FALSE)</f>
        <v>0</v>
      </c>
      <c r="J1025">
        <v>5.13</v>
      </c>
      <c r="K1025" t="str">
        <f>VLOOKUP($A1025,OLD_EquipmentDatabase!$A:$K,11,FALSE)</f>
        <v/>
      </c>
    </row>
    <row r="1026" spans="1:11" x14ac:dyDescent="0.25">
      <c r="A1026" s="21" t="s">
        <v>4292</v>
      </c>
      <c r="B1026" s="97" t="s">
        <v>12</v>
      </c>
      <c r="C1026" t="str">
        <f>VLOOKUP($A1026,OLD_EquipmentDatabase!$A:$K,3,FALSE)</f>
        <v>AValue 21"</v>
      </c>
      <c r="D1026" t="str">
        <f>VLOOKUP($A1026,OLD_EquipmentDatabase!$A:$K,4,FALSE)</f>
        <v>Dominion</v>
      </c>
      <c r="E1026" t="str">
        <f>VLOOKUP($A1026,OLD_EquipmentDatabase!$A:$K,5,FALSE)</f>
        <v>N/A</v>
      </c>
      <c r="F1026" t="str">
        <f>VLOOKUP($A1026,OLD_EquipmentDatabase!$A:$K,6,FALSE)</f>
        <v/>
      </c>
      <c r="G1026" t="str">
        <f>VLOOKUP($A1026,OLD_EquipmentDatabase!$A:$K,7,FALSE)</f>
        <v>ICX Tablet</v>
      </c>
      <c r="H1026" t="str">
        <f>VLOOKUP($A1026,OLD_EquipmentDatabase!$A:$K,8,FALSE)</f>
        <v>Active</v>
      </c>
      <c r="I1026" t="b">
        <f>VLOOKUP($A1026,OLD_EquipmentDatabase!$A:$K,9,FALSE)</f>
        <v>0</v>
      </c>
      <c r="J1026">
        <v>5.13</v>
      </c>
      <c r="K1026" t="str">
        <f>VLOOKUP($A1026,OLD_EquipmentDatabase!$A:$K,11,FALSE)</f>
        <v/>
      </c>
    </row>
    <row r="1027" spans="1:11" x14ac:dyDescent="0.25">
      <c r="A1027" s="21" t="s">
        <v>4293</v>
      </c>
      <c r="B1027" s="97" t="s">
        <v>12</v>
      </c>
      <c r="C1027" t="str">
        <f>VLOOKUP($A1027,OLD_EquipmentDatabase!$A:$K,3,FALSE)</f>
        <v>AValue 21"</v>
      </c>
      <c r="D1027" t="str">
        <f>VLOOKUP($A1027,OLD_EquipmentDatabase!$A:$K,4,FALSE)</f>
        <v>Dominion</v>
      </c>
      <c r="E1027" t="str">
        <f>VLOOKUP($A1027,OLD_EquipmentDatabase!$A:$K,5,FALSE)</f>
        <v>N/A</v>
      </c>
      <c r="F1027" t="str">
        <f>VLOOKUP($A1027,OLD_EquipmentDatabase!$A:$K,6,FALSE)</f>
        <v/>
      </c>
      <c r="G1027" t="str">
        <f>VLOOKUP($A1027,OLD_EquipmentDatabase!$A:$K,7,FALSE)</f>
        <v>ICX Tablet</v>
      </c>
      <c r="H1027" t="str">
        <f>VLOOKUP($A1027,OLD_EquipmentDatabase!$A:$K,8,FALSE)</f>
        <v>Active</v>
      </c>
      <c r="I1027" t="b">
        <f>VLOOKUP($A1027,OLD_EquipmentDatabase!$A:$K,9,FALSE)</f>
        <v>0</v>
      </c>
      <c r="J1027">
        <v>5.13</v>
      </c>
      <c r="K1027" t="str">
        <f>VLOOKUP($A1027,OLD_EquipmentDatabase!$A:$K,11,FALSE)</f>
        <v/>
      </c>
    </row>
    <row r="1028" spans="1:11" x14ac:dyDescent="0.25">
      <c r="A1028" s="21" t="s">
        <v>4294</v>
      </c>
      <c r="B1028" s="97" t="s">
        <v>12</v>
      </c>
      <c r="C1028" t="str">
        <f>VLOOKUP($A1028,OLD_EquipmentDatabase!$A:$K,3,FALSE)</f>
        <v>AValue 21"</v>
      </c>
      <c r="D1028" t="str">
        <f>VLOOKUP($A1028,OLD_EquipmentDatabase!$A:$K,4,FALSE)</f>
        <v>Dominion</v>
      </c>
      <c r="E1028" t="str">
        <f>VLOOKUP($A1028,OLD_EquipmentDatabase!$A:$K,5,FALSE)</f>
        <v>N/A</v>
      </c>
      <c r="F1028" t="str">
        <f>VLOOKUP($A1028,OLD_EquipmentDatabase!$A:$K,6,FALSE)</f>
        <v/>
      </c>
      <c r="G1028" t="str">
        <f>VLOOKUP($A1028,OLD_EquipmentDatabase!$A:$K,7,FALSE)</f>
        <v>ICX Tablet</v>
      </c>
      <c r="H1028" t="str">
        <f>VLOOKUP($A1028,OLD_EquipmentDatabase!$A:$K,8,FALSE)</f>
        <v>Active</v>
      </c>
      <c r="I1028" t="b">
        <f>VLOOKUP($A1028,OLD_EquipmentDatabase!$A:$K,9,FALSE)</f>
        <v>0</v>
      </c>
      <c r="J1028">
        <v>5.13</v>
      </c>
      <c r="K1028" t="str">
        <f>VLOOKUP($A1028,OLD_EquipmentDatabase!$A:$K,11,FALSE)</f>
        <v/>
      </c>
    </row>
    <row r="1029" spans="1:11" x14ac:dyDescent="0.25">
      <c r="A1029" s="21" t="s">
        <v>4295</v>
      </c>
      <c r="B1029" s="97" t="s">
        <v>12</v>
      </c>
      <c r="C1029" t="str">
        <f>VLOOKUP($A1029,OLD_EquipmentDatabase!$A:$K,3,FALSE)</f>
        <v>AValue 21"</v>
      </c>
      <c r="D1029" t="str">
        <f>VLOOKUP($A1029,OLD_EquipmentDatabase!$A:$K,4,FALSE)</f>
        <v>Dominion</v>
      </c>
      <c r="E1029" t="str">
        <f>VLOOKUP($A1029,OLD_EquipmentDatabase!$A:$K,5,FALSE)</f>
        <v>N/A</v>
      </c>
      <c r="F1029" t="str">
        <f>VLOOKUP($A1029,OLD_EquipmentDatabase!$A:$K,6,FALSE)</f>
        <v/>
      </c>
      <c r="G1029" t="str">
        <f>VLOOKUP($A1029,OLD_EquipmentDatabase!$A:$K,7,FALSE)</f>
        <v>ICX Tablet</v>
      </c>
      <c r="H1029" t="str">
        <f>VLOOKUP($A1029,OLD_EquipmentDatabase!$A:$K,8,FALSE)</f>
        <v>Active</v>
      </c>
      <c r="I1029" t="b">
        <f>VLOOKUP($A1029,OLD_EquipmentDatabase!$A:$K,9,FALSE)</f>
        <v>0</v>
      </c>
      <c r="J1029">
        <v>5.13</v>
      </c>
      <c r="K1029" t="str">
        <f>VLOOKUP($A1029,OLD_EquipmentDatabase!$A:$K,11,FALSE)</f>
        <v/>
      </c>
    </row>
    <row r="1030" spans="1:11" x14ac:dyDescent="0.25">
      <c r="A1030" s="21" t="s">
        <v>4296</v>
      </c>
      <c r="B1030" s="97" t="s">
        <v>12</v>
      </c>
      <c r="C1030" t="str">
        <f>VLOOKUP($A1030,OLD_EquipmentDatabase!$A:$K,3,FALSE)</f>
        <v>AValue 21"</v>
      </c>
      <c r="D1030" t="str">
        <f>VLOOKUP($A1030,OLD_EquipmentDatabase!$A:$K,4,FALSE)</f>
        <v>Dominion</v>
      </c>
      <c r="E1030" t="str">
        <f>VLOOKUP($A1030,OLD_EquipmentDatabase!$A:$K,5,FALSE)</f>
        <v>N/A</v>
      </c>
      <c r="F1030" t="str">
        <f>VLOOKUP($A1030,OLD_EquipmentDatabase!$A:$K,6,FALSE)</f>
        <v/>
      </c>
      <c r="G1030" t="str">
        <f>VLOOKUP($A1030,OLD_EquipmentDatabase!$A:$K,7,FALSE)</f>
        <v>ICX Tablet</v>
      </c>
      <c r="H1030" t="str">
        <f>VLOOKUP($A1030,OLD_EquipmentDatabase!$A:$K,8,FALSE)</f>
        <v>Active</v>
      </c>
      <c r="I1030" t="b">
        <f>VLOOKUP($A1030,OLD_EquipmentDatabase!$A:$K,9,FALSE)</f>
        <v>0</v>
      </c>
      <c r="J1030">
        <v>5.13</v>
      </c>
      <c r="K1030" t="str">
        <f>VLOOKUP($A1030,OLD_EquipmentDatabase!$A:$K,11,FALSE)</f>
        <v/>
      </c>
    </row>
    <row r="1031" spans="1:11" x14ac:dyDescent="0.25">
      <c r="A1031" s="21" t="s">
        <v>4297</v>
      </c>
      <c r="B1031" s="97" t="s">
        <v>12</v>
      </c>
      <c r="C1031" t="str">
        <f>VLOOKUP($A1031,OLD_EquipmentDatabase!$A:$K,3,FALSE)</f>
        <v>AValue 21"</v>
      </c>
      <c r="D1031" t="str">
        <f>VLOOKUP($A1031,OLD_EquipmentDatabase!$A:$K,4,FALSE)</f>
        <v>Dominion</v>
      </c>
      <c r="E1031" t="str">
        <f>VLOOKUP($A1031,OLD_EquipmentDatabase!$A:$K,5,FALSE)</f>
        <v>N/A</v>
      </c>
      <c r="F1031" t="str">
        <f>VLOOKUP($A1031,OLD_EquipmentDatabase!$A:$K,6,FALSE)</f>
        <v/>
      </c>
      <c r="G1031" t="str">
        <f>VLOOKUP($A1031,OLD_EquipmentDatabase!$A:$K,7,FALSE)</f>
        <v>ICX Tablet</v>
      </c>
      <c r="H1031" t="str">
        <f>VLOOKUP($A1031,OLD_EquipmentDatabase!$A:$K,8,FALSE)</f>
        <v>Active</v>
      </c>
      <c r="I1031" t="b">
        <f>VLOOKUP($A1031,OLD_EquipmentDatabase!$A:$K,9,FALSE)</f>
        <v>0</v>
      </c>
      <c r="J1031">
        <v>5.13</v>
      </c>
      <c r="K1031" t="str">
        <f>VLOOKUP($A1031,OLD_EquipmentDatabase!$A:$K,11,FALSE)</f>
        <v/>
      </c>
    </row>
    <row r="1032" spans="1:11" x14ac:dyDescent="0.25">
      <c r="A1032" s="21" t="s">
        <v>4298</v>
      </c>
      <c r="B1032" s="97" t="s">
        <v>12</v>
      </c>
      <c r="C1032" t="str">
        <f>VLOOKUP($A1032,OLD_EquipmentDatabase!$A:$K,3,FALSE)</f>
        <v>AValue 21"</v>
      </c>
      <c r="D1032" t="str">
        <f>VLOOKUP($A1032,OLD_EquipmentDatabase!$A:$K,4,FALSE)</f>
        <v>Dominion</v>
      </c>
      <c r="E1032" t="str">
        <f>VLOOKUP($A1032,OLD_EquipmentDatabase!$A:$K,5,FALSE)</f>
        <v>N/A</v>
      </c>
      <c r="F1032" t="str">
        <f>VLOOKUP($A1032,OLD_EquipmentDatabase!$A:$K,6,FALSE)</f>
        <v/>
      </c>
      <c r="G1032" t="str">
        <f>VLOOKUP($A1032,OLD_EquipmentDatabase!$A:$K,7,FALSE)</f>
        <v>ICX Tablet</v>
      </c>
      <c r="H1032" t="str">
        <f>VLOOKUP($A1032,OLD_EquipmentDatabase!$A:$K,8,FALSE)</f>
        <v>Active</v>
      </c>
      <c r="I1032" t="b">
        <f>VLOOKUP($A1032,OLD_EquipmentDatabase!$A:$K,9,FALSE)</f>
        <v>0</v>
      </c>
      <c r="J1032">
        <v>5.13</v>
      </c>
      <c r="K1032" t="str">
        <f>VLOOKUP($A1032,OLD_EquipmentDatabase!$A:$K,11,FALSE)</f>
        <v/>
      </c>
    </row>
    <row r="1033" spans="1:11" x14ac:dyDescent="0.25">
      <c r="A1033" s="21" t="s">
        <v>4299</v>
      </c>
      <c r="B1033" s="97" t="s">
        <v>12</v>
      </c>
      <c r="C1033" t="str">
        <f>VLOOKUP($A1033,OLD_EquipmentDatabase!$A:$K,3,FALSE)</f>
        <v>AValue 21"</v>
      </c>
      <c r="D1033" t="str">
        <f>VLOOKUP($A1033,OLD_EquipmentDatabase!$A:$K,4,FALSE)</f>
        <v>Dominion</v>
      </c>
      <c r="E1033" t="str">
        <f>VLOOKUP($A1033,OLD_EquipmentDatabase!$A:$K,5,FALSE)</f>
        <v>N/A</v>
      </c>
      <c r="F1033" t="str">
        <f>VLOOKUP($A1033,OLD_EquipmentDatabase!$A:$K,6,FALSE)</f>
        <v/>
      </c>
      <c r="G1033" t="str">
        <f>VLOOKUP($A1033,OLD_EquipmentDatabase!$A:$K,7,FALSE)</f>
        <v>ICX Tablet</v>
      </c>
      <c r="H1033" t="str">
        <f>VLOOKUP($A1033,OLD_EquipmentDatabase!$A:$K,8,FALSE)</f>
        <v>Active</v>
      </c>
      <c r="I1033" t="b">
        <f>VLOOKUP($A1033,OLD_EquipmentDatabase!$A:$K,9,FALSE)</f>
        <v>0</v>
      </c>
      <c r="J1033">
        <v>5.13</v>
      </c>
      <c r="K1033" t="str">
        <f>VLOOKUP($A1033,OLD_EquipmentDatabase!$A:$K,11,FALSE)</f>
        <v/>
      </c>
    </row>
    <row r="1034" spans="1:11" x14ac:dyDescent="0.25">
      <c r="A1034" s="21" t="s">
        <v>4300</v>
      </c>
      <c r="B1034" s="97" t="s">
        <v>12</v>
      </c>
      <c r="C1034" t="str">
        <f>VLOOKUP($A1034,OLD_EquipmentDatabase!$A:$K,3,FALSE)</f>
        <v>AValue 21"</v>
      </c>
      <c r="D1034" t="str">
        <f>VLOOKUP($A1034,OLD_EquipmentDatabase!$A:$K,4,FALSE)</f>
        <v>Dominion</v>
      </c>
      <c r="E1034" t="str">
        <f>VLOOKUP($A1034,OLD_EquipmentDatabase!$A:$K,5,FALSE)</f>
        <v>N/A</v>
      </c>
      <c r="F1034" t="str">
        <f>VLOOKUP($A1034,OLD_EquipmentDatabase!$A:$K,6,FALSE)</f>
        <v/>
      </c>
      <c r="G1034" t="str">
        <f>VLOOKUP($A1034,OLD_EquipmentDatabase!$A:$K,7,FALSE)</f>
        <v>ICX Tablet</v>
      </c>
      <c r="H1034" t="str">
        <f>VLOOKUP($A1034,OLD_EquipmentDatabase!$A:$K,8,FALSE)</f>
        <v>Active</v>
      </c>
      <c r="I1034" t="b">
        <f>VLOOKUP($A1034,OLD_EquipmentDatabase!$A:$K,9,FALSE)</f>
        <v>0</v>
      </c>
      <c r="J1034">
        <v>5.13</v>
      </c>
      <c r="K1034" t="str">
        <f>VLOOKUP($A1034,OLD_EquipmentDatabase!$A:$K,11,FALSE)</f>
        <v/>
      </c>
    </row>
    <row r="1035" spans="1:11" x14ac:dyDescent="0.25">
      <c r="A1035" s="21" t="s">
        <v>4301</v>
      </c>
      <c r="B1035" s="97" t="s">
        <v>12</v>
      </c>
      <c r="C1035" t="str">
        <f>VLOOKUP($A1035,OLD_EquipmentDatabase!$A:$K,3,FALSE)</f>
        <v>AValue 21"</v>
      </c>
      <c r="D1035" t="str">
        <f>VLOOKUP($A1035,OLD_EquipmentDatabase!$A:$K,4,FALSE)</f>
        <v>Dominion</v>
      </c>
      <c r="E1035" t="str">
        <f>VLOOKUP($A1035,OLD_EquipmentDatabase!$A:$K,5,FALSE)</f>
        <v>N/A</v>
      </c>
      <c r="F1035" t="str">
        <f>VLOOKUP($A1035,OLD_EquipmentDatabase!$A:$K,6,FALSE)</f>
        <v/>
      </c>
      <c r="G1035" t="str">
        <f>VLOOKUP($A1035,OLD_EquipmentDatabase!$A:$K,7,FALSE)</f>
        <v>ICX Tablet</v>
      </c>
      <c r="H1035" t="str">
        <f>VLOOKUP($A1035,OLD_EquipmentDatabase!$A:$K,8,FALSE)</f>
        <v>Active</v>
      </c>
      <c r="I1035" t="b">
        <f>VLOOKUP($A1035,OLD_EquipmentDatabase!$A:$K,9,FALSE)</f>
        <v>0</v>
      </c>
      <c r="J1035">
        <v>5.13</v>
      </c>
      <c r="K1035" t="str">
        <f>VLOOKUP($A1035,OLD_EquipmentDatabase!$A:$K,11,FALSE)</f>
        <v/>
      </c>
    </row>
    <row r="1036" spans="1:11" x14ac:dyDescent="0.25">
      <c r="A1036" s="21" t="s">
        <v>4302</v>
      </c>
      <c r="B1036" s="97" t="s">
        <v>12</v>
      </c>
      <c r="C1036" t="str">
        <f>VLOOKUP($A1036,OLD_EquipmentDatabase!$A:$K,3,FALSE)</f>
        <v>AValue 21"</v>
      </c>
      <c r="D1036" t="str">
        <f>VLOOKUP($A1036,OLD_EquipmentDatabase!$A:$K,4,FALSE)</f>
        <v>Dominion</v>
      </c>
      <c r="E1036" t="str">
        <f>VLOOKUP($A1036,OLD_EquipmentDatabase!$A:$K,5,FALSE)</f>
        <v>N/A</v>
      </c>
      <c r="F1036" t="str">
        <f>VLOOKUP($A1036,OLD_EquipmentDatabase!$A:$K,6,FALSE)</f>
        <v/>
      </c>
      <c r="G1036" t="str">
        <f>VLOOKUP($A1036,OLD_EquipmentDatabase!$A:$K,7,FALSE)</f>
        <v>ICX Tablet</v>
      </c>
      <c r="H1036" t="str">
        <f>VLOOKUP($A1036,OLD_EquipmentDatabase!$A:$K,8,FALSE)</f>
        <v>Active</v>
      </c>
      <c r="I1036" t="b">
        <f>VLOOKUP($A1036,OLD_EquipmentDatabase!$A:$K,9,FALSE)</f>
        <v>0</v>
      </c>
      <c r="J1036">
        <v>5.13</v>
      </c>
      <c r="K1036" t="str">
        <f>VLOOKUP($A1036,OLD_EquipmentDatabase!$A:$K,11,FALSE)</f>
        <v/>
      </c>
    </row>
    <row r="1037" spans="1:11" x14ac:dyDescent="0.25">
      <c r="A1037" s="21" t="s">
        <v>4303</v>
      </c>
      <c r="B1037" s="97" t="s">
        <v>12</v>
      </c>
      <c r="C1037" t="str">
        <f>VLOOKUP($A1037,OLD_EquipmentDatabase!$A:$K,3,FALSE)</f>
        <v>AValue 21"</v>
      </c>
      <c r="D1037" t="str">
        <f>VLOOKUP($A1037,OLD_EquipmentDatabase!$A:$K,4,FALSE)</f>
        <v>Dominion</v>
      </c>
      <c r="E1037" t="str">
        <f>VLOOKUP($A1037,OLD_EquipmentDatabase!$A:$K,5,FALSE)</f>
        <v>N/A</v>
      </c>
      <c r="F1037" t="str">
        <f>VLOOKUP($A1037,OLD_EquipmentDatabase!$A:$K,6,FALSE)</f>
        <v/>
      </c>
      <c r="G1037" t="str">
        <f>VLOOKUP($A1037,OLD_EquipmentDatabase!$A:$K,7,FALSE)</f>
        <v>ICX Tablet</v>
      </c>
      <c r="H1037" t="str">
        <f>VLOOKUP($A1037,OLD_EquipmentDatabase!$A:$K,8,FALSE)</f>
        <v>Active</v>
      </c>
      <c r="I1037" t="b">
        <f>VLOOKUP($A1037,OLD_EquipmentDatabase!$A:$K,9,FALSE)</f>
        <v>0</v>
      </c>
      <c r="J1037">
        <v>5.13</v>
      </c>
      <c r="K1037" t="str">
        <f>VLOOKUP($A1037,OLD_EquipmentDatabase!$A:$K,11,FALSE)</f>
        <v/>
      </c>
    </row>
    <row r="1038" spans="1:11" x14ac:dyDescent="0.25">
      <c r="A1038" s="21" t="s">
        <v>4304</v>
      </c>
      <c r="B1038" s="97" t="s">
        <v>12</v>
      </c>
      <c r="C1038" t="str">
        <f>VLOOKUP($A1038,OLD_EquipmentDatabase!$A:$K,3,FALSE)</f>
        <v>AValue 21"</v>
      </c>
      <c r="D1038" t="str">
        <f>VLOOKUP($A1038,OLD_EquipmentDatabase!$A:$K,4,FALSE)</f>
        <v>Dominion</v>
      </c>
      <c r="E1038" t="str">
        <f>VLOOKUP($A1038,OLD_EquipmentDatabase!$A:$K,5,FALSE)</f>
        <v>N/A</v>
      </c>
      <c r="F1038" t="str">
        <f>VLOOKUP($A1038,OLD_EquipmentDatabase!$A:$K,6,FALSE)</f>
        <v/>
      </c>
      <c r="G1038" t="str">
        <f>VLOOKUP($A1038,OLD_EquipmentDatabase!$A:$K,7,FALSE)</f>
        <v>ICX Tablet</v>
      </c>
      <c r="H1038" t="str">
        <f>VLOOKUP($A1038,OLD_EquipmentDatabase!$A:$K,8,FALSE)</f>
        <v>Active</v>
      </c>
      <c r="I1038" t="b">
        <f>VLOOKUP($A1038,OLD_EquipmentDatabase!$A:$K,9,FALSE)</f>
        <v>0</v>
      </c>
      <c r="J1038">
        <v>5.13</v>
      </c>
      <c r="K1038" t="str">
        <f>VLOOKUP($A1038,OLD_EquipmentDatabase!$A:$K,11,FALSE)</f>
        <v/>
      </c>
    </row>
    <row r="1039" spans="1:11" x14ac:dyDescent="0.25">
      <c r="A1039" s="21" t="s">
        <v>4305</v>
      </c>
      <c r="B1039" s="97" t="s">
        <v>12</v>
      </c>
      <c r="C1039" t="str">
        <f>VLOOKUP($A1039,OLD_EquipmentDatabase!$A:$K,3,FALSE)</f>
        <v>AValue 21"</v>
      </c>
      <c r="D1039" t="str">
        <f>VLOOKUP($A1039,OLD_EquipmentDatabase!$A:$K,4,FALSE)</f>
        <v>Dominion</v>
      </c>
      <c r="E1039" t="str">
        <f>VLOOKUP($A1039,OLD_EquipmentDatabase!$A:$K,5,FALSE)</f>
        <v>N/A</v>
      </c>
      <c r="F1039" t="str">
        <f>VLOOKUP($A1039,OLD_EquipmentDatabase!$A:$K,6,FALSE)</f>
        <v/>
      </c>
      <c r="G1039" t="str">
        <f>VLOOKUP($A1039,OLD_EquipmentDatabase!$A:$K,7,FALSE)</f>
        <v>ICX Tablet</v>
      </c>
      <c r="H1039" t="str">
        <f>VLOOKUP($A1039,OLD_EquipmentDatabase!$A:$K,8,FALSE)</f>
        <v>Active</v>
      </c>
      <c r="I1039" t="b">
        <f>VLOOKUP($A1039,OLD_EquipmentDatabase!$A:$K,9,FALSE)</f>
        <v>0</v>
      </c>
      <c r="J1039">
        <v>5.13</v>
      </c>
      <c r="K1039" t="str">
        <f>VLOOKUP($A1039,OLD_EquipmentDatabase!$A:$K,11,FALSE)</f>
        <v/>
      </c>
    </row>
    <row r="1040" spans="1:11" x14ac:dyDescent="0.25">
      <c r="A1040" s="21" t="s">
        <v>4306</v>
      </c>
      <c r="B1040" s="97" t="s">
        <v>12</v>
      </c>
      <c r="C1040" t="str">
        <f>VLOOKUP($A1040,OLD_EquipmentDatabase!$A:$K,3,FALSE)</f>
        <v>AValue 21"</v>
      </c>
      <c r="D1040" t="str">
        <f>VLOOKUP($A1040,OLD_EquipmentDatabase!$A:$K,4,FALSE)</f>
        <v>Dominion</v>
      </c>
      <c r="E1040" t="str">
        <f>VLOOKUP($A1040,OLD_EquipmentDatabase!$A:$K,5,FALSE)</f>
        <v>N/A</v>
      </c>
      <c r="F1040" t="str">
        <f>VLOOKUP($A1040,OLD_EquipmentDatabase!$A:$K,6,FALSE)</f>
        <v/>
      </c>
      <c r="G1040" t="str">
        <f>VLOOKUP($A1040,OLD_EquipmentDatabase!$A:$K,7,FALSE)</f>
        <v>ICX Tablet</v>
      </c>
      <c r="H1040" t="str">
        <f>VLOOKUP($A1040,OLD_EquipmentDatabase!$A:$K,8,FALSE)</f>
        <v>Active</v>
      </c>
      <c r="I1040" t="b">
        <f>VLOOKUP($A1040,OLD_EquipmentDatabase!$A:$K,9,FALSE)</f>
        <v>0</v>
      </c>
      <c r="J1040">
        <v>5.13</v>
      </c>
      <c r="K1040" t="str">
        <f>VLOOKUP($A1040,OLD_EquipmentDatabase!$A:$K,11,FALSE)</f>
        <v/>
      </c>
    </row>
    <row r="1041" spans="1:11" x14ac:dyDescent="0.25">
      <c r="A1041" s="21" t="s">
        <v>4307</v>
      </c>
      <c r="B1041" s="97" t="s">
        <v>12</v>
      </c>
      <c r="C1041" t="str">
        <f>VLOOKUP($A1041,OLD_EquipmentDatabase!$A:$K,3,FALSE)</f>
        <v>AValue 21"</v>
      </c>
      <c r="D1041" t="str">
        <f>VLOOKUP($A1041,OLD_EquipmentDatabase!$A:$K,4,FALSE)</f>
        <v>Dominion</v>
      </c>
      <c r="E1041" t="str">
        <f>VLOOKUP($A1041,OLD_EquipmentDatabase!$A:$K,5,FALSE)</f>
        <v>N/A</v>
      </c>
      <c r="F1041" t="str">
        <f>VLOOKUP($A1041,OLD_EquipmentDatabase!$A:$K,6,FALSE)</f>
        <v/>
      </c>
      <c r="G1041" t="str">
        <f>VLOOKUP($A1041,OLD_EquipmentDatabase!$A:$K,7,FALSE)</f>
        <v>ICX Tablet</v>
      </c>
      <c r="H1041" t="str">
        <f>VLOOKUP($A1041,OLD_EquipmentDatabase!$A:$K,8,FALSE)</f>
        <v>Active</v>
      </c>
      <c r="I1041" t="b">
        <f>VLOOKUP($A1041,OLD_EquipmentDatabase!$A:$K,9,FALSE)</f>
        <v>0</v>
      </c>
      <c r="J1041">
        <v>5.13</v>
      </c>
      <c r="K1041" t="str">
        <f>VLOOKUP($A1041,OLD_EquipmentDatabase!$A:$K,11,FALSE)</f>
        <v/>
      </c>
    </row>
    <row r="1042" spans="1:11" x14ac:dyDescent="0.25">
      <c r="A1042" s="21" t="s">
        <v>4308</v>
      </c>
      <c r="B1042" s="97" t="s">
        <v>12</v>
      </c>
      <c r="C1042" t="str">
        <f>VLOOKUP($A1042,OLD_EquipmentDatabase!$A:$K,3,FALSE)</f>
        <v>AValue 21"</v>
      </c>
      <c r="D1042" t="str">
        <f>VLOOKUP($A1042,OLD_EquipmentDatabase!$A:$K,4,FALSE)</f>
        <v>Dominion</v>
      </c>
      <c r="E1042" t="str">
        <f>VLOOKUP($A1042,OLD_EquipmentDatabase!$A:$K,5,FALSE)</f>
        <v>N/A</v>
      </c>
      <c r="F1042" t="str">
        <f>VLOOKUP($A1042,OLD_EquipmentDatabase!$A:$K,6,FALSE)</f>
        <v/>
      </c>
      <c r="G1042" t="str">
        <f>VLOOKUP($A1042,OLD_EquipmentDatabase!$A:$K,7,FALSE)</f>
        <v>ICX Tablet</v>
      </c>
      <c r="H1042" t="str">
        <f>VLOOKUP($A1042,OLD_EquipmentDatabase!$A:$K,8,FALSE)</f>
        <v>Active</v>
      </c>
      <c r="I1042" t="b">
        <f>VLOOKUP($A1042,OLD_EquipmentDatabase!$A:$K,9,FALSE)</f>
        <v>0</v>
      </c>
      <c r="J1042">
        <v>5.13</v>
      </c>
      <c r="K1042" t="str">
        <f>VLOOKUP($A1042,OLD_EquipmentDatabase!$A:$K,11,FALSE)</f>
        <v/>
      </c>
    </row>
    <row r="1043" spans="1:11" x14ac:dyDescent="0.25">
      <c r="A1043" s="21" t="s">
        <v>4309</v>
      </c>
      <c r="B1043" s="97" t="s">
        <v>12</v>
      </c>
      <c r="C1043" t="str">
        <f>VLOOKUP($A1043,OLD_EquipmentDatabase!$A:$K,3,FALSE)</f>
        <v>AValue 21"</v>
      </c>
      <c r="D1043" t="str">
        <f>VLOOKUP($A1043,OLD_EquipmentDatabase!$A:$K,4,FALSE)</f>
        <v>Dominion</v>
      </c>
      <c r="E1043" t="str">
        <f>VLOOKUP($A1043,OLD_EquipmentDatabase!$A:$K,5,FALSE)</f>
        <v>N/A</v>
      </c>
      <c r="F1043" t="str">
        <f>VLOOKUP($A1043,OLD_EquipmentDatabase!$A:$K,6,FALSE)</f>
        <v/>
      </c>
      <c r="G1043" t="str">
        <f>VLOOKUP($A1043,OLD_EquipmentDatabase!$A:$K,7,FALSE)</f>
        <v>ICX Tablet</v>
      </c>
      <c r="H1043" t="str">
        <f>VLOOKUP($A1043,OLD_EquipmentDatabase!$A:$K,8,FALSE)</f>
        <v>Active</v>
      </c>
      <c r="I1043" t="b">
        <f>VLOOKUP($A1043,OLD_EquipmentDatabase!$A:$K,9,FALSE)</f>
        <v>0</v>
      </c>
      <c r="J1043">
        <v>5.13</v>
      </c>
      <c r="K1043" t="str">
        <f>VLOOKUP($A1043,OLD_EquipmentDatabase!$A:$K,11,FALSE)</f>
        <v/>
      </c>
    </row>
    <row r="1044" spans="1:11" x14ac:dyDescent="0.25">
      <c r="A1044" s="21" t="s">
        <v>4310</v>
      </c>
      <c r="B1044" s="97" t="s">
        <v>12</v>
      </c>
      <c r="C1044" t="str">
        <f>VLOOKUP($A1044,OLD_EquipmentDatabase!$A:$K,3,FALSE)</f>
        <v>AValue 21"</v>
      </c>
      <c r="D1044" t="str">
        <f>VLOOKUP($A1044,OLD_EquipmentDatabase!$A:$K,4,FALSE)</f>
        <v>Dominion</v>
      </c>
      <c r="E1044" t="str">
        <f>VLOOKUP($A1044,OLD_EquipmentDatabase!$A:$K,5,FALSE)</f>
        <v>N/A</v>
      </c>
      <c r="F1044" t="str">
        <f>VLOOKUP($A1044,OLD_EquipmentDatabase!$A:$K,6,FALSE)</f>
        <v/>
      </c>
      <c r="G1044" t="str">
        <f>VLOOKUP($A1044,OLD_EquipmentDatabase!$A:$K,7,FALSE)</f>
        <v>ICX Tablet</v>
      </c>
      <c r="H1044" t="str">
        <f>VLOOKUP($A1044,OLD_EquipmentDatabase!$A:$K,8,FALSE)</f>
        <v>Active</v>
      </c>
      <c r="I1044" t="b">
        <f>VLOOKUP($A1044,OLD_EquipmentDatabase!$A:$K,9,FALSE)</f>
        <v>0</v>
      </c>
      <c r="J1044">
        <v>5.13</v>
      </c>
      <c r="K1044" t="str">
        <f>VLOOKUP($A1044,OLD_EquipmentDatabase!$A:$K,11,FALSE)</f>
        <v/>
      </c>
    </row>
    <row r="1045" spans="1:11" x14ac:dyDescent="0.25">
      <c r="A1045" s="21" t="s">
        <v>4311</v>
      </c>
      <c r="B1045" s="97" t="s">
        <v>12</v>
      </c>
      <c r="C1045" t="str">
        <f>VLOOKUP($A1045,OLD_EquipmentDatabase!$A:$K,3,FALSE)</f>
        <v>AValue 21"</v>
      </c>
      <c r="D1045" t="str">
        <f>VLOOKUP($A1045,OLD_EquipmentDatabase!$A:$K,4,FALSE)</f>
        <v>Dominion</v>
      </c>
      <c r="E1045" t="str">
        <f>VLOOKUP($A1045,OLD_EquipmentDatabase!$A:$K,5,FALSE)</f>
        <v>N/A</v>
      </c>
      <c r="F1045" t="str">
        <f>VLOOKUP($A1045,OLD_EquipmentDatabase!$A:$K,6,FALSE)</f>
        <v/>
      </c>
      <c r="G1045" t="str">
        <f>VLOOKUP($A1045,OLD_EquipmentDatabase!$A:$K,7,FALSE)</f>
        <v>ICX Tablet</v>
      </c>
      <c r="H1045" t="str">
        <f>VLOOKUP($A1045,OLD_EquipmentDatabase!$A:$K,8,FALSE)</f>
        <v>Active</v>
      </c>
      <c r="I1045" t="b">
        <f>VLOOKUP($A1045,OLD_EquipmentDatabase!$A:$K,9,FALSE)</f>
        <v>0</v>
      </c>
      <c r="J1045">
        <v>5.13</v>
      </c>
      <c r="K1045" t="str">
        <f>VLOOKUP($A1045,OLD_EquipmentDatabase!$A:$K,11,FALSE)</f>
        <v/>
      </c>
    </row>
    <row r="1046" spans="1:11" x14ac:dyDescent="0.25">
      <c r="A1046" s="21" t="s">
        <v>3808</v>
      </c>
      <c r="B1046" s="97" t="s">
        <v>12</v>
      </c>
      <c r="C1046" t="str">
        <f>VLOOKUP($A1046,OLD_EquipmentDatabase!$A:$K,3,FALSE)</f>
        <v>AValue 21"</v>
      </c>
      <c r="D1046" t="str">
        <f>VLOOKUP($A1046,OLD_EquipmentDatabase!$A:$K,4,FALSE)</f>
        <v>Dominion</v>
      </c>
      <c r="E1046" t="str">
        <f>VLOOKUP($A1046,OLD_EquipmentDatabase!$A:$K,5,FALSE)</f>
        <v>N/A</v>
      </c>
      <c r="F1046" t="str">
        <f>VLOOKUP($A1046,OLD_EquipmentDatabase!$A:$K,6,FALSE)</f>
        <v/>
      </c>
      <c r="G1046" t="str">
        <f>VLOOKUP($A1046,OLD_EquipmentDatabase!$A:$K,7,FALSE)</f>
        <v>ICX Tablet</v>
      </c>
      <c r="H1046" t="str">
        <f>VLOOKUP($A1046,OLD_EquipmentDatabase!$A:$K,8,FALSE)</f>
        <v>Active</v>
      </c>
      <c r="I1046" t="b">
        <f>VLOOKUP($A1046,OLD_EquipmentDatabase!$A:$K,9,FALSE)</f>
        <v>0</v>
      </c>
      <c r="J1046">
        <v>5.13</v>
      </c>
      <c r="K1046" t="str">
        <f>VLOOKUP($A1046,OLD_EquipmentDatabase!$A:$K,11,FALSE)</f>
        <v/>
      </c>
    </row>
    <row r="1047" spans="1:11" x14ac:dyDescent="0.25">
      <c r="A1047" s="21" t="s">
        <v>4313</v>
      </c>
      <c r="B1047" s="97" t="s">
        <v>12</v>
      </c>
      <c r="C1047" t="str">
        <f>VLOOKUP($A1047,OLD_EquipmentDatabase!$A:$K,3,FALSE)</f>
        <v>AValue 21"</v>
      </c>
      <c r="D1047" t="str">
        <f>VLOOKUP($A1047,OLD_EquipmentDatabase!$A:$K,4,FALSE)</f>
        <v>Dominion</v>
      </c>
      <c r="E1047" t="str">
        <f>VLOOKUP($A1047,OLD_EquipmentDatabase!$A:$K,5,FALSE)</f>
        <v>N/A</v>
      </c>
      <c r="F1047" t="str">
        <f>VLOOKUP($A1047,OLD_EquipmentDatabase!$A:$K,6,FALSE)</f>
        <v/>
      </c>
      <c r="G1047" t="str">
        <f>VLOOKUP($A1047,OLD_EquipmentDatabase!$A:$K,7,FALSE)</f>
        <v>ICX Tablet</v>
      </c>
      <c r="H1047" t="str">
        <f>VLOOKUP($A1047,OLD_EquipmentDatabase!$A:$K,8,FALSE)</f>
        <v>Active</v>
      </c>
      <c r="I1047" t="b">
        <f>VLOOKUP($A1047,OLD_EquipmentDatabase!$A:$K,9,FALSE)</f>
        <v>0</v>
      </c>
      <c r="J1047">
        <v>5.13</v>
      </c>
      <c r="K1047" t="str">
        <f>VLOOKUP($A1047,OLD_EquipmentDatabase!$A:$K,11,FALSE)</f>
        <v/>
      </c>
    </row>
    <row r="1048" spans="1:11" x14ac:dyDescent="0.25">
      <c r="A1048" s="21" t="s">
        <v>4314</v>
      </c>
      <c r="B1048" s="97" t="s">
        <v>12</v>
      </c>
      <c r="C1048" t="str">
        <f>VLOOKUP($A1048,OLD_EquipmentDatabase!$A:$K,3,FALSE)</f>
        <v>AValue 21"</v>
      </c>
      <c r="D1048" t="str">
        <f>VLOOKUP($A1048,OLD_EquipmentDatabase!$A:$K,4,FALSE)</f>
        <v>Dominion</v>
      </c>
      <c r="E1048" t="str">
        <f>VLOOKUP($A1048,OLD_EquipmentDatabase!$A:$K,5,FALSE)</f>
        <v>N/A</v>
      </c>
      <c r="F1048" t="str">
        <f>VLOOKUP($A1048,OLD_EquipmentDatabase!$A:$K,6,FALSE)</f>
        <v/>
      </c>
      <c r="G1048" t="str">
        <f>VLOOKUP($A1048,OLD_EquipmentDatabase!$A:$K,7,FALSE)</f>
        <v>ICX Tablet</v>
      </c>
      <c r="H1048" t="str">
        <f>VLOOKUP($A1048,OLD_EquipmentDatabase!$A:$K,8,FALSE)</f>
        <v>Active</v>
      </c>
      <c r="I1048" t="b">
        <f>VLOOKUP($A1048,OLD_EquipmentDatabase!$A:$K,9,FALSE)</f>
        <v>0</v>
      </c>
      <c r="J1048">
        <v>5.13</v>
      </c>
      <c r="K1048" t="str">
        <f>VLOOKUP($A1048,OLD_EquipmentDatabase!$A:$K,11,FALSE)</f>
        <v/>
      </c>
    </row>
    <row r="1049" spans="1:11" x14ac:dyDescent="0.25">
      <c r="A1049" s="21" t="s">
        <v>4315</v>
      </c>
      <c r="B1049" s="97" t="s">
        <v>12</v>
      </c>
      <c r="C1049" t="str">
        <f>VLOOKUP($A1049,OLD_EquipmentDatabase!$A:$K,3,FALSE)</f>
        <v>AValue 21"</v>
      </c>
      <c r="D1049" t="str">
        <f>VLOOKUP($A1049,OLD_EquipmentDatabase!$A:$K,4,FALSE)</f>
        <v>Dominion</v>
      </c>
      <c r="E1049" t="str">
        <f>VLOOKUP($A1049,OLD_EquipmentDatabase!$A:$K,5,FALSE)</f>
        <v>N/A</v>
      </c>
      <c r="F1049" t="str">
        <f>VLOOKUP($A1049,OLD_EquipmentDatabase!$A:$K,6,FALSE)</f>
        <v/>
      </c>
      <c r="G1049" t="str">
        <f>VLOOKUP($A1049,OLD_EquipmentDatabase!$A:$K,7,FALSE)</f>
        <v>ICX Tablet</v>
      </c>
      <c r="H1049" t="str">
        <f>VLOOKUP($A1049,OLD_EquipmentDatabase!$A:$K,8,FALSE)</f>
        <v>Active</v>
      </c>
      <c r="I1049" t="b">
        <f>VLOOKUP($A1049,OLD_EquipmentDatabase!$A:$K,9,FALSE)</f>
        <v>0</v>
      </c>
      <c r="J1049">
        <v>5.13</v>
      </c>
      <c r="K1049" t="str">
        <f>VLOOKUP($A1049,OLD_EquipmentDatabase!$A:$K,11,FALSE)</f>
        <v/>
      </c>
    </row>
    <row r="1050" spans="1:11" x14ac:dyDescent="0.25">
      <c r="A1050" s="21" t="s">
        <v>4316</v>
      </c>
      <c r="B1050" s="97" t="s">
        <v>12</v>
      </c>
      <c r="C1050" t="str">
        <f>VLOOKUP($A1050,OLD_EquipmentDatabase!$A:$K,3,FALSE)</f>
        <v>AValue 21"</v>
      </c>
      <c r="D1050" t="str">
        <f>VLOOKUP($A1050,OLD_EquipmentDatabase!$A:$K,4,FALSE)</f>
        <v>Dominion</v>
      </c>
      <c r="E1050" t="str">
        <f>VLOOKUP($A1050,OLD_EquipmentDatabase!$A:$K,5,FALSE)</f>
        <v>N/A</v>
      </c>
      <c r="F1050" t="str">
        <f>VLOOKUP($A1050,OLD_EquipmentDatabase!$A:$K,6,FALSE)</f>
        <v/>
      </c>
      <c r="G1050" t="str">
        <f>VLOOKUP($A1050,OLD_EquipmentDatabase!$A:$K,7,FALSE)</f>
        <v>ICX Tablet</v>
      </c>
      <c r="H1050" t="str">
        <f>VLOOKUP($A1050,OLD_EquipmentDatabase!$A:$K,8,FALSE)</f>
        <v>Active</v>
      </c>
      <c r="I1050" t="b">
        <f>VLOOKUP($A1050,OLD_EquipmentDatabase!$A:$K,9,FALSE)</f>
        <v>0</v>
      </c>
      <c r="J1050">
        <v>5.13</v>
      </c>
      <c r="K1050" t="str">
        <f>VLOOKUP($A1050,OLD_EquipmentDatabase!$A:$K,11,FALSE)</f>
        <v/>
      </c>
    </row>
    <row r="1051" spans="1:11" x14ac:dyDescent="0.25">
      <c r="A1051" s="21" t="s">
        <v>4317</v>
      </c>
      <c r="B1051" s="97" t="s">
        <v>12</v>
      </c>
      <c r="C1051" t="str">
        <f>VLOOKUP($A1051,OLD_EquipmentDatabase!$A:$K,3,FALSE)</f>
        <v>AValue 21"</v>
      </c>
      <c r="D1051" t="str">
        <f>VLOOKUP($A1051,OLD_EquipmentDatabase!$A:$K,4,FALSE)</f>
        <v>Dominion</v>
      </c>
      <c r="E1051" t="str">
        <f>VLOOKUP($A1051,OLD_EquipmentDatabase!$A:$K,5,FALSE)</f>
        <v>N/A</v>
      </c>
      <c r="F1051" t="str">
        <f>VLOOKUP($A1051,OLD_EquipmentDatabase!$A:$K,6,FALSE)</f>
        <v/>
      </c>
      <c r="G1051" t="str">
        <f>VLOOKUP($A1051,OLD_EquipmentDatabase!$A:$K,7,FALSE)</f>
        <v>ICX Tablet</v>
      </c>
      <c r="H1051" t="str">
        <f>VLOOKUP($A1051,OLD_EquipmentDatabase!$A:$K,8,FALSE)</f>
        <v>Active</v>
      </c>
      <c r="I1051" t="b">
        <f>VLOOKUP($A1051,OLD_EquipmentDatabase!$A:$K,9,FALSE)</f>
        <v>0</v>
      </c>
      <c r="J1051">
        <v>5.13</v>
      </c>
      <c r="K1051" t="str">
        <f>VLOOKUP($A1051,OLD_EquipmentDatabase!$A:$K,11,FALSE)</f>
        <v/>
      </c>
    </row>
    <row r="1052" spans="1:11" x14ac:dyDescent="0.25">
      <c r="A1052" s="21" t="s">
        <v>4318</v>
      </c>
      <c r="B1052" s="97" t="s">
        <v>12</v>
      </c>
      <c r="C1052" t="str">
        <f>VLOOKUP($A1052,OLD_EquipmentDatabase!$A:$K,3,FALSE)</f>
        <v>AValue 21"</v>
      </c>
      <c r="D1052" t="str">
        <f>VLOOKUP($A1052,OLD_EquipmentDatabase!$A:$K,4,FALSE)</f>
        <v>Dominion</v>
      </c>
      <c r="E1052" t="str">
        <f>VLOOKUP($A1052,OLD_EquipmentDatabase!$A:$K,5,FALSE)</f>
        <v>N/A</v>
      </c>
      <c r="F1052" t="str">
        <f>VLOOKUP($A1052,OLD_EquipmentDatabase!$A:$K,6,FALSE)</f>
        <v/>
      </c>
      <c r="G1052" t="str">
        <f>VLOOKUP($A1052,OLD_EquipmentDatabase!$A:$K,7,FALSE)</f>
        <v>ICX Tablet</v>
      </c>
      <c r="H1052" t="str">
        <f>VLOOKUP($A1052,OLD_EquipmentDatabase!$A:$K,8,FALSE)</f>
        <v>Active</v>
      </c>
      <c r="I1052" t="b">
        <f>VLOOKUP($A1052,OLD_EquipmentDatabase!$A:$K,9,FALSE)</f>
        <v>0</v>
      </c>
      <c r="J1052">
        <v>5.13</v>
      </c>
      <c r="K1052" t="str">
        <f>VLOOKUP($A1052,OLD_EquipmentDatabase!$A:$K,11,FALSE)</f>
        <v/>
      </c>
    </row>
    <row r="1053" spans="1:11" x14ac:dyDescent="0.25">
      <c r="A1053" s="21" t="s">
        <v>4320</v>
      </c>
      <c r="B1053" s="97" t="s">
        <v>12</v>
      </c>
      <c r="C1053" t="str">
        <f>VLOOKUP($A1053,OLD_EquipmentDatabase!$A:$K,3,FALSE)</f>
        <v>AValue 21"</v>
      </c>
      <c r="D1053" t="str">
        <f>VLOOKUP($A1053,OLD_EquipmentDatabase!$A:$K,4,FALSE)</f>
        <v>Dominion</v>
      </c>
      <c r="E1053" t="str">
        <f>VLOOKUP($A1053,OLD_EquipmentDatabase!$A:$K,5,FALSE)</f>
        <v>N/A</v>
      </c>
      <c r="F1053" t="str">
        <f>VLOOKUP($A1053,OLD_EquipmentDatabase!$A:$K,6,FALSE)</f>
        <v/>
      </c>
      <c r="G1053" t="str">
        <f>VLOOKUP($A1053,OLD_EquipmentDatabase!$A:$K,7,FALSE)</f>
        <v>ICX Tablet</v>
      </c>
      <c r="H1053" t="str">
        <f>VLOOKUP($A1053,OLD_EquipmentDatabase!$A:$K,8,FALSE)</f>
        <v>Active</v>
      </c>
      <c r="I1053" t="b">
        <f>VLOOKUP($A1053,OLD_EquipmentDatabase!$A:$K,9,FALSE)</f>
        <v>0</v>
      </c>
      <c r="J1053">
        <v>5.13</v>
      </c>
      <c r="K1053" t="str">
        <f>VLOOKUP($A1053,OLD_EquipmentDatabase!$A:$K,11,FALSE)</f>
        <v/>
      </c>
    </row>
    <row r="1054" spans="1:11" x14ac:dyDescent="0.25">
      <c r="A1054" s="21" t="s">
        <v>4321</v>
      </c>
      <c r="B1054" s="97" t="s">
        <v>12</v>
      </c>
      <c r="C1054" t="str">
        <f>VLOOKUP($A1054,OLD_EquipmentDatabase!$A:$K,3,FALSE)</f>
        <v>AValue 21"</v>
      </c>
      <c r="D1054" t="str">
        <f>VLOOKUP($A1054,OLD_EquipmentDatabase!$A:$K,4,FALSE)</f>
        <v>Dominion</v>
      </c>
      <c r="E1054" t="str">
        <f>VLOOKUP($A1054,OLD_EquipmentDatabase!$A:$K,5,FALSE)</f>
        <v>N/A</v>
      </c>
      <c r="F1054" t="str">
        <f>VLOOKUP($A1054,OLD_EquipmentDatabase!$A:$K,6,FALSE)</f>
        <v/>
      </c>
      <c r="G1054" t="str">
        <f>VLOOKUP($A1054,OLD_EquipmentDatabase!$A:$K,7,FALSE)</f>
        <v>ICX Tablet</v>
      </c>
      <c r="H1054" t="str">
        <f>VLOOKUP($A1054,OLD_EquipmentDatabase!$A:$K,8,FALSE)</f>
        <v>Active</v>
      </c>
      <c r="I1054" t="b">
        <f>VLOOKUP($A1054,OLD_EquipmentDatabase!$A:$K,9,FALSE)</f>
        <v>0</v>
      </c>
      <c r="J1054">
        <v>5.13</v>
      </c>
      <c r="K1054" t="str">
        <f>VLOOKUP($A1054,OLD_EquipmentDatabase!$A:$K,11,FALSE)</f>
        <v/>
      </c>
    </row>
    <row r="1055" spans="1:11" x14ac:dyDescent="0.25">
      <c r="A1055" s="21" t="s">
        <v>4322</v>
      </c>
      <c r="B1055" s="97" t="s">
        <v>12</v>
      </c>
      <c r="C1055" t="str">
        <f>VLOOKUP($A1055,OLD_EquipmentDatabase!$A:$K,3,FALSE)</f>
        <v>AValue 21"</v>
      </c>
      <c r="D1055" t="str">
        <f>VLOOKUP($A1055,OLD_EquipmentDatabase!$A:$K,4,FALSE)</f>
        <v>Dominion</v>
      </c>
      <c r="E1055" t="str">
        <f>VLOOKUP($A1055,OLD_EquipmentDatabase!$A:$K,5,FALSE)</f>
        <v>N/A</v>
      </c>
      <c r="F1055" t="str">
        <f>VLOOKUP($A1055,OLD_EquipmentDatabase!$A:$K,6,FALSE)</f>
        <v/>
      </c>
      <c r="G1055" t="str">
        <f>VLOOKUP($A1055,OLD_EquipmentDatabase!$A:$K,7,FALSE)</f>
        <v>ICX Tablet</v>
      </c>
      <c r="H1055" t="str">
        <f>VLOOKUP($A1055,OLD_EquipmentDatabase!$A:$K,8,FALSE)</f>
        <v>Active</v>
      </c>
      <c r="I1055" t="b">
        <f>VLOOKUP($A1055,OLD_EquipmentDatabase!$A:$K,9,FALSE)</f>
        <v>0</v>
      </c>
      <c r="J1055">
        <v>5.13</v>
      </c>
      <c r="K1055" t="str">
        <f>VLOOKUP($A1055,OLD_EquipmentDatabase!$A:$K,11,FALSE)</f>
        <v/>
      </c>
    </row>
    <row r="1056" spans="1:11" x14ac:dyDescent="0.25">
      <c r="A1056" s="21" t="s">
        <v>4323</v>
      </c>
      <c r="B1056" s="97" t="s">
        <v>12</v>
      </c>
      <c r="C1056" t="str">
        <f>VLOOKUP($A1056,OLD_EquipmentDatabase!$A:$K,3,FALSE)</f>
        <v>AValue 21"</v>
      </c>
      <c r="D1056" t="str">
        <f>VLOOKUP($A1056,OLD_EquipmentDatabase!$A:$K,4,FALSE)</f>
        <v>Dominion</v>
      </c>
      <c r="E1056" t="str">
        <f>VLOOKUP($A1056,OLD_EquipmentDatabase!$A:$K,5,FALSE)</f>
        <v>N/A</v>
      </c>
      <c r="F1056" t="str">
        <f>VLOOKUP($A1056,OLD_EquipmentDatabase!$A:$K,6,FALSE)</f>
        <v/>
      </c>
      <c r="G1056" t="str">
        <f>VLOOKUP($A1056,OLD_EquipmentDatabase!$A:$K,7,FALSE)</f>
        <v>ICX Tablet</v>
      </c>
      <c r="H1056" t="str">
        <f>VLOOKUP($A1056,OLD_EquipmentDatabase!$A:$K,8,FALSE)</f>
        <v>Active</v>
      </c>
      <c r="I1056" t="b">
        <f>VLOOKUP($A1056,OLD_EquipmentDatabase!$A:$K,9,FALSE)</f>
        <v>0</v>
      </c>
      <c r="J1056">
        <v>5.13</v>
      </c>
      <c r="K1056" t="str">
        <f>VLOOKUP($A1056,OLD_EquipmentDatabase!$A:$K,11,FALSE)</f>
        <v/>
      </c>
    </row>
    <row r="1057" spans="1:11" x14ac:dyDescent="0.25">
      <c r="A1057" s="21" t="s">
        <v>4324</v>
      </c>
      <c r="B1057" s="97" t="s">
        <v>12</v>
      </c>
      <c r="C1057" t="str">
        <f>VLOOKUP($A1057,OLD_EquipmentDatabase!$A:$K,3,FALSE)</f>
        <v>AValue 21"</v>
      </c>
      <c r="D1057" t="str">
        <f>VLOOKUP($A1057,OLD_EquipmentDatabase!$A:$K,4,FALSE)</f>
        <v>Dominion</v>
      </c>
      <c r="E1057" t="str">
        <f>VLOOKUP($A1057,OLD_EquipmentDatabase!$A:$K,5,FALSE)</f>
        <v>N/A</v>
      </c>
      <c r="F1057" t="str">
        <f>VLOOKUP($A1057,OLD_EquipmentDatabase!$A:$K,6,FALSE)</f>
        <v/>
      </c>
      <c r="G1057" t="str">
        <f>VLOOKUP($A1057,OLD_EquipmentDatabase!$A:$K,7,FALSE)</f>
        <v>ICX Tablet</v>
      </c>
      <c r="H1057" t="str">
        <f>VLOOKUP($A1057,OLD_EquipmentDatabase!$A:$K,8,FALSE)</f>
        <v>Active</v>
      </c>
      <c r="I1057" t="b">
        <f>VLOOKUP($A1057,OLD_EquipmentDatabase!$A:$K,9,FALSE)</f>
        <v>0</v>
      </c>
      <c r="J1057">
        <v>5.13</v>
      </c>
      <c r="K1057" t="str">
        <f>VLOOKUP($A1057,OLD_EquipmentDatabase!$A:$K,11,FALSE)</f>
        <v/>
      </c>
    </row>
    <row r="1058" spans="1:11" x14ac:dyDescent="0.25">
      <c r="A1058" s="21" t="s">
        <v>4325</v>
      </c>
      <c r="B1058" s="97" t="s">
        <v>12</v>
      </c>
      <c r="C1058" t="str">
        <f>VLOOKUP($A1058,OLD_EquipmentDatabase!$A:$K,3,FALSE)</f>
        <v>AValue 21"</v>
      </c>
      <c r="D1058" t="str">
        <f>VLOOKUP($A1058,OLD_EquipmentDatabase!$A:$K,4,FALSE)</f>
        <v>Dominion</v>
      </c>
      <c r="E1058" t="str">
        <f>VLOOKUP($A1058,OLD_EquipmentDatabase!$A:$K,5,FALSE)</f>
        <v>N/A</v>
      </c>
      <c r="F1058" t="str">
        <f>VLOOKUP($A1058,OLD_EquipmentDatabase!$A:$K,6,FALSE)</f>
        <v/>
      </c>
      <c r="G1058" t="str">
        <f>VLOOKUP($A1058,OLD_EquipmentDatabase!$A:$K,7,FALSE)</f>
        <v>ICX Tablet</v>
      </c>
      <c r="H1058" t="str">
        <f>VLOOKUP($A1058,OLD_EquipmentDatabase!$A:$K,8,FALSE)</f>
        <v>Active</v>
      </c>
      <c r="I1058" t="b">
        <f>VLOOKUP($A1058,OLD_EquipmentDatabase!$A:$K,9,FALSE)</f>
        <v>0</v>
      </c>
      <c r="J1058">
        <v>5.13</v>
      </c>
      <c r="K1058" t="str">
        <f>VLOOKUP($A1058,OLD_EquipmentDatabase!$A:$K,11,FALSE)</f>
        <v/>
      </c>
    </row>
    <row r="1059" spans="1:11" x14ac:dyDescent="0.25">
      <c r="A1059" s="21" t="s">
        <v>4326</v>
      </c>
      <c r="B1059" s="97" t="s">
        <v>12</v>
      </c>
      <c r="C1059" t="str">
        <f>VLOOKUP($A1059,OLD_EquipmentDatabase!$A:$K,3,FALSE)</f>
        <v>AValue 21"</v>
      </c>
      <c r="D1059" t="str">
        <f>VLOOKUP($A1059,OLD_EquipmentDatabase!$A:$K,4,FALSE)</f>
        <v>Dominion</v>
      </c>
      <c r="E1059" t="str">
        <f>VLOOKUP($A1059,OLD_EquipmentDatabase!$A:$K,5,FALSE)</f>
        <v>N/A</v>
      </c>
      <c r="F1059" t="str">
        <f>VLOOKUP($A1059,OLD_EquipmentDatabase!$A:$K,6,FALSE)</f>
        <v/>
      </c>
      <c r="G1059" t="str">
        <f>VLOOKUP($A1059,OLD_EquipmentDatabase!$A:$K,7,FALSE)</f>
        <v>ICX Tablet</v>
      </c>
      <c r="H1059" t="str">
        <f>VLOOKUP($A1059,OLD_EquipmentDatabase!$A:$K,8,FALSE)</f>
        <v>Active</v>
      </c>
      <c r="I1059" t="b">
        <f>VLOOKUP($A1059,OLD_EquipmentDatabase!$A:$K,9,FALSE)</f>
        <v>0</v>
      </c>
      <c r="J1059">
        <v>5.13</v>
      </c>
      <c r="K1059" t="str">
        <f>VLOOKUP($A1059,OLD_EquipmentDatabase!$A:$K,11,FALSE)</f>
        <v/>
      </c>
    </row>
    <row r="1060" spans="1:11" x14ac:dyDescent="0.25">
      <c r="A1060" s="21" t="s">
        <v>4327</v>
      </c>
      <c r="B1060" s="97" t="s">
        <v>12</v>
      </c>
      <c r="C1060" t="str">
        <f>VLOOKUP($A1060,OLD_EquipmentDatabase!$A:$K,3,FALSE)</f>
        <v>AValue 21"</v>
      </c>
      <c r="D1060" t="str">
        <f>VLOOKUP($A1060,OLD_EquipmentDatabase!$A:$K,4,FALSE)</f>
        <v>Dominion</v>
      </c>
      <c r="E1060" t="str">
        <f>VLOOKUP($A1060,OLD_EquipmentDatabase!$A:$K,5,FALSE)</f>
        <v>N/A</v>
      </c>
      <c r="F1060" t="str">
        <f>VLOOKUP($A1060,OLD_EquipmentDatabase!$A:$K,6,FALSE)</f>
        <v/>
      </c>
      <c r="G1060" t="str">
        <f>VLOOKUP($A1060,OLD_EquipmentDatabase!$A:$K,7,FALSE)</f>
        <v>ICX Tablet</v>
      </c>
      <c r="H1060" t="str">
        <f>VLOOKUP($A1060,OLD_EquipmentDatabase!$A:$K,8,FALSE)</f>
        <v>Active</v>
      </c>
      <c r="I1060" t="b">
        <f>VLOOKUP($A1060,OLD_EquipmentDatabase!$A:$K,9,FALSE)</f>
        <v>0</v>
      </c>
      <c r="J1060">
        <v>5.13</v>
      </c>
      <c r="K1060" t="str">
        <f>VLOOKUP($A1060,OLD_EquipmentDatabase!$A:$K,11,FALSE)</f>
        <v/>
      </c>
    </row>
    <row r="1061" spans="1:11" x14ac:dyDescent="0.25">
      <c r="A1061" s="21" t="s">
        <v>4328</v>
      </c>
      <c r="B1061" s="97" t="s">
        <v>12</v>
      </c>
      <c r="C1061" t="str">
        <f>VLOOKUP($A1061,OLD_EquipmentDatabase!$A:$K,3,FALSE)</f>
        <v>AValue 21"</v>
      </c>
      <c r="D1061" t="str">
        <f>VLOOKUP($A1061,OLD_EquipmentDatabase!$A:$K,4,FALSE)</f>
        <v>Dominion</v>
      </c>
      <c r="E1061" t="str">
        <f>VLOOKUP($A1061,OLD_EquipmentDatabase!$A:$K,5,FALSE)</f>
        <v>N/A</v>
      </c>
      <c r="F1061" t="str">
        <f>VLOOKUP($A1061,OLD_EquipmentDatabase!$A:$K,6,FALSE)</f>
        <v/>
      </c>
      <c r="G1061" t="str">
        <f>VLOOKUP($A1061,OLD_EquipmentDatabase!$A:$K,7,FALSE)</f>
        <v>ICX Tablet</v>
      </c>
      <c r="H1061" t="str">
        <f>VLOOKUP($A1061,OLD_EquipmentDatabase!$A:$K,8,FALSE)</f>
        <v>Active</v>
      </c>
      <c r="I1061" t="b">
        <f>VLOOKUP($A1061,OLD_EquipmentDatabase!$A:$K,9,FALSE)</f>
        <v>0</v>
      </c>
      <c r="J1061">
        <v>5.13</v>
      </c>
      <c r="K1061" t="str">
        <f>VLOOKUP($A1061,OLD_EquipmentDatabase!$A:$K,11,FALSE)</f>
        <v/>
      </c>
    </row>
    <row r="1062" spans="1:11" x14ac:dyDescent="0.25">
      <c r="A1062" s="21" t="s">
        <v>4329</v>
      </c>
      <c r="B1062" s="97" t="s">
        <v>12</v>
      </c>
      <c r="C1062" t="str">
        <f>VLOOKUP($A1062,OLD_EquipmentDatabase!$A:$K,3,FALSE)</f>
        <v>AValue 21"</v>
      </c>
      <c r="D1062" t="str">
        <f>VLOOKUP($A1062,OLD_EquipmentDatabase!$A:$K,4,FALSE)</f>
        <v>Dominion</v>
      </c>
      <c r="E1062" t="str">
        <f>VLOOKUP($A1062,OLD_EquipmentDatabase!$A:$K,5,FALSE)</f>
        <v>N/A</v>
      </c>
      <c r="F1062" t="str">
        <f>VLOOKUP($A1062,OLD_EquipmentDatabase!$A:$K,6,FALSE)</f>
        <v/>
      </c>
      <c r="G1062" t="str">
        <f>VLOOKUP($A1062,OLD_EquipmentDatabase!$A:$K,7,FALSE)</f>
        <v>ICX Tablet</v>
      </c>
      <c r="H1062" t="str">
        <f>VLOOKUP($A1062,OLD_EquipmentDatabase!$A:$K,8,FALSE)</f>
        <v>Active</v>
      </c>
      <c r="I1062" t="b">
        <f>VLOOKUP($A1062,OLD_EquipmentDatabase!$A:$K,9,FALSE)</f>
        <v>0</v>
      </c>
      <c r="J1062">
        <v>5.13</v>
      </c>
      <c r="K1062" t="str">
        <f>VLOOKUP($A1062,OLD_EquipmentDatabase!$A:$K,11,FALSE)</f>
        <v/>
      </c>
    </row>
    <row r="1063" spans="1:11" x14ac:dyDescent="0.25">
      <c r="A1063" s="21" t="s">
        <v>4330</v>
      </c>
      <c r="B1063" s="97" t="s">
        <v>12</v>
      </c>
      <c r="C1063" t="str">
        <f>VLOOKUP($A1063,OLD_EquipmentDatabase!$A:$K,3,FALSE)</f>
        <v>AValue 21"</v>
      </c>
      <c r="D1063" t="str">
        <f>VLOOKUP($A1063,OLD_EquipmentDatabase!$A:$K,4,FALSE)</f>
        <v>Dominion</v>
      </c>
      <c r="E1063" t="str">
        <f>VLOOKUP($A1063,OLD_EquipmentDatabase!$A:$K,5,FALSE)</f>
        <v>N/A</v>
      </c>
      <c r="F1063" t="str">
        <f>VLOOKUP($A1063,OLD_EquipmentDatabase!$A:$K,6,FALSE)</f>
        <v/>
      </c>
      <c r="G1063" t="str">
        <f>VLOOKUP($A1063,OLD_EquipmentDatabase!$A:$K,7,FALSE)</f>
        <v>ICX Tablet</v>
      </c>
      <c r="H1063" t="str">
        <f>VLOOKUP($A1063,OLD_EquipmentDatabase!$A:$K,8,FALSE)</f>
        <v>Active</v>
      </c>
      <c r="I1063" t="b">
        <f>VLOOKUP($A1063,OLD_EquipmentDatabase!$A:$K,9,FALSE)</f>
        <v>0</v>
      </c>
      <c r="J1063">
        <v>5.13</v>
      </c>
      <c r="K1063" t="str">
        <f>VLOOKUP($A1063,OLD_EquipmentDatabase!$A:$K,11,FALSE)</f>
        <v/>
      </c>
    </row>
    <row r="1064" spans="1:11" x14ac:dyDescent="0.25">
      <c r="A1064" s="21" t="s">
        <v>4331</v>
      </c>
      <c r="B1064" s="97" t="s">
        <v>12</v>
      </c>
      <c r="C1064" t="str">
        <f>VLOOKUP($A1064,OLD_EquipmentDatabase!$A:$K,3,FALSE)</f>
        <v>AValue 21"</v>
      </c>
      <c r="D1064" t="str">
        <f>VLOOKUP($A1064,OLD_EquipmentDatabase!$A:$K,4,FALSE)</f>
        <v>Dominion</v>
      </c>
      <c r="E1064" t="str">
        <f>VLOOKUP($A1064,OLD_EquipmentDatabase!$A:$K,5,FALSE)</f>
        <v>N/A</v>
      </c>
      <c r="F1064" t="str">
        <f>VLOOKUP($A1064,OLD_EquipmentDatabase!$A:$K,6,FALSE)</f>
        <v/>
      </c>
      <c r="G1064" t="str">
        <f>VLOOKUP($A1064,OLD_EquipmentDatabase!$A:$K,7,FALSE)</f>
        <v>ICX Tablet</v>
      </c>
      <c r="H1064" t="str">
        <f>VLOOKUP($A1064,OLD_EquipmentDatabase!$A:$K,8,FALSE)</f>
        <v>Active</v>
      </c>
      <c r="I1064" t="b">
        <f>VLOOKUP($A1064,OLD_EquipmentDatabase!$A:$K,9,FALSE)</f>
        <v>0</v>
      </c>
      <c r="J1064">
        <v>5.13</v>
      </c>
      <c r="K1064" t="str">
        <f>VLOOKUP($A1064,OLD_EquipmentDatabase!$A:$K,11,FALSE)</f>
        <v/>
      </c>
    </row>
    <row r="1065" spans="1:11" x14ac:dyDescent="0.25">
      <c r="A1065" s="21" t="s">
        <v>4332</v>
      </c>
      <c r="B1065" s="97" t="s">
        <v>12</v>
      </c>
      <c r="C1065" t="str">
        <f>VLOOKUP($A1065,OLD_EquipmentDatabase!$A:$K,3,FALSE)</f>
        <v>AValue 21"</v>
      </c>
      <c r="D1065" t="str">
        <f>VLOOKUP($A1065,OLD_EquipmentDatabase!$A:$K,4,FALSE)</f>
        <v>Dominion</v>
      </c>
      <c r="E1065" t="str">
        <f>VLOOKUP($A1065,OLD_EquipmentDatabase!$A:$K,5,FALSE)</f>
        <v>N/A</v>
      </c>
      <c r="F1065" t="str">
        <f>VLOOKUP($A1065,OLD_EquipmentDatabase!$A:$K,6,FALSE)</f>
        <v/>
      </c>
      <c r="G1065" t="str">
        <f>VLOOKUP($A1065,OLD_EquipmentDatabase!$A:$K,7,FALSE)</f>
        <v>ICX Tablet</v>
      </c>
      <c r="H1065" t="str">
        <f>VLOOKUP($A1065,OLD_EquipmentDatabase!$A:$K,8,FALSE)</f>
        <v>Active</v>
      </c>
      <c r="I1065" t="b">
        <f>VLOOKUP($A1065,OLD_EquipmentDatabase!$A:$K,9,FALSE)</f>
        <v>0</v>
      </c>
      <c r="J1065">
        <v>5.13</v>
      </c>
      <c r="K1065" t="str">
        <f>VLOOKUP($A1065,OLD_EquipmentDatabase!$A:$K,11,FALSE)</f>
        <v/>
      </c>
    </row>
    <row r="1066" spans="1:11" x14ac:dyDescent="0.25">
      <c r="A1066" s="21" t="s">
        <v>4333</v>
      </c>
      <c r="B1066" s="97" t="s">
        <v>12</v>
      </c>
      <c r="C1066" t="str">
        <f>VLOOKUP($A1066,OLD_EquipmentDatabase!$A:$K,3,FALSE)</f>
        <v>AValue 21"</v>
      </c>
      <c r="D1066" t="str">
        <f>VLOOKUP($A1066,OLD_EquipmentDatabase!$A:$K,4,FALSE)</f>
        <v>Dominion</v>
      </c>
      <c r="E1066" t="str">
        <f>VLOOKUP($A1066,OLD_EquipmentDatabase!$A:$K,5,FALSE)</f>
        <v>N/A</v>
      </c>
      <c r="F1066" t="str">
        <f>VLOOKUP($A1066,OLD_EquipmentDatabase!$A:$K,6,FALSE)</f>
        <v/>
      </c>
      <c r="G1066" t="str">
        <f>VLOOKUP($A1066,OLD_EquipmentDatabase!$A:$K,7,FALSE)</f>
        <v>ICX Tablet</v>
      </c>
      <c r="H1066" t="str">
        <f>VLOOKUP($A1066,OLD_EquipmentDatabase!$A:$K,8,FALSE)</f>
        <v>Active</v>
      </c>
      <c r="I1066" t="b">
        <f>VLOOKUP($A1066,OLD_EquipmentDatabase!$A:$K,9,FALSE)</f>
        <v>0</v>
      </c>
      <c r="J1066">
        <v>5.13</v>
      </c>
      <c r="K1066" t="str">
        <f>VLOOKUP($A1066,OLD_EquipmentDatabase!$A:$K,11,FALSE)</f>
        <v/>
      </c>
    </row>
    <row r="1067" spans="1:11" x14ac:dyDescent="0.25">
      <c r="A1067" s="21" t="s">
        <v>4334</v>
      </c>
      <c r="B1067" s="97" t="s">
        <v>12</v>
      </c>
      <c r="C1067" t="str">
        <f>VLOOKUP($A1067,OLD_EquipmentDatabase!$A:$K,3,FALSE)</f>
        <v>AValue 21"</v>
      </c>
      <c r="D1067" t="str">
        <f>VLOOKUP($A1067,OLD_EquipmentDatabase!$A:$K,4,FALSE)</f>
        <v>Dominion</v>
      </c>
      <c r="E1067" t="str">
        <f>VLOOKUP($A1067,OLD_EquipmentDatabase!$A:$K,5,FALSE)</f>
        <v>N/A</v>
      </c>
      <c r="F1067" t="str">
        <f>VLOOKUP($A1067,OLD_EquipmentDatabase!$A:$K,6,FALSE)</f>
        <v/>
      </c>
      <c r="G1067" t="str">
        <f>VLOOKUP($A1067,OLD_EquipmentDatabase!$A:$K,7,FALSE)</f>
        <v>ICX Tablet</v>
      </c>
      <c r="H1067" t="str">
        <f>VLOOKUP($A1067,OLD_EquipmentDatabase!$A:$K,8,FALSE)</f>
        <v>Active</v>
      </c>
      <c r="I1067" t="b">
        <f>VLOOKUP($A1067,OLD_EquipmentDatabase!$A:$K,9,FALSE)</f>
        <v>0</v>
      </c>
      <c r="J1067">
        <v>5.13</v>
      </c>
      <c r="K1067" t="str">
        <f>VLOOKUP($A1067,OLD_EquipmentDatabase!$A:$K,11,FALSE)</f>
        <v/>
      </c>
    </row>
    <row r="1068" spans="1:11" x14ac:dyDescent="0.25">
      <c r="A1068" s="21" t="s">
        <v>4335</v>
      </c>
      <c r="B1068" s="97" t="s">
        <v>12</v>
      </c>
      <c r="C1068" t="str">
        <f>VLOOKUP($A1068,OLD_EquipmentDatabase!$A:$K,3,FALSE)</f>
        <v>AValue 21"</v>
      </c>
      <c r="D1068" t="str">
        <f>VLOOKUP($A1068,OLD_EquipmentDatabase!$A:$K,4,FALSE)</f>
        <v>Dominion</v>
      </c>
      <c r="E1068" t="str">
        <f>VLOOKUP($A1068,OLD_EquipmentDatabase!$A:$K,5,FALSE)</f>
        <v>N/A</v>
      </c>
      <c r="F1068" t="str">
        <f>VLOOKUP($A1068,OLD_EquipmentDatabase!$A:$K,6,FALSE)</f>
        <v/>
      </c>
      <c r="G1068" t="str">
        <f>VLOOKUP($A1068,OLD_EquipmentDatabase!$A:$K,7,FALSE)</f>
        <v>ICX Tablet</v>
      </c>
      <c r="H1068" t="str">
        <f>VLOOKUP($A1068,OLD_EquipmentDatabase!$A:$K,8,FALSE)</f>
        <v>Active</v>
      </c>
      <c r="I1068" t="b">
        <f>VLOOKUP($A1068,OLD_EquipmentDatabase!$A:$K,9,FALSE)</f>
        <v>0</v>
      </c>
      <c r="J1068">
        <v>5.13</v>
      </c>
      <c r="K1068" t="str">
        <f>VLOOKUP($A1068,OLD_EquipmentDatabase!$A:$K,11,FALSE)</f>
        <v/>
      </c>
    </row>
    <row r="1069" spans="1:11" x14ac:dyDescent="0.25">
      <c r="A1069" s="21" t="s">
        <v>4336</v>
      </c>
      <c r="B1069" s="97" t="s">
        <v>12</v>
      </c>
      <c r="C1069" t="str">
        <f>VLOOKUP($A1069,OLD_EquipmentDatabase!$A:$K,3,FALSE)</f>
        <v>AValue 21"</v>
      </c>
      <c r="D1069" t="str">
        <f>VLOOKUP($A1069,OLD_EquipmentDatabase!$A:$K,4,FALSE)</f>
        <v>Dominion</v>
      </c>
      <c r="E1069" t="str">
        <f>VLOOKUP($A1069,OLD_EquipmentDatabase!$A:$K,5,FALSE)</f>
        <v>N/A</v>
      </c>
      <c r="F1069" t="str">
        <f>VLOOKUP($A1069,OLD_EquipmentDatabase!$A:$K,6,FALSE)</f>
        <v/>
      </c>
      <c r="G1069" t="str">
        <f>VLOOKUP($A1069,OLD_EquipmentDatabase!$A:$K,7,FALSE)</f>
        <v>ICX Tablet</v>
      </c>
      <c r="H1069" t="str">
        <f>VLOOKUP($A1069,OLD_EquipmentDatabase!$A:$K,8,FALSE)</f>
        <v>Active</v>
      </c>
      <c r="I1069" t="b">
        <f>VLOOKUP($A1069,OLD_EquipmentDatabase!$A:$K,9,FALSE)</f>
        <v>0</v>
      </c>
      <c r="J1069">
        <v>5.13</v>
      </c>
      <c r="K1069" t="str">
        <f>VLOOKUP($A1069,OLD_EquipmentDatabase!$A:$K,11,FALSE)</f>
        <v/>
      </c>
    </row>
    <row r="1070" spans="1:11" x14ac:dyDescent="0.25">
      <c r="A1070" s="21" t="s">
        <v>4337</v>
      </c>
      <c r="B1070" s="97" t="s">
        <v>12</v>
      </c>
      <c r="C1070" t="str">
        <f>VLOOKUP($A1070,OLD_EquipmentDatabase!$A:$K,3,FALSE)</f>
        <v>AValue 21"</v>
      </c>
      <c r="D1070" t="str">
        <f>VLOOKUP($A1070,OLD_EquipmentDatabase!$A:$K,4,FALSE)</f>
        <v>Dominion</v>
      </c>
      <c r="E1070" t="str">
        <f>VLOOKUP($A1070,OLD_EquipmentDatabase!$A:$K,5,FALSE)</f>
        <v>N/A</v>
      </c>
      <c r="F1070" t="str">
        <f>VLOOKUP($A1070,OLD_EquipmentDatabase!$A:$K,6,FALSE)</f>
        <v/>
      </c>
      <c r="G1070" t="str">
        <f>VLOOKUP($A1070,OLD_EquipmentDatabase!$A:$K,7,FALSE)</f>
        <v>ICX Tablet</v>
      </c>
      <c r="H1070" t="str">
        <f>VLOOKUP($A1070,OLD_EquipmentDatabase!$A:$K,8,FALSE)</f>
        <v>Active</v>
      </c>
      <c r="I1070" t="b">
        <f>VLOOKUP($A1070,OLD_EquipmentDatabase!$A:$K,9,FALSE)</f>
        <v>0</v>
      </c>
      <c r="J1070">
        <v>5.13</v>
      </c>
      <c r="K1070" t="str">
        <f>VLOOKUP($A1070,OLD_EquipmentDatabase!$A:$K,11,FALSE)</f>
        <v/>
      </c>
    </row>
    <row r="1071" spans="1:11" x14ac:dyDescent="0.25">
      <c r="A1071" s="21" t="s">
        <v>4338</v>
      </c>
      <c r="B1071" s="97" t="s">
        <v>12</v>
      </c>
      <c r="C1071" t="str">
        <f>VLOOKUP($A1071,OLD_EquipmentDatabase!$A:$K,3,FALSE)</f>
        <v>AValue 21"</v>
      </c>
      <c r="D1071" t="str">
        <f>VLOOKUP($A1071,OLD_EquipmentDatabase!$A:$K,4,FALSE)</f>
        <v>Dominion</v>
      </c>
      <c r="E1071" t="str">
        <f>VLOOKUP($A1071,OLD_EquipmentDatabase!$A:$K,5,FALSE)</f>
        <v>N/A</v>
      </c>
      <c r="F1071" t="str">
        <f>VLOOKUP($A1071,OLD_EquipmentDatabase!$A:$K,6,FALSE)</f>
        <v/>
      </c>
      <c r="G1071" t="str">
        <f>VLOOKUP($A1071,OLD_EquipmentDatabase!$A:$K,7,FALSE)</f>
        <v>ICX Tablet</v>
      </c>
      <c r="H1071" t="str">
        <f>VLOOKUP($A1071,OLD_EquipmentDatabase!$A:$K,8,FALSE)</f>
        <v>Active</v>
      </c>
      <c r="I1071" t="b">
        <f>VLOOKUP($A1071,OLD_EquipmentDatabase!$A:$K,9,FALSE)</f>
        <v>0</v>
      </c>
      <c r="J1071">
        <v>5.13</v>
      </c>
      <c r="K1071" t="str">
        <f>VLOOKUP($A1071,OLD_EquipmentDatabase!$A:$K,11,FALSE)</f>
        <v/>
      </c>
    </row>
    <row r="1072" spans="1:11" x14ac:dyDescent="0.25">
      <c r="A1072" s="21" t="s">
        <v>4339</v>
      </c>
      <c r="B1072" s="97" t="s">
        <v>12</v>
      </c>
      <c r="C1072" t="str">
        <f>VLOOKUP($A1072,OLD_EquipmentDatabase!$A:$K,3,FALSE)</f>
        <v>AValue 21"</v>
      </c>
      <c r="D1072" t="str">
        <f>VLOOKUP($A1072,OLD_EquipmentDatabase!$A:$K,4,FALSE)</f>
        <v>Dominion</v>
      </c>
      <c r="E1072" t="str">
        <f>VLOOKUP($A1072,OLD_EquipmentDatabase!$A:$K,5,FALSE)</f>
        <v>N/A</v>
      </c>
      <c r="F1072" t="str">
        <f>VLOOKUP($A1072,OLD_EquipmentDatabase!$A:$K,6,FALSE)</f>
        <v/>
      </c>
      <c r="G1072" t="str">
        <f>VLOOKUP($A1072,OLD_EquipmentDatabase!$A:$K,7,FALSE)</f>
        <v>ICX Tablet</v>
      </c>
      <c r="H1072" t="str">
        <f>VLOOKUP($A1072,OLD_EquipmentDatabase!$A:$K,8,FALSE)</f>
        <v>Active</v>
      </c>
      <c r="I1072" t="b">
        <f>VLOOKUP($A1072,OLD_EquipmentDatabase!$A:$K,9,FALSE)</f>
        <v>0</v>
      </c>
      <c r="J1072">
        <v>5.13</v>
      </c>
      <c r="K1072" t="str">
        <f>VLOOKUP($A1072,OLD_EquipmentDatabase!$A:$K,11,FALSE)</f>
        <v/>
      </c>
    </row>
    <row r="1073" spans="1:11" x14ac:dyDescent="0.25">
      <c r="A1073" s="21" t="s">
        <v>4340</v>
      </c>
      <c r="B1073" s="97" t="s">
        <v>12</v>
      </c>
      <c r="C1073" t="str">
        <f>VLOOKUP($A1073,OLD_EquipmentDatabase!$A:$K,3,FALSE)</f>
        <v>AValue 21"</v>
      </c>
      <c r="D1073" t="str">
        <f>VLOOKUP($A1073,OLD_EquipmentDatabase!$A:$K,4,FALSE)</f>
        <v>Dominion</v>
      </c>
      <c r="E1073" t="str">
        <f>VLOOKUP($A1073,OLD_EquipmentDatabase!$A:$K,5,FALSE)</f>
        <v>N/A</v>
      </c>
      <c r="F1073" t="str">
        <f>VLOOKUP($A1073,OLD_EquipmentDatabase!$A:$K,6,FALSE)</f>
        <v/>
      </c>
      <c r="G1073" t="str">
        <f>VLOOKUP($A1073,OLD_EquipmentDatabase!$A:$K,7,FALSE)</f>
        <v>ICX Tablet</v>
      </c>
      <c r="H1073" t="str">
        <f>VLOOKUP($A1073,OLD_EquipmentDatabase!$A:$K,8,FALSE)</f>
        <v>Active</v>
      </c>
      <c r="I1073" t="b">
        <f>VLOOKUP($A1073,OLD_EquipmentDatabase!$A:$K,9,FALSE)</f>
        <v>0</v>
      </c>
      <c r="J1073">
        <v>5.13</v>
      </c>
      <c r="K1073" t="str">
        <f>VLOOKUP($A1073,OLD_EquipmentDatabase!$A:$K,11,FALSE)</f>
        <v/>
      </c>
    </row>
    <row r="1074" spans="1:11" x14ac:dyDescent="0.25">
      <c r="A1074" s="21" t="s">
        <v>4341</v>
      </c>
      <c r="B1074" s="97" t="s">
        <v>12</v>
      </c>
      <c r="C1074" t="str">
        <f>VLOOKUP($A1074,OLD_EquipmentDatabase!$A:$K,3,FALSE)</f>
        <v>AValue 21"</v>
      </c>
      <c r="D1074" t="str">
        <f>VLOOKUP($A1074,OLD_EquipmentDatabase!$A:$K,4,FALSE)</f>
        <v>Dominion</v>
      </c>
      <c r="E1074" t="str">
        <f>VLOOKUP($A1074,OLD_EquipmentDatabase!$A:$K,5,FALSE)</f>
        <v>N/A</v>
      </c>
      <c r="F1074" t="str">
        <f>VLOOKUP($A1074,OLD_EquipmentDatabase!$A:$K,6,FALSE)</f>
        <v/>
      </c>
      <c r="G1074" t="str">
        <f>VLOOKUP($A1074,OLD_EquipmentDatabase!$A:$K,7,FALSE)</f>
        <v>ICX Tablet</v>
      </c>
      <c r="H1074" t="str">
        <f>VLOOKUP($A1074,OLD_EquipmentDatabase!$A:$K,8,FALSE)</f>
        <v>Active</v>
      </c>
      <c r="I1074" t="b">
        <f>VLOOKUP($A1074,OLD_EquipmentDatabase!$A:$K,9,FALSE)</f>
        <v>0</v>
      </c>
      <c r="J1074">
        <v>5.13</v>
      </c>
      <c r="K1074" t="str">
        <f>VLOOKUP($A1074,OLD_EquipmentDatabase!$A:$K,11,FALSE)</f>
        <v/>
      </c>
    </row>
    <row r="1075" spans="1:11" x14ac:dyDescent="0.25">
      <c r="A1075" s="21" t="s">
        <v>4342</v>
      </c>
      <c r="B1075" s="97" t="s">
        <v>12</v>
      </c>
      <c r="C1075" t="str">
        <f>VLOOKUP($A1075,OLD_EquipmentDatabase!$A:$K,3,FALSE)</f>
        <v>AValue 21"</v>
      </c>
      <c r="D1075" t="str">
        <f>VLOOKUP($A1075,OLD_EquipmentDatabase!$A:$K,4,FALSE)</f>
        <v>Dominion</v>
      </c>
      <c r="E1075" t="str">
        <f>VLOOKUP($A1075,OLD_EquipmentDatabase!$A:$K,5,FALSE)</f>
        <v>N/A</v>
      </c>
      <c r="F1075" t="str">
        <f>VLOOKUP($A1075,OLD_EquipmentDatabase!$A:$K,6,FALSE)</f>
        <v/>
      </c>
      <c r="G1075" t="str">
        <f>VLOOKUP($A1075,OLD_EquipmentDatabase!$A:$K,7,FALSE)</f>
        <v>ICX Tablet</v>
      </c>
      <c r="H1075" t="str">
        <f>VLOOKUP($A1075,OLD_EquipmentDatabase!$A:$K,8,FALSE)</f>
        <v>Active</v>
      </c>
      <c r="I1075" t="b">
        <f>VLOOKUP($A1075,OLD_EquipmentDatabase!$A:$K,9,FALSE)</f>
        <v>0</v>
      </c>
      <c r="J1075">
        <v>5.13</v>
      </c>
      <c r="K1075" t="str">
        <f>VLOOKUP($A1075,OLD_EquipmentDatabase!$A:$K,11,FALSE)</f>
        <v/>
      </c>
    </row>
    <row r="1076" spans="1:11" x14ac:dyDescent="0.25">
      <c r="A1076" s="21" t="s">
        <v>4343</v>
      </c>
      <c r="B1076" s="97" t="s">
        <v>12</v>
      </c>
      <c r="C1076" t="str">
        <f>VLOOKUP($A1076,OLD_EquipmentDatabase!$A:$K,3,FALSE)</f>
        <v>AValue 21"</v>
      </c>
      <c r="D1076" t="str">
        <f>VLOOKUP($A1076,OLD_EquipmentDatabase!$A:$K,4,FALSE)</f>
        <v>Dominion</v>
      </c>
      <c r="E1076" t="str">
        <f>VLOOKUP($A1076,OLD_EquipmentDatabase!$A:$K,5,FALSE)</f>
        <v>N/A</v>
      </c>
      <c r="F1076" t="str">
        <f>VLOOKUP($A1076,OLD_EquipmentDatabase!$A:$K,6,FALSE)</f>
        <v/>
      </c>
      <c r="G1076" t="str">
        <f>VLOOKUP($A1076,OLD_EquipmentDatabase!$A:$K,7,FALSE)</f>
        <v>ICX Tablet</v>
      </c>
      <c r="H1076" t="str">
        <f>VLOOKUP($A1076,OLD_EquipmentDatabase!$A:$K,8,FALSE)</f>
        <v>Active</v>
      </c>
      <c r="I1076" t="b">
        <f>VLOOKUP($A1076,OLD_EquipmentDatabase!$A:$K,9,FALSE)</f>
        <v>0</v>
      </c>
      <c r="J1076">
        <v>5.13</v>
      </c>
      <c r="K1076" t="str">
        <f>VLOOKUP($A1076,OLD_EquipmentDatabase!$A:$K,11,FALSE)</f>
        <v/>
      </c>
    </row>
    <row r="1077" spans="1:11" x14ac:dyDescent="0.25">
      <c r="A1077" s="21" t="s">
        <v>4344</v>
      </c>
      <c r="B1077" s="97" t="s">
        <v>12</v>
      </c>
      <c r="C1077" t="str">
        <f>VLOOKUP($A1077,OLD_EquipmentDatabase!$A:$K,3,FALSE)</f>
        <v>AValue 21"</v>
      </c>
      <c r="D1077" t="str">
        <f>VLOOKUP($A1077,OLD_EquipmentDatabase!$A:$K,4,FALSE)</f>
        <v>Dominion</v>
      </c>
      <c r="E1077" t="str">
        <f>VLOOKUP($A1077,OLD_EquipmentDatabase!$A:$K,5,FALSE)</f>
        <v>N/A</v>
      </c>
      <c r="F1077" t="str">
        <f>VLOOKUP($A1077,OLD_EquipmentDatabase!$A:$K,6,FALSE)</f>
        <v/>
      </c>
      <c r="G1077" t="str">
        <f>VLOOKUP($A1077,OLD_EquipmentDatabase!$A:$K,7,FALSE)</f>
        <v>ICX Tablet</v>
      </c>
      <c r="H1077" t="str">
        <f>VLOOKUP($A1077,OLD_EquipmentDatabase!$A:$K,8,FALSE)</f>
        <v>Active</v>
      </c>
      <c r="I1077" t="b">
        <f>VLOOKUP($A1077,OLD_EquipmentDatabase!$A:$K,9,FALSE)</f>
        <v>0</v>
      </c>
      <c r="J1077">
        <v>5.13</v>
      </c>
      <c r="K1077" t="str">
        <f>VLOOKUP($A1077,OLD_EquipmentDatabase!$A:$K,11,FALSE)</f>
        <v/>
      </c>
    </row>
    <row r="1078" spans="1:11" x14ac:dyDescent="0.25">
      <c r="A1078" s="21" t="s">
        <v>4345</v>
      </c>
      <c r="B1078" s="97" t="s">
        <v>12</v>
      </c>
      <c r="C1078" t="str">
        <f>VLOOKUP($A1078,OLD_EquipmentDatabase!$A:$K,3,FALSE)</f>
        <v>AValue 21"</v>
      </c>
      <c r="D1078" t="str">
        <f>VLOOKUP($A1078,OLD_EquipmentDatabase!$A:$K,4,FALSE)</f>
        <v>Dominion</v>
      </c>
      <c r="E1078" t="str">
        <f>VLOOKUP($A1078,OLD_EquipmentDatabase!$A:$K,5,FALSE)</f>
        <v>N/A</v>
      </c>
      <c r="F1078" t="str">
        <f>VLOOKUP($A1078,OLD_EquipmentDatabase!$A:$K,6,FALSE)</f>
        <v/>
      </c>
      <c r="G1078" t="str">
        <f>VLOOKUP($A1078,OLD_EquipmentDatabase!$A:$K,7,FALSE)</f>
        <v>ICX Tablet</v>
      </c>
      <c r="H1078" t="str">
        <f>VLOOKUP($A1078,OLD_EquipmentDatabase!$A:$K,8,FALSE)</f>
        <v>Active</v>
      </c>
      <c r="I1078" t="b">
        <f>VLOOKUP($A1078,OLD_EquipmentDatabase!$A:$K,9,FALSE)</f>
        <v>0</v>
      </c>
      <c r="J1078">
        <v>5.13</v>
      </c>
      <c r="K1078" t="str">
        <f>VLOOKUP($A1078,OLD_EquipmentDatabase!$A:$K,11,FALSE)</f>
        <v/>
      </c>
    </row>
    <row r="1079" spans="1:11" x14ac:dyDescent="0.25">
      <c r="A1079" s="21" t="s">
        <v>4346</v>
      </c>
      <c r="B1079" s="97" t="s">
        <v>12</v>
      </c>
      <c r="C1079" t="str">
        <f>VLOOKUP($A1079,OLD_EquipmentDatabase!$A:$K,3,FALSE)</f>
        <v>AValue 21"</v>
      </c>
      <c r="D1079" t="str">
        <f>VLOOKUP($A1079,OLD_EquipmentDatabase!$A:$K,4,FALSE)</f>
        <v>Dominion</v>
      </c>
      <c r="E1079" t="str">
        <f>VLOOKUP($A1079,OLD_EquipmentDatabase!$A:$K,5,FALSE)</f>
        <v>N/A</v>
      </c>
      <c r="F1079" t="str">
        <f>VLOOKUP($A1079,OLD_EquipmentDatabase!$A:$K,6,FALSE)</f>
        <v/>
      </c>
      <c r="G1079" t="str">
        <f>VLOOKUP($A1079,OLD_EquipmentDatabase!$A:$K,7,FALSE)</f>
        <v>ICX Tablet</v>
      </c>
      <c r="H1079" t="str">
        <f>VLOOKUP($A1079,OLD_EquipmentDatabase!$A:$K,8,FALSE)</f>
        <v>Active</v>
      </c>
      <c r="I1079" t="b">
        <f>VLOOKUP($A1079,OLD_EquipmentDatabase!$A:$K,9,FALSE)</f>
        <v>0</v>
      </c>
      <c r="J1079">
        <v>5.13</v>
      </c>
      <c r="K1079" t="str">
        <f>VLOOKUP($A1079,OLD_EquipmentDatabase!$A:$K,11,FALSE)</f>
        <v/>
      </c>
    </row>
    <row r="1080" spans="1:11" x14ac:dyDescent="0.25">
      <c r="A1080" s="21" t="s">
        <v>4347</v>
      </c>
      <c r="B1080" s="97" t="s">
        <v>12</v>
      </c>
      <c r="C1080" t="str">
        <f>VLOOKUP($A1080,OLD_EquipmentDatabase!$A:$K,3,FALSE)</f>
        <v>AValue 21"</v>
      </c>
      <c r="D1080" t="str">
        <f>VLOOKUP($A1080,OLD_EquipmentDatabase!$A:$K,4,FALSE)</f>
        <v>Dominion</v>
      </c>
      <c r="E1080" t="str">
        <f>VLOOKUP($A1080,OLD_EquipmentDatabase!$A:$K,5,FALSE)</f>
        <v>N/A</v>
      </c>
      <c r="F1080" t="str">
        <f>VLOOKUP($A1080,OLD_EquipmentDatabase!$A:$K,6,FALSE)</f>
        <v/>
      </c>
      <c r="G1080" t="str">
        <f>VLOOKUP($A1080,OLD_EquipmentDatabase!$A:$K,7,FALSE)</f>
        <v>ICX Tablet</v>
      </c>
      <c r="H1080" t="str">
        <f>VLOOKUP($A1080,OLD_EquipmentDatabase!$A:$K,8,FALSE)</f>
        <v>Active</v>
      </c>
      <c r="I1080" t="b">
        <f>VLOOKUP($A1080,OLD_EquipmentDatabase!$A:$K,9,FALSE)</f>
        <v>0</v>
      </c>
      <c r="J1080">
        <v>5.13</v>
      </c>
      <c r="K1080" t="str">
        <f>VLOOKUP($A1080,OLD_EquipmentDatabase!$A:$K,11,FALSE)</f>
        <v/>
      </c>
    </row>
    <row r="1081" spans="1:11" x14ac:dyDescent="0.25">
      <c r="A1081" s="21" t="s">
        <v>4348</v>
      </c>
      <c r="B1081" s="97" t="s">
        <v>12</v>
      </c>
      <c r="C1081" t="str">
        <f>VLOOKUP($A1081,OLD_EquipmentDatabase!$A:$K,3,FALSE)</f>
        <v>AValue 21"</v>
      </c>
      <c r="D1081" t="str">
        <f>VLOOKUP($A1081,OLD_EquipmentDatabase!$A:$K,4,FALSE)</f>
        <v>Dominion</v>
      </c>
      <c r="E1081" t="str">
        <f>VLOOKUP($A1081,OLD_EquipmentDatabase!$A:$K,5,FALSE)</f>
        <v>N/A</v>
      </c>
      <c r="F1081" t="str">
        <f>VLOOKUP($A1081,OLD_EquipmentDatabase!$A:$K,6,FALSE)</f>
        <v/>
      </c>
      <c r="G1081" t="str">
        <f>VLOOKUP($A1081,OLD_EquipmentDatabase!$A:$K,7,FALSE)</f>
        <v>ICX Tablet</v>
      </c>
      <c r="H1081" t="str">
        <f>VLOOKUP($A1081,OLD_EquipmentDatabase!$A:$K,8,FALSE)</f>
        <v>Active</v>
      </c>
      <c r="I1081" t="b">
        <f>VLOOKUP($A1081,OLD_EquipmentDatabase!$A:$K,9,FALSE)</f>
        <v>0</v>
      </c>
      <c r="J1081">
        <v>5.13</v>
      </c>
      <c r="K1081" t="str">
        <f>VLOOKUP($A1081,OLD_EquipmentDatabase!$A:$K,11,FALSE)</f>
        <v/>
      </c>
    </row>
    <row r="1082" spans="1:11" x14ac:dyDescent="0.25">
      <c r="A1082" s="21" t="s">
        <v>4349</v>
      </c>
      <c r="B1082" s="97" t="s">
        <v>12</v>
      </c>
      <c r="C1082" t="str">
        <f>VLOOKUP($A1082,OLD_EquipmentDatabase!$A:$K,3,FALSE)</f>
        <v>AValue 21"</v>
      </c>
      <c r="D1082" t="str">
        <f>VLOOKUP($A1082,OLD_EquipmentDatabase!$A:$K,4,FALSE)</f>
        <v>Dominion</v>
      </c>
      <c r="E1082" t="str">
        <f>VLOOKUP($A1082,OLD_EquipmentDatabase!$A:$K,5,FALSE)</f>
        <v>N/A</v>
      </c>
      <c r="F1082" t="str">
        <f>VLOOKUP($A1082,OLD_EquipmentDatabase!$A:$K,6,FALSE)</f>
        <v/>
      </c>
      <c r="G1082" t="str">
        <f>VLOOKUP($A1082,OLD_EquipmentDatabase!$A:$K,7,FALSE)</f>
        <v>ICX Tablet</v>
      </c>
      <c r="H1082" t="str">
        <f>VLOOKUP($A1082,OLD_EquipmentDatabase!$A:$K,8,FALSE)</f>
        <v>Active</v>
      </c>
      <c r="I1082" t="b">
        <f>VLOOKUP($A1082,OLD_EquipmentDatabase!$A:$K,9,FALSE)</f>
        <v>0</v>
      </c>
      <c r="J1082">
        <v>5.13</v>
      </c>
      <c r="K1082" t="str">
        <f>VLOOKUP($A1082,OLD_EquipmentDatabase!$A:$K,11,FALSE)</f>
        <v/>
      </c>
    </row>
    <row r="1083" spans="1:11" x14ac:dyDescent="0.25">
      <c r="A1083" s="21" t="s">
        <v>4351</v>
      </c>
      <c r="B1083" s="97" t="s">
        <v>12</v>
      </c>
      <c r="C1083" t="str">
        <f>VLOOKUP($A1083,OLD_EquipmentDatabase!$A:$K,3,FALSE)</f>
        <v>AValue 21"</v>
      </c>
      <c r="D1083" t="str">
        <f>VLOOKUP($A1083,OLD_EquipmentDatabase!$A:$K,4,FALSE)</f>
        <v>Dominion</v>
      </c>
      <c r="E1083" t="str">
        <f>VLOOKUP($A1083,OLD_EquipmentDatabase!$A:$K,5,FALSE)</f>
        <v>N/A</v>
      </c>
      <c r="F1083" t="str">
        <f>VLOOKUP($A1083,OLD_EquipmentDatabase!$A:$K,6,FALSE)</f>
        <v/>
      </c>
      <c r="G1083" t="str">
        <f>VLOOKUP($A1083,OLD_EquipmentDatabase!$A:$K,7,FALSE)</f>
        <v>ICX Tablet</v>
      </c>
      <c r="H1083" t="str">
        <f>VLOOKUP($A1083,OLD_EquipmentDatabase!$A:$K,8,FALSE)</f>
        <v>Active</v>
      </c>
      <c r="I1083" t="b">
        <f>VLOOKUP($A1083,OLD_EquipmentDatabase!$A:$K,9,FALSE)</f>
        <v>0</v>
      </c>
      <c r="J1083">
        <v>5.13</v>
      </c>
      <c r="K1083" t="str">
        <f>VLOOKUP($A1083,OLD_EquipmentDatabase!$A:$K,11,FALSE)</f>
        <v/>
      </c>
    </row>
    <row r="1084" spans="1:11" x14ac:dyDescent="0.25">
      <c r="A1084" s="21" t="s">
        <v>4352</v>
      </c>
      <c r="B1084" s="97" t="s">
        <v>12</v>
      </c>
      <c r="C1084" t="str">
        <f>VLOOKUP($A1084,OLD_EquipmentDatabase!$A:$K,3,FALSE)</f>
        <v>AValue 21"</v>
      </c>
      <c r="D1084" t="str">
        <f>VLOOKUP($A1084,OLD_EquipmentDatabase!$A:$K,4,FALSE)</f>
        <v>Dominion</v>
      </c>
      <c r="E1084" t="str">
        <f>VLOOKUP($A1084,OLD_EquipmentDatabase!$A:$K,5,FALSE)</f>
        <v>N/A</v>
      </c>
      <c r="F1084" t="str">
        <f>VLOOKUP($A1084,OLD_EquipmentDatabase!$A:$K,6,FALSE)</f>
        <v/>
      </c>
      <c r="G1084" t="str">
        <f>VLOOKUP($A1084,OLD_EquipmentDatabase!$A:$K,7,FALSE)</f>
        <v>ICX Tablet</v>
      </c>
      <c r="H1084" t="str">
        <f>VLOOKUP($A1084,OLD_EquipmentDatabase!$A:$K,8,FALSE)</f>
        <v>Active</v>
      </c>
      <c r="I1084" t="b">
        <f>VLOOKUP($A1084,OLD_EquipmentDatabase!$A:$K,9,FALSE)</f>
        <v>0</v>
      </c>
      <c r="J1084">
        <v>5.13</v>
      </c>
      <c r="K1084" t="str">
        <f>VLOOKUP($A1084,OLD_EquipmentDatabase!$A:$K,11,FALSE)</f>
        <v/>
      </c>
    </row>
    <row r="1085" spans="1:11" x14ac:dyDescent="0.25">
      <c r="A1085" s="21" t="s">
        <v>4353</v>
      </c>
      <c r="B1085" s="97" t="s">
        <v>12</v>
      </c>
      <c r="C1085" t="str">
        <f>VLOOKUP($A1085,OLD_EquipmentDatabase!$A:$K,3,FALSE)</f>
        <v>AValue 21"</v>
      </c>
      <c r="D1085" t="str">
        <f>VLOOKUP($A1085,OLD_EquipmentDatabase!$A:$K,4,FALSE)</f>
        <v>Dominion</v>
      </c>
      <c r="E1085" t="str">
        <f>VLOOKUP($A1085,OLD_EquipmentDatabase!$A:$K,5,FALSE)</f>
        <v>N/A</v>
      </c>
      <c r="F1085" t="str">
        <f>VLOOKUP($A1085,OLD_EquipmentDatabase!$A:$K,6,FALSE)</f>
        <v/>
      </c>
      <c r="G1085" t="str">
        <f>VLOOKUP($A1085,OLD_EquipmentDatabase!$A:$K,7,FALSE)</f>
        <v>ICX Tablet</v>
      </c>
      <c r="H1085" t="str">
        <f>VLOOKUP($A1085,OLD_EquipmentDatabase!$A:$K,8,FALSE)</f>
        <v>Active</v>
      </c>
      <c r="I1085" t="b">
        <f>VLOOKUP($A1085,OLD_EquipmentDatabase!$A:$K,9,FALSE)</f>
        <v>0</v>
      </c>
      <c r="J1085">
        <v>5.13</v>
      </c>
      <c r="K1085" t="str">
        <f>VLOOKUP($A1085,OLD_EquipmentDatabase!$A:$K,11,FALSE)</f>
        <v/>
      </c>
    </row>
    <row r="1086" spans="1:11" x14ac:dyDescent="0.25">
      <c r="A1086" s="21" t="s">
        <v>4354</v>
      </c>
      <c r="B1086" s="97" t="s">
        <v>12</v>
      </c>
      <c r="C1086" t="str">
        <f>VLOOKUP($A1086,OLD_EquipmentDatabase!$A:$K,3,FALSE)</f>
        <v>AValue 21"</v>
      </c>
      <c r="D1086" t="str">
        <f>VLOOKUP($A1086,OLD_EquipmentDatabase!$A:$K,4,FALSE)</f>
        <v>Dominion</v>
      </c>
      <c r="E1086" t="str">
        <f>VLOOKUP($A1086,OLD_EquipmentDatabase!$A:$K,5,FALSE)</f>
        <v>N/A</v>
      </c>
      <c r="F1086" t="str">
        <f>VLOOKUP($A1086,OLD_EquipmentDatabase!$A:$K,6,FALSE)</f>
        <v/>
      </c>
      <c r="G1086" t="str">
        <f>VLOOKUP($A1086,OLD_EquipmentDatabase!$A:$K,7,FALSE)</f>
        <v>ICX Tablet</v>
      </c>
      <c r="H1086" t="str">
        <f>VLOOKUP($A1086,OLD_EquipmentDatabase!$A:$K,8,FALSE)</f>
        <v>Active</v>
      </c>
      <c r="I1086" t="b">
        <f>VLOOKUP($A1086,OLD_EquipmentDatabase!$A:$K,9,FALSE)</f>
        <v>0</v>
      </c>
      <c r="J1086">
        <v>5.13</v>
      </c>
      <c r="K1086" t="str">
        <f>VLOOKUP($A1086,OLD_EquipmentDatabase!$A:$K,11,FALSE)</f>
        <v/>
      </c>
    </row>
    <row r="1087" spans="1:11" x14ac:dyDescent="0.25">
      <c r="A1087" s="21" t="s">
        <v>4355</v>
      </c>
      <c r="B1087" s="97" t="s">
        <v>12</v>
      </c>
      <c r="C1087" t="str">
        <f>VLOOKUP($A1087,OLD_EquipmentDatabase!$A:$K,3,FALSE)</f>
        <v>AValue 21"</v>
      </c>
      <c r="D1087" t="str">
        <f>VLOOKUP($A1087,OLD_EquipmentDatabase!$A:$K,4,FALSE)</f>
        <v>Dominion</v>
      </c>
      <c r="E1087" t="str">
        <f>VLOOKUP($A1087,OLD_EquipmentDatabase!$A:$K,5,FALSE)</f>
        <v>N/A</v>
      </c>
      <c r="F1087" t="str">
        <f>VLOOKUP($A1087,OLD_EquipmentDatabase!$A:$K,6,FALSE)</f>
        <v/>
      </c>
      <c r="G1087" t="str">
        <f>VLOOKUP($A1087,OLD_EquipmentDatabase!$A:$K,7,FALSE)</f>
        <v>ICX Tablet</v>
      </c>
      <c r="H1087" t="str">
        <f>VLOOKUP($A1087,OLD_EquipmentDatabase!$A:$K,8,FALSE)</f>
        <v>Active</v>
      </c>
      <c r="I1087" t="b">
        <f>VLOOKUP($A1087,OLD_EquipmentDatabase!$A:$K,9,FALSE)</f>
        <v>0</v>
      </c>
      <c r="J1087">
        <v>5.13</v>
      </c>
      <c r="K1087" t="str">
        <f>VLOOKUP($A1087,OLD_EquipmentDatabase!$A:$K,11,FALSE)</f>
        <v/>
      </c>
    </row>
    <row r="1088" spans="1:11" x14ac:dyDescent="0.25">
      <c r="A1088" s="21" t="s">
        <v>4356</v>
      </c>
      <c r="B1088" s="97" t="s">
        <v>12</v>
      </c>
      <c r="C1088" t="str">
        <f>VLOOKUP($A1088,OLD_EquipmentDatabase!$A:$K,3,FALSE)</f>
        <v>AValue 21"</v>
      </c>
      <c r="D1088" t="str">
        <f>VLOOKUP($A1088,OLD_EquipmentDatabase!$A:$K,4,FALSE)</f>
        <v>Dominion</v>
      </c>
      <c r="E1088" t="str">
        <f>VLOOKUP($A1088,OLD_EquipmentDatabase!$A:$K,5,FALSE)</f>
        <v>N/A</v>
      </c>
      <c r="F1088" t="str">
        <f>VLOOKUP($A1088,OLD_EquipmentDatabase!$A:$K,6,FALSE)</f>
        <v/>
      </c>
      <c r="G1088" t="str">
        <f>VLOOKUP($A1088,OLD_EquipmentDatabase!$A:$K,7,FALSE)</f>
        <v>ICX Tablet</v>
      </c>
      <c r="H1088" t="str">
        <f>VLOOKUP($A1088,OLD_EquipmentDatabase!$A:$K,8,FALSE)</f>
        <v>Active</v>
      </c>
      <c r="I1088" t="b">
        <f>VLOOKUP($A1088,OLD_EquipmentDatabase!$A:$K,9,FALSE)</f>
        <v>0</v>
      </c>
      <c r="J1088">
        <v>5.13</v>
      </c>
      <c r="K1088" t="str">
        <f>VLOOKUP($A1088,OLD_EquipmentDatabase!$A:$K,11,FALSE)</f>
        <v/>
      </c>
    </row>
    <row r="1089" spans="1:11" x14ac:dyDescent="0.25">
      <c r="A1089" s="21" t="s">
        <v>4357</v>
      </c>
      <c r="B1089" s="97" t="s">
        <v>12</v>
      </c>
      <c r="C1089" t="str">
        <f>VLOOKUP($A1089,OLD_EquipmentDatabase!$A:$K,3,FALSE)</f>
        <v>AValue 21"</v>
      </c>
      <c r="D1089" t="str">
        <f>VLOOKUP($A1089,OLD_EquipmentDatabase!$A:$K,4,FALSE)</f>
        <v>Dominion</v>
      </c>
      <c r="E1089" t="str">
        <f>VLOOKUP($A1089,OLD_EquipmentDatabase!$A:$K,5,FALSE)</f>
        <v>N/A</v>
      </c>
      <c r="F1089" t="str">
        <f>VLOOKUP($A1089,OLD_EquipmentDatabase!$A:$K,6,FALSE)</f>
        <v/>
      </c>
      <c r="G1089" t="str">
        <f>VLOOKUP($A1089,OLD_EquipmentDatabase!$A:$K,7,FALSE)</f>
        <v>ICX Tablet</v>
      </c>
      <c r="H1089" t="str">
        <f>VLOOKUP($A1089,OLD_EquipmentDatabase!$A:$K,8,FALSE)</f>
        <v>Active</v>
      </c>
      <c r="I1089" t="b">
        <f>VLOOKUP($A1089,OLD_EquipmentDatabase!$A:$K,9,FALSE)</f>
        <v>0</v>
      </c>
      <c r="J1089">
        <v>5.13</v>
      </c>
      <c r="K1089" t="str">
        <f>VLOOKUP($A1089,OLD_EquipmentDatabase!$A:$K,11,FALSE)</f>
        <v/>
      </c>
    </row>
    <row r="1090" spans="1:11" x14ac:dyDescent="0.25">
      <c r="A1090" s="21" t="s">
        <v>4358</v>
      </c>
      <c r="B1090" s="97" t="s">
        <v>12</v>
      </c>
      <c r="C1090" t="str">
        <f>VLOOKUP($A1090,OLD_EquipmentDatabase!$A:$K,3,FALSE)</f>
        <v>AValue 21"</v>
      </c>
      <c r="D1090" t="str">
        <f>VLOOKUP($A1090,OLD_EquipmentDatabase!$A:$K,4,FALSE)</f>
        <v>Dominion</v>
      </c>
      <c r="E1090" t="str">
        <f>VLOOKUP($A1090,OLD_EquipmentDatabase!$A:$K,5,FALSE)</f>
        <v>N/A</v>
      </c>
      <c r="F1090" t="str">
        <f>VLOOKUP($A1090,OLD_EquipmentDatabase!$A:$K,6,FALSE)</f>
        <v/>
      </c>
      <c r="G1090" t="str">
        <f>VLOOKUP($A1090,OLD_EquipmentDatabase!$A:$K,7,FALSE)</f>
        <v>ICX Tablet</v>
      </c>
      <c r="H1090" t="str">
        <f>VLOOKUP($A1090,OLD_EquipmentDatabase!$A:$K,8,FALSE)</f>
        <v>Active</v>
      </c>
      <c r="I1090" t="b">
        <f>VLOOKUP($A1090,OLD_EquipmentDatabase!$A:$K,9,FALSE)</f>
        <v>0</v>
      </c>
      <c r="J1090">
        <v>5.13</v>
      </c>
      <c r="K1090" t="str">
        <f>VLOOKUP($A1090,OLD_EquipmentDatabase!$A:$K,11,FALSE)</f>
        <v/>
      </c>
    </row>
    <row r="1091" spans="1:11" x14ac:dyDescent="0.25">
      <c r="A1091" s="21" t="s">
        <v>4359</v>
      </c>
      <c r="B1091" s="97" t="s">
        <v>12</v>
      </c>
      <c r="C1091" t="str">
        <f>VLOOKUP($A1091,OLD_EquipmentDatabase!$A:$K,3,FALSE)</f>
        <v>AValue 21"</v>
      </c>
      <c r="D1091" t="str">
        <f>VLOOKUP($A1091,OLD_EquipmentDatabase!$A:$K,4,FALSE)</f>
        <v>Dominion</v>
      </c>
      <c r="E1091" t="str">
        <f>VLOOKUP($A1091,OLD_EquipmentDatabase!$A:$K,5,FALSE)</f>
        <v>N/A</v>
      </c>
      <c r="F1091" t="str">
        <f>VLOOKUP($A1091,OLD_EquipmentDatabase!$A:$K,6,FALSE)</f>
        <v/>
      </c>
      <c r="G1091" t="str">
        <f>VLOOKUP($A1091,OLD_EquipmentDatabase!$A:$K,7,FALSE)</f>
        <v>ICX Tablet</v>
      </c>
      <c r="H1091" t="str">
        <f>VLOOKUP($A1091,OLD_EquipmentDatabase!$A:$K,8,FALSE)</f>
        <v>Active</v>
      </c>
      <c r="I1091" t="b">
        <f>VLOOKUP($A1091,OLD_EquipmentDatabase!$A:$K,9,FALSE)</f>
        <v>0</v>
      </c>
      <c r="J1091">
        <v>5.13</v>
      </c>
      <c r="K1091" t="str">
        <f>VLOOKUP($A1091,OLD_EquipmentDatabase!$A:$K,11,FALSE)</f>
        <v/>
      </c>
    </row>
    <row r="1092" spans="1:11" x14ac:dyDescent="0.25">
      <c r="A1092" s="21" t="s">
        <v>4360</v>
      </c>
      <c r="B1092" s="97" t="s">
        <v>12</v>
      </c>
      <c r="C1092" t="str">
        <f>VLOOKUP($A1092,OLD_EquipmentDatabase!$A:$K,3,FALSE)</f>
        <v>AValue 21"</v>
      </c>
      <c r="D1092" t="str">
        <f>VLOOKUP($A1092,OLD_EquipmentDatabase!$A:$K,4,FALSE)</f>
        <v>Dominion</v>
      </c>
      <c r="E1092" t="str">
        <f>VLOOKUP($A1092,OLD_EquipmentDatabase!$A:$K,5,FALSE)</f>
        <v>N/A</v>
      </c>
      <c r="F1092" t="str">
        <f>VLOOKUP($A1092,OLD_EquipmentDatabase!$A:$K,6,FALSE)</f>
        <v/>
      </c>
      <c r="G1092" t="str">
        <f>VLOOKUP($A1092,OLD_EquipmentDatabase!$A:$K,7,FALSE)</f>
        <v>ICX Tablet</v>
      </c>
      <c r="H1092" t="str">
        <f>VLOOKUP($A1092,OLD_EquipmentDatabase!$A:$K,8,FALSE)</f>
        <v>Active</v>
      </c>
      <c r="I1092" t="b">
        <f>VLOOKUP($A1092,OLD_EquipmentDatabase!$A:$K,9,FALSE)</f>
        <v>0</v>
      </c>
      <c r="J1092">
        <v>5.13</v>
      </c>
      <c r="K1092" t="str">
        <f>VLOOKUP($A1092,OLD_EquipmentDatabase!$A:$K,11,FALSE)</f>
        <v/>
      </c>
    </row>
    <row r="1093" spans="1:11" x14ac:dyDescent="0.25">
      <c r="A1093" s="21" t="s">
        <v>4361</v>
      </c>
      <c r="B1093" s="97" t="s">
        <v>12</v>
      </c>
      <c r="C1093" t="str">
        <f>VLOOKUP($A1093,OLD_EquipmentDatabase!$A:$K,3,FALSE)</f>
        <v>AValue 21"</v>
      </c>
      <c r="D1093" t="str">
        <f>VLOOKUP($A1093,OLD_EquipmentDatabase!$A:$K,4,FALSE)</f>
        <v>Dominion</v>
      </c>
      <c r="E1093" t="str">
        <f>VLOOKUP($A1093,OLD_EquipmentDatabase!$A:$K,5,FALSE)</f>
        <v>N/A</v>
      </c>
      <c r="F1093" t="str">
        <f>VLOOKUP($A1093,OLD_EquipmentDatabase!$A:$K,6,FALSE)</f>
        <v/>
      </c>
      <c r="G1093" t="str">
        <f>VLOOKUP($A1093,OLD_EquipmentDatabase!$A:$K,7,FALSE)</f>
        <v>ICX Tablet</v>
      </c>
      <c r="H1093" t="str">
        <f>VLOOKUP($A1093,OLD_EquipmentDatabase!$A:$K,8,FALSE)</f>
        <v>Active</v>
      </c>
      <c r="I1093" t="b">
        <f>VLOOKUP($A1093,OLD_EquipmentDatabase!$A:$K,9,FALSE)</f>
        <v>0</v>
      </c>
      <c r="J1093">
        <v>5.13</v>
      </c>
      <c r="K1093" t="str">
        <f>VLOOKUP($A1093,OLD_EquipmentDatabase!$A:$K,11,FALSE)</f>
        <v/>
      </c>
    </row>
    <row r="1094" spans="1:11" x14ac:dyDescent="0.25">
      <c r="A1094" s="21" t="s">
        <v>4362</v>
      </c>
      <c r="B1094" s="97" t="s">
        <v>12</v>
      </c>
      <c r="C1094" t="str">
        <f>VLOOKUP($A1094,OLD_EquipmentDatabase!$A:$K,3,FALSE)</f>
        <v>AValue 21"</v>
      </c>
      <c r="D1094" t="str">
        <f>VLOOKUP($A1094,OLD_EquipmentDatabase!$A:$K,4,FALSE)</f>
        <v>Dominion</v>
      </c>
      <c r="E1094" t="str">
        <f>VLOOKUP($A1094,OLD_EquipmentDatabase!$A:$K,5,FALSE)</f>
        <v>N/A</v>
      </c>
      <c r="F1094" t="str">
        <f>VLOOKUP($A1094,OLD_EquipmentDatabase!$A:$K,6,FALSE)</f>
        <v/>
      </c>
      <c r="G1094" t="str">
        <f>VLOOKUP($A1094,OLD_EquipmentDatabase!$A:$K,7,FALSE)</f>
        <v>ICX Tablet</v>
      </c>
      <c r="H1094" t="str">
        <f>VLOOKUP($A1094,OLD_EquipmentDatabase!$A:$K,8,FALSE)</f>
        <v>Active</v>
      </c>
      <c r="I1094" t="b">
        <f>VLOOKUP($A1094,OLD_EquipmentDatabase!$A:$K,9,FALSE)</f>
        <v>0</v>
      </c>
      <c r="J1094">
        <v>5.13</v>
      </c>
      <c r="K1094" t="str">
        <f>VLOOKUP($A1094,OLD_EquipmentDatabase!$A:$K,11,FALSE)</f>
        <v/>
      </c>
    </row>
    <row r="1095" spans="1:11" x14ac:dyDescent="0.25">
      <c r="A1095" s="21" t="s">
        <v>4363</v>
      </c>
      <c r="B1095" s="97" t="s">
        <v>12</v>
      </c>
      <c r="C1095" t="str">
        <f>VLOOKUP($A1095,OLD_EquipmentDatabase!$A:$K,3,FALSE)</f>
        <v>AValue 21"</v>
      </c>
      <c r="D1095" t="str">
        <f>VLOOKUP($A1095,OLD_EquipmentDatabase!$A:$K,4,FALSE)</f>
        <v>Dominion</v>
      </c>
      <c r="E1095" t="str">
        <f>VLOOKUP($A1095,OLD_EquipmentDatabase!$A:$K,5,FALSE)</f>
        <v>N/A</v>
      </c>
      <c r="F1095" t="str">
        <f>VLOOKUP($A1095,OLD_EquipmentDatabase!$A:$K,6,FALSE)</f>
        <v/>
      </c>
      <c r="G1095" t="str">
        <f>VLOOKUP($A1095,OLD_EquipmentDatabase!$A:$K,7,FALSE)</f>
        <v>ICX Tablet</v>
      </c>
      <c r="H1095" t="str">
        <f>VLOOKUP($A1095,OLD_EquipmentDatabase!$A:$K,8,FALSE)</f>
        <v>Active</v>
      </c>
      <c r="I1095" t="b">
        <f>VLOOKUP($A1095,OLD_EquipmentDatabase!$A:$K,9,FALSE)</f>
        <v>0</v>
      </c>
      <c r="J1095">
        <v>5.13</v>
      </c>
      <c r="K1095" t="str">
        <f>VLOOKUP($A1095,OLD_EquipmentDatabase!$A:$K,11,FALSE)</f>
        <v/>
      </c>
    </row>
    <row r="1096" spans="1:11" x14ac:dyDescent="0.25">
      <c r="A1096" s="21" t="s">
        <v>4364</v>
      </c>
      <c r="B1096" s="97" t="s">
        <v>12</v>
      </c>
      <c r="C1096" t="str">
        <f>VLOOKUP($A1096,OLD_EquipmentDatabase!$A:$K,3,FALSE)</f>
        <v>AValue 21"</v>
      </c>
      <c r="D1096" t="str">
        <f>VLOOKUP($A1096,OLD_EquipmentDatabase!$A:$K,4,FALSE)</f>
        <v>Dominion</v>
      </c>
      <c r="E1096" t="str">
        <f>VLOOKUP($A1096,OLD_EquipmentDatabase!$A:$K,5,FALSE)</f>
        <v>N/A</v>
      </c>
      <c r="F1096" t="str">
        <f>VLOOKUP($A1096,OLD_EquipmentDatabase!$A:$K,6,FALSE)</f>
        <v/>
      </c>
      <c r="G1096" t="str">
        <f>VLOOKUP($A1096,OLD_EquipmentDatabase!$A:$K,7,FALSE)</f>
        <v>ICX Tablet</v>
      </c>
      <c r="H1096" t="str">
        <f>VLOOKUP($A1096,OLD_EquipmentDatabase!$A:$K,8,FALSE)</f>
        <v>Active</v>
      </c>
      <c r="I1096" t="b">
        <f>VLOOKUP($A1096,OLD_EquipmentDatabase!$A:$K,9,FALSE)</f>
        <v>0</v>
      </c>
      <c r="J1096">
        <v>5.13</v>
      </c>
      <c r="K1096" t="str">
        <f>VLOOKUP($A1096,OLD_EquipmentDatabase!$A:$K,11,FALSE)</f>
        <v/>
      </c>
    </row>
    <row r="1097" spans="1:11" x14ac:dyDescent="0.25">
      <c r="A1097" s="21" t="s">
        <v>4365</v>
      </c>
      <c r="B1097" s="97" t="s">
        <v>12</v>
      </c>
      <c r="C1097" t="str">
        <f>VLOOKUP($A1097,OLD_EquipmentDatabase!$A:$K,3,FALSE)</f>
        <v>AValue 21"</v>
      </c>
      <c r="D1097" t="str">
        <f>VLOOKUP($A1097,OLD_EquipmentDatabase!$A:$K,4,FALSE)</f>
        <v>Dominion</v>
      </c>
      <c r="E1097" t="str">
        <f>VLOOKUP($A1097,OLD_EquipmentDatabase!$A:$K,5,FALSE)</f>
        <v>N/A</v>
      </c>
      <c r="F1097" t="str">
        <f>VLOOKUP($A1097,OLD_EquipmentDatabase!$A:$K,6,FALSE)</f>
        <v/>
      </c>
      <c r="G1097" t="str">
        <f>VLOOKUP($A1097,OLD_EquipmentDatabase!$A:$K,7,FALSE)</f>
        <v>ICX Tablet</v>
      </c>
      <c r="H1097" t="str">
        <f>VLOOKUP($A1097,OLD_EquipmentDatabase!$A:$K,8,FALSE)</f>
        <v>Active</v>
      </c>
      <c r="I1097" t="b">
        <f>VLOOKUP($A1097,OLD_EquipmentDatabase!$A:$K,9,FALSE)</f>
        <v>0</v>
      </c>
      <c r="J1097">
        <v>5.13</v>
      </c>
      <c r="K1097" t="str">
        <f>VLOOKUP($A1097,OLD_EquipmentDatabase!$A:$K,11,FALSE)</f>
        <v/>
      </c>
    </row>
    <row r="1098" spans="1:11" x14ac:dyDescent="0.25">
      <c r="A1098" s="21" t="s">
        <v>4366</v>
      </c>
      <c r="B1098" s="97" t="s">
        <v>12</v>
      </c>
      <c r="C1098" t="str">
        <f>VLOOKUP($A1098,OLD_EquipmentDatabase!$A:$K,3,FALSE)</f>
        <v>AValue 21"</v>
      </c>
      <c r="D1098" t="str">
        <f>VLOOKUP($A1098,OLD_EquipmentDatabase!$A:$K,4,FALSE)</f>
        <v>Dominion</v>
      </c>
      <c r="E1098" t="str">
        <f>VLOOKUP($A1098,OLD_EquipmentDatabase!$A:$K,5,FALSE)</f>
        <v>N/A</v>
      </c>
      <c r="F1098" t="str">
        <f>VLOOKUP($A1098,OLD_EquipmentDatabase!$A:$K,6,FALSE)</f>
        <v/>
      </c>
      <c r="G1098" t="str">
        <f>VLOOKUP($A1098,OLD_EquipmentDatabase!$A:$K,7,FALSE)</f>
        <v>ICX Tablet</v>
      </c>
      <c r="H1098" t="str">
        <f>VLOOKUP($A1098,OLD_EquipmentDatabase!$A:$K,8,FALSE)</f>
        <v>Active</v>
      </c>
      <c r="I1098" t="b">
        <f>VLOOKUP($A1098,OLD_EquipmentDatabase!$A:$K,9,FALSE)</f>
        <v>0</v>
      </c>
      <c r="J1098">
        <v>5.13</v>
      </c>
      <c r="K1098" t="str">
        <f>VLOOKUP($A1098,OLD_EquipmentDatabase!$A:$K,11,FALSE)</f>
        <v/>
      </c>
    </row>
    <row r="1099" spans="1:11" x14ac:dyDescent="0.25">
      <c r="A1099" s="21" t="s">
        <v>4367</v>
      </c>
      <c r="B1099" s="97" t="s">
        <v>12</v>
      </c>
      <c r="C1099" t="str">
        <f>VLOOKUP($A1099,OLD_EquipmentDatabase!$A:$K,3,FALSE)</f>
        <v>AValue 21"</v>
      </c>
      <c r="D1099" t="str">
        <f>VLOOKUP($A1099,OLD_EquipmentDatabase!$A:$K,4,FALSE)</f>
        <v>Dominion</v>
      </c>
      <c r="E1099" t="str">
        <f>VLOOKUP($A1099,OLD_EquipmentDatabase!$A:$K,5,FALSE)</f>
        <v>N/A</v>
      </c>
      <c r="F1099" t="str">
        <f>VLOOKUP($A1099,OLD_EquipmentDatabase!$A:$K,6,FALSE)</f>
        <v/>
      </c>
      <c r="G1099" t="str">
        <f>VLOOKUP($A1099,OLD_EquipmentDatabase!$A:$K,7,FALSE)</f>
        <v>ICX Tablet</v>
      </c>
      <c r="H1099" t="str">
        <f>VLOOKUP($A1099,OLD_EquipmentDatabase!$A:$K,8,FALSE)</f>
        <v>Active</v>
      </c>
      <c r="I1099" t="b">
        <f>VLOOKUP($A1099,OLD_EquipmentDatabase!$A:$K,9,FALSE)</f>
        <v>0</v>
      </c>
      <c r="J1099">
        <v>5.13</v>
      </c>
      <c r="K1099" t="str">
        <f>VLOOKUP($A1099,OLD_EquipmentDatabase!$A:$K,11,FALSE)</f>
        <v/>
      </c>
    </row>
    <row r="1100" spans="1:11" x14ac:dyDescent="0.25">
      <c r="A1100" s="21" t="s">
        <v>4368</v>
      </c>
      <c r="B1100" s="97" t="s">
        <v>12</v>
      </c>
      <c r="C1100" t="str">
        <f>VLOOKUP($A1100,OLD_EquipmentDatabase!$A:$K,3,FALSE)</f>
        <v>AValue 21"</v>
      </c>
      <c r="D1100" t="str">
        <f>VLOOKUP($A1100,OLD_EquipmentDatabase!$A:$K,4,FALSE)</f>
        <v>Dominion</v>
      </c>
      <c r="E1100" t="str">
        <f>VLOOKUP($A1100,OLD_EquipmentDatabase!$A:$K,5,FALSE)</f>
        <v>N/A</v>
      </c>
      <c r="F1100" t="str">
        <f>VLOOKUP($A1100,OLD_EquipmentDatabase!$A:$K,6,FALSE)</f>
        <v/>
      </c>
      <c r="G1100" t="str">
        <f>VLOOKUP($A1100,OLD_EquipmentDatabase!$A:$K,7,FALSE)</f>
        <v>ICX Tablet</v>
      </c>
      <c r="H1100" t="str">
        <f>VLOOKUP($A1100,OLD_EquipmentDatabase!$A:$K,8,FALSE)</f>
        <v>Active</v>
      </c>
      <c r="I1100" t="b">
        <f>VLOOKUP($A1100,OLD_EquipmentDatabase!$A:$K,9,FALSE)</f>
        <v>0</v>
      </c>
      <c r="J1100">
        <v>5.13</v>
      </c>
      <c r="K1100" t="str">
        <f>VLOOKUP($A1100,OLD_EquipmentDatabase!$A:$K,11,FALSE)</f>
        <v/>
      </c>
    </row>
    <row r="1101" spans="1:11" x14ac:dyDescent="0.25">
      <c r="A1101" s="21" t="s">
        <v>4369</v>
      </c>
      <c r="B1101" s="97" t="s">
        <v>12</v>
      </c>
      <c r="C1101" t="str">
        <f>VLOOKUP($A1101,OLD_EquipmentDatabase!$A:$K,3,FALSE)</f>
        <v>AValue 21"</v>
      </c>
      <c r="D1101" t="str">
        <f>VLOOKUP($A1101,OLD_EquipmentDatabase!$A:$K,4,FALSE)</f>
        <v>Dominion</v>
      </c>
      <c r="E1101" t="str">
        <f>VLOOKUP($A1101,OLD_EquipmentDatabase!$A:$K,5,FALSE)</f>
        <v>N/A</v>
      </c>
      <c r="F1101" t="str">
        <f>VLOOKUP($A1101,OLD_EquipmentDatabase!$A:$K,6,FALSE)</f>
        <v/>
      </c>
      <c r="G1101" t="str">
        <f>VLOOKUP($A1101,OLD_EquipmentDatabase!$A:$K,7,FALSE)</f>
        <v>ICX Tablet</v>
      </c>
      <c r="H1101" t="str">
        <f>VLOOKUP($A1101,OLD_EquipmentDatabase!$A:$K,8,FALSE)</f>
        <v>Active</v>
      </c>
      <c r="I1101" t="b">
        <f>VLOOKUP($A1101,OLD_EquipmentDatabase!$A:$K,9,FALSE)</f>
        <v>0</v>
      </c>
      <c r="J1101">
        <v>5.13</v>
      </c>
      <c r="K1101" t="str">
        <f>VLOOKUP($A1101,OLD_EquipmentDatabase!$A:$K,11,FALSE)</f>
        <v/>
      </c>
    </row>
    <row r="1102" spans="1:11" x14ac:dyDescent="0.25">
      <c r="A1102" s="21" t="s">
        <v>4370</v>
      </c>
      <c r="B1102" s="97" t="s">
        <v>12</v>
      </c>
      <c r="C1102" t="str">
        <f>VLOOKUP($A1102,OLD_EquipmentDatabase!$A:$K,3,FALSE)</f>
        <v>AValue 21"</v>
      </c>
      <c r="D1102" t="str">
        <f>VLOOKUP($A1102,OLD_EquipmentDatabase!$A:$K,4,FALSE)</f>
        <v>Dominion</v>
      </c>
      <c r="E1102" t="str">
        <f>VLOOKUP($A1102,OLD_EquipmentDatabase!$A:$K,5,FALSE)</f>
        <v>N/A</v>
      </c>
      <c r="F1102" t="str">
        <f>VLOOKUP($A1102,OLD_EquipmentDatabase!$A:$K,6,FALSE)</f>
        <v/>
      </c>
      <c r="G1102" t="str">
        <f>VLOOKUP($A1102,OLD_EquipmentDatabase!$A:$K,7,FALSE)</f>
        <v>ICX Tablet</v>
      </c>
      <c r="H1102" t="str">
        <f>VLOOKUP($A1102,OLD_EquipmentDatabase!$A:$K,8,FALSE)</f>
        <v>Active</v>
      </c>
      <c r="I1102" t="b">
        <f>VLOOKUP($A1102,OLD_EquipmentDatabase!$A:$K,9,FALSE)</f>
        <v>0</v>
      </c>
      <c r="J1102">
        <v>5.13</v>
      </c>
      <c r="K1102" t="str">
        <f>VLOOKUP($A1102,OLD_EquipmentDatabase!$A:$K,11,FALSE)</f>
        <v/>
      </c>
    </row>
    <row r="1103" spans="1:11" x14ac:dyDescent="0.25">
      <c r="A1103" s="21" t="s">
        <v>4371</v>
      </c>
      <c r="B1103" s="97" t="s">
        <v>12</v>
      </c>
      <c r="C1103" t="str">
        <f>VLOOKUP($A1103,OLD_EquipmentDatabase!$A:$K,3,FALSE)</f>
        <v>AValue 21"</v>
      </c>
      <c r="D1103" t="str">
        <f>VLOOKUP($A1103,OLD_EquipmentDatabase!$A:$K,4,FALSE)</f>
        <v>Dominion</v>
      </c>
      <c r="E1103" t="str">
        <f>VLOOKUP($A1103,OLD_EquipmentDatabase!$A:$K,5,FALSE)</f>
        <v>N/A</v>
      </c>
      <c r="F1103" t="str">
        <f>VLOOKUP($A1103,OLD_EquipmentDatabase!$A:$K,6,FALSE)</f>
        <v/>
      </c>
      <c r="G1103" t="str">
        <f>VLOOKUP($A1103,OLD_EquipmentDatabase!$A:$K,7,FALSE)</f>
        <v>ICX Tablet</v>
      </c>
      <c r="H1103" t="str">
        <f>VLOOKUP($A1103,OLD_EquipmentDatabase!$A:$K,8,FALSE)</f>
        <v>Active</v>
      </c>
      <c r="I1103" t="b">
        <f>VLOOKUP($A1103,OLD_EquipmentDatabase!$A:$K,9,FALSE)</f>
        <v>0</v>
      </c>
      <c r="J1103">
        <v>5.13</v>
      </c>
      <c r="K1103" t="str">
        <f>VLOOKUP($A1103,OLD_EquipmentDatabase!$A:$K,11,FALSE)</f>
        <v/>
      </c>
    </row>
    <row r="1104" spans="1:11" x14ac:dyDescent="0.25">
      <c r="A1104" s="21" t="s">
        <v>4372</v>
      </c>
      <c r="B1104" s="97" t="s">
        <v>12</v>
      </c>
      <c r="C1104" t="str">
        <f>VLOOKUP($A1104,OLD_EquipmentDatabase!$A:$K,3,FALSE)</f>
        <v>AValue 21"</v>
      </c>
      <c r="D1104" t="str">
        <f>VLOOKUP($A1104,OLD_EquipmentDatabase!$A:$K,4,FALSE)</f>
        <v>Dominion</v>
      </c>
      <c r="E1104" t="str">
        <f>VLOOKUP($A1104,OLD_EquipmentDatabase!$A:$K,5,FALSE)</f>
        <v>N/A</v>
      </c>
      <c r="F1104" t="str">
        <f>VLOOKUP($A1104,OLD_EquipmentDatabase!$A:$K,6,FALSE)</f>
        <v/>
      </c>
      <c r="G1104" t="str">
        <f>VLOOKUP($A1104,OLD_EquipmentDatabase!$A:$K,7,FALSE)</f>
        <v>ICX Tablet</v>
      </c>
      <c r="H1104" t="str">
        <f>VLOOKUP($A1104,OLD_EquipmentDatabase!$A:$K,8,FALSE)</f>
        <v>Active</v>
      </c>
      <c r="I1104" t="b">
        <f>VLOOKUP($A1104,OLD_EquipmentDatabase!$A:$K,9,FALSE)</f>
        <v>0</v>
      </c>
      <c r="J1104">
        <v>5.13</v>
      </c>
      <c r="K1104" t="str">
        <f>VLOOKUP($A1104,OLD_EquipmentDatabase!$A:$K,11,FALSE)</f>
        <v/>
      </c>
    </row>
    <row r="1105" spans="1:11" x14ac:dyDescent="0.25">
      <c r="A1105" s="21" t="s">
        <v>4373</v>
      </c>
      <c r="B1105" s="97" t="s">
        <v>12</v>
      </c>
      <c r="C1105" t="str">
        <f>VLOOKUP($A1105,OLD_EquipmentDatabase!$A:$K,3,FALSE)</f>
        <v>AValue 21"</v>
      </c>
      <c r="D1105" t="str">
        <f>VLOOKUP($A1105,OLD_EquipmentDatabase!$A:$K,4,FALSE)</f>
        <v>Dominion</v>
      </c>
      <c r="E1105" t="str">
        <f>VLOOKUP($A1105,OLD_EquipmentDatabase!$A:$K,5,FALSE)</f>
        <v>N/A</v>
      </c>
      <c r="F1105" t="str">
        <f>VLOOKUP($A1105,OLD_EquipmentDatabase!$A:$K,6,FALSE)</f>
        <v/>
      </c>
      <c r="G1105" t="str">
        <f>VLOOKUP($A1105,OLD_EquipmentDatabase!$A:$K,7,FALSE)</f>
        <v>ICX Tablet</v>
      </c>
      <c r="H1105" t="str">
        <f>VLOOKUP($A1105,OLD_EquipmentDatabase!$A:$K,8,FALSE)</f>
        <v>Active</v>
      </c>
      <c r="I1105" t="b">
        <f>VLOOKUP($A1105,OLD_EquipmentDatabase!$A:$K,9,FALSE)</f>
        <v>0</v>
      </c>
      <c r="J1105">
        <v>5.13</v>
      </c>
      <c r="K1105" t="str">
        <f>VLOOKUP($A1105,OLD_EquipmentDatabase!$A:$K,11,FALSE)</f>
        <v/>
      </c>
    </row>
    <row r="1106" spans="1:11" x14ac:dyDescent="0.25">
      <c r="A1106" s="21" t="s">
        <v>4374</v>
      </c>
      <c r="B1106" s="97" t="s">
        <v>12</v>
      </c>
      <c r="C1106" t="str">
        <f>VLOOKUP($A1106,OLD_EquipmentDatabase!$A:$K,3,FALSE)</f>
        <v>AValue 21"</v>
      </c>
      <c r="D1106" t="str">
        <f>VLOOKUP($A1106,OLD_EquipmentDatabase!$A:$K,4,FALSE)</f>
        <v>Dominion</v>
      </c>
      <c r="E1106" t="str">
        <f>VLOOKUP($A1106,OLD_EquipmentDatabase!$A:$K,5,FALSE)</f>
        <v>N/A</v>
      </c>
      <c r="F1106" t="str">
        <f>VLOOKUP($A1106,OLD_EquipmentDatabase!$A:$K,6,FALSE)</f>
        <v/>
      </c>
      <c r="G1106" t="str">
        <f>VLOOKUP($A1106,OLD_EquipmentDatabase!$A:$K,7,FALSE)</f>
        <v>ICX Tablet</v>
      </c>
      <c r="H1106" t="str">
        <f>VLOOKUP($A1106,OLD_EquipmentDatabase!$A:$K,8,FALSE)</f>
        <v>Active</v>
      </c>
      <c r="I1106" t="b">
        <f>VLOOKUP($A1106,OLD_EquipmentDatabase!$A:$K,9,FALSE)</f>
        <v>0</v>
      </c>
      <c r="J1106">
        <v>5.13</v>
      </c>
      <c r="K1106" t="str">
        <f>VLOOKUP($A1106,OLD_EquipmentDatabase!$A:$K,11,FALSE)</f>
        <v/>
      </c>
    </row>
    <row r="1107" spans="1:11" x14ac:dyDescent="0.25">
      <c r="A1107" s="21" t="s">
        <v>4375</v>
      </c>
      <c r="B1107" s="97" t="s">
        <v>12</v>
      </c>
      <c r="C1107" t="str">
        <f>VLOOKUP($A1107,OLD_EquipmentDatabase!$A:$K,3,FALSE)</f>
        <v>AValue 21"</v>
      </c>
      <c r="D1107" t="str">
        <f>VLOOKUP($A1107,OLD_EquipmentDatabase!$A:$K,4,FALSE)</f>
        <v>Dominion</v>
      </c>
      <c r="E1107" t="str">
        <f>VLOOKUP($A1107,OLD_EquipmentDatabase!$A:$K,5,FALSE)</f>
        <v>N/A</v>
      </c>
      <c r="F1107" t="str">
        <f>VLOOKUP($A1107,OLD_EquipmentDatabase!$A:$K,6,FALSE)</f>
        <v/>
      </c>
      <c r="G1107" t="str">
        <f>VLOOKUP($A1107,OLD_EquipmentDatabase!$A:$K,7,FALSE)</f>
        <v>ICX Tablet</v>
      </c>
      <c r="H1107" t="str">
        <f>VLOOKUP($A1107,OLD_EquipmentDatabase!$A:$K,8,FALSE)</f>
        <v>Active</v>
      </c>
      <c r="I1107" t="b">
        <f>VLOOKUP($A1107,OLD_EquipmentDatabase!$A:$K,9,FALSE)</f>
        <v>0</v>
      </c>
      <c r="J1107">
        <v>5.13</v>
      </c>
      <c r="K1107" t="str">
        <f>VLOOKUP($A1107,OLD_EquipmentDatabase!$A:$K,11,FALSE)</f>
        <v/>
      </c>
    </row>
    <row r="1108" spans="1:11" x14ac:dyDescent="0.25">
      <c r="A1108" s="21" t="s">
        <v>4376</v>
      </c>
      <c r="B1108" s="97" t="s">
        <v>12</v>
      </c>
      <c r="C1108" t="str">
        <f>VLOOKUP($A1108,OLD_EquipmentDatabase!$A:$K,3,FALSE)</f>
        <v>AValue 21"</v>
      </c>
      <c r="D1108" t="str">
        <f>VLOOKUP($A1108,OLD_EquipmentDatabase!$A:$K,4,FALSE)</f>
        <v>Dominion</v>
      </c>
      <c r="E1108" t="str">
        <f>VLOOKUP($A1108,OLD_EquipmentDatabase!$A:$K,5,FALSE)</f>
        <v>N/A</v>
      </c>
      <c r="F1108" t="str">
        <f>VLOOKUP($A1108,OLD_EquipmentDatabase!$A:$K,6,FALSE)</f>
        <v/>
      </c>
      <c r="G1108" t="str">
        <f>VLOOKUP($A1108,OLD_EquipmentDatabase!$A:$K,7,FALSE)</f>
        <v>ICX Tablet</v>
      </c>
      <c r="H1108" t="str">
        <f>VLOOKUP($A1108,OLD_EquipmentDatabase!$A:$K,8,FALSE)</f>
        <v>Active</v>
      </c>
      <c r="I1108" t="b">
        <f>VLOOKUP($A1108,OLD_EquipmentDatabase!$A:$K,9,FALSE)</f>
        <v>0</v>
      </c>
      <c r="J1108">
        <v>5.13</v>
      </c>
      <c r="K1108" t="str">
        <f>VLOOKUP($A1108,OLD_EquipmentDatabase!$A:$K,11,FALSE)</f>
        <v/>
      </c>
    </row>
    <row r="1109" spans="1:11" x14ac:dyDescent="0.25">
      <c r="A1109" s="21" t="s">
        <v>4377</v>
      </c>
      <c r="B1109" s="97" t="s">
        <v>12</v>
      </c>
      <c r="C1109" t="str">
        <f>VLOOKUP($A1109,OLD_EquipmentDatabase!$A:$K,3,FALSE)</f>
        <v>AValue 21"</v>
      </c>
      <c r="D1109" t="str">
        <f>VLOOKUP($A1109,OLD_EquipmentDatabase!$A:$K,4,FALSE)</f>
        <v>Dominion</v>
      </c>
      <c r="E1109" t="str">
        <f>VLOOKUP($A1109,OLD_EquipmentDatabase!$A:$K,5,FALSE)</f>
        <v>N/A</v>
      </c>
      <c r="F1109" t="str">
        <f>VLOOKUP($A1109,OLD_EquipmentDatabase!$A:$K,6,FALSE)</f>
        <v/>
      </c>
      <c r="G1109" t="str">
        <f>VLOOKUP($A1109,OLD_EquipmentDatabase!$A:$K,7,FALSE)</f>
        <v>ICX Tablet</v>
      </c>
      <c r="H1109" t="str">
        <f>VLOOKUP($A1109,OLD_EquipmentDatabase!$A:$K,8,FALSE)</f>
        <v>Active</v>
      </c>
      <c r="I1109" t="b">
        <f>VLOOKUP($A1109,OLD_EquipmentDatabase!$A:$K,9,FALSE)</f>
        <v>0</v>
      </c>
      <c r="J1109">
        <v>5.13</v>
      </c>
      <c r="K1109" t="str">
        <f>VLOOKUP($A1109,OLD_EquipmentDatabase!$A:$K,11,FALSE)</f>
        <v/>
      </c>
    </row>
    <row r="1110" spans="1:11" x14ac:dyDescent="0.25">
      <c r="A1110" s="21" t="s">
        <v>4378</v>
      </c>
      <c r="B1110" s="97" t="s">
        <v>12</v>
      </c>
      <c r="C1110" t="str">
        <f>VLOOKUP($A1110,OLD_EquipmentDatabase!$A:$K,3,FALSE)</f>
        <v>AValue 21"</v>
      </c>
      <c r="D1110" t="str">
        <f>VLOOKUP($A1110,OLD_EquipmentDatabase!$A:$K,4,FALSE)</f>
        <v>Dominion</v>
      </c>
      <c r="E1110" t="str">
        <f>VLOOKUP($A1110,OLD_EquipmentDatabase!$A:$K,5,FALSE)</f>
        <v>N/A</v>
      </c>
      <c r="F1110" t="str">
        <f>VLOOKUP($A1110,OLD_EquipmentDatabase!$A:$K,6,FALSE)</f>
        <v/>
      </c>
      <c r="G1110" t="str">
        <f>VLOOKUP($A1110,OLD_EquipmentDatabase!$A:$K,7,FALSE)</f>
        <v>ICX Tablet</v>
      </c>
      <c r="H1110" t="str">
        <f>VLOOKUP($A1110,OLD_EquipmentDatabase!$A:$K,8,FALSE)</f>
        <v>Active</v>
      </c>
      <c r="I1110" t="b">
        <f>VLOOKUP($A1110,OLD_EquipmentDatabase!$A:$K,9,FALSE)</f>
        <v>0</v>
      </c>
      <c r="J1110">
        <v>5.13</v>
      </c>
      <c r="K1110" t="str">
        <f>VLOOKUP($A1110,OLD_EquipmentDatabase!$A:$K,11,FALSE)</f>
        <v/>
      </c>
    </row>
    <row r="1111" spans="1:11" x14ac:dyDescent="0.25">
      <c r="A1111" s="21" t="s">
        <v>4379</v>
      </c>
      <c r="B1111" s="97" t="s">
        <v>12</v>
      </c>
      <c r="C1111" t="str">
        <f>VLOOKUP($A1111,OLD_EquipmentDatabase!$A:$K,3,FALSE)</f>
        <v>AValue 21"</v>
      </c>
      <c r="D1111" t="str">
        <f>VLOOKUP($A1111,OLD_EquipmentDatabase!$A:$K,4,FALSE)</f>
        <v>Dominion</v>
      </c>
      <c r="E1111" t="str">
        <f>VLOOKUP($A1111,OLD_EquipmentDatabase!$A:$K,5,FALSE)</f>
        <v>N/A</v>
      </c>
      <c r="F1111" t="str">
        <f>VLOOKUP($A1111,OLD_EquipmentDatabase!$A:$K,6,FALSE)</f>
        <v/>
      </c>
      <c r="G1111" t="str">
        <f>VLOOKUP($A1111,OLD_EquipmentDatabase!$A:$K,7,FALSE)</f>
        <v>ICX Tablet</v>
      </c>
      <c r="H1111" t="str">
        <f>VLOOKUP($A1111,OLD_EquipmentDatabase!$A:$K,8,FALSE)</f>
        <v>Active</v>
      </c>
      <c r="I1111" t="b">
        <f>VLOOKUP($A1111,OLD_EquipmentDatabase!$A:$K,9,FALSE)</f>
        <v>0</v>
      </c>
      <c r="J1111">
        <v>5.13</v>
      </c>
      <c r="K1111" t="str">
        <f>VLOOKUP($A1111,OLD_EquipmentDatabase!$A:$K,11,FALSE)</f>
        <v/>
      </c>
    </row>
    <row r="1112" spans="1:11" x14ac:dyDescent="0.25">
      <c r="A1112" s="21" t="s">
        <v>4380</v>
      </c>
      <c r="B1112" s="97" t="s">
        <v>12</v>
      </c>
      <c r="C1112" t="str">
        <f>VLOOKUP($A1112,OLD_EquipmentDatabase!$A:$K,3,FALSE)</f>
        <v>AValue 21"</v>
      </c>
      <c r="D1112" t="str">
        <f>VLOOKUP($A1112,OLD_EquipmentDatabase!$A:$K,4,FALSE)</f>
        <v>Dominion</v>
      </c>
      <c r="E1112" t="str">
        <f>VLOOKUP($A1112,OLD_EquipmentDatabase!$A:$K,5,FALSE)</f>
        <v>N/A</v>
      </c>
      <c r="F1112" t="str">
        <f>VLOOKUP($A1112,OLD_EquipmentDatabase!$A:$K,6,FALSE)</f>
        <v/>
      </c>
      <c r="G1112" t="str">
        <f>VLOOKUP($A1112,OLD_EquipmentDatabase!$A:$K,7,FALSE)</f>
        <v>ICX Tablet</v>
      </c>
      <c r="H1112" t="str">
        <f>VLOOKUP($A1112,OLD_EquipmentDatabase!$A:$K,8,FALSE)</f>
        <v>Active</v>
      </c>
      <c r="I1112" t="b">
        <f>VLOOKUP($A1112,OLD_EquipmentDatabase!$A:$K,9,FALSE)</f>
        <v>0</v>
      </c>
      <c r="J1112">
        <v>5.13</v>
      </c>
      <c r="K1112" t="str">
        <f>VLOOKUP($A1112,OLD_EquipmentDatabase!$A:$K,11,FALSE)</f>
        <v/>
      </c>
    </row>
    <row r="1113" spans="1:11" x14ac:dyDescent="0.25">
      <c r="A1113" s="21" t="s">
        <v>4381</v>
      </c>
      <c r="B1113" s="97" t="s">
        <v>12</v>
      </c>
      <c r="C1113" t="str">
        <f>VLOOKUP($A1113,OLD_EquipmentDatabase!$A:$K,3,FALSE)</f>
        <v>AValue 21"</v>
      </c>
      <c r="D1113" t="str">
        <f>VLOOKUP($A1113,OLD_EquipmentDatabase!$A:$K,4,FALSE)</f>
        <v>Dominion</v>
      </c>
      <c r="E1113" t="str">
        <f>VLOOKUP($A1113,OLD_EquipmentDatabase!$A:$K,5,FALSE)</f>
        <v>N/A</v>
      </c>
      <c r="F1113" t="str">
        <f>VLOOKUP($A1113,OLD_EquipmentDatabase!$A:$K,6,FALSE)</f>
        <v/>
      </c>
      <c r="G1113" t="str">
        <f>VLOOKUP($A1113,OLD_EquipmentDatabase!$A:$K,7,FALSE)</f>
        <v>ICX Tablet</v>
      </c>
      <c r="H1113" t="str">
        <f>VLOOKUP($A1113,OLD_EquipmentDatabase!$A:$K,8,FALSE)</f>
        <v>Active</v>
      </c>
      <c r="I1113" t="b">
        <f>VLOOKUP($A1113,OLD_EquipmentDatabase!$A:$K,9,FALSE)</f>
        <v>0</v>
      </c>
      <c r="J1113">
        <v>5.13</v>
      </c>
      <c r="K1113" t="str">
        <f>VLOOKUP($A1113,OLD_EquipmentDatabase!$A:$K,11,FALSE)</f>
        <v/>
      </c>
    </row>
    <row r="1114" spans="1:11" x14ac:dyDescent="0.25">
      <c r="A1114" s="21" t="s">
        <v>4382</v>
      </c>
      <c r="B1114" s="97" t="s">
        <v>12</v>
      </c>
      <c r="C1114" t="str">
        <f>VLOOKUP($A1114,OLD_EquipmentDatabase!$A:$K,3,FALSE)</f>
        <v>AValue 21"</v>
      </c>
      <c r="D1114" t="str">
        <f>VLOOKUP($A1114,OLD_EquipmentDatabase!$A:$K,4,FALSE)</f>
        <v>Dominion</v>
      </c>
      <c r="E1114" t="str">
        <f>VLOOKUP($A1114,OLD_EquipmentDatabase!$A:$K,5,FALSE)</f>
        <v>N/A</v>
      </c>
      <c r="F1114" t="str">
        <f>VLOOKUP($A1114,OLD_EquipmentDatabase!$A:$K,6,FALSE)</f>
        <v/>
      </c>
      <c r="G1114" t="str">
        <f>VLOOKUP($A1114,OLD_EquipmentDatabase!$A:$K,7,FALSE)</f>
        <v>ICX Tablet</v>
      </c>
      <c r="H1114" t="str">
        <f>VLOOKUP($A1114,OLD_EquipmentDatabase!$A:$K,8,FALSE)</f>
        <v>Active</v>
      </c>
      <c r="I1114" t="b">
        <f>VLOOKUP($A1114,OLD_EquipmentDatabase!$A:$K,9,FALSE)</f>
        <v>0</v>
      </c>
      <c r="J1114">
        <v>5.13</v>
      </c>
      <c r="K1114" t="str">
        <f>VLOOKUP($A1114,OLD_EquipmentDatabase!$A:$K,11,FALSE)</f>
        <v/>
      </c>
    </row>
    <row r="1115" spans="1:11" x14ac:dyDescent="0.25">
      <c r="A1115" s="21" t="s">
        <v>4383</v>
      </c>
      <c r="B1115" s="97" t="s">
        <v>12</v>
      </c>
      <c r="C1115" t="str">
        <f>VLOOKUP($A1115,OLD_EquipmentDatabase!$A:$K,3,FALSE)</f>
        <v>AValue 21"</v>
      </c>
      <c r="D1115" t="str">
        <f>VLOOKUP($A1115,OLD_EquipmentDatabase!$A:$K,4,FALSE)</f>
        <v>Dominion</v>
      </c>
      <c r="E1115" t="str">
        <f>VLOOKUP($A1115,OLD_EquipmentDatabase!$A:$K,5,FALSE)</f>
        <v>N/A</v>
      </c>
      <c r="F1115" t="str">
        <f>VLOOKUP($A1115,OLD_EquipmentDatabase!$A:$K,6,FALSE)</f>
        <v/>
      </c>
      <c r="G1115" t="str">
        <f>VLOOKUP($A1115,OLD_EquipmentDatabase!$A:$K,7,FALSE)</f>
        <v>ICX Tablet</v>
      </c>
      <c r="H1115" t="str">
        <f>VLOOKUP($A1115,OLD_EquipmentDatabase!$A:$K,8,FALSE)</f>
        <v>Active</v>
      </c>
      <c r="I1115" t="b">
        <f>VLOOKUP($A1115,OLD_EquipmentDatabase!$A:$K,9,FALSE)</f>
        <v>0</v>
      </c>
      <c r="J1115">
        <v>5.13</v>
      </c>
      <c r="K1115" t="str">
        <f>VLOOKUP($A1115,OLD_EquipmentDatabase!$A:$K,11,FALSE)</f>
        <v/>
      </c>
    </row>
    <row r="1116" spans="1:11" x14ac:dyDescent="0.25">
      <c r="A1116" s="21" t="s">
        <v>4384</v>
      </c>
      <c r="B1116" s="97" t="s">
        <v>12</v>
      </c>
      <c r="C1116" t="str">
        <f>VLOOKUP($A1116,OLD_EquipmentDatabase!$A:$K,3,FALSE)</f>
        <v>AValue 21"</v>
      </c>
      <c r="D1116" t="str">
        <f>VLOOKUP($A1116,OLD_EquipmentDatabase!$A:$K,4,FALSE)</f>
        <v>Dominion</v>
      </c>
      <c r="E1116" t="str">
        <f>VLOOKUP($A1116,OLD_EquipmentDatabase!$A:$K,5,FALSE)</f>
        <v>N/A</v>
      </c>
      <c r="F1116" t="str">
        <f>VLOOKUP($A1116,OLD_EquipmentDatabase!$A:$K,6,FALSE)</f>
        <v/>
      </c>
      <c r="G1116" t="str">
        <f>VLOOKUP($A1116,OLD_EquipmentDatabase!$A:$K,7,FALSE)</f>
        <v>ICX Tablet</v>
      </c>
      <c r="H1116" t="str">
        <f>VLOOKUP($A1116,OLD_EquipmentDatabase!$A:$K,8,FALSE)</f>
        <v>Active</v>
      </c>
      <c r="I1116" t="b">
        <f>VLOOKUP($A1116,OLD_EquipmentDatabase!$A:$K,9,FALSE)</f>
        <v>0</v>
      </c>
      <c r="J1116">
        <v>5.13</v>
      </c>
      <c r="K1116" t="str">
        <f>VLOOKUP($A1116,OLD_EquipmentDatabase!$A:$K,11,FALSE)</f>
        <v/>
      </c>
    </row>
    <row r="1117" spans="1:11" x14ac:dyDescent="0.25">
      <c r="A1117" s="21" t="s">
        <v>4385</v>
      </c>
      <c r="B1117" s="97" t="s">
        <v>12</v>
      </c>
      <c r="C1117" t="str">
        <f>VLOOKUP($A1117,OLD_EquipmentDatabase!$A:$K,3,FALSE)</f>
        <v>AValue 21"</v>
      </c>
      <c r="D1117" t="str">
        <f>VLOOKUP($A1117,OLD_EquipmentDatabase!$A:$K,4,FALSE)</f>
        <v>Dominion</v>
      </c>
      <c r="E1117" t="str">
        <f>VLOOKUP($A1117,OLD_EquipmentDatabase!$A:$K,5,FALSE)</f>
        <v>N/A</v>
      </c>
      <c r="F1117" t="str">
        <f>VLOOKUP($A1117,OLD_EquipmentDatabase!$A:$K,6,FALSE)</f>
        <v/>
      </c>
      <c r="G1117" t="str">
        <f>VLOOKUP($A1117,OLD_EquipmentDatabase!$A:$K,7,FALSE)</f>
        <v>ICX Tablet</v>
      </c>
      <c r="H1117" t="str">
        <f>VLOOKUP($A1117,OLD_EquipmentDatabase!$A:$K,8,FALSE)</f>
        <v>Active</v>
      </c>
      <c r="I1117" t="b">
        <f>VLOOKUP($A1117,OLD_EquipmentDatabase!$A:$K,9,FALSE)</f>
        <v>0</v>
      </c>
      <c r="J1117">
        <v>5.13</v>
      </c>
      <c r="K1117" t="str">
        <f>VLOOKUP($A1117,OLD_EquipmentDatabase!$A:$K,11,FALSE)</f>
        <v/>
      </c>
    </row>
    <row r="1118" spans="1:11" x14ac:dyDescent="0.25">
      <c r="A1118" s="21" t="s">
        <v>4386</v>
      </c>
      <c r="B1118" s="97" t="s">
        <v>12</v>
      </c>
      <c r="C1118" t="str">
        <f>VLOOKUP($A1118,OLD_EquipmentDatabase!$A:$K,3,FALSE)</f>
        <v>AValue 21"</v>
      </c>
      <c r="D1118" t="str">
        <f>VLOOKUP($A1118,OLD_EquipmentDatabase!$A:$K,4,FALSE)</f>
        <v>Dominion</v>
      </c>
      <c r="E1118" t="str">
        <f>VLOOKUP($A1118,OLD_EquipmentDatabase!$A:$K,5,FALSE)</f>
        <v>N/A</v>
      </c>
      <c r="F1118" t="str">
        <f>VLOOKUP($A1118,OLD_EquipmentDatabase!$A:$K,6,FALSE)</f>
        <v/>
      </c>
      <c r="G1118" t="str">
        <f>VLOOKUP($A1118,OLD_EquipmentDatabase!$A:$K,7,FALSE)</f>
        <v>ICX Tablet</v>
      </c>
      <c r="H1118" t="str">
        <f>VLOOKUP($A1118,OLD_EquipmentDatabase!$A:$K,8,FALSE)</f>
        <v>Active</v>
      </c>
      <c r="I1118" t="b">
        <f>VLOOKUP($A1118,OLD_EquipmentDatabase!$A:$K,9,FALSE)</f>
        <v>0</v>
      </c>
      <c r="J1118">
        <v>5.13</v>
      </c>
      <c r="K1118" t="str">
        <f>VLOOKUP($A1118,OLD_EquipmentDatabase!$A:$K,11,FALSE)</f>
        <v/>
      </c>
    </row>
    <row r="1119" spans="1:11" x14ac:dyDescent="0.25">
      <c r="A1119" s="21" t="s">
        <v>34</v>
      </c>
      <c r="B1119" s="97" t="s">
        <v>12</v>
      </c>
      <c r="C1119" t="str">
        <f>VLOOKUP($A1119,OLD_EquipmentDatabase!$A:$K,3,FALSE)</f>
        <v>Dell OptiPlex 9030 AIO</v>
      </c>
      <c r="D1119" t="str">
        <f>VLOOKUP($A1119,OLD_EquipmentDatabase!$A:$K,4,FALSE)</f>
        <v>Dominion</v>
      </c>
      <c r="E1119" t="str">
        <f>VLOOKUP($A1119,OLD_EquipmentDatabase!$A:$K,5,FALSE)</f>
        <v>N/A</v>
      </c>
      <c r="F1119" t="str">
        <f>VLOOKUP($A1119,OLD_EquipmentDatabase!$A:$K,6,FALSE)</f>
        <v>ICC</v>
      </c>
      <c r="G1119" t="str">
        <f>VLOOKUP($A1119,OLD_EquipmentDatabase!$A:$K,7,FALSE)</f>
        <v>Computer</v>
      </c>
      <c r="H1119" t="str">
        <f>VLOOKUP($A1119,OLD_EquipmentDatabase!$A:$K,8,FALSE)</f>
        <v>Active</v>
      </c>
      <c r="I1119" t="b">
        <f>VLOOKUP($A1119,OLD_EquipmentDatabase!$A:$K,9,FALSE)</f>
        <v>0</v>
      </c>
      <c r="J1119" t="str">
        <f>VLOOKUP($A1119,OLD_EquipmentDatabase!$A:$K,10,FALSE)</f>
        <v>5.13</v>
      </c>
      <c r="K1119" t="str">
        <f>VLOOKUP($A1119,OLD_EquipmentDatabase!$A:$K,11,FALSE)</f>
        <v>42&amp;finland&amp;DESERT&amp;07</v>
      </c>
    </row>
    <row r="1120" spans="1:11" x14ac:dyDescent="0.25">
      <c r="A1120" s="21" t="s">
        <v>58</v>
      </c>
      <c r="B1120" s="97" t="s">
        <v>12</v>
      </c>
      <c r="C1120" t="str">
        <f>VLOOKUP($A1120,OLD_EquipmentDatabase!$A:$K,3,FALSE)</f>
        <v>Canon DR-G1130</v>
      </c>
      <c r="D1120" t="str">
        <f>VLOOKUP($A1120,OLD_EquipmentDatabase!$A:$K,4,FALSE)</f>
        <v>Dominion</v>
      </c>
      <c r="E1120" t="str">
        <f>VLOOKUP($A1120,OLD_EquipmentDatabase!$A:$K,5,FALSE)</f>
        <v>Central Count</v>
      </c>
      <c r="F1120" t="str">
        <f>VLOOKUP($A1120,OLD_EquipmentDatabase!$A:$K,6,FALSE)</f>
        <v/>
      </c>
      <c r="G1120" t="str">
        <f>VLOOKUP($A1120,OLD_EquipmentDatabase!$A:$K,7,FALSE)</f>
        <v>Scanner</v>
      </c>
      <c r="H1120" t="str">
        <f>VLOOKUP($A1120,OLD_EquipmentDatabase!$A:$K,8,FALSE)</f>
        <v>Active</v>
      </c>
      <c r="I1120" t="b">
        <f>VLOOKUP($A1120,OLD_EquipmentDatabase!$A:$K,9,FALSE)</f>
        <v>0</v>
      </c>
      <c r="J1120" t="str">
        <f>VLOOKUP($A1120,OLD_EquipmentDatabase!$A:$K,10,FALSE)</f>
        <v>N/A</v>
      </c>
      <c r="K1120" t="str">
        <f>VLOOKUP($A1120,OLD_EquipmentDatabase!$A:$K,11,FALSE)</f>
        <v/>
      </c>
    </row>
    <row r="1121" spans="1:11" x14ac:dyDescent="0.25">
      <c r="A1121" s="21" t="s">
        <v>44</v>
      </c>
      <c r="B1121" s="97" t="s">
        <v>12</v>
      </c>
      <c r="C1121" t="str">
        <f>VLOOKUP($A1121,OLD_EquipmentDatabase!$A:$K,3,FALSE)</f>
        <v>Dell OptiPlex 9030 AIO</v>
      </c>
      <c r="D1121" t="str">
        <f>VLOOKUP($A1121,OLD_EquipmentDatabase!$A:$K,4,FALSE)</f>
        <v>Dominion</v>
      </c>
      <c r="E1121" t="str">
        <f>VLOOKUP($A1121,OLD_EquipmentDatabase!$A:$K,5,FALSE)</f>
        <v>N/A</v>
      </c>
      <c r="F1121" t="str">
        <f>VLOOKUP($A1121,OLD_EquipmentDatabase!$A:$K,6,FALSE)</f>
        <v>ICC (DR-G1130)</v>
      </c>
      <c r="G1121" t="str">
        <f>VLOOKUP($A1121,OLD_EquipmentDatabase!$A:$K,7,FALSE)</f>
        <v>Computer</v>
      </c>
      <c r="H1121" t="str">
        <f>VLOOKUP($A1121,OLD_EquipmentDatabase!$A:$K,8,FALSE)</f>
        <v>Active</v>
      </c>
      <c r="I1121" t="b">
        <f>VLOOKUP($A1121,OLD_EquipmentDatabase!$A:$K,9,FALSE)</f>
        <v>0</v>
      </c>
      <c r="J1121">
        <v>5.13</v>
      </c>
      <c r="K1121" t="str">
        <f>VLOOKUP($A1121,OLD_EquipmentDatabase!$A:$K,11,FALSE)</f>
        <v>32%DIVIDE%LONDON%90</v>
      </c>
    </row>
    <row r="1122" spans="1:11" x14ac:dyDescent="0.25">
      <c r="A1122" s="21" t="s">
        <v>839</v>
      </c>
      <c r="B1122" s="97" t="s">
        <v>12</v>
      </c>
      <c r="C1122" t="str">
        <f>VLOOKUP($A1122,OLD_EquipmentDatabase!$A:$K,3,FALSE)</f>
        <v>Canon DR-G1130</v>
      </c>
      <c r="D1122" t="str">
        <f>VLOOKUP($A1122,OLD_EquipmentDatabase!$A:$K,4,FALSE)</f>
        <v>Dominion</v>
      </c>
      <c r="E1122" t="str">
        <f>VLOOKUP($A1122,OLD_EquipmentDatabase!$A:$K,5,FALSE)</f>
        <v>Central Count</v>
      </c>
      <c r="F1122" t="str">
        <f>VLOOKUP($A1122,OLD_EquipmentDatabase!$A:$K,6,FALSE)</f>
        <v/>
      </c>
      <c r="G1122" t="str">
        <f>VLOOKUP($A1122,OLD_EquipmentDatabase!$A:$K,7,FALSE)</f>
        <v>Scanner</v>
      </c>
      <c r="H1122" t="str">
        <f>VLOOKUP($A1122,OLD_EquipmentDatabase!$A:$K,8,FALSE)</f>
        <v>Active</v>
      </c>
      <c r="I1122" t="b">
        <f>VLOOKUP($A1122,OLD_EquipmentDatabase!$A:$K,9,FALSE)</f>
        <v>0</v>
      </c>
      <c r="J1122" t="str">
        <f>VLOOKUP($A1122,OLD_EquipmentDatabase!$A:$K,10,FALSE)</f>
        <v>N/A</v>
      </c>
      <c r="K1122" t="str">
        <f>VLOOKUP($A1122,OLD_EquipmentDatabase!$A:$K,11,FALSE)</f>
        <v/>
      </c>
    </row>
    <row r="1123" spans="1:11" x14ac:dyDescent="0.25">
      <c r="A1123" s="21" t="s">
        <v>40</v>
      </c>
      <c r="B1123" s="97" t="s">
        <v>12</v>
      </c>
      <c r="C1123" t="str">
        <f>VLOOKUP($A1123,OLD_EquipmentDatabase!$A:$K,3,FALSE)</f>
        <v>Dell OptiPlex 9030 AIO</v>
      </c>
      <c r="D1123" t="str">
        <f>VLOOKUP($A1123,OLD_EquipmentDatabase!$A:$K,4,FALSE)</f>
        <v>Dominion</v>
      </c>
      <c r="E1123" t="str">
        <f>VLOOKUP($A1123,OLD_EquipmentDatabase!$A:$K,5,FALSE)</f>
        <v>N/A</v>
      </c>
      <c r="F1123" t="str">
        <f>VLOOKUP($A1123,OLD_EquipmentDatabase!$A:$K,6,FALSE)</f>
        <v>ICC (DR-G1130)</v>
      </c>
      <c r="G1123" t="str">
        <f>VLOOKUP($A1123,OLD_EquipmentDatabase!$A:$K,7,FALSE)</f>
        <v>Computer</v>
      </c>
      <c r="H1123" t="str">
        <f>VLOOKUP($A1123,OLD_EquipmentDatabase!$A:$K,8,FALSE)</f>
        <v>Active</v>
      </c>
      <c r="I1123" t="b">
        <f>VLOOKUP($A1123,OLD_EquipmentDatabase!$A:$K,9,FALSE)</f>
        <v>0</v>
      </c>
      <c r="J1123">
        <v>5.13</v>
      </c>
      <c r="K1123" t="str">
        <f>VLOOKUP($A1123,OLD_EquipmentDatabase!$A:$K,11,FALSE)</f>
        <v>74$PLURAL$JUMPED$95</v>
      </c>
    </row>
    <row r="1124" spans="1:11" x14ac:dyDescent="0.25">
      <c r="A1124" s="21" t="s">
        <v>57</v>
      </c>
      <c r="B1124" s="97" t="s">
        <v>12</v>
      </c>
      <c r="C1124" t="str">
        <f>VLOOKUP($A1124,OLD_EquipmentDatabase!$A:$K,3,FALSE)</f>
        <v>Canon DR-G1130</v>
      </c>
      <c r="D1124" t="str">
        <f>VLOOKUP($A1124,OLD_EquipmentDatabase!$A:$K,4,FALSE)</f>
        <v>Dominion</v>
      </c>
      <c r="E1124" t="str">
        <f>VLOOKUP($A1124,OLD_EquipmentDatabase!$A:$K,5,FALSE)</f>
        <v>Central Count</v>
      </c>
      <c r="F1124" t="str">
        <f>VLOOKUP($A1124,OLD_EquipmentDatabase!$A:$K,6,FALSE)</f>
        <v/>
      </c>
      <c r="G1124" t="str">
        <f>VLOOKUP($A1124,OLD_EquipmentDatabase!$A:$K,7,FALSE)</f>
        <v>Scanner</v>
      </c>
      <c r="H1124" t="str">
        <f>VLOOKUP($A1124,OLD_EquipmentDatabase!$A:$K,8,FALSE)</f>
        <v>Active</v>
      </c>
      <c r="I1124" t="b">
        <f>VLOOKUP($A1124,OLD_EquipmentDatabase!$A:$K,9,FALSE)</f>
        <v>0</v>
      </c>
      <c r="J1124" t="str">
        <f>VLOOKUP($A1124,OLD_EquipmentDatabase!$A:$K,10,FALSE)</f>
        <v>N/A</v>
      </c>
      <c r="K1124" t="str">
        <f>VLOOKUP($A1124,OLD_EquipmentDatabase!$A:$K,11,FALSE)</f>
        <v/>
      </c>
    </row>
    <row r="1125" spans="1:11" x14ac:dyDescent="0.25">
      <c r="A1125" s="21" t="s">
        <v>47</v>
      </c>
      <c r="B1125" s="97" t="s">
        <v>12</v>
      </c>
      <c r="C1125" t="str">
        <f>VLOOKUP($A1125,OLD_EquipmentDatabase!$A:$K,3,FALSE)</f>
        <v>Dell OptiPlex 9030 AIO</v>
      </c>
      <c r="D1125" t="str">
        <f>VLOOKUP($A1125,OLD_EquipmentDatabase!$A:$K,4,FALSE)</f>
        <v>Dominion</v>
      </c>
      <c r="E1125" t="str">
        <f>VLOOKUP($A1125,OLD_EquipmentDatabase!$A:$K,5,FALSE)</f>
        <v>N/A</v>
      </c>
      <c r="F1125" t="str">
        <f>VLOOKUP($A1125,OLD_EquipmentDatabase!$A:$K,6,FALSE)</f>
        <v>ICC (DR-G1130)</v>
      </c>
      <c r="G1125" t="str">
        <f>VLOOKUP($A1125,OLD_EquipmentDatabase!$A:$K,7,FALSE)</f>
        <v>Computer</v>
      </c>
      <c r="H1125" t="str">
        <f>VLOOKUP($A1125,OLD_EquipmentDatabase!$A:$K,8,FALSE)</f>
        <v>Active</v>
      </c>
      <c r="I1125" t="b">
        <f>VLOOKUP($A1125,OLD_EquipmentDatabase!$A:$K,9,FALSE)</f>
        <v>0</v>
      </c>
      <c r="J1125">
        <v>5.13</v>
      </c>
      <c r="K1125" t="str">
        <f>VLOOKUP($A1125,OLD_EquipmentDatabase!$A:$K,11,FALSE)</f>
        <v>54$SPRING$SUPPOSE$89</v>
      </c>
    </row>
    <row r="1126" spans="1:11" x14ac:dyDescent="0.25">
      <c r="A1126" s="21" t="s">
        <v>51</v>
      </c>
      <c r="B1126" s="97" t="s">
        <v>12</v>
      </c>
      <c r="C1126" t="str">
        <f>VLOOKUP($A1126,OLD_EquipmentDatabase!$A:$K,3,FALSE)</f>
        <v>Canon DR-G1130</v>
      </c>
      <c r="D1126" t="str">
        <f>VLOOKUP($A1126,OLD_EquipmentDatabase!$A:$K,4,FALSE)</f>
        <v>Dominion</v>
      </c>
      <c r="E1126" t="str">
        <f>VLOOKUP($A1126,OLD_EquipmentDatabase!$A:$K,5,FALSE)</f>
        <v>Central Count</v>
      </c>
      <c r="F1126" t="str">
        <f>VLOOKUP($A1126,OLD_EquipmentDatabase!$A:$K,6,FALSE)</f>
        <v/>
      </c>
      <c r="G1126" t="str">
        <f>VLOOKUP($A1126,OLD_EquipmentDatabase!$A:$K,7,FALSE)</f>
        <v>Scanner</v>
      </c>
      <c r="H1126" t="str">
        <f>VLOOKUP($A1126,OLD_EquipmentDatabase!$A:$K,8,FALSE)</f>
        <v>Active</v>
      </c>
      <c r="I1126" t="b">
        <f>VLOOKUP($A1126,OLD_EquipmentDatabase!$A:$K,9,FALSE)</f>
        <v>0</v>
      </c>
      <c r="J1126" t="str">
        <f>VLOOKUP($A1126,OLD_EquipmentDatabase!$A:$K,10,FALSE)</f>
        <v>N/A</v>
      </c>
      <c r="K1126" t="str">
        <f>VLOOKUP($A1126,OLD_EquipmentDatabase!$A:$K,11,FALSE)</f>
        <v/>
      </c>
    </row>
    <row r="1127" spans="1:11" x14ac:dyDescent="0.25">
      <c r="A1127" s="21" t="s">
        <v>49</v>
      </c>
      <c r="B1127" s="97" t="s">
        <v>12</v>
      </c>
      <c r="C1127" t="str">
        <f>VLOOKUP($A1127,OLD_EquipmentDatabase!$A:$K,3,FALSE)</f>
        <v>Dell OptiPlex 9030 AIO</v>
      </c>
      <c r="D1127" t="str">
        <f>VLOOKUP($A1127,OLD_EquipmentDatabase!$A:$K,4,FALSE)</f>
        <v>Dominion</v>
      </c>
      <c r="E1127" t="str">
        <f>VLOOKUP($A1127,OLD_EquipmentDatabase!$A:$K,5,FALSE)</f>
        <v>N/A</v>
      </c>
      <c r="F1127" t="str">
        <f>VLOOKUP($A1127,OLD_EquipmentDatabase!$A:$K,6,FALSE)</f>
        <v>ICC (DR-G1130)</v>
      </c>
      <c r="G1127" t="str">
        <f>VLOOKUP($A1127,OLD_EquipmentDatabase!$A:$K,7,FALSE)</f>
        <v>Computer</v>
      </c>
      <c r="H1127" t="str">
        <f>VLOOKUP($A1127,OLD_EquipmentDatabase!$A:$K,8,FALSE)</f>
        <v>Active</v>
      </c>
      <c r="I1127" t="b">
        <f>VLOOKUP($A1127,OLD_EquipmentDatabase!$A:$K,9,FALSE)</f>
        <v>0</v>
      </c>
      <c r="J1127">
        <v>5.13</v>
      </c>
      <c r="K1127" t="str">
        <f>VLOOKUP($A1127,OLD_EquipmentDatabase!$A:$K,11,FALSE)</f>
        <v>22:sunday:church:79</v>
      </c>
    </row>
    <row r="1128" spans="1:11" x14ac:dyDescent="0.25">
      <c r="A1128" s="21" t="s">
        <v>59</v>
      </c>
      <c r="B1128" s="97" t="s">
        <v>12</v>
      </c>
      <c r="C1128" t="str">
        <f>VLOOKUP($A1128,OLD_EquipmentDatabase!$A:$K,3,FALSE)</f>
        <v>Canon DR-G1130</v>
      </c>
      <c r="D1128" t="str">
        <f>VLOOKUP($A1128,OLD_EquipmentDatabase!$A:$K,4,FALSE)</f>
        <v>Dominion</v>
      </c>
      <c r="E1128" t="str">
        <f>VLOOKUP($A1128,OLD_EquipmentDatabase!$A:$K,5,FALSE)</f>
        <v>Central Count</v>
      </c>
      <c r="F1128" t="str">
        <f>VLOOKUP($A1128,OLD_EquipmentDatabase!$A:$K,6,FALSE)</f>
        <v/>
      </c>
      <c r="G1128" t="str">
        <f>VLOOKUP($A1128,OLD_EquipmentDatabase!$A:$K,7,FALSE)</f>
        <v>Scanner</v>
      </c>
      <c r="H1128" t="str">
        <f>VLOOKUP($A1128,OLD_EquipmentDatabase!$A:$K,8,FALSE)</f>
        <v>Active</v>
      </c>
      <c r="I1128" t="b">
        <f>VLOOKUP($A1128,OLD_EquipmentDatabase!$A:$K,9,FALSE)</f>
        <v>0</v>
      </c>
      <c r="J1128" t="str">
        <f>VLOOKUP($A1128,OLD_EquipmentDatabase!$A:$K,10,FALSE)</f>
        <v>N/A</v>
      </c>
      <c r="K1128" t="str">
        <f>VLOOKUP($A1128,OLD_EquipmentDatabase!$A:$K,11,FALSE)</f>
        <v/>
      </c>
    </row>
    <row r="1129" spans="1:11" x14ac:dyDescent="0.25">
      <c r="A1129" s="21" t="s">
        <v>3940</v>
      </c>
      <c r="B1129" s="97" t="s">
        <v>12</v>
      </c>
      <c r="C1129" t="str">
        <f>VLOOKUP($A1129,OLD_EquipmentDatabase!$A:$K,3,FALSE)</f>
        <v>Dell OptiPlex 3050 AIO</v>
      </c>
      <c r="D1129" t="str">
        <f>VLOOKUP($A1129,OLD_EquipmentDatabase!$A:$K,4,FALSE)</f>
        <v>Dominion</v>
      </c>
      <c r="E1129" t="str">
        <f>VLOOKUP($A1129,OLD_EquipmentDatabase!$A:$K,5,FALSE)</f>
        <v>N/A</v>
      </c>
      <c r="F1129" t="str">
        <f>VLOOKUP($A1129,OLD_EquipmentDatabase!$A:$K,6,FALSE)</f>
        <v>ICC (DR-G1130)</v>
      </c>
      <c r="G1129" t="str">
        <f>VLOOKUP($A1129,OLD_EquipmentDatabase!$A:$K,7,FALSE)</f>
        <v>Computer</v>
      </c>
      <c r="H1129" t="str">
        <f>VLOOKUP($A1129,OLD_EquipmentDatabase!$A:$K,8,FALSE)</f>
        <v>Active</v>
      </c>
      <c r="I1129" t="b">
        <f>VLOOKUP($A1129,OLD_EquipmentDatabase!$A:$K,9,FALSE)</f>
        <v>0</v>
      </c>
      <c r="J1129">
        <v>5.13</v>
      </c>
      <c r="K1129" t="str">
        <f>VLOOKUP($A1129,OLD_EquipmentDatabase!$A:$K,11,FALSE)</f>
        <v>83?stranger?WONDER?67</v>
      </c>
    </row>
    <row r="1130" spans="1:11" x14ac:dyDescent="0.25">
      <c r="A1130" s="21" t="s">
        <v>4786</v>
      </c>
      <c r="B1130" s="97" t="s">
        <v>12</v>
      </c>
      <c r="C1130" t="s">
        <v>52</v>
      </c>
      <c r="D1130" t="s">
        <v>14</v>
      </c>
      <c r="E1130" t="s">
        <v>53</v>
      </c>
      <c r="F1130" t="s">
        <v>54</v>
      </c>
      <c r="G1130" t="s">
        <v>55</v>
      </c>
      <c r="H1130" t="s">
        <v>18</v>
      </c>
      <c r="I1130" t="b">
        <v>0</v>
      </c>
      <c r="J1130" t="s">
        <v>15</v>
      </c>
      <c r="K1130" t="s">
        <v>54</v>
      </c>
    </row>
    <row r="1131" spans="1:11" x14ac:dyDescent="0.25">
      <c r="A1131" s="21" t="s">
        <v>3942</v>
      </c>
      <c r="B1131" s="97" t="s">
        <v>12</v>
      </c>
      <c r="C1131" t="str">
        <f>VLOOKUP($A1131,OLD_EquipmentDatabase!$A:$K,3,FALSE)</f>
        <v>Dell OptiPlex 3050 AIO</v>
      </c>
      <c r="D1131" t="str">
        <f>VLOOKUP($A1131,OLD_EquipmentDatabase!$A:$K,4,FALSE)</f>
        <v>Dominion</v>
      </c>
      <c r="E1131" t="str">
        <f>VLOOKUP($A1131,OLD_EquipmentDatabase!$A:$K,5,FALSE)</f>
        <v>N/A</v>
      </c>
      <c r="F1131" t="str">
        <f>VLOOKUP($A1131,OLD_EquipmentDatabase!$A:$K,6,FALSE)</f>
        <v>ICC (DR-G1130)</v>
      </c>
      <c r="G1131" t="str">
        <f>VLOOKUP($A1131,OLD_EquipmentDatabase!$A:$K,7,FALSE)</f>
        <v>Computer</v>
      </c>
      <c r="H1131" t="str">
        <f>VLOOKUP($A1131,OLD_EquipmentDatabase!$A:$K,8,FALSE)</f>
        <v>Active</v>
      </c>
      <c r="I1131" t="b">
        <f>VLOOKUP($A1131,OLD_EquipmentDatabase!$A:$K,9,FALSE)</f>
        <v>0</v>
      </c>
      <c r="J1131">
        <v>5.13</v>
      </c>
      <c r="K1131" t="str">
        <f>VLOOKUP($A1131,OLD_EquipmentDatabase!$A:$K,11,FALSE)</f>
        <v>74_THOUGH_compound_71</v>
      </c>
    </row>
    <row r="1132" spans="1:11" x14ac:dyDescent="0.25">
      <c r="A1132" s="21" t="s">
        <v>4787</v>
      </c>
      <c r="B1132" s="97" t="s">
        <v>12</v>
      </c>
      <c r="C1132" t="s">
        <v>52</v>
      </c>
      <c r="D1132" t="s">
        <v>14</v>
      </c>
      <c r="E1132" t="s">
        <v>53</v>
      </c>
      <c r="F1132" t="s">
        <v>54</v>
      </c>
      <c r="G1132" t="s">
        <v>55</v>
      </c>
      <c r="H1132" t="s">
        <v>18</v>
      </c>
      <c r="I1132" t="b">
        <v>0</v>
      </c>
      <c r="J1132" t="s">
        <v>15</v>
      </c>
    </row>
    <row r="1133" spans="1:11" x14ac:dyDescent="0.25">
      <c r="A1133" s="21" t="s">
        <v>4788</v>
      </c>
      <c r="B1133" s="97" t="s">
        <v>12</v>
      </c>
      <c r="C1133" t="s">
        <v>13</v>
      </c>
      <c r="D1133" t="s">
        <v>14</v>
      </c>
      <c r="E1133" t="s">
        <v>15</v>
      </c>
      <c r="F1133" t="s">
        <v>16</v>
      </c>
      <c r="G1133" t="s">
        <v>17</v>
      </c>
      <c r="H1133" t="s">
        <v>18</v>
      </c>
      <c r="I1133" t="b">
        <v>0</v>
      </c>
      <c r="J1133" t="s">
        <v>38</v>
      </c>
    </row>
    <row r="1134" spans="1:11" x14ac:dyDescent="0.25">
      <c r="A1134" s="21" t="s">
        <v>21</v>
      </c>
      <c r="B1134" s="97" t="s">
        <v>12</v>
      </c>
      <c r="C1134" t="str">
        <f>VLOOKUP($A1134,OLD_EquipmentDatabase!$A:$K,3,FALSE)</f>
        <v>Dell Precision T3420</v>
      </c>
      <c r="D1134" t="str">
        <f>VLOOKUP($A1134,OLD_EquipmentDatabase!$A:$K,4,FALSE)</f>
        <v>Dominion</v>
      </c>
      <c r="E1134" t="str">
        <f>VLOOKUP($A1134,OLD_EquipmentDatabase!$A:$K,5,FALSE)</f>
        <v>N/A</v>
      </c>
      <c r="F1134" t="str">
        <f>VLOOKUP($A1134,OLD_EquipmentDatabase!$A:$K,6,FALSE)</f>
        <v>EMS Client</v>
      </c>
      <c r="G1134" t="str">
        <f>VLOOKUP($A1134,OLD_EquipmentDatabase!$A:$K,7,FALSE)</f>
        <v>Computer</v>
      </c>
      <c r="H1134" t="str">
        <f>VLOOKUP($A1134,OLD_EquipmentDatabase!$A:$K,8,FALSE)</f>
        <v>Active</v>
      </c>
      <c r="I1134" t="b">
        <f>VLOOKUP($A1134,OLD_EquipmentDatabase!$A:$K,9,FALSE)</f>
        <v>0</v>
      </c>
      <c r="J1134">
        <v>5.13</v>
      </c>
      <c r="K1134" t="str">
        <f>VLOOKUP($A1134,OLD_EquipmentDatabase!$A:$K,11,FALSE)</f>
        <v>53?SPECIAL?WRITTEN?69</v>
      </c>
    </row>
    <row r="1135" spans="1:11" x14ac:dyDescent="0.25">
      <c r="A1135" s="21" t="s">
        <v>32</v>
      </c>
      <c r="B1135" s="97" t="s">
        <v>12</v>
      </c>
      <c r="C1135" t="str">
        <f>VLOOKUP($A1135,OLD_EquipmentDatabase!$A:$K,3,FALSE)</f>
        <v>Dell Precision T3420</v>
      </c>
      <c r="D1135" t="str">
        <f>VLOOKUP($A1135,OLD_EquipmentDatabase!$A:$K,4,FALSE)</f>
        <v>Dominion</v>
      </c>
      <c r="E1135" t="str">
        <f>VLOOKUP($A1135,OLD_EquipmentDatabase!$A:$K,5,FALSE)</f>
        <v>N/A</v>
      </c>
      <c r="F1135" t="str">
        <f>VLOOKUP($A1135,OLD_EquipmentDatabase!$A:$K,6,FALSE)</f>
        <v>ADJ Client</v>
      </c>
      <c r="G1135" t="str">
        <f>VLOOKUP($A1135,OLD_EquipmentDatabase!$A:$K,7,FALSE)</f>
        <v>Computer</v>
      </c>
      <c r="H1135" t="str">
        <f>VLOOKUP($A1135,OLD_EquipmentDatabase!$A:$K,8,FALSE)</f>
        <v>Active</v>
      </c>
      <c r="I1135" t="b">
        <f>VLOOKUP($A1135,OLD_EquipmentDatabase!$A:$K,9,FALSE)</f>
        <v>0</v>
      </c>
      <c r="J1135">
        <v>5.13</v>
      </c>
      <c r="K1135" t="str">
        <f>VLOOKUP($A1135,OLD_EquipmentDatabase!$A:$K,11,FALSE)</f>
        <v>41=SATURDAY=bridge=30</v>
      </c>
    </row>
    <row r="1136" spans="1:11" x14ac:dyDescent="0.25">
      <c r="A1136" s="21" t="s">
        <v>30</v>
      </c>
      <c r="B1136" s="97" t="s">
        <v>12</v>
      </c>
      <c r="C1136" t="str">
        <f>VLOOKUP($A1136,OLD_EquipmentDatabase!$A:$K,3,FALSE)</f>
        <v>Dell Precision T3420</v>
      </c>
      <c r="D1136" t="str">
        <f>VLOOKUP($A1136,OLD_EquipmentDatabase!$A:$K,4,FALSE)</f>
        <v>Dominion</v>
      </c>
      <c r="E1136" t="str">
        <f>VLOOKUP($A1136,OLD_EquipmentDatabase!$A:$K,5,FALSE)</f>
        <v>N/A</v>
      </c>
      <c r="F1136" t="str">
        <f>VLOOKUP($A1136,OLD_EquipmentDatabase!$A:$K,6,FALSE)</f>
        <v>ADJ Client</v>
      </c>
      <c r="G1136" t="str">
        <f>VLOOKUP($A1136,OLD_EquipmentDatabase!$A:$K,7,FALSE)</f>
        <v>Computer</v>
      </c>
      <c r="H1136" t="str">
        <f>VLOOKUP($A1136,OLD_EquipmentDatabase!$A:$K,8,FALSE)</f>
        <v>Active</v>
      </c>
      <c r="I1136" t="b">
        <f>VLOOKUP($A1136,OLD_EquipmentDatabase!$A:$K,9,FALSE)</f>
        <v>0</v>
      </c>
      <c r="J1136">
        <v>5.13</v>
      </c>
      <c r="K1136" t="str">
        <f>VLOOKUP($A1136,OLD_EquipmentDatabase!$A:$K,11,FALSE)</f>
        <v>23&amp;BOTTOM&amp;SUDDEN&amp;77</v>
      </c>
    </row>
    <row r="1137" spans="1:11" x14ac:dyDescent="0.25">
      <c r="A1137" s="21" t="s">
        <v>28</v>
      </c>
      <c r="B1137" s="97" t="s">
        <v>12</v>
      </c>
      <c r="C1137" t="str">
        <f>VLOOKUP($A1137,OLD_EquipmentDatabase!$A:$K,3,FALSE)</f>
        <v>Dell Precision T3420</v>
      </c>
      <c r="D1137" t="str">
        <f>VLOOKUP($A1137,OLD_EquipmentDatabase!$A:$K,4,FALSE)</f>
        <v>Dominion</v>
      </c>
      <c r="E1137" t="str">
        <f>VLOOKUP($A1137,OLD_EquipmentDatabase!$A:$K,5,FALSE)</f>
        <v>N/A</v>
      </c>
      <c r="F1137" t="str">
        <f>VLOOKUP($A1137,OLD_EquipmentDatabase!$A:$K,6,FALSE)</f>
        <v>ADJ Client</v>
      </c>
      <c r="G1137" t="str">
        <f>VLOOKUP($A1137,OLD_EquipmentDatabase!$A:$K,7,FALSE)</f>
        <v>Computer</v>
      </c>
      <c r="H1137" t="str">
        <f>VLOOKUP($A1137,OLD_EquipmentDatabase!$A:$K,8,FALSE)</f>
        <v>Active</v>
      </c>
      <c r="I1137" t="b">
        <f>VLOOKUP($A1137,OLD_EquipmentDatabase!$A:$K,9,FALSE)</f>
        <v>0</v>
      </c>
      <c r="J1137">
        <v>5.13</v>
      </c>
      <c r="K1137" t="str">
        <f>VLOOKUP($A1137,OLD_EquipmentDatabase!$A:$K,11,FALSE)</f>
        <v>93$appear$SIMPLE$34</v>
      </c>
    </row>
    <row r="1138" spans="1:11" x14ac:dyDescent="0.25">
      <c r="A1138" s="21" t="s">
        <v>25</v>
      </c>
      <c r="B1138" s="97" t="s">
        <v>12</v>
      </c>
      <c r="C1138" t="str">
        <f>VLOOKUP($A1138,OLD_EquipmentDatabase!$A:$K,3,FALSE)</f>
        <v>Dell Precision T3420</v>
      </c>
      <c r="D1138" t="str">
        <f>VLOOKUP($A1138,OLD_EquipmentDatabase!$A:$K,4,FALSE)</f>
        <v>Dominion</v>
      </c>
      <c r="E1138" t="str">
        <f>VLOOKUP($A1138,OLD_EquipmentDatabase!$A:$K,5,FALSE)</f>
        <v>N/A</v>
      </c>
      <c r="F1138" t="str">
        <f>VLOOKUP($A1138,OLD_EquipmentDatabase!$A:$K,6,FALSE)</f>
        <v>ADJ Client</v>
      </c>
      <c r="G1138" t="str">
        <f>VLOOKUP($A1138,OLD_EquipmentDatabase!$A:$K,7,FALSE)</f>
        <v>Computer</v>
      </c>
      <c r="H1138" t="str">
        <f>VLOOKUP($A1138,OLD_EquipmentDatabase!$A:$K,8,FALSE)</f>
        <v>Active</v>
      </c>
      <c r="I1138" t="b">
        <v>0</v>
      </c>
      <c r="J1138">
        <v>5.13</v>
      </c>
      <c r="K1138" t="str">
        <f>VLOOKUP($A1138,OLD_EquipmentDatabase!$A:$K,11,FALSE)</f>
        <v>81&amp;DOLLAR&amp;DESCRIBE&amp;05</v>
      </c>
    </row>
    <row r="1139" spans="1:11" x14ac:dyDescent="0.25">
      <c r="A1139" s="21" t="s">
        <v>3938</v>
      </c>
      <c r="B1139" s="97" t="s">
        <v>12</v>
      </c>
      <c r="C1139" t="str">
        <f>VLOOKUP($A1139,OLD_EquipmentDatabase!$A:$K,3,FALSE)</f>
        <v>Dell Precision T3420</v>
      </c>
      <c r="D1139" t="str">
        <f>VLOOKUP($A1139,OLD_EquipmentDatabase!$A:$K,4,FALSE)</f>
        <v>Dominion</v>
      </c>
      <c r="E1139" t="str">
        <f>VLOOKUP($A1139,OLD_EquipmentDatabase!$A:$K,5,FALSE)</f>
        <v>N/A</v>
      </c>
      <c r="F1139" t="str">
        <f>VLOOKUP($A1139,OLD_EquipmentDatabase!$A:$K,6,FALSE)</f>
        <v>ADJ Client</v>
      </c>
      <c r="G1139" t="str">
        <f>VLOOKUP($A1139,OLD_EquipmentDatabase!$A:$K,7,FALSE)</f>
        <v>Computer</v>
      </c>
      <c r="H1139" t="str">
        <f>VLOOKUP($A1139,OLD_EquipmentDatabase!$A:$K,8,FALSE)</f>
        <v>Active</v>
      </c>
      <c r="I1139" t="b">
        <f>VLOOKUP($A1139,OLD_EquipmentDatabase!$A:$K,9,FALSE)</f>
        <v>0</v>
      </c>
      <c r="J1139">
        <v>5.13</v>
      </c>
      <c r="K1139" t="str">
        <f>VLOOKUP($A1139,OLD_EquipmentDatabase!$A:$K,11,FALSE)</f>
        <v>87&amp;settle&amp;airplane&amp;97</v>
      </c>
    </row>
    <row r="1140" spans="1:11" x14ac:dyDescent="0.25">
      <c r="A1140" s="21" t="s">
        <v>1414</v>
      </c>
      <c r="B1140" s="97" t="s">
        <v>12</v>
      </c>
      <c r="C1140" t="str">
        <f>VLOOKUP($A1140,OLD_EquipmentDatabase!$A:$K,3,FALSE)</f>
        <v>Dell Precision T3420</v>
      </c>
      <c r="D1140" t="str">
        <f>VLOOKUP($A1140,OLD_EquipmentDatabase!$A:$K,4,FALSE)</f>
        <v>Dominion</v>
      </c>
      <c r="E1140" t="str">
        <f>VLOOKUP($A1140,OLD_EquipmentDatabase!$A:$K,5,FALSE)</f>
        <v>N/A</v>
      </c>
      <c r="F1140" t="str">
        <f>VLOOKUP($A1140,OLD_EquipmentDatabase!$A:$K,6,FALSE)</f>
        <v>ADJ Client</v>
      </c>
      <c r="G1140" t="str">
        <f>VLOOKUP($A1140,OLD_EquipmentDatabase!$A:$K,7,FALSE)</f>
        <v>Computer</v>
      </c>
      <c r="H1140" t="s">
        <v>18</v>
      </c>
      <c r="I1140" t="b">
        <v>0</v>
      </c>
      <c r="J1140">
        <v>5.13</v>
      </c>
      <c r="K1140" t="str">
        <f>VLOOKUP($A1140,OLD_EquipmentDatabase!$A:$K,11,FALSE)</f>
        <v>35&amp;SEASON&amp;FINLAND&amp;95</v>
      </c>
    </row>
    <row r="1141" spans="1:11" x14ac:dyDescent="0.25">
      <c r="A1141" t="s">
        <v>1841</v>
      </c>
      <c r="B1141" s="97" t="s">
        <v>1826</v>
      </c>
      <c r="C1141" t="str">
        <f>VLOOKUP($A1141,OLD_EquipmentDatabase!$A:$K,3,FALSE)</f>
        <v>Samsung Galaxy Note Pro</v>
      </c>
      <c r="D1141" t="str">
        <f>VLOOKUP($A1141,OLD_EquipmentDatabase!$A:$K,4,FALSE)</f>
        <v>Dominion</v>
      </c>
      <c r="E1141" t="str">
        <f>VLOOKUP($A1141,OLD_EquipmentDatabase!$A:$K,5,FALSE)</f>
        <v>N/A</v>
      </c>
      <c r="F1141" t="str">
        <f>VLOOKUP($A1141,OLD_EquipmentDatabase!$A:$K,6,FALSE)</f>
        <v/>
      </c>
      <c r="G1141" t="str">
        <f>VLOOKUP($A1141,OLD_EquipmentDatabase!$A:$K,7,FALSE)</f>
        <v>ICX Tablet</v>
      </c>
      <c r="H1141" t="str">
        <f>VLOOKUP($A1141,OLD_EquipmentDatabase!$A:$K,8,FALSE)</f>
        <v>Active</v>
      </c>
      <c r="I1141" t="b">
        <f>VLOOKUP($A1141,OLD_EquipmentDatabase!$A:$K,9,FALSE)</f>
        <v>0</v>
      </c>
      <c r="J1141" t="str">
        <f>VLOOKUP($A1141,OLD_EquipmentDatabase!$A:$K,10,FALSE)</f>
        <v>5.13</v>
      </c>
      <c r="K1141" t="str">
        <f>VLOOKUP($A1141,OLD_EquipmentDatabase!$A:$K,11,FALSE)</f>
        <v/>
      </c>
    </row>
    <row r="1142" spans="1:11" x14ac:dyDescent="0.25">
      <c r="A1142" t="s">
        <v>1840</v>
      </c>
      <c r="B1142" s="97" t="s">
        <v>1826</v>
      </c>
      <c r="C1142" t="str">
        <f>VLOOKUP($A1142,OLD_EquipmentDatabase!$A:$K,3,FALSE)</f>
        <v>Samsung Galaxy Note Pro</v>
      </c>
      <c r="D1142" t="str">
        <f>VLOOKUP($A1142,OLD_EquipmentDatabase!$A:$K,4,FALSE)</f>
        <v>Dominion</v>
      </c>
      <c r="E1142" t="str">
        <f>VLOOKUP($A1142,OLD_EquipmentDatabase!$A:$K,5,FALSE)</f>
        <v>N/A</v>
      </c>
      <c r="F1142" t="str">
        <f>VLOOKUP($A1142,OLD_EquipmentDatabase!$A:$K,6,FALSE)</f>
        <v/>
      </c>
      <c r="G1142" t="str">
        <f>VLOOKUP($A1142,OLD_EquipmentDatabase!$A:$K,7,FALSE)</f>
        <v>ICX Tablet</v>
      </c>
      <c r="H1142" t="str">
        <f>VLOOKUP($A1142,OLD_EquipmentDatabase!$A:$K,8,FALSE)</f>
        <v>Active</v>
      </c>
      <c r="I1142" t="b">
        <f>VLOOKUP($A1142,OLD_EquipmentDatabase!$A:$K,9,FALSE)</f>
        <v>0</v>
      </c>
      <c r="J1142" t="str">
        <f>VLOOKUP($A1142,OLD_EquipmentDatabase!$A:$K,10,FALSE)</f>
        <v>5.13</v>
      </c>
      <c r="K1142" t="str">
        <f>VLOOKUP($A1142,OLD_EquipmentDatabase!$A:$K,11,FALSE)</f>
        <v/>
      </c>
    </row>
    <row r="1143" spans="1:11" x14ac:dyDescent="0.25">
      <c r="A1143" t="s">
        <v>1842</v>
      </c>
      <c r="B1143" s="97" t="s">
        <v>1826</v>
      </c>
      <c r="C1143" t="str">
        <f>VLOOKUP($A1143,OLD_EquipmentDatabase!$A:$K,3,FALSE)</f>
        <v>Samsung Galaxy Note Pro</v>
      </c>
      <c r="D1143" t="str">
        <f>VLOOKUP($A1143,OLD_EquipmentDatabase!$A:$K,4,FALSE)</f>
        <v>Dominion</v>
      </c>
      <c r="E1143" t="str">
        <f>VLOOKUP($A1143,OLD_EquipmentDatabase!$A:$K,5,FALSE)</f>
        <v>N/A</v>
      </c>
      <c r="F1143" t="str">
        <f>VLOOKUP($A1143,OLD_EquipmentDatabase!$A:$K,6,FALSE)</f>
        <v/>
      </c>
      <c r="G1143" t="str">
        <f>VLOOKUP($A1143,OLD_EquipmentDatabase!$A:$K,7,FALSE)</f>
        <v>ICX Tablet</v>
      </c>
      <c r="H1143" t="str">
        <f>VLOOKUP($A1143,OLD_EquipmentDatabase!$A:$K,8,FALSE)</f>
        <v>Active</v>
      </c>
      <c r="I1143" t="b">
        <f>VLOOKUP($A1143,OLD_EquipmentDatabase!$A:$K,9,FALSE)</f>
        <v>0</v>
      </c>
      <c r="J1143" t="str">
        <f>VLOOKUP($A1143,OLD_EquipmentDatabase!$A:$K,10,FALSE)</f>
        <v>5.13</v>
      </c>
      <c r="K1143" t="str">
        <f>VLOOKUP($A1143,OLD_EquipmentDatabase!$A:$K,11,FALSE)</f>
        <v/>
      </c>
    </row>
    <row r="1144" spans="1:11" x14ac:dyDescent="0.25">
      <c r="A1144" t="s">
        <v>1825</v>
      </c>
      <c r="B1144" s="97" t="s">
        <v>1826</v>
      </c>
      <c r="C1144" t="str">
        <f>VLOOKUP($A1144,OLD_EquipmentDatabase!$A:$K,3,FALSE)</f>
        <v>Dell Precision T3420</v>
      </c>
      <c r="D1144" t="str">
        <f>VLOOKUP($A1144,OLD_EquipmentDatabase!$A:$K,4,FALSE)</f>
        <v>Dominion</v>
      </c>
      <c r="E1144" t="str">
        <f>VLOOKUP($A1144,OLD_EquipmentDatabase!$A:$K,5,FALSE)</f>
        <v>N/A</v>
      </c>
      <c r="F1144" t="str">
        <f>VLOOKUP($A1144,OLD_EquipmentDatabase!$A:$K,6,FALSE)</f>
        <v>EMS Express Server</v>
      </c>
      <c r="G1144" t="str">
        <f>VLOOKUP($A1144,OLD_EquipmentDatabase!$A:$K,7,FALSE)</f>
        <v>Computer</v>
      </c>
      <c r="H1144" t="str">
        <f>VLOOKUP($A1144,OLD_EquipmentDatabase!$A:$K,8,FALSE)</f>
        <v>Active</v>
      </c>
      <c r="I1144" t="b">
        <f>VLOOKUP($A1144,OLD_EquipmentDatabase!$A:$K,9,FALSE)</f>
        <v>0</v>
      </c>
      <c r="J1144" t="str">
        <f>VLOOKUP($A1144,OLD_EquipmentDatabase!$A:$K,10,FALSE)</f>
        <v>5.13</v>
      </c>
      <c r="K1144" t="str">
        <f>VLOOKUP($A1144,OLD_EquipmentDatabase!$A:$K,11,FALSE)</f>
        <v>18/distance/suffer/31</v>
      </c>
    </row>
    <row r="1145" spans="1:11" x14ac:dyDescent="0.25">
      <c r="A1145" t="s">
        <v>1828</v>
      </c>
      <c r="B1145" s="97" t="s">
        <v>1826</v>
      </c>
      <c r="C1145" t="str">
        <f>VLOOKUP($A1145,OLD_EquipmentDatabase!$A:$K,3,FALSE)</f>
        <v>Dell Precision T3420</v>
      </c>
      <c r="D1145" t="str">
        <f>VLOOKUP($A1145,OLD_EquipmentDatabase!$A:$K,4,FALSE)</f>
        <v>Dominion</v>
      </c>
      <c r="E1145" t="str">
        <f>VLOOKUP($A1145,OLD_EquipmentDatabase!$A:$K,5,FALSE)</f>
        <v>N/A</v>
      </c>
      <c r="F1145" t="str">
        <f>VLOOKUP($A1145,OLD_EquipmentDatabase!$A:$K,6,FALSE)</f>
        <v>ADJ Client</v>
      </c>
      <c r="G1145" t="str">
        <f>VLOOKUP($A1145,OLD_EquipmentDatabase!$A:$K,7,FALSE)</f>
        <v>Computer</v>
      </c>
      <c r="H1145" t="str">
        <f>VLOOKUP($A1145,OLD_EquipmentDatabase!$A:$K,8,FALSE)</f>
        <v>Active</v>
      </c>
      <c r="I1145" t="b">
        <f>VLOOKUP($A1145,OLD_EquipmentDatabase!$A:$K,9,FALSE)</f>
        <v>0</v>
      </c>
      <c r="J1145" t="str">
        <f>VLOOKUP($A1145,OLD_EquipmentDatabase!$A:$K,10,FALSE)</f>
        <v>5.13</v>
      </c>
      <c r="K1145" t="str">
        <f>VLOOKUP($A1145,OLD_EquipmentDatabase!$A:$K,11,FALSE)</f>
        <v>73/BETWEEN/person/46</v>
      </c>
    </row>
    <row r="1146" spans="1:11" x14ac:dyDescent="0.25">
      <c r="A1146" t="s">
        <v>3786</v>
      </c>
      <c r="B1146" s="97" t="s">
        <v>1826</v>
      </c>
      <c r="C1146" t="str">
        <f>VLOOKUP($A1146,OLD_EquipmentDatabase!$A:$K,3,FALSE)</f>
        <v>Dell OptiPlex 3050 AIO</v>
      </c>
      <c r="D1146" t="str">
        <f>VLOOKUP($A1146,OLD_EquipmentDatabase!$A:$K,4,FALSE)</f>
        <v>Dominion</v>
      </c>
      <c r="E1146" t="str">
        <f>VLOOKUP($A1146,OLD_EquipmentDatabase!$A:$K,5,FALSE)</f>
        <v>N/A</v>
      </c>
      <c r="F1146" t="str">
        <f>VLOOKUP($A1146,OLD_EquipmentDatabase!$A:$K,6,FALSE)</f>
        <v>ICC (DR-M160II)</v>
      </c>
      <c r="G1146" t="str">
        <f>VLOOKUP($A1146,OLD_EquipmentDatabase!$A:$K,7,FALSE)</f>
        <v>Computer</v>
      </c>
      <c r="H1146" t="str">
        <f>VLOOKUP($A1146,OLD_EquipmentDatabase!$A:$K,8,FALSE)</f>
        <v>Active</v>
      </c>
      <c r="I1146" t="b">
        <f>VLOOKUP($A1146,OLD_EquipmentDatabase!$A:$K,9,FALSE)</f>
        <v>0</v>
      </c>
      <c r="J1146" t="str">
        <f>VLOOKUP($A1146,OLD_EquipmentDatabase!$A:$K,10,FALSE)</f>
        <v>5.13</v>
      </c>
      <c r="K1146" t="str">
        <f>VLOOKUP($A1146,OLD_EquipmentDatabase!$A:$K,11,FALSE)</f>
        <v>31#computer#towel#99</v>
      </c>
    </row>
    <row r="1147" spans="1:11" x14ac:dyDescent="0.25">
      <c r="A1147" t="s">
        <v>1830</v>
      </c>
      <c r="B1147" s="97" t="s">
        <v>1826</v>
      </c>
      <c r="C1147" t="str">
        <f>VLOOKUP($A1147,OLD_EquipmentDatabase!$A:$K,3,FALSE)</f>
        <v>Dell OptiPlex 7440 AIO</v>
      </c>
      <c r="D1147" t="str">
        <f>VLOOKUP($A1147,OLD_EquipmentDatabase!$A:$K,4,FALSE)</f>
        <v>Dominion</v>
      </c>
      <c r="E1147" t="str">
        <f>VLOOKUP($A1147,OLD_EquipmentDatabase!$A:$K,5,FALSE)</f>
        <v>N/A</v>
      </c>
      <c r="F1147" t="str">
        <f>VLOOKUP($A1147,OLD_EquipmentDatabase!$A:$K,6,FALSE)</f>
        <v>ICC (DR-M160II)</v>
      </c>
      <c r="G1147" t="str">
        <f>VLOOKUP($A1147,OLD_EquipmentDatabase!$A:$K,7,FALSE)</f>
        <v>Computer</v>
      </c>
      <c r="H1147" t="str">
        <f>VLOOKUP($A1147,OLD_EquipmentDatabase!$A:$K,8,FALSE)</f>
        <v>Active</v>
      </c>
      <c r="I1147" t="b">
        <f>VLOOKUP($A1147,OLD_EquipmentDatabase!$A:$K,9,FALSE)</f>
        <v>0</v>
      </c>
      <c r="J1147" t="str">
        <f>VLOOKUP($A1147,OLD_EquipmentDatabase!$A:$K,10,FALSE)</f>
        <v>5.13</v>
      </c>
      <c r="K1147" t="str">
        <f>VLOOKUP($A1147,OLD_EquipmentDatabase!$A:$K,11,FALSE)</f>
        <v>81$design$dollars$48</v>
      </c>
    </row>
    <row r="1148" spans="1:11" x14ac:dyDescent="0.25">
      <c r="A1148" t="s">
        <v>1836</v>
      </c>
      <c r="B1148" s="97" t="s">
        <v>1826</v>
      </c>
      <c r="C1148" t="str">
        <f>VLOOKUP($A1148,OLD_EquipmentDatabase!$A:$K,3,FALSE)</f>
        <v>Dell Latitude 3470</v>
      </c>
      <c r="D1148" t="str">
        <f>VLOOKUP($A1148,OLD_EquipmentDatabase!$A:$K,4,FALSE)</f>
        <v>Dominion</v>
      </c>
      <c r="E1148" t="str">
        <f>VLOOKUP($A1148,OLD_EquipmentDatabase!$A:$K,5,FALSE)</f>
        <v>N/A</v>
      </c>
      <c r="F1148" t="str">
        <f>VLOOKUP($A1148,OLD_EquipmentDatabase!$A:$K,6,FALSE)</f>
        <v>ICVA</v>
      </c>
      <c r="G1148" t="str">
        <f>VLOOKUP($A1148,OLD_EquipmentDatabase!$A:$K,7,FALSE)</f>
        <v>Laptop</v>
      </c>
      <c r="H1148" t="str">
        <f>VLOOKUP($A1148,OLD_EquipmentDatabase!$A:$K,8,FALSE)</f>
        <v>Active</v>
      </c>
      <c r="I1148" t="b">
        <f>VLOOKUP($A1148,OLD_EquipmentDatabase!$A:$K,9,FALSE)</f>
        <v>0</v>
      </c>
      <c r="J1148" t="str">
        <f>VLOOKUP($A1148,OLD_EquipmentDatabase!$A:$K,10,FALSE)</f>
        <v>5.13</v>
      </c>
      <c r="K1148" t="str">
        <f>VLOOKUP($A1148,OLD_EquipmentDatabase!$A:$K,11,FALSE)</f>
        <v>36.period.dollar.85</v>
      </c>
    </row>
    <row r="1149" spans="1:11" x14ac:dyDescent="0.25">
      <c r="A1149" t="s">
        <v>1838</v>
      </c>
      <c r="B1149" s="97" t="s">
        <v>1826</v>
      </c>
      <c r="C1149" t="str">
        <f>VLOOKUP($A1149,OLD_EquipmentDatabase!$A:$K,3,FALSE)</f>
        <v>Dell Latitude 3470</v>
      </c>
      <c r="D1149" t="str">
        <f>VLOOKUP($A1149,OLD_EquipmentDatabase!$A:$K,4,FALSE)</f>
        <v>Dominion</v>
      </c>
      <c r="E1149" t="str">
        <f>VLOOKUP($A1149,OLD_EquipmentDatabase!$A:$K,5,FALSE)</f>
        <v>N/A</v>
      </c>
      <c r="F1149" t="str">
        <f>VLOOKUP($A1149,OLD_EquipmentDatabase!$A:$K,6,FALSE)</f>
        <v>ICVA</v>
      </c>
      <c r="G1149" t="str">
        <f>VLOOKUP($A1149,OLD_EquipmentDatabase!$A:$K,7,FALSE)</f>
        <v>Laptop</v>
      </c>
      <c r="H1149" t="str">
        <f>VLOOKUP($A1149,OLD_EquipmentDatabase!$A:$K,8,FALSE)</f>
        <v>Active</v>
      </c>
      <c r="I1149" t="b">
        <f>VLOOKUP($A1149,OLD_EquipmentDatabase!$A:$K,9,FALSE)</f>
        <v>0</v>
      </c>
      <c r="J1149" t="str">
        <f>VLOOKUP($A1149,OLD_EquipmentDatabase!$A:$K,10,FALSE)</f>
        <v>5.13</v>
      </c>
      <c r="K1149" t="str">
        <f>VLOOKUP($A1149,OLD_EquipmentDatabase!$A:$K,11,FALSE)</f>
        <v>65-PICTURE-beyond-28</v>
      </c>
    </row>
    <row r="1150" spans="1:11" x14ac:dyDescent="0.25">
      <c r="A1150" t="s">
        <v>1834</v>
      </c>
      <c r="B1150" s="97" t="s">
        <v>1826</v>
      </c>
      <c r="C1150" t="str">
        <f>VLOOKUP($A1150,OLD_EquipmentDatabase!$A:$K,3,FALSE)</f>
        <v>Canon DR-M160II</v>
      </c>
      <c r="D1150" t="str">
        <f>VLOOKUP($A1150,OLD_EquipmentDatabase!$A:$K,4,FALSE)</f>
        <v>Dominion</v>
      </c>
      <c r="E1150" t="str">
        <f>VLOOKUP($A1150,OLD_EquipmentDatabase!$A:$K,5,FALSE)</f>
        <v>Central Count</v>
      </c>
      <c r="F1150" t="str">
        <f>VLOOKUP($A1150,OLD_EquipmentDatabase!$A:$K,6,FALSE)</f>
        <v/>
      </c>
      <c r="G1150" t="str">
        <f>VLOOKUP($A1150,OLD_EquipmentDatabase!$A:$K,7,FALSE)</f>
        <v>Scanner</v>
      </c>
      <c r="H1150" t="str">
        <f>VLOOKUP($A1150,OLD_EquipmentDatabase!$A:$K,8,FALSE)</f>
        <v>Active</v>
      </c>
      <c r="I1150" t="b">
        <f>VLOOKUP($A1150,OLD_EquipmentDatabase!$A:$K,9,FALSE)</f>
        <v>0</v>
      </c>
      <c r="J1150" t="str">
        <f>VLOOKUP($A1150,OLD_EquipmentDatabase!$A:$K,10,FALSE)</f>
        <v>N/A</v>
      </c>
      <c r="K1150" t="str">
        <f>VLOOKUP($A1150,OLD_EquipmentDatabase!$A:$K,11,FALSE)</f>
        <v/>
      </c>
    </row>
    <row r="1151" spans="1:11" x14ac:dyDescent="0.25">
      <c r="A1151" t="s">
        <v>1835</v>
      </c>
      <c r="B1151" s="97" t="s">
        <v>1826</v>
      </c>
      <c r="C1151" t="str">
        <f>VLOOKUP($A1151,OLD_EquipmentDatabase!$A:$K,3,FALSE)</f>
        <v>Canon DR-M160II</v>
      </c>
      <c r="D1151" t="str">
        <f>VLOOKUP($A1151,OLD_EquipmentDatabase!$A:$K,4,FALSE)</f>
        <v>Dominion</v>
      </c>
      <c r="E1151" t="str">
        <f>VLOOKUP($A1151,OLD_EquipmentDatabase!$A:$K,5,FALSE)</f>
        <v>Central Count</v>
      </c>
      <c r="F1151" t="str">
        <f>VLOOKUP($A1151,OLD_EquipmentDatabase!$A:$K,6,FALSE)</f>
        <v/>
      </c>
      <c r="G1151" t="str">
        <f>VLOOKUP($A1151,OLD_EquipmentDatabase!$A:$K,7,FALSE)</f>
        <v>Scanner</v>
      </c>
      <c r="H1151" t="str">
        <f>VLOOKUP($A1151,OLD_EquipmentDatabase!$A:$K,8,FALSE)</f>
        <v>Active</v>
      </c>
      <c r="I1151" t="b">
        <f>VLOOKUP($A1151,OLD_EquipmentDatabase!$A:$K,9,FALSE)</f>
        <v>0</v>
      </c>
      <c r="J1151" t="str">
        <f>VLOOKUP($A1151,OLD_EquipmentDatabase!$A:$K,10,FALSE)</f>
        <v>N/A</v>
      </c>
      <c r="K1151" t="str">
        <f>VLOOKUP($A1151,OLD_EquipmentDatabase!$A:$K,11,FALSE)</f>
        <v/>
      </c>
    </row>
    <row r="1152" spans="1:11" x14ac:dyDescent="0.25">
      <c r="A1152" s="21" t="s">
        <v>2340</v>
      </c>
      <c r="B1152" s="97" t="s">
        <v>2338</v>
      </c>
      <c r="C1152" t="str">
        <f>VLOOKUP($A1152,OLD_EquipmentDatabase!$A:$K,3,FALSE)</f>
        <v>Dell Precision T3420</v>
      </c>
      <c r="D1152" t="str">
        <f>VLOOKUP($A1152,OLD_EquipmentDatabase!$A:$K,4,FALSE)</f>
        <v>Dominion</v>
      </c>
      <c r="E1152" t="str">
        <f>VLOOKUP($A1152,OLD_EquipmentDatabase!$A:$K,5,FALSE)</f>
        <v>N/A</v>
      </c>
      <c r="F1152" t="str">
        <f>VLOOKUP($A1152,OLD_EquipmentDatabase!$A:$K,6,FALSE)</f>
        <v>EMS Express Server</v>
      </c>
      <c r="G1152" t="str">
        <f>VLOOKUP($A1152,OLD_EquipmentDatabase!$A:$K,7,FALSE)</f>
        <v>Computer</v>
      </c>
      <c r="H1152" t="str">
        <f>VLOOKUP($A1152,OLD_EquipmentDatabase!$A:$K,8,FALSE)</f>
        <v>Active</v>
      </c>
      <c r="I1152" t="b">
        <f>VLOOKUP($A1152,OLD_EquipmentDatabase!$A:$K,9,FALSE)</f>
        <v>0</v>
      </c>
      <c r="J1152" t="str">
        <f>VLOOKUP($A1152,OLD_EquipmentDatabase!$A:$K,10,FALSE)</f>
        <v>5.13</v>
      </c>
      <c r="K1152" t="str">
        <f>VLOOKUP($A1152,OLD_EquipmentDatabase!$A:$K,11,FALSE)</f>
        <v>58$EXCITING$indicate$19</v>
      </c>
    </row>
    <row r="1153" spans="1:11" x14ac:dyDescent="0.25">
      <c r="A1153" s="21" t="s">
        <v>2337</v>
      </c>
      <c r="B1153" s="97" t="s">
        <v>2338</v>
      </c>
      <c r="C1153" t="str">
        <f>VLOOKUP($A1153,OLD_EquipmentDatabase!$A:$K,3,FALSE)</f>
        <v>Dell Precision T3420</v>
      </c>
      <c r="D1153" t="str">
        <f>VLOOKUP($A1153,OLD_EquipmentDatabase!$A:$K,4,FALSE)</f>
        <v>Dominion</v>
      </c>
      <c r="E1153" t="str">
        <f>VLOOKUP($A1153,OLD_EquipmentDatabase!$A:$K,5,FALSE)</f>
        <v>N/A</v>
      </c>
      <c r="F1153" t="str">
        <f>VLOOKUP($A1153,OLD_EquipmentDatabase!$A:$K,6,FALSE)</f>
        <v>EMS Express Server</v>
      </c>
      <c r="G1153" t="str">
        <f>VLOOKUP($A1153,OLD_EquipmentDatabase!$A:$K,7,FALSE)</f>
        <v>Computer</v>
      </c>
      <c r="H1153" t="str">
        <f>VLOOKUP($A1153,OLD_EquipmentDatabase!$A:$K,8,FALSE)</f>
        <v>Active</v>
      </c>
      <c r="I1153" t="b">
        <f>VLOOKUP($A1153,OLD_EquipmentDatabase!$A:$K,9,FALSE)</f>
        <v>0</v>
      </c>
      <c r="J1153" t="str">
        <f>VLOOKUP($A1153,OLD_EquipmentDatabase!$A:$K,10,FALSE)</f>
        <v>5.13</v>
      </c>
      <c r="K1153" t="str">
        <f>VLOOKUP($A1153,OLD_EquipmentDatabase!$A:$K,11,FALSE)</f>
        <v>42?winter?problem?29</v>
      </c>
    </row>
    <row r="1154" spans="1:11" x14ac:dyDescent="0.25">
      <c r="A1154" s="21" t="s">
        <v>2342</v>
      </c>
      <c r="B1154" s="97" t="s">
        <v>2338</v>
      </c>
      <c r="C1154" t="str">
        <f>VLOOKUP($A1154,OLD_EquipmentDatabase!$A:$K,3,FALSE)</f>
        <v>Dell Precision T3420</v>
      </c>
      <c r="D1154" t="str">
        <f>VLOOKUP($A1154,OLD_EquipmentDatabase!$A:$K,4,FALSE)</f>
        <v>Dominion</v>
      </c>
      <c r="E1154" t="str">
        <f>VLOOKUP($A1154,OLD_EquipmentDatabase!$A:$K,5,FALSE)</f>
        <v>N/A</v>
      </c>
      <c r="F1154" t="str">
        <f>VLOOKUP($A1154,OLD_EquipmentDatabase!$A:$K,6,FALSE)</f>
        <v>ADJ Client</v>
      </c>
      <c r="G1154" t="str">
        <f>VLOOKUP($A1154,OLD_EquipmentDatabase!$A:$K,7,FALSE)</f>
        <v>Computer</v>
      </c>
      <c r="H1154" t="str">
        <f>VLOOKUP($A1154,OLD_EquipmentDatabase!$A:$K,8,FALSE)</f>
        <v>Active</v>
      </c>
      <c r="I1154" t="b">
        <f>VLOOKUP($A1154,OLD_EquipmentDatabase!$A:$K,9,FALSE)</f>
        <v>0</v>
      </c>
      <c r="J1154" t="str">
        <f>VLOOKUP($A1154,OLD_EquipmentDatabase!$A:$K,10,FALSE)</f>
        <v>5.13</v>
      </c>
      <c r="K1154" t="str">
        <f>VLOOKUP($A1154,OLD_EquipmentDatabase!$A:$K,11,FALSE)</f>
        <v>51%ITSELF%pattern%39</v>
      </c>
    </row>
    <row r="1155" spans="1:11" x14ac:dyDescent="0.25">
      <c r="A1155" s="21" t="s">
        <v>2344</v>
      </c>
      <c r="B1155" s="97" t="s">
        <v>2338</v>
      </c>
      <c r="C1155" t="str">
        <f>VLOOKUP($A1155,OLD_EquipmentDatabase!$A:$K,3,FALSE)</f>
        <v>Dell OptiPlex 7440 AIO</v>
      </c>
      <c r="D1155" t="str">
        <f>VLOOKUP($A1155,OLD_EquipmentDatabase!$A:$K,4,FALSE)</f>
        <v>Dominion</v>
      </c>
      <c r="E1155" t="str">
        <f>VLOOKUP($A1155,OLD_EquipmentDatabase!$A:$K,5,FALSE)</f>
        <v>N/A</v>
      </c>
      <c r="F1155" t="str">
        <f>VLOOKUP($A1155,OLD_EquipmentDatabase!$A:$K,6,FALSE)</f>
        <v>ICC (DR-M160II)</v>
      </c>
      <c r="G1155" t="str">
        <f>VLOOKUP($A1155,OLD_EquipmentDatabase!$A:$K,7,FALSE)</f>
        <v>Computer</v>
      </c>
      <c r="H1155" t="str">
        <f>VLOOKUP($A1155,OLD_EquipmentDatabase!$A:$K,8,FALSE)</f>
        <v>Active</v>
      </c>
      <c r="I1155" t="b">
        <f>VLOOKUP($A1155,OLD_EquipmentDatabase!$A:$K,9,FALSE)</f>
        <v>0</v>
      </c>
      <c r="J1155" t="str">
        <f>VLOOKUP($A1155,OLD_EquipmentDatabase!$A:$K,10,FALSE)</f>
        <v>5.13</v>
      </c>
      <c r="K1155" t="str">
        <f>VLOOKUP($A1155,OLD_EquipmentDatabase!$A:$K,11,FALSE)</f>
        <v>66+itself+continue+99</v>
      </c>
    </row>
    <row r="1156" spans="1:11" x14ac:dyDescent="0.25">
      <c r="A1156" s="21" t="s">
        <v>2348</v>
      </c>
      <c r="B1156" s="97" t="s">
        <v>2338</v>
      </c>
      <c r="C1156" t="str">
        <f>VLOOKUP($A1156,OLD_EquipmentDatabase!$A:$K,3,FALSE)</f>
        <v>Dell OptiPlex 7440 AIO</v>
      </c>
      <c r="D1156" t="str">
        <f>VLOOKUP($A1156,OLD_EquipmentDatabase!$A:$K,4,FALSE)</f>
        <v>Dominion</v>
      </c>
      <c r="E1156" t="str">
        <f>VLOOKUP($A1156,OLD_EquipmentDatabase!$A:$K,5,FALSE)</f>
        <v>N/A</v>
      </c>
      <c r="F1156" t="str">
        <f>VLOOKUP($A1156,OLD_EquipmentDatabase!$A:$K,6,FALSE)</f>
        <v>ICC (DR-M160II)</v>
      </c>
      <c r="G1156" t="str">
        <f>VLOOKUP($A1156,OLD_EquipmentDatabase!$A:$K,7,FALSE)</f>
        <v>Computer</v>
      </c>
      <c r="H1156" t="str">
        <f>VLOOKUP($A1156,OLD_EquipmentDatabase!$A:$K,8,FALSE)</f>
        <v>Active</v>
      </c>
      <c r="I1156" t="b">
        <f>VLOOKUP($A1156,OLD_EquipmentDatabase!$A:$K,9,FALSE)</f>
        <v>0</v>
      </c>
      <c r="J1156" t="str">
        <f>VLOOKUP($A1156,OLD_EquipmentDatabase!$A:$K,10,FALSE)</f>
        <v>5.13</v>
      </c>
      <c r="K1156" t="str">
        <f>VLOOKUP($A1156,OLD_EquipmentDatabase!$A:$K,11,FALSE)</f>
        <v>27;energy;meeting;71</v>
      </c>
    </row>
    <row r="1157" spans="1:11" x14ac:dyDescent="0.25">
      <c r="A1157" s="21" t="s">
        <v>2346</v>
      </c>
      <c r="B1157" s="97" t="s">
        <v>2338</v>
      </c>
      <c r="C1157" t="str">
        <f>VLOOKUP($A1157,OLD_EquipmentDatabase!$A:$K,3,FALSE)</f>
        <v>Dell OptiPlex 7440 AIO</v>
      </c>
      <c r="D1157" t="str">
        <f>VLOOKUP($A1157,OLD_EquipmentDatabase!$A:$K,4,FALSE)</f>
        <v>Dominion</v>
      </c>
      <c r="E1157" t="str">
        <f>VLOOKUP($A1157,OLD_EquipmentDatabase!$A:$K,5,FALSE)</f>
        <v>N/A</v>
      </c>
      <c r="F1157" t="str">
        <f>VLOOKUP($A1157,OLD_EquipmentDatabase!$A:$K,6,FALSE)</f>
        <v>ICC (DR-M160II)</v>
      </c>
      <c r="G1157" t="str">
        <f>VLOOKUP($A1157,OLD_EquipmentDatabase!$A:$K,7,FALSE)</f>
        <v>Computer</v>
      </c>
      <c r="H1157" t="str">
        <f>VLOOKUP($A1157,OLD_EquipmentDatabase!$A:$K,8,FALSE)</f>
        <v>Active</v>
      </c>
      <c r="I1157" t="b">
        <f>VLOOKUP($A1157,OLD_EquipmentDatabase!$A:$K,9,FALSE)</f>
        <v>0</v>
      </c>
      <c r="J1157" t="str">
        <f>VLOOKUP($A1157,OLD_EquipmentDatabase!$A:$K,10,FALSE)</f>
        <v>5.13</v>
      </c>
      <c r="K1157" t="str">
        <f>VLOOKUP($A1157,OLD_EquipmentDatabase!$A:$K,11,FALSE)</f>
        <v>76&amp;SENTENCE&amp;GLOSSARY&amp;09</v>
      </c>
    </row>
    <row r="1158" spans="1:11" x14ac:dyDescent="0.25">
      <c r="A1158" s="21" t="s">
        <v>4704</v>
      </c>
      <c r="B1158" s="97" t="s">
        <v>2338</v>
      </c>
      <c r="C1158" t="str">
        <f>VLOOKUP($A1158,OLD_EquipmentDatabase!$A:$K,3,FALSE)</f>
        <v>Canon DR-G1130</v>
      </c>
      <c r="D1158" t="str">
        <f>VLOOKUP($A1158,OLD_EquipmentDatabase!$A:$K,4,FALSE)</f>
        <v>Dominion</v>
      </c>
      <c r="E1158" t="str">
        <f>VLOOKUP($A1158,OLD_EquipmentDatabase!$A:$K,5,FALSE)</f>
        <v>Central Count</v>
      </c>
      <c r="F1158" t="str">
        <f>VLOOKUP($A1158,OLD_EquipmentDatabase!$A:$K,6,FALSE)</f>
        <v/>
      </c>
      <c r="G1158" t="str">
        <f>VLOOKUP($A1158,OLD_EquipmentDatabase!$A:$K,7,FALSE)</f>
        <v>Scanner</v>
      </c>
      <c r="H1158" t="str">
        <f>VLOOKUP($A1158,OLD_EquipmentDatabase!$A:$K,8,FALSE)</f>
        <v>Active</v>
      </c>
      <c r="I1158" t="b">
        <f>VLOOKUP($A1158,OLD_EquipmentDatabase!$A:$K,9,FALSE)</f>
        <v>0</v>
      </c>
      <c r="J1158" t="str">
        <f>VLOOKUP($A1158,OLD_EquipmentDatabase!$A:$K,10,FALSE)</f>
        <v>N/A</v>
      </c>
      <c r="K1158" t="str">
        <f>VLOOKUP($A1158,OLD_EquipmentDatabase!$A:$K,11,FALSE)</f>
        <v/>
      </c>
    </row>
    <row r="1159" spans="1:11" x14ac:dyDescent="0.25">
      <c r="A1159" s="21" t="s">
        <v>2350</v>
      </c>
      <c r="B1159" s="97" t="s">
        <v>2338</v>
      </c>
      <c r="C1159" t="str">
        <f>VLOOKUP($A1159,OLD_EquipmentDatabase!$A:$K,3,FALSE)</f>
        <v>Canon DR-M160II</v>
      </c>
      <c r="D1159" t="str">
        <f>VLOOKUP($A1159,OLD_EquipmentDatabase!$A:$K,4,FALSE)</f>
        <v>Dominion</v>
      </c>
      <c r="E1159" t="str">
        <f>VLOOKUP($A1159,OLD_EquipmentDatabase!$A:$K,5,FALSE)</f>
        <v>Central Count</v>
      </c>
      <c r="F1159" t="str">
        <f>VLOOKUP($A1159,OLD_EquipmentDatabase!$A:$K,6,FALSE)</f>
        <v/>
      </c>
      <c r="G1159" t="str">
        <f>VLOOKUP($A1159,OLD_EquipmentDatabase!$A:$K,7,FALSE)</f>
        <v>Scanner</v>
      </c>
      <c r="H1159" t="str">
        <f>VLOOKUP($A1159,OLD_EquipmentDatabase!$A:$K,8,FALSE)</f>
        <v>Active</v>
      </c>
      <c r="I1159" t="b">
        <f>VLOOKUP($A1159,OLD_EquipmentDatabase!$A:$K,9,FALSE)</f>
        <v>0</v>
      </c>
      <c r="J1159" t="str">
        <f>VLOOKUP($A1159,OLD_EquipmentDatabase!$A:$K,10,FALSE)</f>
        <v>N/A</v>
      </c>
      <c r="K1159" t="str">
        <f>VLOOKUP($A1159,OLD_EquipmentDatabase!$A:$K,11,FALSE)</f>
        <v/>
      </c>
    </row>
    <row r="1160" spans="1:11" x14ac:dyDescent="0.25">
      <c r="A1160" s="21" t="s">
        <v>3520</v>
      </c>
      <c r="B1160" s="97" t="s">
        <v>2338</v>
      </c>
      <c r="C1160" t="str">
        <f>VLOOKUP($A1160,OLD_EquipmentDatabase!$A:$K,3,FALSE)</f>
        <v>Canon DR-M160II</v>
      </c>
      <c r="D1160" t="str">
        <f>VLOOKUP($A1160,OLD_EquipmentDatabase!$A:$K,4,FALSE)</f>
        <v>Dominion</v>
      </c>
      <c r="E1160" t="str">
        <f>VLOOKUP($A1160,OLD_EquipmentDatabase!$A:$K,5,FALSE)</f>
        <v>Central Count</v>
      </c>
      <c r="F1160" t="str">
        <f>VLOOKUP($A1160,OLD_EquipmentDatabase!$A:$K,6,FALSE)</f>
        <v/>
      </c>
      <c r="G1160" t="str">
        <f>VLOOKUP($A1160,OLD_EquipmentDatabase!$A:$K,7,FALSE)</f>
        <v>Scanner</v>
      </c>
      <c r="H1160" t="str">
        <f>VLOOKUP($A1160,OLD_EquipmentDatabase!$A:$K,8,FALSE)</f>
        <v>Active</v>
      </c>
      <c r="I1160" t="b">
        <f>VLOOKUP($A1160,OLD_EquipmentDatabase!$A:$K,9,FALSE)</f>
        <v>0</v>
      </c>
      <c r="J1160" t="str">
        <f>VLOOKUP($A1160,OLD_EquipmentDatabase!$A:$K,10,FALSE)</f>
        <v>N/A</v>
      </c>
      <c r="K1160" t="str">
        <f>VLOOKUP($A1160,OLD_EquipmentDatabase!$A:$K,11,FALSE)</f>
        <v/>
      </c>
    </row>
    <row r="1161" spans="1:11" x14ac:dyDescent="0.25">
      <c r="A1161" s="21" t="s">
        <v>2352</v>
      </c>
      <c r="B1161" s="97" t="s">
        <v>2338</v>
      </c>
      <c r="C1161" t="str">
        <f>VLOOKUP($A1161,OLD_EquipmentDatabase!$A:$K,3,FALSE)</f>
        <v>Canon DR-M160II</v>
      </c>
      <c r="D1161" t="str">
        <f>VLOOKUP($A1161,OLD_EquipmentDatabase!$A:$K,4,FALSE)</f>
        <v>Dominion</v>
      </c>
      <c r="E1161" t="str">
        <f>VLOOKUP($A1161,OLD_EquipmentDatabase!$A:$K,5,FALSE)</f>
        <v>Central Count</v>
      </c>
      <c r="F1161" t="str">
        <f>VLOOKUP($A1161,OLD_EquipmentDatabase!$A:$K,6,FALSE)</f>
        <v/>
      </c>
      <c r="G1161" t="str">
        <f>VLOOKUP($A1161,OLD_EquipmentDatabase!$A:$K,7,FALSE)</f>
        <v>Scanner</v>
      </c>
      <c r="H1161" t="str">
        <f>VLOOKUP($A1161,OLD_EquipmentDatabase!$A:$K,8,FALSE)</f>
        <v>Active</v>
      </c>
      <c r="I1161" t="b">
        <f>VLOOKUP($A1161,OLD_EquipmentDatabase!$A:$K,9,FALSE)</f>
        <v>0</v>
      </c>
      <c r="J1161" t="str">
        <f>VLOOKUP($A1161,OLD_EquipmentDatabase!$A:$K,10,FALSE)</f>
        <v>N/A</v>
      </c>
      <c r="K1161" t="str">
        <f>VLOOKUP($A1161,OLD_EquipmentDatabase!$A:$K,11,FALSE)</f>
        <v/>
      </c>
    </row>
    <row r="1162" spans="1:11" x14ac:dyDescent="0.25">
      <c r="A1162" s="21" t="s">
        <v>2372</v>
      </c>
      <c r="B1162" s="97" t="s">
        <v>2338</v>
      </c>
      <c r="C1162" t="str">
        <f>VLOOKUP($A1162,OLD_EquipmentDatabase!$A:$K,3,FALSE)</f>
        <v>Samsung Galaxy Note Pro</v>
      </c>
      <c r="D1162" t="str">
        <f>VLOOKUP($A1162,OLD_EquipmentDatabase!$A:$K,4,FALSE)</f>
        <v>Dominion</v>
      </c>
      <c r="E1162" t="str">
        <f>VLOOKUP($A1162,OLD_EquipmentDatabase!$A:$K,5,FALSE)</f>
        <v>N/A</v>
      </c>
      <c r="F1162" t="str">
        <f>VLOOKUP($A1162,OLD_EquipmentDatabase!$A:$K,6,FALSE)</f>
        <v/>
      </c>
      <c r="G1162" t="str">
        <f>VLOOKUP($A1162,OLD_EquipmentDatabase!$A:$K,7,FALSE)</f>
        <v>ICX Tablet</v>
      </c>
      <c r="H1162" t="str">
        <f>VLOOKUP($A1162,OLD_EquipmentDatabase!$A:$K,8,FALSE)</f>
        <v>Active</v>
      </c>
      <c r="I1162" t="b">
        <f>VLOOKUP($A1162,OLD_EquipmentDatabase!$A:$K,9,FALSE)</f>
        <v>0</v>
      </c>
      <c r="J1162" t="str">
        <f>VLOOKUP($A1162,OLD_EquipmentDatabase!$A:$K,10,FALSE)</f>
        <v>5.13</v>
      </c>
      <c r="K1162" t="str">
        <f>VLOOKUP($A1162,OLD_EquipmentDatabase!$A:$K,11,FALSE)</f>
        <v/>
      </c>
    </row>
    <row r="1163" spans="1:11" x14ac:dyDescent="0.25">
      <c r="A1163" s="21" t="s">
        <v>2371</v>
      </c>
      <c r="B1163" s="97" t="s">
        <v>2338</v>
      </c>
      <c r="C1163" t="str">
        <f>VLOOKUP($A1163,OLD_EquipmentDatabase!$A:$K,3,FALSE)</f>
        <v>Samsung Galaxy Note Pro</v>
      </c>
      <c r="D1163" t="str">
        <f>VLOOKUP($A1163,OLD_EquipmentDatabase!$A:$K,4,FALSE)</f>
        <v>Dominion</v>
      </c>
      <c r="E1163" t="str">
        <f>VLOOKUP($A1163,OLD_EquipmentDatabase!$A:$K,5,FALSE)</f>
        <v>N/A</v>
      </c>
      <c r="F1163" t="str">
        <f>VLOOKUP($A1163,OLD_EquipmentDatabase!$A:$K,6,FALSE)</f>
        <v/>
      </c>
      <c r="G1163" t="str">
        <f>VLOOKUP($A1163,OLD_EquipmentDatabase!$A:$K,7,FALSE)</f>
        <v>ICX Tablet</v>
      </c>
      <c r="H1163" t="str">
        <f>VLOOKUP($A1163,OLD_EquipmentDatabase!$A:$K,8,FALSE)</f>
        <v>Active</v>
      </c>
      <c r="I1163" t="b">
        <f>VLOOKUP($A1163,OLD_EquipmentDatabase!$A:$K,9,FALSE)</f>
        <v>0</v>
      </c>
      <c r="J1163" t="str">
        <f>VLOOKUP($A1163,OLD_EquipmentDatabase!$A:$K,10,FALSE)</f>
        <v>5.13</v>
      </c>
      <c r="K1163" t="str">
        <f>VLOOKUP($A1163,OLD_EquipmentDatabase!$A:$K,11,FALSE)</f>
        <v/>
      </c>
    </row>
    <row r="1164" spans="1:11" x14ac:dyDescent="0.25">
      <c r="A1164" s="21" t="s">
        <v>2369</v>
      </c>
      <c r="B1164" s="97" t="s">
        <v>2338</v>
      </c>
      <c r="C1164" t="str">
        <f>VLOOKUP($A1164,OLD_EquipmentDatabase!$A:$K,3,FALSE)</f>
        <v>Samsung Galaxy Note Pro</v>
      </c>
      <c r="D1164" t="str">
        <f>VLOOKUP($A1164,OLD_EquipmentDatabase!$A:$K,4,FALSE)</f>
        <v>Dominion</v>
      </c>
      <c r="E1164" t="str">
        <f>VLOOKUP($A1164,OLD_EquipmentDatabase!$A:$K,5,FALSE)</f>
        <v>N/A</v>
      </c>
      <c r="F1164" t="str">
        <f>VLOOKUP($A1164,OLD_EquipmentDatabase!$A:$K,6,FALSE)</f>
        <v/>
      </c>
      <c r="G1164" t="str">
        <f>VLOOKUP($A1164,OLD_EquipmentDatabase!$A:$K,7,FALSE)</f>
        <v>ICX Tablet</v>
      </c>
      <c r="H1164" t="str">
        <f>VLOOKUP($A1164,OLD_EquipmentDatabase!$A:$K,8,FALSE)</f>
        <v>Active</v>
      </c>
      <c r="I1164" t="b">
        <f>VLOOKUP($A1164,OLD_EquipmentDatabase!$A:$K,9,FALSE)</f>
        <v>0</v>
      </c>
      <c r="J1164" t="str">
        <f>VLOOKUP($A1164,OLD_EquipmentDatabase!$A:$K,10,FALSE)</f>
        <v>5.13</v>
      </c>
      <c r="K1164" t="str">
        <f>VLOOKUP($A1164,OLD_EquipmentDatabase!$A:$K,11,FALSE)</f>
        <v/>
      </c>
    </row>
    <row r="1165" spans="1:11" x14ac:dyDescent="0.25">
      <c r="A1165" s="21" t="s">
        <v>2367</v>
      </c>
      <c r="B1165" s="97" t="s">
        <v>2338</v>
      </c>
      <c r="C1165" t="str">
        <f>VLOOKUP($A1165,OLD_EquipmentDatabase!$A:$K,3,FALSE)</f>
        <v>Samsung Galaxy Note Pro</v>
      </c>
      <c r="D1165" t="str">
        <f>VLOOKUP($A1165,OLD_EquipmentDatabase!$A:$K,4,FALSE)</f>
        <v>Dominion</v>
      </c>
      <c r="E1165" t="str">
        <f>VLOOKUP($A1165,OLD_EquipmentDatabase!$A:$K,5,FALSE)</f>
        <v>N/A</v>
      </c>
      <c r="F1165" t="str">
        <f>VLOOKUP($A1165,OLD_EquipmentDatabase!$A:$K,6,FALSE)</f>
        <v/>
      </c>
      <c r="G1165" t="str">
        <f>VLOOKUP($A1165,OLD_EquipmentDatabase!$A:$K,7,FALSE)</f>
        <v>ICX Tablet</v>
      </c>
      <c r="H1165" t="str">
        <f>VLOOKUP($A1165,OLD_EquipmentDatabase!$A:$K,8,FALSE)</f>
        <v>Active</v>
      </c>
      <c r="I1165" t="b">
        <f>VLOOKUP($A1165,OLD_EquipmentDatabase!$A:$K,9,FALSE)</f>
        <v>0</v>
      </c>
      <c r="J1165" t="str">
        <f>VLOOKUP($A1165,OLD_EquipmentDatabase!$A:$K,10,FALSE)</f>
        <v>5.13</v>
      </c>
      <c r="K1165" t="str">
        <f>VLOOKUP($A1165,OLD_EquipmentDatabase!$A:$K,11,FALSE)</f>
        <v/>
      </c>
    </row>
    <row r="1166" spans="1:11" x14ac:dyDescent="0.25">
      <c r="A1166" s="21" t="s">
        <v>2370</v>
      </c>
      <c r="B1166" s="97" t="s">
        <v>2338</v>
      </c>
      <c r="C1166" t="str">
        <f>VLOOKUP($A1166,OLD_EquipmentDatabase!$A:$K,3,FALSE)</f>
        <v>Samsung Galaxy Note Pro</v>
      </c>
      <c r="D1166" t="str">
        <f>VLOOKUP($A1166,OLD_EquipmentDatabase!$A:$K,4,FALSE)</f>
        <v>Dominion</v>
      </c>
      <c r="E1166" t="str">
        <f>VLOOKUP($A1166,OLD_EquipmentDatabase!$A:$K,5,FALSE)</f>
        <v>N/A</v>
      </c>
      <c r="F1166" t="str">
        <f>VLOOKUP($A1166,OLD_EquipmentDatabase!$A:$K,6,FALSE)</f>
        <v/>
      </c>
      <c r="G1166" t="str">
        <f>VLOOKUP($A1166,OLD_EquipmentDatabase!$A:$K,7,FALSE)</f>
        <v>ICX Tablet</v>
      </c>
      <c r="H1166" t="str">
        <f>VLOOKUP($A1166,OLD_EquipmentDatabase!$A:$K,8,FALSE)</f>
        <v>Active</v>
      </c>
      <c r="I1166" t="b">
        <f>VLOOKUP($A1166,OLD_EquipmentDatabase!$A:$K,9,FALSE)</f>
        <v>0</v>
      </c>
      <c r="J1166" t="str">
        <f>VLOOKUP($A1166,OLD_EquipmentDatabase!$A:$K,10,FALSE)</f>
        <v>5.13</v>
      </c>
      <c r="K1166" t="str">
        <f>VLOOKUP($A1166,OLD_EquipmentDatabase!$A:$K,11,FALSE)</f>
        <v/>
      </c>
    </row>
    <row r="1167" spans="1:11" x14ac:dyDescent="0.25">
      <c r="A1167" s="21" t="s">
        <v>2363</v>
      </c>
      <c r="B1167" s="97" t="s">
        <v>2338</v>
      </c>
      <c r="C1167" t="str">
        <f>VLOOKUP($A1167,OLD_EquipmentDatabase!$A:$K,3,FALSE)</f>
        <v>Samsung Galaxy Note Pro</v>
      </c>
      <c r="D1167" t="str">
        <f>VLOOKUP($A1167,OLD_EquipmentDatabase!$A:$K,4,FALSE)</f>
        <v>Dominion</v>
      </c>
      <c r="E1167" t="str">
        <f>VLOOKUP($A1167,OLD_EquipmentDatabase!$A:$K,5,FALSE)</f>
        <v>N/A</v>
      </c>
      <c r="F1167" t="str">
        <f>VLOOKUP($A1167,OLD_EquipmentDatabase!$A:$K,6,FALSE)</f>
        <v/>
      </c>
      <c r="G1167" t="str">
        <f>VLOOKUP($A1167,OLD_EquipmentDatabase!$A:$K,7,FALSE)</f>
        <v>ICX Tablet</v>
      </c>
      <c r="H1167" t="str">
        <f>VLOOKUP($A1167,OLD_EquipmentDatabase!$A:$K,8,FALSE)</f>
        <v>Active</v>
      </c>
      <c r="I1167" t="b">
        <f>VLOOKUP($A1167,OLD_EquipmentDatabase!$A:$K,9,FALSE)</f>
        <v>0</v>
      </c>
      <c r="J1167" t="str">
        <f>VLOOKUP($A1167,OLD_EquipmentDatabase!$A:$K,10,FALSE)</f>
        <v>5.13</v>
      </c>
      <c r="K1167" t="str">
        <f>VLOOKUP($A1167,OLD_EquipmentDatabase!$A:$K,11,FALSE)</f>
        <v/>
      </c>
    </row>
    <row r="1168" spans="1:11" x14ac:dyDescent="0.25">
      <c r="A1168" s="21" t="s">
        <v>2364</v>
      </c>
      <c r="B1168" s="97" t="s">
        <v>2338</v>
      </c>
      <c r="C1168" t="str">
        <f>VLOOKUP($A1168,OLD_EquipmentDatabase!$A:$K,3,FALSE)</f>
        <v>Samsung Galaxy Note Pro</v>
      </c>
      <c r="D1168" t="str">
        <f>VLOOKUP($A1168,OLD_EquipmentDatabase!$A:$K,4,FALSE)</f>
        <v>Dominion</v>
      </c>
      <c r="E1168" t="str">
        <f>VLOOKUP($A1168,OLD_EquipmentDatabase!$A:$K,5,FALSE)</f>
        <v>N/A</v>
      </c>
      <c r="F1168" t="str">
        <f>VLOOKUP($A1168,OLD_EquipmentDatabase!$A:$K,6,FALSE)</f>
        <v/>
      </c>
      <c r="G1168" t="str">
        <f>VLOOKUP($A1168,OLD_EquipmentDatabase!$A:$K,7,FALSE)</f>
        <v>ICX Tablet</v>
      </c>
      <c r="H1168" t="str">
        <f>VLOOKUP($A1168,OLD_EquipmentDatabase!$A:$K,8,FALSE)</f>
        <v>Active</v>
      </c>
      <c r="I1168" t="b">
        <f>VLOOKUP($A1168,OLD_EquipmentDatabase!$A:$K,9,FALSE)</f>
        <v>0</v>
      </c>
      <c r="J1168" t="str">
        <f>VLOOKUP($A1168,OLD_EquipmentDatabase!$A:$K,10,FALSE)</f>
        <v>5.13</v>
      </c>
      <c r="K1168" t="str">
        <f>VLOOKUP($A1168,OLD_EquipmentDatabase!$A:$K,11,FALSE)</f>
        <v/>
      </c>
    </row>
    <row r="1169" spans="1:11" x14ac:dyDescent="0.25">
      <c r="A1169" s="21" t="s">
        <v>2368</v>
      </c>
      <c r="B1169" s="97" t="s">
        <v>2338</v>
      </c>
      <c r="C1169" t="str">
        <f>VLOOKUP($A1169,OLD_EquipmentDatabase!$A:$K,3,FALSE)</f>
        <v>Samsung Galaxy Note Pro</v>
      </c>
      <c r="D1169" t="str">
        <f>VLOOKUP($A1169,OLD_EquipmentDatabase!$A:$K,4,FALSE)</f>
        <v>Dominion</v>
      </c>
      <c r="E1169" t="str">
        <f>VLOOKUP($A1169,OLD_EquipmentDatabase!$A:$K,5,FALSE)</f>
        <v>N/A</v>
      </c>
      <c r="F1169" t="str">
        <f>VLOOKUP($A1169,OLD_EquipmentDatabase!$A:$K,6,FALSE)</f>
        <v/>
      </c>
      <c r="G1169" t="str">
        <f>VLOOKUP($A1169,OLD_EquipmentDatabase!$A:$K,7,FALSE)</f>
        <v>ICX Tablet</v>
      </c>
      <c r="H1169" t="str">
        <f>VLOOKUP($A1169,OLD_EquipmentDatabase!$A:$K,8,FALSE)</f>
        <v>Active</v>
      </c>
      <c r="I1169" t="b">
        <f>VLOOKUP($A1169,OLD_EquipmentDatabase!$A:$K,9,FALSE)</f>
        <v>0</v>
      </c>
      <c r="J1169" t="str">
        <f>VLOOKUP($A1169,OLD_EquipmentDatabase!$A:$K,10,FALSE)</f>
        <v>5.13</v>
      </c>
      <c r="K1169" t="str">
        <f>VLOOKUP($A1169,OLD_EquipmentDatabase!$A:$K,11,FALSE)</f>
        <v/>
      </c>
    </row>
    <row r="1170" spans="1:11" x14ac:dyDescent="0.25">
      <c r="A1170" s="21" t="s">
        <v>2366</v>
      </c>
      <c r="B1170" s="97" t="s">
        <v>2338</v>
      </c>
      <c r="C1170" t="str">
        <f>VLOOKUP($A1170,OLD_EquipmentDatabase!$A:$K,3,FALSE)</f>
        <v>Samsung Galaxy Note Pro</v>
      </c>
      <c r="D1170" t="str">
        <f>VLOOKUP($A1170,OLD_EquipmentDatabase!$A:$K,4,FALSE)</f>
        <v>Dominion</v>
      </c>
      <c r="E1170" t="str">
        <f>VLOOKUP($A1170,OLD_EquipmentDatabase!$A:$K,5,FALSE)</f>
        <v>N/A</v>
      </c>
      <c r="F1170" t="str">
        <f>VLOOKUP($A1170,OLD_EquipmentDatabase!$A:$K,6,FALSE)</f>
        <v/>
      </c>
      <c r="G1170" t="str">
        <f>VLOOKUP($A1170,OLD_EquipmentDatabase!$A:$K,7,FALSE)</f>
        <v>ICX Tablet</v>
      </c>
      <c r="H1170" t="str">
        <f>VLOOKUP($A1170,OLD_EquipmentDatabase!$A:$K,8,FALSE)</f>
        <v>Active</v>
      </c>
      <c r="I1170" t="b">
        <f>VLOOKUP($A1170,OLD_EquipmentDatabase!$A:$K,9,FALSE)</f>
        <v>0</v>
      </c>
      <c r="J1170" t="str">
        <f>VLOOKUP($A1170,OLD_EquipmentDatabase!$A:$K,10,FALSE)</f>
        <v>5.13</v>
      </c>
      <c r="K1170" t="str">
        <f>VLOOKUP($A1170,OLD_EquipmentDatabase!$A:$K,11,FALSE)</f>
        <v/>
      </c>
    </row>
    <row r="1171" spans="1:11" x14ac:dyDescent="0.25">
      <c r="A1171" s="21" t="s">
        <v>2365</v>
      </c>
      <c r="B1171" s="97" t="s">
        <v>2338</v>
      </c>
      <c r="C1171" t="str">
        <f>VLOOKUP($A1171,OLD_EquipmentDatabase!$A:$K,3,FALSE)</f>
        <v>Samsung Galaxy Note Pro</v>
      </c>
      <c r="D1171" t="str">
        <f>VLOOKUP($A1171,OLD_EquipmentDatabase!$A:$K,4,FALSE)</f>
        <v>Dominion</v>
      </c>
      <c r="E1171" t="str">
        <f>VLOOKUP($A1171,OLD_EquipmentDatabase!$A:$K,5,FALSE)</f>
        <v>N/A</v>
      </c>
      <c r="F1171" t="str">
        <f>VLOOKUP($A1171,OLD_EquipmentDatabase!$A:$K,6,FALSE)</f>
        <v/>
      </c>
      <c r="G1171" t="str">
        <f>VLOOKUP($A1171,OLD_EquipmentDatabase!$A:$K,7,FALSE)</f>
        <v>ICX Tablet</v>
      </c>
      <c r="H1171" t="str">
        <f>VLOOKUP($A1171,OLD_EquipmentDatabase!$A:$K,8,FALSE)</f>
        <v>Active</v>
      </c>
      <c r="I1171" t="b">
        <f>VLOOKUP($A1171,OLD_EquipmentDatabase!$A:$K,9,FALSE)</f>
        <v>0</v>
      </c>
      <c r="J1171" t="str">
        <f>VLOOKUP($A1171,OLD_EquipmentDatabase!$A:$K,10,FALSE)</f>
        <v>5.13</v>
      </c>
      <c r="K1171" t="str">
        <f>VLOOKUP($A1171,OLD_EquipmentDatabase!$A:$K,11,FALSE)</f>
        <v/>
      </c>
    </row>
    <row r="1172" spans="1:11" x14ac:dyDescent="0.25">
      <c r="A1172" s="21" t="s">
        <v>2361</v>
      </c>
      <c r="B1172" s="97" t="s">
        <v>2338</v>
      </c>
      <c r="C1172" t="str">
        <f>VLOOKUP($A1172,OLD_EquipmentDatabase!$A:$K,3,FALSE)</f>
        <v>Samsung Galaxy Note Pro</v>
      </c>
      <c r="D1172" t="str">
        <f>VLOOKUP($A1172,OLD_EquipmentDatabase!$A:$K,4,FALSE)</f>
        <v>Dominion</v>
      </c>
      <c r="E1172" t="str">
        <f>VLOOKUP($A1172,OLD_EquipmentDatabase!$A:$K,5,FALSE)</f>
        <v>N/A</v>
      </c>
      <c r="F1172" t="str">
        <f>VLOOKUP($A1172,OLD_EquipmentDatabase!$A:$K,6,FALSE)</f>
        <v/>
      </c>
      <c r="G1172" t="str">
        <f>VLOOKUP($A1172,OLD_EquipmentDatabase!$A:$K,7,FALSE)</f>
        <v>ICX Tablet</v>
      </c>
      <c r="H1172" t="str">
        <f>VLOOKUP($A1172,OLD_EquipmentDatabase!$A:$K,8,FALSE)</f>
        <v>Active</v>
      </c>
      <c r="I1172" t="b">
        <f>VLOOKUP($A1172,OLD_EquipmentDatabase!$A:$K,9,FALSE)</f>
        <v>0</v>
      </c>
      <c r="J1172" t="str">
        <f>VLOOKUP($A1172,OLD_EquipmentDatabase!$A:$K,10,FALSE)</f>
        <v>5.13</v>
      </c>
      <c r="K1172" t="str">
        <f>VLOOKUP($A1172,OLD_EquipmentDatabase!$A:$K,11,FALSE)</f>
        <v/>
      </c>
    </row>
    <row r="1173" spans="1:11" x14ac:dyDescent="0.25">
      <c r="A1173" s="21" t="s">
        <v>2362</v>
      </c>
      <c r="B1173" s="97" t="s">
        <v>2338</v>
      </c>
      <c r="C1173" t="str">
        <f>VLOOKUP($A1173,OLD_EquipmentDatabase!$A:$K,3,FALSE)</f>
        <v>Samsung Galaxy Note Pro</v>
      </c>
      <c r="D1173" t="str">
        <f>VLOOKUP($A1173,OLD_EquipmentDatabase!$A:$K,4,FALSE)</f>
        <v>Dominion</v>
      </c>
      <c r="E1173" t="str">
        <f>VLOOKUP($A1173,OLD_EquipmentDatabase!$A:$K,5,FALSE)</f>
        <v>N/A</v>
      </c>
      <c r="F1173" t="str">
        <f>VLOOKUP($A1173,OLD_EquipmentDatabase!$A:$K,6,FALSE)</f>
        <v/>
      </c>
      <c r="G1173" t="str">
        <f>VLOOKUP($A1173,OLD_EquipmentDatabase!$A:$K,7,FALSE)</f>
        <v>ICX Tablet</v>
      </c>
      <c r="H1173" t="str">
        <f>VLOOKUP($A1173,OLD_EquipmentDatabase!$A:$K,8,FALSE)</f>
        <v>Active</v>
      </c>
      <c r="I1173" t="b">
        <f>VLOOKUP($A1173,OLD_EquipmentDatabase!$A:$K,9,FALSE)</f>
        <v>0</v>
      </c>
      <c r="J1173" t="str">
        <f>VLOOKUP($A1173,OLD_EquipmentDatabase!$A:$K,10,FALSE)</f>
        <v>5.13</v>
      </c>
      <c r="K1173" t="str">
        <f>VLOOKUP($A1173,OLD_EquipmentDatabase!$A:$K,11,FALSE)</f>
        <v/>
      </c>
    </row>
    <row r="1174" spans="1:11" x14ac:dyDescent="0.25">
      <c r="A1174" s="21" t="s">
        <v>2353</v>
      </c>
      <c r="B1174" s="97" t="s">
        <v>2338</v>
      </c>
      <c r="C1174" t="str">
        <f>VLOOKUP($A1174,OLD_EquipmentDatabase!$A:$K,3,FALSE)</f>
        <v>Dell Latitude 3470</v>
      </c>
      <c r="D1174" t="str">
        <f>VLOOKUP($A1174,OLD_EquipmentDatabase!$A:$K,4,FALSE)</f>
        <v>Dominion</v>
      </c>
      <c r="E1174" t="str">
        <f>VLOOKUP($A1174,OLD_EquipmentDatabase!$A:$K,5,FALSE)</f>
        <v>N/A</v>
      </c>
      <c r="F1174" t="str">
        <f>VLOOKUP($A1174,OLD_EquipmentDatabase!$A:$K,6,FALSE)</f>
        <v>ICVA</v>
      </c>
      <c r="G1174" t="str">
        <f>VLOOKUP($A1174,OLD_EquipmentDatabase!$A:$K,7,FALSE)</f>
        <v>Laptop</v>
      </c>
      <c r="H1174" t="str">
        <f>VLOOKUP($A1174,OLD_EquipmentDatabase!$A:$K,8,FALSE)</f>
        <v>Active</v>
      </c>
      <c r="I1174" t="b">
        <f>VLOOKUP($A1174,OLD_EquipmentDatabase!$A:$K,9,FALSE)</f>
        <v>0</v>
      </c>
      <c r="J1174" t="str">
        <f>VLOOKUP($A1174,OLD_EquipmentDatabase!$A:$K,10,FALSE)</f>
        <v>5.13</v>
      </c>
      <c r="K1174" t="str">
        <f>VLOOKUP($A1174,OLD_EquipmentDatabase!$A:$K,11,FALSE)</f>
        <v>04+FIGURE+MONTANA+20</v>
      </c>
    </row>
    <row r="1175" spans="1:11" x14ac:dyDescent="0.25">
      <c r="A1175" s="21" t="s">
        <v>2357</v>
      </c>
      <c r="B1175" s="97" t="s">
        <v>2338</v>
      </c>
      <c r="C1175" t="str">
        <f>VLOOKUP($A1175,OLD_EquipmentDatabase!$A:$K,3,FALSE)</f>
        <v>Dell Latitude 3470</v>
      </c>
      <c r="D1175" t="str">
        <f>VLOOKUP($A1175,OLD_EquipmentDatabase!$A:$K,4,FALSE)</f>
        <v>Dominion</v>
      </c>
      <c r="E1175" t="str">
        <f>VLOOKUP($A1175,OLD_EquipmentDatabase!$A:$K,5,FALSE)</f>
        <v>N/A</v>
      </c>
      <c r="F1175" t="str">
        <f>VLOOKUP($A1175,OLD_EquipmentDatabase!$A:$K,6,FALSE)</f>
        <v>ICVA</v>
      </c>
      <c r="G1175" t="str">
        <f>VLOOKUP($A1175,OLD_EquipmentDatabase!$A:$K,7,FALSE)</f>
        <v>Laptop</v>
      </c>
      <c r="H1175" t="str">
        <f>VLOOKUP($A1175,OLD_EquipmentDatabase!$A:$K,8,FALSE)</f>
        <v>Active</v>
      </c>
      <c r="I1175" t="b">
        <f>VLOOKUP($A1175,OLD_EquipmentDatabase!$A:$K,9,FALSE)</f>
        <v>0</v>
      </c>
      <c r="J1175" t="str">
        <f>VLOOKUP($A1175,OLD_EquipmentDatabase!$A:$K,10,FALSE)</f>
        <v>5.13</v>
      </c>
      <c r="K1175" t="str">
        <f>VLOOKUP($A1175,OLD_EquipmentDatabase!$A:$K,11,FALSE)</f>
        <v>89;EXACTLY;DESIRE;23</v>
      </c>
    </row>
    <row r="1176" spans="1:11" x14ac:dyDescent="0.25">
      <c r="A1176" s="21" t="s">
        <v>2355</v>
      </c>
      <c r="B1176" s="97" t="s">
        <v>2338</v>
      </c>
      <c r="C1176" t="str">
        <f>VLOOKUP($A1176,OLD_EquipmentDatabase!$A:$K,3,FALSE)</f>
        <v>Dell Latitude 3470</v>
      </c>
      <c r="D1176" t="str">
        <f>VLOOKUP($A1176,OLD_EquipmentDatabase!$A:$K,4,FALSE)</f>
        <v>Dominion</v>
      </c>
      <c r="E1176" t="str">
        <f>VLOOKUP($A1176,OLD_EquipmentDatabase!$A:$K,5,FALSE)</f>
        <v>N/A</v>
      </c>
      <c r="F1176" t="str">
        <f>VLOOKUP($A1176,OLD_EquipmentDatabase!$A:$K,6,FALSE)</f>
        <v>ICVA</v>
      </c>
      <c r="G1176" t="str">
        <f>VLOOKUP($A1176,OLD_EquipmentDatabase!$A:$K,7,FALSE)</f>
        <v>Laptop</v>
      </c>
      <c r="H1176" t="str">
        <f>VLOOKUP($A1176,OLD_EquipmentDatabase!$A:$K,8,FALSE)</f>
        <v>Active</v>
      </c>
      <c r="I1176" t="b">
        <f>VLOOKUP($A1176,OLD_EquipmentDatabase!$A:$K,9,FALSE)</f>
        <v>0</v>
      </c>
      <c r="J1176" t="str">
        <f>VLOOKUP($A1176,OLD_EquipmentDatabase!$A:$K,10,FALSE)</f>
        <v>5.13</v>
      </c>
      <c r="K1176" t="str">
        <f>VLOOKUP($A1176,OLD_EquipmentDatabase!$A:$K,11,FALSE)</f>
        <v>27!BROUGHT!ANSWER!92</v>
      </c>
    </row>
    <row r="1177" spans="1:11" x14ac:dyDescent="0.25">
      <c r="A1177" s="21" t="s">
        <v>2359</v>
      </c>
      <c r="B1177" s="97" t="s">
        <v>2338</v>
      </c>
      <c r="C1177" t="str">
        <f>VLOOKUP($A1177,OLD_EquipmentDatabase!$A:$K,3,FALSE)</f>
        <v>Dell Latitude 3470</v>
      </c>
      <c r="D1177" t="str">
        <f>VLOOKUP($A1177,OLD_EquipmentDatabase!$A:$K,4,FALSE)</f>
        <v>Dominion</v>
      </c>
      <c r="E1177" t="str">
        <f>VLOOKUP($A1177,OLD_EquipmentDatabase!$A:$K,5,FALSE)</f>
        <v>N/A</v>
      </c>
      <c r="F1177" t="str">
        <f>VLOOKUP($A1177,OLD_EquipmentDatabase!$A:$K,6,FALSE)</f>
        <v>ICVA</v>
      </c>
      <c r="G1177" t="str">
        <f>VLOOKUP($A1177,OLD_EquipmentDatabase!$A:$K,7,FALSE)</f>
        <v>Laptop</v>
      </c>
      <c r="H1177" t="str">
        <f>VLOOKUP($A1177,OLD_EquipmentDatabase!$A:$K,8,FALSE)</f>
        <v>Active</v>
      </c>
      <c r="I1177" t="b">
        <f>VLOOKUP($A1177,OLD_EquipmentDatabase!$A:$K,9,FALSE)</f>
        <v>0</v>
      </c>
      <c r="J1177" t="str">
        <f>VLOOKUP($A1177,OLD_EquipmentDatabase!$A:$K,10,FALSE)</f>
        <v>5.13</v>
      </c>
      <c r="K1177" t="str">
        <f>VLOOKUP($A1177,OLD_EquipmentDatabase!$A:$K,11,FALSE)</f>
        <v>26|desire|NEARLY|60</v>
      </c>
    </row>
    <row r="1178" spans="1:11" x14ac:dyDescent="0.25">
      <c r="A1178" s="21" t="s">
        <v>2373</v>
      </c>
      <c r="B1178" s="97" t="s">
        <v>2623</v>
      </c>
      <c r="C1178" t="str">
        <f>VLOOKUP($A1178,OLD_EquipmentDatabase!$A:$K,3,FALSE)</f>
        <v>Dell Precision T3420</v>
      </c>
      <c r="D1178" t="str">
        <f>VLOOKUP($A1178,OLD_EquipmentDatabase!$A:$K,4,FALSE)</f>
        <v>Dominion</v>
      </c>
      <c r="E1178" t="str">
        <f>VLOOKUP($A1178,OLD_EquipmentDatabase!$A:$K,5,FALSE)</f>
        <v>N/A</v>
      </c>
      <c r="F1178" t="str">
        <f>VLOOKUP($A1178,OLD_EquipmentDatabase!$A:$K,6,FALSE)</f>
        <v>EMS Express Server</v>
      </c>
      <c r="G1178" t="str">
        <f>VLOOKUP($A1178,OLD_EquipmentDatabase!$A:$K,7,FALSE)</f>
        <v>Computer</v>
      </c>
      <c r="H1178" t="str">
        <f>VLOOKUP($A1178,OLD_EquipmentDatabase!$A:$K,8,FALSE)</f>
        <v>Active</v>
      </c>
      <c r="I1178" t="b">
        <f>VLOOKUP($A1178,OLD_EquipmentDatabase!$A:$K,9,FALSE)</f>
        <v>0</v>
      </c>
      <c r="J1178" t="str">
        <f>VLOOKUP($A1178,OLD_EquipmentDatabase!$A:$K,10,FALSE)</f>
        <v>5.13</v>
      </c>
      <c r="K1178" t="str">
        <f>VLOOKUP($A1178,OLD_EquipmentDatabase!$A:$K,11,FALSE)</f>
        <v>71&amp;though&amp;NATION&amp;13</v>
      </c>
    </row>
    <row r="1179" spans="1:11" x14ac:dyDescent="0.25">
      <c r="A1179" s="21" t="s">
        <v>2629</v>
      </c>
      <c r="B1179" s="97" t="s">
        <v>2623</v>
      </c>
      <c r="C1179" t="str">
        <f>VLOOKUP($A1179,OLD_EquipmentDatabase!$A:$K,3,FALSE)</f>
        <v>Dell OptiPlex 7440 AIO</v>
      </c>
      <c r="D1179" t="str">
        <f>VLOOKUP($A1179,OLD_EquipmentDatabase!$A:$K,4,FALSE)</f>
        <v>Dominion</v>
      </c>
      <c r="E1179" t="str">
        <f>VLOOKUP($A1179,OLD_EquipmentDatabase!$A:$K,5,FALSE)</f>
        <v>N/A</v>
      </c>
      <c r="F1179" t="str">
        <f>VLOOKUP($A1179,OLD_EquipmentDatabase!$A:$K,6,FALSE)</f>
        <v>ICC (DR-M160II)</v>
      </c>
      <c r="G1179" t="str">
        <f>VLOOKUP($A1179,OLD_EquipmentDatabase!$A:$K,7,FALSE)</f>
        <v>Computer</v>
      </c>
      <c r="H1179" t="str">
        <f>VLOOKUP($A1179,OLD_EquipmentDatabase!$A:$K,8,FALSE)</f>
        <v>Active</v>
      </c>
      <c r="I1179" t="b">
        <f>VLOOKUP($A1179,OLD_EquipmentDatabase!$A:$K,9,FALSE)</f>
        <v>0</v>
      </c>
      <c r="J1179">
        <v>5.13</v>
      </c>
      <c r="K1179" t="str">
        <f>VLOOKUP($A1179,OLD_EquipmentDatabase!$A:$K,11,FALSE)</f>
        <v>36*almost*shouted*90</v>
      </c>
    </row>
    <row r="1180" spans="1:11" x14ac:dyDescent="0.25">
      <c r="A1180" s="21" t="s">
        <v>2627</v>
      </c>
      <c r="B1180" s="97" t="s">
        <v>2623</v>
      </c>
      <c r="C1180" t="str">
        <f>VLOOKUP($A1180,OLD_EquipmentDatabase!$A:$K,3,FALSE)</f>
        <v>Dell OptiPlex 7440 AIO</v>
      </c>
      <c r="D1180" t="str">
        <f>VLOOKUP($A1180,OLD_EquipmentDatabase!$A:$K,4,FALSE)</f>
        <v>Dominion</v>
      </c>
      <c r="E1180" t="str">
        <f>VLOOKUP($A1180,OLD_EquipmentDatabase!$A:$K,5,FALSE)</f>
        <v>N/A</v>
      </c>
      <c r="F1180" t="str">
        <f>VLOOKUP($A1180,OLD_EquipmentDatabase!$A:$K,6,FALSE)</f>
        <v>ICC (DR-M160II)</v>
      </c>
      <c r="G1180" t="str">
        <f>VLOOKUP($A1180,OLD_EquipmentDatabase!$A:$K,7,FALSE)</f>
        <v>Computer</v>
      </c>
      <c r="H1180" t="str">
        <f>VLOOKUP($A1180,OLD_EquipmentDatabase!$A:$K,8,FALSE)</f>
        <v>Active</v>
      </c>
      <c r="I1180" t="b">
        <f>VLOOKUP($A1180,OLD_EquipmentDatabase!$A:$K,9,FALSE)</f>
        <v>0</v>
      </c>
      <c r="J1180">
        <v>5.13</v>
      </c>
      <c r="K1180" t="str">
        <f>VLOOKUP($A1180,OLD_EquipmentDatabase!$A:$K,11,FALSE)</f>
        <v>02-CONTROL-became-55</v>
      </c>
    </row>
    <row r="1181" spans="1:11" x14ac:dyDescent="0.25">
      <c r="A1181" s="21" t="s">
        <v>2625</v>
      </c>
      <c r="B1181" s="97" t="s">
        <v>2623</v>
      </c>
      <c r="C1181" t="str">
        <f>VLOOKUP($A1181,OLD_EquipmentDatabase!$A:$K,3,FALSE)</f>
        <v>Dell Precision T3420</v>
      </c>
      <c r="D1181" t="str">
        <f>VLOOKUP($A1181,OLD_EquipmentDatabase!$A:$K,4,FALSE)</f>
        <v>Dominion</v>
      </c>
      <c r="E1181" t="str">
        <f>VLOOKUP($A1181,OLD_EquipmentDatabase!$A:$K,5,FALSE)</f>
        <v>N/A</v>
      </c>
      <c r="F1181" t="str">
        <f>VLOOKUP($A1181,OLD_EquipmentDatabase!$A:$K,6,FALSE)</f>
        <v>ADJ Client</v>
      </c>
      <c r="G1181" t="str">
        <f>VLOOKUP($A1181,OLD_EquipmentDatabase!$A:$K,7,FALSE)</f>
        <v>Computer</v>
      </c>
      <c r="H1181" t="str">
        <f>VLOOKUP($A1181,OLD_EquipmentDatabase!$A:$K,8,FALSE)</f>
        <v>Active</v>
      </c>
      <c r="I1181" t="b">
        <f>VLOOKUP($A1181,OLD_EquipmentDatabase!$A:$K,9,FALSE)</f>
        <v>0</v>
      </c>
      <c r="J1181">
        <v>5.13</v>
      </c>
      <c r="K1181" t="str">
        <f>VLOOKUP($A1181,OLD_EquipmentDatabase!$A:$K,11,FALSE)</f>
        <v>43*century*BOTTOM*75</v>
      </c>
    </row>
    <row r="1182" spans="1:11" x14ac:dyDescent="0.25">
      <c r="A1182" s="21" t="s">
        <v>2632</v>
      </c>
      <c r="B1182" s="97" t="s">
        <v>2623</v>
      </c>
      <c r="C1182" t="str">
        <f>VLOOKUP($A1182,OLD_EquipmentDatabase!$A:$K,3,FALSE)</f>
        <v>Canon DR-M160II</v>
      </c>
      <c r="D1182" t="str">
        <f>VLOOKUP($A1182,OLD_EquipmentDatabase!$A:$K,4,FALSE)</f>
        <v>Dominion</v>
      </c>
      <c r="E1182" t="str">
        <f>VLOOKUP($A1182,OLD_EquipmentDatabase!$A:$K,5,FALSE)</f>
        <v>Central Count</v>
      </c>
      <c r="F1182" t="str">
        <f>VLOOKUP($A1182,OLD_EquipmentDatabase!$A:$K,6,FALSE)</f>
        <v/>
      </c>
      <c r="G1182" t="str">
        <f>VLOOKUP($A1182,OLD_EquipmentDatabase!$A:$K,7,FALSE)</f>
        <v>Scanner</v>
      </c>
      <c r="H1182" t="str">
        <f>VLOOKUP($A1182,OLD_EquipmentDatabase!$A:$K,8,FALSE)</f>
        <v>Active</v>
      </c>
      <c r="I1182" t="b">
        <f>VLOOKUP($A1182,OLD_EquipmentDatabase!$A:$K,9,FALSE)</f>
        <v>0</v>
      </c>
      <c r="J1182" t="str">
        <f>VLOOKUP($A1182,OLD_EquipmentDatabase!$A:$K,10,FALSE)</f>
        <v>N/A</v>
      </c>
      <c r="K1182" t="str">
        <f>VLOOKUP($A1182,OLD_EquipmentDatabase!$A:$K,11,FALSE)</f>
        <v/>
      </c>
    </row>
    <row r="1183" spans="1:11" x14ac:dyDescent="0.25">
      <c r="A1183" s="21" t="s">
        <v>2631</v>
      </c>
      <c r="B1183" s="97" t="s">
        <v>2623</v>
      </c>
      <c r="C1183" t="str">
        <f>VLOOKUP($A1183,OLD_EquipmentDatabase!$A:$K,3,FALSE)</f>
        <v>Canon DR-M160II</v>
      </c>
      <c r="D1183" t="str">
        <f>VLOOKUP($A1183,OLD_EquipmentDatabase!$A:$K,4,FALSE)</f>
        <v>Dominion</v>
      </c>
      <c r="E1183" t="str">
        <f>VLOOKUP($A1183,OLD_EquipmentDatabase!$A:$K,5,FALSE)</f>
        <v>Central Count</v>
      </c>
      <c r="F1183" t="str">
        <f>VLOOKUP($A1183,OLD_EquipmentDatabase!$A:$K,6,FALSE)</f>
        <v/>
      </c>
      <c r="G1183" t="str">
        <f>VLOOKUP($A1183,OLD_EquipmentDatabase!$A:$K,7,FALSE)</f>
        <v>Scanner</v>
      </c>
      <c r="H1183" t="str">
        <f>VLOOKUP($A1183,OLD_EquipmentDatabase!$A:$K,8,FALSE)</f>
        <v>Active</v>
      </c>
      <c r="I1183" t="b">
        <f>VLOOKUP($A1183,OLD_EquipmentDatabase!$A:$K,9,FALSE)</f>
        <v>0</v>
      </c>
      <c r="J1183" t="str">
        <f>VLOOKUP($A1183,OLD_EquipmentDatabase!$A:$K,10,FALSE)</f>
        <v>N/A</v>
      </c>
      <c r="K1183" t="str">
        <f>VLOOKUP($A1183,OLD_EquipmentDatabase!$A:$K,11,FALSE)</f>
        <v/>
      </c>
    </row>
    <row r="1184" spans="1:11" x14ac:dyDescent="0.25">
      <c r="A1184" s="21" t="s">
        <v>2637</v>
      </c>
      <c r="B1184" s="97" t="s">
        <v>2623</v>
      </c>
      <c r="C1184" t="str">
        <f>VLOOKUP($A1184,OLD_EquipmentDatabase!$A:$K,3,FALSE)</f>
        <v>Samsung Galaxy Note Pro</v>
      </c>
      <c r="D1184" t="str">
        <f>VLOOKUP($A1184,OLD_EquipmentDatabase!$A:$K,4,FALSE)</f>
        <v>Dominion</v>
      </c>
      <c r="E1184" t="str">
        <f>VLOOKUP($A1184,OLD_EquipmentDatabase!$A:$K,5,FALSE)</f>
        <v>N/A</v>
      </c>
      <c r="F1184" t="str">
        <f>VLOOKUP($A1184,OLD_EquipmentDatabase!$A:$K,6,FALSE)</f>
        <v/>
      </c>
      <c r="G1184" t="str">
        <f>VLOOKUP($A1184,OLD_EquipmentDatabase!$A:$K,7,FALSE)</f>
        <v>ICX Tablet</v>
      </c>
      <c r="H1184" t="str">
        <f>VLOOKUP($A1184,OLD_EquipmentDatabase!$A:$K,8,FALSE)</f>
        <v>Active</v>
      </c>
      <c r="I1184" t="b">
        <f>VLOOKUP($A1184,OLD_EquipmentDatabase!$A:$K,9,FALSE)</f>
        <v>0</v>
      </c>
      <c r="J1184">
        <v>5.13</v>
      </c>
      <c r="K1184" t="str">
        <f>VLOOKUP($A1184,OLD_EquipmentDatabase!$A:$K,11,FALSE)</f>
        <v/>
      </c>
    </row>
    <row r="1185" spans="1:11" x14ac:dyDescent="0.25">
      <c r="A1185" s="21" t="s">
        <v>2635</v>
      </c>
      <c r="B1185" s="97" t="s">
        <v>2623</v>
      </c>
      <c r="C1185" t="str">
        <f>VLOOKUP($A1185,OLD_EquipmentDatabase!$A:$K,3,FALSE)</f>
        <v>Samsung Galaxy Note Pro</v>
      </c>
      <c r="D1185" t="str">
        <f>VLOOKUP($A1185,OLD_EquipmentDatabase!$A:$K,4,FALSE)</f>
        <v>Dominion</v>
      </c>
      <c r="E1185" t="str">
        <f>VLOOKUP($A1185,OLD_EquipmentDatabase!$A:$K,5,FALSE)</f>
        <v>N/A</v>
      </c>
      <c r="F1185" t="str">
        <f>VLOOKUP($A1185,OLD_EquipmentDatabase!$A:$K,6,FALSE)</f>
        <v/>
      </c>
      <c r="G1185" t="str">
        <f>VLOOKUP($A1185,OLD_EquipmentDatabase!$A:$K,7,FALSE)</f>
        <v>ICX Tablet</v>
      </c>
      <c r="H1185" t="str">
        <f>VLOOKUP($A1185,OLD_EquipmentDatabase!$A:$K,8,FALSE)</f>
        <v>Active</v>
      </c>
      <c r="I1185" t="b">
        <f>VLOOKUP($A1185,OLD_EquipmentDatabase!$A:$K,9,FALSE)</f>
        <v>0</v>
      </c>
      <c r="J1185">
        <v>5.13</v>
      </c>
      <c r="K1185" t="str">
        <f>VLOOKUP($A1185,OLD_EquipmentDatabase!$A:$K,11,FALSE)</f>
        <v/>
      </c>
    </row>
    <row r="1186" spans="1:11" x14ac:dyDescent="0.25">
      <c r="A1186" s="21" t="s">
        <v>2633</v>
      </c>
      <c r="B1186" s="97" t="s">
        <v>2623</v>
      </c>
      <c r="C1186" t="str">
        <f>VLOOKUP($A1186,OLD_EquipmentDatabase!$A:$K,3,FALSE)</f>
        <v>Dell Latitude 3470</v>
      </c>
      <c r="D1186" t="str">
        <f>VLOOKUP($A1186,OLD_EquipmentDatabase!$A:$K,4,FALSE)</f>
        <v>Dominion</v>
      </c>
      <c r="E1186" t="str">
        <f>VLOOKUP($A1186,OLD_EquipmentDatabase!$A:$K,5,FALSE)</f>
        <v>N/A</v>
      </c>
      <c r="F1186" t="str">
        <f>VLOOKUP($A1186,OLD_EquipmentDatabase!$A:$K,6,FALSE)</f>
        <v>ICVA</v>
      </c>
      <c r="G1186" t="str">
        <f>VLOOKUP($A1186,OLD_EquipmentDatabase!$A:$K,7,FALSE)</f>
        <v>Laptop</v>
      </c>
      <c r="H1186" t="str">
        <f>VLOOKUP($A1186,OLD_EquipmentDatabase!$A:$K,8,FALSE)</f>
        <v>Active</v>
      </c>
      <c r="I1186" t="b">
        <f>VLOOKUP($A1186,OLD_EquipmentDatabase!$A:$K,9,FALSE)</f>
        <v>0</v>
      </c>
      <c r="J1186">
        <v>5.13</v>
      </c>
      <c r="K1186" t="str">
        <f>VLOOKUP($A1186,OLD_EquipmentDatabase!$A:$K,11,FALSE)</f>
        <v>65|PEOPLE|instead|25</v>
      </c>
    </row>
    <row r="1187" spans="1:11" x14ac:dyDescent="0.25">
      <c r="A1187" s="21" t="s">
        <v>2703</v>
      </c>
      <c r="B1187" s="97" t="s">
        <v>2623</v>
      </c>
      <c r="C1187" t="str">
        <f>VLOOKUP($A1187,OLD_EquipmentDatabase!$A:$K,3,FALSE)</f>
        <v>Samsung Galaxy Note Pro</v>
      </c>
      <c r="D1187" t="str">
        <f>VLOOKUP($A1187,OLD_EquipmentDatabase!$A:$K,4,FALSE)</f>
        <v>Dominion</v>
      </c>
      <c r="E1187" t="str">
        <f>VLOOKUP($A1187,OLD_EquipmentDatabase!$A:$K,5,FALSE)</f>
        <v>N/A</v>
      </c>
      <c r="F1187" t="str">
        <f>VLOOKUP($A1187,OLD_EquipmentDatabase!$A:$K,6,FALSE)</f>
        <v/>
      </c>
      <c r="G1187" t="str">
        <f>VLOOKUP($A1187,OLD_EquipmentDatabase!$A:$K,7,FALSE)</f>
        <v>ICX Tablet</v>
      </c>
      <c r="H1187" t="str">
        <f>VLOOKUP($A1187,OLD_EquipmentDatabase!$A:$K,8,FALSE)</f>
        <v>Active</v>
      </c>
      <c r="I1187" t="b">
        <f>VLOOKUP($A1187,OLD_EquipmentDatabase!$A:$K,9,FALSE)</f>
        <v>0</v>
      </c>
      <c r="J1187">
        <v>5.13</v>
      </c>
      <c r="K1187" t="str">
        <f>VLOOKUP($A1187,OLD_EquipmentDatabase!$A:$K,11,FALSE)</f>
        <v/>
      </c>
    </row>
    <row r="1188" spans="1:11" x14ac:dyDescent="0.25">
      <c r="A1188" s="21" t="s">
        <v>2682</v>
      </c>
      <c r="B1188" s="97" t="s">
        <v>2669</v>
      </c>
      <c r="C1188" t="str">
        <f>VLOOKUP($A1188,OLD_EquipmentDatabase!$A:$K,3,FALSE)</f>
        <v>Samsung Galaxy Note Pro</v>
      </c>
      <c r="D1188" t="str">
        <f>VLOOKUP($A1188,OLD_EquipmentDatabase!$A:$K,4,FALSE)</f>
        <v>Dominion</v>
      </c>
      <c r="E1188" t="str">
        <f>VLOOKUP($A1188,OLD_EquipmentDatabase!$A:$K,5,FALSE)</f>
        <v>N/A</v>
      </c>
      <c r="F1188" t="str">
        <f>VLOOKUP($A1188,OLD_EquipmentDatabase!$A:$K,6,FALSE)</f>
        <v/>
      </c>
      <c r="G1188" t="str">
        <f>VLOOKUP($A1188,OLD_EquipmentDatabase!$A:$K,7,FALSE)</f>
        <v>ICX Tablet</v>
      </c>
      <c r="H1188" t="str">
        <f>VLOOKUP($A1188,OLD_EquipmentDatabase!$A:$K,8,FALSE)</f>
        <v>Active</v>
      </c>
      <c r="I1188" t="b">
        <f>VLOOKUP($A1188,OLD_EquipmentDatabase!$A:$K,9,FALSE)</f>
        <v>0</v>
      </c>
      <c r="J1188" t="str">
        <f>VLOOKUP($A1188,OLD_EquipmentDatabase!$A:$K,10,FALSE)</f>
        <v>5.13</v>
      </c>
      <c r="K1188" t="str">
        <f>VLOOKUP($A1188,OLD_EquipmentDatabase!$A:$K,11,FALSE)</f>
        <v/>
      </c>
    </row>
    <row r="1189" spans="1:11" x14ac:dyDescent="0.25">
      <c r="A1189" s="21" t="s">
        <v>2681</v>
      </c>
      <c r="B1189" s="97" t="s">
        <v>2669</v>
      </c>
      <c r="C1189" t="str">
        <f>VLOOKUP($A1189,OLD_EquipmentDatabase!$A:$K,3,FALSE)</f>
        <v>Samsung Galaxy Note Pro</v>
      </c>
      <c r="D1189" t="str">
        <f>VLOOKUP($A1189,OLD_EquipmentDatabase!$A:$K,4,FALSE)</f>
        <v>Dominion</v>
      </c>
      <c r="E1189" t="str">
        <f>VLOOKUP($A1189,OLD_EquipmentDatabase!$A:$K,5,FALSE)</f>
        <v>N/A</v>
      </c>
      <c r="F1189" t="str">
        <f>VLOOKUP($A1189,OLD_EquipmentDatabase!$A:$K,6,FALSE)</f>
        <v/>
      </c>
      <c r="G1189" t="str">
        <f>VLOOKUP($A1189,OLD_EquipmentDatabase!$A:$K,7,FALSE)</f>
        <v>ICX Tablet</v>
      </c>
      <c r="H1189" t="str">
        <f>VLOOKUP($A1189,OLD_EquipmentDatabase!$A:$K,8,FALSE)</f>
        <v>Active</v>
      </c>
      <c r="I1189" t="b">
        <f>VLOOKUP($A1189,OLD_EquipmentDatabase!$A:$K,9,FALSE)</f>
        <v>0</v>
      </c>
      <c r="J1189" t="str">
        <f>VLOOKUP($A1189,OLD_EquipmentDatabase!$A:$K,10,FALSE)</f>
        <v>5.13</v>
      </c>
      <c r="K1189" t="str">
        <f>VLOOKUP($A1189,OLD_EquipmentDatabase!$A:$K,11,FALSE)</f>
        <v/>
      </c>
    </row>
    <row r="1190" spans="1:11" x14ac:dyDescent="0.25">
      <c r="A1190" s="21" t="s">
        <v>2683</v>
      </c>
      <c r="B1190" s="97" t="s">
        <v>2669</v>
      </c>
      <c r="C1190" t="str">
        <f>VLOOKUP($A1190,OLD_EquipmentDatabase!$A:$K,3,FALSE)</f>
        <v>Samsung Galaxy Note Pro</v>
      </c>
      <c r="D1190" t="str">
        <f>VLOOKUP($A1190,OLD_EquipmentDatabase!$A:$K,4,FALSE)</f>
        <v>Dominion</v>
      </c>
      <c r="E1190" t="str">
        <f>VLOOKUP($A1190,OLD_EquipmentDatabase!$A:$K,5,FALSE)</f>
        <v>N/A</v>
      </c>
      <c r="F1190" t="str">
        <f>VLOOKUP($A1190,OLD_EquipmentDatabase!$A:$K,6,FALSE)</f>
        <v/>
      </c>
      <c r="G1190" t="str">
        <f>VLOOKUP($A1190,OLD_EquipmentDatabase!$A:$K,7,FALSE)</f>
        <v>ICX Tablet</v>
      </c>
      <c r="H1190" t="str">
        <f>VLOOKUP($A1190,OLD_EquipmentDatabase!$A:$K,8,FALSE)</f>
        <v>Active</v>
      </c>
      <c r="I1190" t="b">
        <f>VLOOKUP($A1190,OLD_EquipmentDatabase!$A:$K,9,FALSE)</f>
        <v>0</v>
      </c>
      <c r="J1190" t="str">
        <f>VLOOKUP($A1190,OLD_EquipmentDatabase!$A:$K,10,FALSE)</f>
        <v>5.13</v>
      </c>
      <c r="K1190" t="str">
        <f>VLOOKUP($A1190,OLD_EquipmentDatabase!$A:$K,11,FALSE)</f>
        <v/>
      </c>
    </row>
    <row r="1191" spans="1:11" x14ac:dyDescent="0.25">
      <c r="A1191" s="21" t="s">
        <v>2679</v>
      </c>
      <c r="B1191" s="97" t="s">
        <v>2669</v>
      </c>
      <c r="C1191" t="str">
        <f>VLOOKUP($A1191,OLD_EquipmentDatabase!$A:$K,3,FALSE)</f>
        <v>Dell Latitude E7450</v>
      </c>
      <c r="D1191" t="str">
        <f>VLOOKUP($A1191,OLD_EquipmentDatabase!$A:$K,4,FALSE)</f>
        <v>Dominion</v>
      </c>
      <c r="E1191" t="str">
        <f>VLOOKUP($A1191,OLD_EquipmentDatabase!$A:$K,5,FALSE)</f>
        <v>N/A</v>
      </c>
      <c r="F1191" t="str">
        <f>VLOOKUP($A1191,OLD_EquipmentDatabase!$A:$K,6,FALSE)</f>
        <v>ICVA</v>
      </c>
      <c r="G1191" t="str">
        <f>VLOOKUP($A1191,OLD_EquipmentDatabase!$A:$K,7,FALSE)</f>
        <v>Laptop</v>
      </c>
      <c r="H1191" t="str">
        <f>VLOOKUP($A1191,OLD_EquipmentDatabase!$A:$K,8,FALSE)</f>
        <v>Active</v>
      </c>
      <c r="I1191" t="b">
        <f>VLOOKUP($A1191,OLD_EquipmentDatabase!$A:$K,9,FALSE)</f>
        <v>0</v>
      </c>
      <c r="J1191" t="str">
        <f>VLOOKUP($A1191,OLD_EquipmentDatabase!$A:$K,10,FALSE)</f>
        <v>5.13</v>
      </c>
      <c r="K1191" t="str">
        <f>VLOOKUP($A1191,OLD_EquipmentDatabase!$A:$K,11,FALSE)</f>
        <v>39@industry@burning@64</v>
      </c>
    </row>
    <row r="1192" spans="1:11" x14ac:dyDescent="0.25">
      <c r="A1192" s="21" t="s">
        <v>2671</v>
      </c>
      <c r="B1192" s="97" t="s">
        <v>2669</v>
      </c>
      <c r="C1192" t="str">
        <f>VLOOKUP($A1192,OLD_EquipmentDatabase!$A:$K,3,FALSE)</f>
        <v>Dell Precision T3420</v>
      </c>
      <c r="D1192" t="str">
        <f>VLOOKUP($A1192,OLD_EquipmentDatabase!$A:$K,4,FALSE)</f>
        <v>Dominion</v>
      </c>
      <c r="E1192" t="str">
        <f>VLOOKUP($A1192,OLD_EquipmentDatabase!$A:$K,5,FALSE)</f>
        <v>N/A</v>
      </c>
      <c r="F1192" t="str">
        <f>VLOOKUP($A1192,OLD_EquipmentDatabase!$A:$K,6,FALSE)</f>
        <v>ADJ Client</v>
      </c>
      <c r="G1192" t="str">
        <f>VLOOKUP($A1192,OLD_EquipmentDatabase!$A:$K,7,FALSE)</f>
        <v>Computer</v>
      </c>
      <c r="H1192" t="str">
        <f>VLOOKUP($A1192,OLD_EquipmentDatabase!$A:$K,8,FALSE)</f>
        <v>Active</v>
      </c>
      <c r="I1192" t="b">
        <f>VLOOKUP($A1192,OLD_EquipmentDatabase!$A:$K,9,FALSE)</f>
        <v>0</v>
      </c>
      <c r="J1192" t="str">
        <f>VLOOKUP($A1192,OLD_EquipmentDatabase!$A:$K,10,FALSE)</f>
        <v>5.13</v>
      </c>
      <c r="K1192" t="str">
        <f>VLOOKUP($A1192,OLD_EquipmentDatabase!$A:$K,11,FALSE)</f>
        <v>88!meeting!picked!39</v>
      </c>
    </row>
    <row r="1193" spans="1:11" x14ac:dyDescent="0.25">
      <c r="A1193" s="21" t="s">
        <v>2673</v>
      </c>
      <c r="B1193" s="97" t="s">
        <v>2669</v>
      </c>
      <c r="C1193" t="str">
        <f>VLOOKUP($A1193,OLD_EquipmentDatabase!$A:$K,3,FALSE)</f>
        <v>Dell OptiPlex 9030 AIO</v>
      </c>
      <c r="D1193" t="str">
        <f>VLOOKUP($A1193,OLD_EquipmentDatabase!$A:$K,4,FALSE)</f>
        <v>Dominion</v>
      </c>
      <c r="E1193" t="str">
        <f>VLOOKUP($A1193,OLD_EquipmentDatabase!$A:$K,5,FALSE)</f>
        <v>N/A</v>
      </c>
      <c r="F1193" t="str">
        <f>VLOOKUP($A1193,OLD_EquipmentDatabase!$A:$K,6,FALSE)</f>
        <v>ICC (DR-M160II)</v>
      </c>
      <c r="G1193" t="str">
        <f>VLOOKUP($A1193,OLD_EquipmentDatabase!$A:$K,7,FALSE)</f>
        <v>Computer</v>
      </c>
      <c r="H1193" t="str">
        <f>VLOOKUP($A1193,OLD_EquipmentDatabase!$A:$K,8,FALSE)</f>
        <v>Active</v>
      </c>
      <c r="I1193" t="b">
        <f>VLOOKUP($A1193,OLD_EquipmentDatabase!$A:$K,9,FALSE)</f>
        <v>0</v>
      </c>
      <c r="J1193" t="str">
        <f>VLOOKUP($A1193,OLD_EquipmentDatabase!$A:$K,10,FALSE)</f>
        <v>5.13</v>
      </c>
      <c r="K1193" t="str">
        <f>VLOOKUP($A1193,OLD_EquipmentDatabase!$A:$K,11,FALSE)</f>
        <v>06$thrown$rather$65</v>
      </c>
    </row>
    <row r="1194" spans="1:11" x14ac:dyDescent="0.25">
      <c r="A1194" s="21" t="s">
        <v>2675</v>
      </c>
      <c r="B1194" s="97" t="s">
        <v>2669</v>
      </c>
      <c r="C1194" t="str">
        <f>VLOOKUP($A1194,OLD_EquipmentDatabase!$A:$K,3,FALSE)</f>
        <v>Dell OptiPlex 9030 AIO</v>
      </c>
      <c r="D1194" t="str">
        <f>VLOOKUP($A1194,OLD_EquipmentDatabase!$A:$K,4,FALSE)</f>
        <v>Dominion</v>
      </c>
      <c r="E1194" t="str">
        <f>VLOOKUP($A1194,OLD_EquipmentDatabase!$A:$K,5,FALSE)</f>
        <v>N/A</v>
      </c>
      <c r="F1194" t="str">
        <f>VLOOKUP($A1194,OLD_EquipmentDatabase!$A:$K,6,FALSE)</f>
        <v>ICC (DR-M160II)</v>
      </c>
      <c r="G1194" t="str">
        <f>VLOOKUP($A1194,OLD_EquipmentDatabase!$A:$K,7,FALSE)</f>
        <v>Computer</v>
      </c>
      <c r="H1194" t="str">
        <f>VLOOKUP($A1194,OLD_EquipmentDatabase!$A:$K,8,FALSE)</f>
        <v>Active</v>
      </c>
      <c r="I1194" t="b">
        <f>VLOOKUP($A1194,OLD_EquipmentDatabase!$A:$K,9,FALSE)</f>
        <v>0</v>
      </c>
      <c r="J1194" t="str">
        <f>VLOOKUP($A1194,OLD_EquipmentDatabase!$A:$K,10,FALSE)</f>
        <v>5.13</v>
      </c>
      <c r="K1194" t="str">
        <f>VLOOKUP($A1194,OLD_EquipmentDatabase!$A:$K,11,FALSE)</f>
        <v>21^PANAMA^course^54</v>
      </c>
    </row>
    <row r="1195" spans="1:11" x14ac:dyDescent="0.25">
      <c r="A1195" s="21" t="s">
        <v>2668</v>
      </c>
      <c r="B1195" s="97" t="s">
        <v>2669</v>
      </c>
      <c r="C1195" t="str">
        <f>VLOOKUP($A1195,OLD_EquipmentDatabase!$A:$K,3,FALSE)</f>
        <v>Dell Precision T1700</v>
      </c>
      <c r="D1195" t="str">
        <f>VLOOKUP($A1195,OLD_EquipmentDatabase!$A:$K,4,FALSE)</f>
        <v>Dominion</v>
      </c>
      <c r="E1195" t="str">
        <f>VLOOKUP($A1195,OLD_EquipmentDatabase!$A:$K,5,FALSE)</f>
        <v>N/A</v>
      </c>
      <c r="F1195" t="str">
        <f>VLOOKUP($A1195,OLD_EquipmentDatabase!$A:$K,6,FALSE)</f>
        <v>EMS Express Server</v>
      </c>
      <c r="G1195" t="str">
        <f>VLOOKUP($A1195,OLD_EquipmentDatabase!$A:$K,7,FALSE)</f>
        <v>Computer</v>
      </c>
      <c r="H1195" t="str">
        <f>VLOOKUP($A1195,OLD_EquipmentDatabase!$A:$K,8,FALSE)</f>
        <v>Active</v>
      </c>
      <c r="I1195" t="b">
        <f>VLOOKUP($A1195,OLD_EquipmentDatabase!$A:$K,9,FALSE)</f>
        <v>0</v>
      </c>
      <c r="J1195" t="str">
        <f>VLOOKUP($A1195,OLD_EquipmentDatabase!$A:$K,10,FALSE)</f>
        <v>5.13</v>
      </c>
      <c r="K1195" t="str">
        <f>VLOOKUP($A1195,OLD_EquipmentDatabase!$A:$K,11,FALSE)</f>
        <v>52:really:single:86</v>
      </c>
    </row>
    <row r="1196" spans="1:11" x14ac:dyDescent="0.25">
      <c r="A1196" s="21" t="s">
        <v>2677</v>
      </c>
      <c r="B1196" t="s">
        <v>2669</v>
      </c>
      <c r="C1196" t="s">
        <v>138</v>
      </c>
      <c r="D1196" t="s">
        <v>14</v>
      </c>
      <c r="E1196" t="s">
        <v>53</v>
      </c>
      <c r="F1196" t="s">
        <v>54</v>
      </c>
      <c r="G1196" t="s">
        <v>55</v>
      </c>
      <c r="H1196" t="s">
        <v>18</v>
      </c>
      <c r="I1196" t="b">
        <v>0</v>
      </c>
      <c r="J1196" t="s">
        <v>15</v>
      </c>
    </row>
    <row r="1197" spans="1:11" x14ac:dyDescent="0.25">
      <c r="A1197" s="21" t="s">
        <v>2678</v>
      </c>
      <c r="B1197" t="s">
        <v>2669</v>
      </c>
      <c r="C1197" t="s">
        <v>138</v>
      </c>
      <c r="D1197" t="s">
        <v>14</v>
      </c>
      <c r="E1197" t="s">
        <v>53</v>
      </c>
      <c r="F1197" t="s">
        <v>54</v>
      </c>
      <c r="G1197" t="s">
        <v>55</v>
      </c>
      <c r="H1197" t="s">
        <v>18</v>
      </c>
      <c r="I1197" t="b">
        <v>0</v>
      </c>
      <c r="J1197" t="s">
        <v>15</v>
      </c>
    </row>
    <row r="1198" spans="1:11" x14ac:dyDescent="0.25">
      <c r="A1198" s="21" t="s">
        <v>1764</v>
      </c>
      <c r="B1198" s="102" t="s">
        <v>1765</v>
      </c>
      <c r="C1198" t="str">
        <f>VLOOKUP($A1198,OLD_EquipmentDatabase!$A:$K,3,FALSE)</f>
        <v>Dell Precision T3420</v>
      </c>
      <c r="D1198" t="str">
        <f>VLOOKUP($A1198,OLD_EquipmentDatabase!$A:$K,4,FALSE)</f>
        <v>Dominion</v>
      </c>
      <c r="E1198" t="str">
        <f>VLOOKUP($A1198,OLD_EquipmentDatabase!$A:$K,5,FALSE)</f>
        <v>N/A</v>
      </c>
      <c r="F1198" t="str">
        <f>VLOOKUP($A1198,OLD_EquipmentDatabase!$A:$K,6,FALSE)</f>
        <v>EMS Express Server</v>
      </c>
      <c r="G1198" t="str">
        <f>VLOOKUP($A1198,OLD_EquipmentDatabase!$A:$K,7,FALSE)</f>
        <v>Computer</v>
      </c>
      <c r="H1198" t="str">
        <f>VLOOKUP($A1198,OLD_EquipmentDatabase!$A:$K,8,FALSE)</f>
        <v>Active</v>
      </c>
      <c r="I1198" t="b">
        <f>VLOOKUP($A1198,OLD_EquipmentDatabase!$A:$K,9,FALSE)</f>
        <v>0</v>
      </c>
      <c r="J1198" t="str">
        <f>VLOOKUP($A1198,OLD_EquipmentDatabase!$A:$K,10,FALSE)</f>
        <v>5.13</v>
      </c>
      <c r="K1198" t="str">
        <f>VLOOKUP($A1198,OLD_EquipmentDatabase!$A:$K,11,FALSE)</f>
        <v>00;IRELAND;division;35</v>
      </c>
    </row>
    <row r="1199" spans="1:11" x14ac:dyDescent="0.25">
      <c r="A1199" s="21" t="s">
        <v>1771</v>
      </c>
      <c r="B1199" s="102" t="s">
        <v>1765</v>
      </c>
      <c r="C1199" t="str">
        <f>VLOOKUP($A1199,OLD_EquipmentDatabase!$A:$K,3,FALSE)</f>
        <v>Dell OptiPlex 7440 AIO</v>
      </c>
      <c r="D1199" t="str">
        <f>VLOOKUP($A1199,OLD_EquipmentDatabase!$A:$K,4,FALSE)</f>
        <v>Dominion</v>
      </c>
      <c r="E1199" t="str">
        <f>VLOOKUP($A1199,OLD_EquipmentDatabase!$A:$K,5,FALSE)</f>
        <v>N/A</v>
      </c>
      <c r="F1199" t="str">
        <f>VLOOKUP($A1199,OLD_EquipmentDatabase!$A:$K,6,FALSE)</f>
        <v>ICC (DR-M160II)</v>
      </c>
      <c r="G1199" t="str">
        <f>VLOOKUP($A1199,OLD_EquipmentDatabase!$A:$K,7,FALSE)</f>
        <v>Computer</v>
      </c>
      <c r="H1199" t="str">
        <f>VLOOKUP($A1199,OLD_EquipmentDatabase!$A:$K,8,FALSE)</f>
        <v>Active</v>
      </c>
      <c r="I1199" t="b">
        <f>VLOOKUP($A1199,OLD_EquipmentDatabase!$A:$K,9,FALSE)</f>
        <v>0</v>
      </c>
      <c r="J1199" t="str">
        <f>VLOOKUP($A1199,OLD_EquipmentDatabase!$A:$K,10,FALSE)</f>
        <v>5.13</v>
      </c>
      <c r="K1199" t="str">
        <f>VLOOKUP($A1199,OLD_EquipmentDatabase!$A:$K,11,FALSE)</f>
        <v>80!arizona!WINTER!45</v>
      </c>
    </row>
    <row r="1200" spans="1:11" x14ac:dyDescent="0.25">
      <c r="A1200" s="21" t="s">
        <v>4718</v>
      </c>
      <c r="B1200" s="102" t="s">
        <v>1765</v>
      </c>
      <c r="C1200" t="str">
        <f>VLOOKUP($A1200,OLD_EquipmentDatabase!$A:$K,3,FALSE)</f>
        <v>Canon DR-G1130</v>
      </c>
      <c r="D1200" t="str">
        <f>VLOOKUP($A1200,OLD_EquipmentDatabase!$A:$K,4,FALSE)</f>
        <v>Dominion</v>
      </c>
      <c r="E1200" t="str">
        <f>VLOOKUP($A1200,OLD_EquipmentDatabase!$A:$K,5,FALSE)</f>
        <v>Central Count</v>
      </c>
      <c r="F1200" t="str">
        <f>VLOOKUP($A1200,OLD_EquipmentDatabase!$A:$K,6,FALSE)</f>
        <v/>
      </c>
      <c r="G1200" t="str">
        <f>VLOOKUP($A1200,OLD_EquipmentDatabase!$A:$K,7,FALSE)</f>
        <v>Scanner</v>
      </c>
      <c r="H1200" t="str">
        <f>VLOOKUP($A1200,OLD_EquipmentDatabase!$A:$K,8,FALSE)</f>
        <v>Active</v>
      </c>
      <c r="I1200" t="b">
        <f>VLOOKUP($A1200,OLD_EquipmentDatabase!$A:$K,9,FALSE)</f>
        <v>0</v>
      </c>
      <c r="J1200" t="str">
        <f>VLOOKUP($A1200,OLD_EquipmentDatabase!$A:$K,10,FALSE)</f>
        <v>N/A</v>
      </c>
    </row>
    <row r="1201" spans="1:11" x14ac:dyDescent="0.25">
      <c r="A1201" s="21" t="s">
        <v>1773</v>
      </c>
      <c r="B1201" s="102" t="s">
        <v>1765</v>
      </c>
      <c r="C1201" t="str">
        <f>VLOOKUP($A1201,OLD_EquipmentDatabase!$A:$K,3,FALSE)</f>
        <v>Canon DR-M160II</v>
      </c>
      <c r="D1201" t="str">
        <f>VLOOKUP($A1201,OLD_EquipmentDatabase!$A:$K,4,FALSE)</f>
        <v>Dominion</v>
      </c>
      <c r="E1201" t="str">
        <f>VLOOKUP($A1201,OLD_EquipmentDatabase!$A:$K,5,FALSE)</f>
        <v>Central Count</v>
      </c>
      <c r="F1201" t="str">
        <f>VLOOKUP($A1201,OLD_EquipmentDatabase!$A:$K,6,FALSE)</f>
        <v/>
      </c>
      <c r="G1201" t="str">
        <f>VLOOKUP($A1201,OLD_EquipmentDatabase!$A:$K,7,FALSE)</f>
        <v>Scanner</v>
      </c>
      <c r="H1201" t="str">
        <f>VLOOKUP($A1201,OLD_EquipmentDatabase!$A:$K,8,FALSE)</f>
        <v>Active</v>
      </c>
      <c r="I1201" t="b">
        <f>VLOOKUP($A1201,OLD_EquipmentDatabase!$A:$K,9,FALSE)</f>
        <v>0</v>
      </c>
      <c r="J1201" t="str">
        <f>VLOOKUP($A1201,OLD_EquipmentDatabase!$A:$K,10,FALSE)</f>
        <v>N/A</v>
      </c>
      <c r="K1201" t="str">
        <f>VLOOKUP($A1201,OLD_EquipmentDatabase!$A:$K,11,FALSE)</f>
        <v/>
      </c>
    </row>
    <row r="1202" spans="1:11" x14ac:dyDescent="0.25">
      <c r="A1202" s="21" t="s">
        <v>1769</v>
      </c>
      <c r="B1202" s="102" t="s">
        <v>1765</v>
      </c>
      <c r="C1202" t="str">
        <f>VLOOKUP($A1202,OLD_EquipmentDatabase!$A:$K,3,FALSE)</f>
        <v>Dell OptiPlex 7440 AIO</v>
      </c>
      <c r="D1202" t="str">
        <f>VLOOKUP($A1202,OLD_EquipmentDatabase!$A:$K,4,FALSE)</f>
        <v>Dominion</v>
      </c>
      <c r="E1202" t="str">
        <f>VLOOKUP($A1202,OLD_EquipmentDatabase!$A:$K,5,FALSE)</f>
        <v>N/A</v>
      </c>
      <c r="F1202" t="str">
        <f>VLOOKUP($A1202,OLD_EquipmentDatabase!$A:$K,6,FALSE)</f>
        <v>ICC (DR-M160II)</v>
      </c>
      <c r="G1202" t="str">
        <f>VLOOKUP($A1202,OLD_EquipmentDatabase!$A:$K,7,FALSE)</f>
        <v>Computer</v>
      </c>
      <c r="H1202" t="str">
        <f>VLOOKUP($A1202,OLD_EquipmentDatabase!$A:$K,8,FALSE)</f>
        <v>Active</v>
      </c>
      <c r="I1202" t="b">
        <f>VLOOKUP($A1202,OLD_EquipmentDatabase!$A:$K,9,FALSE)</f>
        <v>0</v>
      </c>
      <c r="J1202" t="str">
        <f>VLOOKUP($A1202,OLD_EquipmentDatabase!$A:$K,10,FALSE)</f>
        <v>5.13</v>
      </c>
      <c r="K1202" t="str">
        <f>VLOOKUP($A1202,OLD_EquipmentDatabase!$A:$K,11,FALSE)</f>
        <v>51?PERSON?HUNTING?43</v>
      </c>
    </row>
    <row r="1203" spans="1:11" x14ac:dyDescent="0.25">
      <c r="A1203" s="21" t="s">
        <v>1774</v>
      </c>
      <c r="B1203" s="102" t="s">
        <v>1765</v>
      </c>
      <c r="C1203" t="str">
        <f>VLOOKUP($A1203,OLD_EquipmentDatabase!$A:$K,3,FALSE)</f>
        <v>Canon DR-M160II</v>
      </c>
      <c r="D1203" t="str">
        <f>VLOOKUP($A1203,OLD_EquipmentDatabase!$A:$K,4,FALSE)</f>
        <v>Dominion</v>
      </c>
      <c r="E1203" t="str">
        <f>VLOOKUP($A1203,OLD_EquipmentDatabase!$A:$K,5,FALSE)</f>
        <v>Central Count</v>
      </c>
      <c r="F1203" t="str">
        <f>VLOOKUP($A1203,OLD_EquipmentDatabase!$A:$K,6,FALSE)</f>
        <v/>
      </c>
      <c r="G1203" t="str">
        <f>VLOOKUP($A1203,OLD_EquipmentDatabase!$A:$K,7,FALSE)</f>
        <v>Scanner</v>
      </c>
      <c r="H1203" t="str">
        <f>VLOOKUP($A1203,OLD_EquipmentDatabase!$A:$K,8,FALSE)</f>
        <v>Active</v>
      </c>
      <c r="I1203" t="b">
        <f>VLOOKUP($A1203,OLD_EquipmentDatabase!$A:$K,9,FALSE)</f>
        <v>0</v>
      </c>
      <c r="J1203" t="str">
        <f>VLOOKUP($A1203,OLD_EquipmentDatabase!$A:$K,10,FALSE)</f>
        <v>N/A</v>
      </c>
      <c r="K1203" t="str">
        <f>VLOOKUP($A1203,OLD_EquipmentDatabase!$A:$K,11,FALSE)</f>
        <v/>
      </c>
    </row>
    <row r="1204" spans="1:11" x14ac:dyDescent="0.25">
      <c r="A1204" s="21" t="s">
        <v>1767</v>
      </c>
      <c r="B1204" s="102" t="s">
        <v>1765</v>
      </c>
      <c r="C1204" t="str">
        <f>VLOOKUP($A1204,OLD_EquipmentDatabase!$A:$K,3,FALSE)</f>
        <v>Dell Precision T3420</v>
      </c>
      <c r="D1204" t="str">
        <f>VLOOKUP($A1204,OLD_EquipmentDatabase!$A:$K,4,FALSE)</f>
        <v>Dominion</v>
      </c>
      <c r="E1204" t="str">
        <f>VLOOKUP($A1204,OLD_EquipmentDatabase!$A:$K,5,FALSE)</f>
        <v>N/A</v>
      </c>
      <c r="F1204" t="str">
        <f>VLOOKUP($A1204,OLD_EquipmentDatabase!$A:$K,6,FALSE)</f>
        <v>ADJ Client</v>
      </c>
      <c r="G1204" t="str">
        <f>VLOOKUP($A1204,OLD_EquipmentDatabase!$A:$K,7,FALSE)</f>
        <v>Computer</v>
      </c>
      <c r="H1204" t="str">
        <f>VLOOKUP($A1204,OLD_EquipmentDatabase!$A:$K,8,FALSE)</f>
        <v>Active</v>
      </c>
      <c r="I1204" t="b">
        <f>VLOOKUP($A1204,OLD_EquipmentDatabase!$A:$K,9,FALSE)</f>
        <v>0</v>
      </c>
      <c r="J1204" t="str">
        <f>VLOOKUP($A1204,OLD_EquipmentDatabase!$A:$K,10,FALSE)</f>
        <v>5.13</v>
      </c>
      <c r="K1204" t="str">
        <f>VLOOKUP($A1204,OLD_EquipmentDatabase!$A:$K,11,FALSE)</f>
        <v>94|arrive|BERLIN|49</v>
      </c>
    </row>
    <row r="1205" spans="1:11" x14ac:dyDescent="0.25">
      <c r="A1205" s="21" t="s">
        <v>1780</v>
      </c>
      <c r="B1205" s="102" t="s">
        <v>1765</v>
      </c>
      <c r="C1205" t="str">
        <f>VLOOKUP($A1205,OLD_EquipmentDatabase!$A:$K,3,FALSE)</f>
        <v>Samsung Galaxy Note Pro</v>
      </c>
      <c r="D1205" t="str">
        <f>VLOOKUP($A1205,OLD_EquipmentDatabase!$A:$K,4,FALSE)</f>
        <v>Dominion</v>
      </c>
      <c r="E1205" t="str">
        <f>VLOOKUP($A1205,OLD_EquipmentDatabase!$A:$K,5,FALSE)</f>
        <v>N/A</v>
      </c>
      <c r="F1205" t="str">
        <f>VLOOKUP($A1205,OLD_EquipmentDatabase!$A:$K,6,FALSE)</f>
        <v/>
      </c>
      <c r="G1205" t="str">
        <f>VLOOKUP($A1205,OLD_EquipmentDatabase!$A:$K,7,FALSE)</f>
        <v>ICX Tablet</v>
      </c>
      <c r="H1205" t="str">
        <f>VLOOKUP($A1205,OLD_EquipmentDatabase!$A:$K,8,FALSE)</f>
        <v>Active</v>
      </c>
      <c r="I1205" t="b">
        <f>VLOOKUP($A1205,OLD_EquipmentDatabase!$A:$K,9,FALSE)</f>
        <v>0</v>
      </c>
      <c r="J1205" t="str">
        <f>VLOOKUP($A1205,OLD_EquipmentDatabase!$A:$K,10,FALSE)</f>
        <v>5.13</v>
      </c>
      <c r="K1205" t="str">
        <f>VLOOKUP($A1205,OLD_EquipmentDatabase!$A:$K,11,FALSE)</f>
        <v/>
      </c>
    </row>
    <row r="1206" spans="1:11" x14ac:dyDescent="0.25">
      <c r="A1206" s="21" t="s">
        <v>1781</v>
      </c>
      <c r="B1206" s="102" t="s">
        <v>1765</v>
      </c>
      <c r="C1206" t="str">
        <f>VLOOKUP($A1206,OLD_EquipmentDatabase!$A:$K,3,FALSE)</f>
        <v>Samsung Galaxy Note Pro</v>
      </c>
      <c r="D1206" t="str">
        <f>VLOOKUP($A1206,OLD_EquipmentDatabase!$A:$K,4,FALSE)</f>
        <v>Dominion</v>
      </c>
      <c r="E1206" t="str">
        <f>VLOOKUP($A1206,OLD_EquipmentDatabase!$A:$K,5,FALSE)</f>
        <v>N/A</v>
      </c>
      <c r="F1206" t="str">
        <f>VLOOKUP($A1206,OLD_EquipmentDatabase!$A:$K,6,FALSE)</f>
        <v/>
      </c>
      <c r="G1206" t="str">
        <f>VLOOKUP($A1206,OLD_EquipmentDatabase!$A:$K,7,FALSE)</f>
        <v>ICX Tablet</v>
      </c>
      <c r="H1206" t="str">
        <f>VLOOKUP($A1206,OLD_EquipmentDatabase!$A:$K,8,FALSE)</f>
        <v>Active</v>
      </c>
      <c r="I1206" t="b">
        <f>VLOOKUP($A1206,OLD_EquipmentDatabase!$A:$K,9,FALSE)</f>
        <v>0</v>
      </c>
      <c r="J1206" t="str">
        <f>VLOOKUP($A1206,OLD_EquipmentDatabase!$A:$K,10,FALSE)</f>
        <v>5.13</v>
      </c>
      <c r="K1206" t="str">
        <f>VLOOKUP($A1206,OLD_EquipmentDatabase!$A:$K,11,FALSE)</f>
        <v/>
      </c>
    </row>
    <row r="1207" spans="1:11" x14ac:dyDescent="0.25">
      <c r="A1207" s="21" t="s">
        <v>1779</v>
      </c>
      <c r="B1207" s="102" t="s">
        <v>1765</v>
      </c>
      <c r="C1207" t="str">
        <f>VLOOKUP($A1207,OLD_EquipmentDatabase!$A:$K,3,FALSE)</f>
        <v>Samsung Galaxy Note Pro</v>
      </c>
      <c r="D1207" t="str">
        <f>VLOOKUP($A1207,OLD_EquipmentDatabase!$A:$K,4,FALSE)</f>
        <v>Dominion</v>
      </c>
      <c r="E1207" t="str">
        <f>VLOOKUP($A1207,OLD_EquipmentDatabase!$A:$K,5,FALSE)</f>
        <v>N/A</v>
      </c>
      <c r="F1207" t="str">
        <f>VLOOKUP($A1207,OLD_EquipmentDatabase!$A:$K,6,FALSE)</f>
        <v/>
      </c>
      <c r="G1207" t="str">
        <f>VLOOKUP($A1207,OLD_EquipmentDatabase!$A:$K,7,FALSE)</f>
        <v>ICX Tablet</v>
      </c>
      <c r="H1207" t="str">
        <f>VLOOKUP($A1207,OLD_EquipmentDatabase!$A:$K,8,FALSE)</f>
        <v>Active</v>
      </c>
      <c r="I1207" t="b">
        <f>VLOOKUP($A1207,OLD_EquipmentDatabase!$A:$K,9,FALSE)</f>
        <v>0</v>
      </c>
      <c r="J1207" t="str">
        <f>VLOOKUP($A1207,OLD_EquipmentDatabase!$A:$K,10,FALSE)</f>
        <v>5.13</v>
      </c>
      <c r="K1207" t="str">
        <f>VLOOKUP($A1207,OLD_EquipmentDatabase!$A:$K,11,FALSE)</f>
        <v/>
      </c>
    </row>
    <row r="1208" spans="1:11" x14ac:dyDescent="0.25">
      <c r="A1208" s="21" t="s">
        <v>1777</v>
      </c>
      <c r="B1208" s="102" t="s">
        <v>1765</v>
      </c>
      <c r="C1208" t="str">
        <f>VLOOKUP($A1208,OLD_EquipmentDatabase!$A:$K,3,FALSE)</f>
        <v>Dell Latitude 3470</v>
      </c>
      <c r="D1208" t="str">
        <f>VLOOKUP($A1208,OLD_EquipmentDatabase!$A:$K,4,FALSE)</f>
        <v>Dominion</v>
      </c>
      <c r="E1208" t="str">
        <f>VLOOKUP($A1208,OLD_EquipmentDatabase!$A:$K,5,FALSE)</f>
        <v>N/A</v>
      </c>
      <c r="F1208" t="str">
        <f>VLOOKUP($A1208,OLD_EquipmentDatabase!$A:$K,6,FALSE)</f>
        <v>ICVA</v>
      </c>
      <c r="G1208" t="str">
        <f>VLOOKUP($A1208,OLD_EquipmentDatabase!$A:$K,7,FALSE)</f>
        <v>Laptop</v>
      </c>
      <c r="H1208" t="str">
        <f>VLOOKUP($A1208,OLD_EquipmentDatabase!$A:$K,8,FALSE)</f>
        <v>Active</v>
      </c>
      <c r="I1208" t="b">
        <f>VLOOKUP($A1208,OLD_EquipmentDatabase!$A:$K,9,FALSE)</f>
        <v>0</v>
      </c>
      <c r="J1208" t="str">
        <f>VLOOKUP($A1208,OLD_EquipmentDatabase!$A:$K,10,FALSE)</f>
        <v>5.13</v>
      </c>
      <c r="K1208" t="str">
        <f>VLOOKUP($A1208,OLD_EquipmentDatabase!$A:$K,11,FALSE)</f>
        <v>07_SPREAD_PROCESS_57</v>
      </c>
    </row>
    <row r="1209" spans="1:11" x14ac:dyDescent="0.25">
      <c r="A1209" s="21" t="s">
        <v>1775</v>
      </c>
      <c r="B1209" s="102" t="s">
        <v>1765</v>
      </c>
      <c r="C1209" t="str">
        <f>VLOOKUP($A1209,OLD_EquipmentDatabase!$A:$K,3,FALSE)</f>
        <v>Dell Latitude 3470</v>
      </c>
      <c r="D1209" t="str">
        <f>VLOOKUP($A1209,OLD_EquipmentDatabase!$A:$K,4,FALSE)</f>
        <v>Dominion</v>
      </c>
      <c r="E1209" t="str">
        <f>VLOOKUP($A1209,OLD_EquipmentDatabase!$A:$K,5,FALSE)</f>
        <v>N/A</v>
      </c>
      <c r="F1209" t="str">
        <f>VLOOKUP($A1209,OLD_EquipmentDatabase!$A:$K,6,FALSE)</f>
        <v>ICVA</v>
      </c>
      <c r="G1209" t="str">
        <f>VLOOKUP($A1209,OLD_EquipmentDatabase!$A:$K,7,FALSE)</f>
        <v>Laptop</v>
      </c>
      <c r="H1209" t="str">
        <f>VLOOKUP($A1209,OLD_EquipmentDatabase!$A:$K,8,FALSE)</f>
        <v>Active</v>
      </c>
      <c r="I1209" t="b">
        <f>VLOOKUP($A1209,OLD_EquipmentDatabase!$A:$K,9,FALSE)</f>
        <v>0</v>
      </c>
      <c r="J1209" t="str">
        <f>VLOOKUP($A1209,OLD_EquipmentDatabase!$A:$K,10,FALSE)</f>
        <v>5.13</v>
      </c>
      <c r="K1209" t="str">
        <f>VLOOKUP($A1209,OLD_EquipmentDatabase!$A:$K,11,FALSE)</f>
        <v>93_measure_TEACHER_88</v>
      </c>
    </row>
    <row r="1210" spans="1:11" x14ac:dyDescent="0.25">
      <c r="A1210" s="21" t="s">
        <v>636</v>
      </c>
      <c r="B1210" s="102" t="s">
        <v>637</v>
      </c>
      <c r="C1210" t="str">
        <f>VLOOKUP($A1210,OLD_EquipmentDatabase!$A:$K,3,FALSE)</f>
        <v>Dell Precision T1700</v>
      </c>
      <c r="D1210" t="str">
        <f>VLOOKUP($A1210,OLD_EquipmentDatabase!$A:$K,4,FALSE)</f>
        <v>Dominion</v>
      </c>
      <c r="E1210" t="str">
        <f>VLOOKUP($A1210,OLD_EquipmentDatabase!$A:$K,5,FALSE)</f>
        <v>N/A</v>
      </c>
      <c r="F1210" t="str">
        <f>VLOOKUP($A1210,OLD_EquipmentDatabase!$A:$K,6,FALSE)</f>
        <v>EMS Express Server</v>
      </c>
      <c r="G1210" t="str">
        <f>VLOOKUP($A1210,OLD_EquipmentDatabase!$A:$K,7,FALSE)</f>
        <v>Computer</v>
      </c>
      <c r="H1210" t="str">
        <f>VLOOKUP($A1210,OLD_EquipmentDatabase!$A:$K,8,FALSE)</f>
        <v>Active</v>
      </c>
      <c r="I1210" t="b">
        <f>VLOOKUP($A1210,OLD_EquipmentDatabase!$A:$K,9,FALSE)</f>
        <v>0</v>
      </c>
      <c r="J1210" t="str">
        <f>VLOOKUP($A1210,OLD_EquipmentDatabase!$A:$K,10,FALSE)</f>
        <v>5.13</v>
      </c>
      <c r="K1210" t="str">
        <f>VLOOKUP($A1210,OLD_EquipmentDatabase!$A:$K,11,FALSE)</f>
        <v>37.welcome.clothes.45</v>
      </c>
    </row>
    <row r="1211" spans="1:11" x14ac:dyDescent="0.25">
      <c r="A1211" s="21" t="s">
        <v>639</v>
      </c>
      <c r="B1211" s="102" t="s">
        <v>637</v>
      </c>
      <c r="C1211" t="str">
        <f>VLOOKUP($A1211,OLD_EquipmentDatabase!$A:$K,3,FALSE)</f>
        <v>Dell Precision T3420</v>
      </c>
      <c r="D1211" t="str">
        <f>VLOOKUP($A1211,OLD_EquipmentDatabase!$A:$K,4,FALSE)</f>
        <v>Dominion</v>
      </c>
      <c r="E1211" t="str">
        <f>VLOOKUP($A1211,OLD_EquipmentDatabase!$A:$K,5,FALSE)</f>
        <v>N/A</v>
      </c>
      <c r="F1211" t="str">
        <f>VLOOKUP($A1211,OLD_EquipmentDatabase!$A:$K,6,FALSE)</f>
        <v>ADJ Client</v>
      </c>
      <c r="G1211" t="str">
        <f>VLOOKUP($A1211,OLD_EquipmentDatabase!$A:$K,7,FALSE)</f>
        <v>Computer</v>
      </c>
      <c r="H1211" t="str">
        <f>VLOOKUP($A1211,OLD_EquipmentDatabase!$A:$K,8,FALSE)</f>
        <v>Active</v>
      </c>
      <c r="I1211" t="b">
        <f>VLOOKUP($A1211,OLD_EquipmentDatabase!$A:$K,9,FALSE)</f>
        <v>0</v>
      </c>
      <c r="J1211" t="str">
        <f>VLOOKUP($A1211,OLD_EquipmentDatabase!$A:$K,10,FALSE)</f>
        <v>5.13</v>
      </c>
      <c r="K1211" t="str">
        <f>VLOOKUP($A1211,OLD_EquipmentDatabase!$A:$K,11,FALSE)</f>
        <v>11-berlin-NATION-37</v>
      </c>
    </row>
    <row r="1212" spans="1:11" x14ac:dyDescent="0.25">
      <c r="A1212" s="21" t="s">
        <v>645</v>
      </c>
      <c r="B1212" s="102" t="s">
        <v>637</v>
      </c>
      <c r="C1212" t="str">
        <f>VLOOKUP($A1212,OLD_EquipmentDatabase!$A:$K,3,FALSE)</f>
        <v>Canon DR-M160II</v>
      </c>
      <c r="D1212" t="str">
        <f>VLOOKUP($A1212,OLD_EquipmentDatabase!$A:$K,4,FALSE)</f>
        <v>Dominion</v>
      </c>
      <c r="E1212" t="str">
        <f>VLOOKUP($A1212,OLD_EquipmentDatabase!$A:$K,5,FALSE)</f>
        <v>Central Count</v>
      </c>
      <c r="F1212" t="str">
        <f>VLOOKUP($A1212,OLD_EquipmentDatabase!$A:$K,6,FALSE)</f>
        <v/>
      </c>
      <c r="G1212" t="str">
        <f>VLOOKUP($A1212,OLD_EquipmentDatabase!$A:$K,7,FALSE)</f>
        <v>Scanner</v>
      </c>
      <c r="H1212" t="str">
        <f>VLOOKUP($A1212,OLD_EquipmentDatabase!$A:$K,8,FALSE)</f>
        <v>Active</v>
      </c>
      <c r="I1212" t="b">
        <f>VLOOKUP($A1212,OLD_EquipmentDatabase!$A:$K,9,FALSE)</f>
        <v>0</v>
      </c>
      <c r="J1212" t="str">
        <f>VLOOKUP($A1212,OLD_EquipmentDatabase!$A:$K,10,FALSE)</f>
        <v>N/A</v>
      </c>
      <c r="K1212" t="str">
        <f>VLOOKUP($A1212,OLD_EquipmentDatabase!$A:$K,11,FALSE)</f>
        <v/>
      </c>
    </row>
    <row r="1213" spans="1:11" x14ac:dyDescent="0.25">
      <c r="A1213" s="21" t="s">
        <v>646</v>
      </c>
      <c r="B1213" s="102" t="s">
        <v>637</v>
      </c>
      <c r="C1213" t="str">
        <f>VLOOKUP($A1213,OLD_EquipmentDatabase!$A:$K,3,FALSE)</f>
        <v>Canon DR-M160II</v>
      </c>
      <c r="D1213" t="str">
        <f>VLOOKUP($A1213,OLD_EquipmentDatabase!$A:$K,4,FALSE)</f>
        <v>Dominion</v>
      </c>
      <c r="E1213" t="str">
        <f>VLOOKUP($A1213,OLD_EquipmentDatabase!$A:$K,5,FALSE)</f>
        <v>Central Count</v>
      </c>
      <c r="F1213" t="str">
        <f>VLOOKUP($A1213,OLD_EquipmentDatabase!$A:$K,6,FALSE)</f>
        <v/>
      </c>
      <c r="G1213" t="str">
        <f>VLOOKUP($A1213,OLD_EquipmentDatabase!$A:$K,7,FALSE)</f>
        <v>Scanner</v>
      </c>
      <c r="H1213" t="str">
        <f>VLOOKUP($A1213,OLD_EquipmentDatabase!$A:$K,8,FALSE)</f>
        <v>Active</v>
      </c>
      <c r="I1213" t="b">
        <f>VLOOKUP($A1213,OLD_EquipmentDatabase!$A:$K,9,FALSE)</f>
        <v>0</v>
      </c>
      <c r="J1213" t="str">
        <f>VLOOKUP($A1213,OLD_EquipmentDatabase!$A:$K,10,FALSE)</f>
        <v>N/A</v>
      </c>
      <c r="K1213" t="str">
        <f>VLOOKUP($A1213,OLD_EquipmentDatabase!$A:$K,11,FALSE)</f>
        <v/>
      </c>
    </row>
    <row r="1214" spans="1:11" x14ac:dyDescent="0.25">
      <c r="A1214" s="21" t="s">
        <v>647</v>
      </c>
      <c r="B1214" s="102" t="s">
        <v>637</v>
      </c>
      <c r="C1214" t="str">
        <f>VLOOKUP($A1214,OLD_EquipmentDatabase!$A:$K,3,FALSE)</f>
        <v>Dell Latitude E7450</v>
      </c>
      <c r="D1214" t="str">
        <f>VLOOKUP($A1214,OLD_EquipmentDatabase!$A:$K,4,FALSE)</f>
        <v>Dominion</v>
      </c>
      <c r="E1214" t="str">
        <f>VLOOKUP($A1214,OLD_EquipmentDatabase!$A:$K,5,FALSE)</f>
        <v>N/A</v>
      </c>
      <c r="F1214" t="str">
        <f>VLOOKUP($A1214,OLD_EquipmentDatabase!$A:$K,6,FALSE)</f>
        <v>ICVA</v>
      </c>
      <c r="G1214" t="str">
        <f>VLOOKUP($A1214,OLD_EquipmentDatabase!$A:$K,7,FALSE)</f>
        <v>Laptop</v>
      </c>
      <c r="H1214" t="str">
        <f>VLOOKUP($A1214,OLD_EquipmentDatabase!$A:$K,8,FALSE)</f>
        <v>Active</v>
      </c>
      <c r="I1214" t="b">
        <f>VLOOKUP($A1214,OLD_EquipmentDatabase!$A:$K,9,FALSE)</f>
        <v>0</v>
      </c>
      <c r="J1214" t="str">
        <f>VLOOKUP($A1214,OLD_EquipmentDatabase!$A:$K,10,FALSE)</f>
        <v>5.13</v>
      </c>
      <c r="K1214" t="str">
        <f>VLOOKUP($A1214,OLD_EquipmentDatabase!$A:$K,11,FALSE)</f>
        <v>40@decimal@church@36</v>
      </c>
    </row>
    <row r="1215" spans="1:11" x14ac:dyDescent="0.25">
      <c r="A1215" s="21" t="s">
        <v>4513</v>
      </c>
      <c r="B1215" s="102" t="s">
        <v>637</v>
      </c>
      <c r="C1215" t="str">
        <f>VLOOKUP($A1215,OLD_EquipmentDatabase!$A:$K,3,FALSE)</f>
        <v>Dell Optiplex 7050</v>
      </c>
      <c r="D1215" t="str">
        <f>VLOOKUP($A1215,OLD_EquipmentDatabase!$A:$K,4,FALSE)</f>
        <v>Dominion</v>
      </c>
      <c r="E1215" t="str">
        <f>VLOOKUP($A1215,OLD_EquipmentDatabase!$A:$K,5,FALSE)</f>
        <v>N/A</v>
      </c>
      <c r="F1215" t="str">
        <f>VLOOKUP($A1215,OLD_EquipmentDatabase!$A:$K,6,FALSE)</f>
        <v>ICC (DR-G1130)</v>
      </c>
      <c r="G1215" t="str">
        <f>VLOOKUP($A1215,OLD_EquipmentDatabase!$A:$K,7,FALSE)</f>
        <v>Computer</v>
      </c>
      <c r="H1215" t="str">
        <f>VLOOKUP($A1215,OLD_EquipmentDatabase!$A:$K,8,FALSE)</f>
        <v>Active</v>
      </c>
      <c r="I1215" t="b">
        <f>VLOOKUP($A1215,OLD_EquipmentDatabase!$A:$K,9,FALSE)</f>
        <v>0</v>
      </c>
      <c r="J1215" t="str">
        <f>VLOOKUP($A1215,OLD_EquipmentDatabase!$A:$K,10,FALSE)</f>
        <v>5.13</v>
      </c>
      <c r="K1215" t="str">
        <f>VLOOKUP($A1215,OLD_EquipmentDatabase!$A:$K,11,FALSE)</f>
        <v>62&amp;PREPARE&amp;august&amp;66</v>
      </c>
    </row>
    <row r="1216" spans="1:11" x14ac:dyDescent="0.25">
      <c r="A1216" s="21" t="s">
        <v>641</v>
      </c>
      <c r="B1216" s="102" t="s">
        <v>637</v>
      </c>
      <c r="C1216" t="str">
        <f>VLOOKUP($A1216,OLD_EquipmentDatabase!$A:$K,3,FALSE)</f>
        <v>Dell OptiPlex 9030 AIO</v>
      </c>
      <c r="D1216" t="str">
        <f>VLOOKUP($A1216,OLD_EquipmentDatabase!$A:$K,4,FALSE)</f>
        <v>Dominion</v>
      </c>
      <c r="E1216" t="str">
        <f>VLOOKUP($A1216,OLD_EquipmentDatabase!$A:$K,5,FALSE)</f>
        <v>N/A</v>
      </c>
      <c r="F1216" t="str">
        <f>VLOOKUP($A1216,OLD_EquipmentDatabase!$A:$K,6,FALSE)</f>
        <v>ICC (DR-M160II)</v>
      </c>
      <c r="G1216" t="str">
        <f>VLOOKUP($A1216,OLD_EquipmentDatabase!$A:$K,7,FALSE)</f>
        <v>Computer</v>
      </c>
      <c r="H1216" t="str">
        <f>VLOOKUP($A1216,OLD_EquipmentDatabase!$A:$K,8,FALSE)</f>
        <v>Active</v>
      </c>
      <c r="I1216" t="b">
        <f>VLOOKUP($A1216,OLD_EquipmentDatabase!$A:$K,9,FALSE)</f>
        <v>0</v>
      </c>
      <c r="J1216" t="str">
        <f>VLOOKUP($A1216,OLD_EquipmentDatabase!$A:$K,10,FALSE)</f>
        <v>5.13</v>
      </c>
      <c r="K1216" t="str">
        <f>VLOOKUP($A1216,OLD_EquipmentDatabase!$A:$K,11,FALSE)</f>
        <v>10|COURSE|ELEMENTS|40</v>
      </c>
    </row>
    <row r="1217" spans="1:11" x14ac:dyDescent="0.25">
      <c r="A1217" s="21" t="s">
        <v>1236</v>
      </c>
      <c r="B1217" s="102" t="s">
        <v>637</v>
      </c>
      <c r="C1217" t="str">
        <f>VLOOKUP($A1217,OLD_EquipmentDatabase!$A:$K,3,FALSE)</f>
        <v>Samsung Galaxy Note Pro</v>
      </c>
      <c r="D1217" t="str">
        <f>VLOOKUP($A1217,OLD_EquipmentDatabase!$A:$K,4,FALSE)</f>
        <v>Dominion</v>
      </c>
      <c r="E1217" t="str">
        <f>VLOOKUP($A1217,OLD_EquipmentDatabase!$A:$K,5,FALSE)</f>
        <v>N/A</v>
      </c>
      <c r="F1217" t="str">
        <f>VLOOKUP($A1217,OLD_EquipmentDatabase!$A:$K,6,FALSE)</f>
        <v>Returned to Dominion</v>
      </c>
      <c r="G1217" t="str">
        <f>VLOOKUP($A1217,OLD_EquipmentDatabase!$A:$K,7,FALSE)</f>
        <v>ICX Tablet</v>
      </c>
      <c r="H1217" t="s">
        <v>18</v>
      </c>
      <c r="I1217" t="b">
        <v>0</v>
      </c>
      <c r="J1217" t="s">
        <v>38</v>
      </c>
      <c r="K1217" t="str">
        <f>VLOOKUP($A1217,OLD_EquipmentDatabase!$A:$K,11,FALSE)</f>
        <v/>
      </c>
    </row>
    <row r="1218" spans="1:11" x14ac:dyDescent="0.25">
      <c r="A1218" s="21" t="s">
        <v>4519</v>
      </c>
      <c r="B1218" s="102" t="s">
        <v>637</v>
      </c>
      <c r="C1218" t="str">
        <f>VLOOKUP($A1218,OLD_EquipmentDatabase!$A:$K,3,FALSE)</f>
        <v>Samsung Galaxy Note Pro</v>
      </c>
      <c r="D1218" t="str">
        <f>VLOOKUP($A1218,OLD_EquipmentDatabase!$A:$K,4,FALSE)</f>
        <v>Dominion</v>
      </c>
      <c r="E1218" t="str">
        <f>VLOOKUP($A1218,OLD_EquipmentDatabase!$A:$K,5,FALSE)</f>
        <v>N/A</v>
      </c>
      <c r="F1218" s="103"/>
      <c r="G1218" t="str">
        <f>VLOOKUP($A1218,OLD_EquipmentDatabase!$A:$K,7,FALSE)</f>
        <v>ICX Tablet</v>
      </c>
      <c r="H1218" t="str">
        <f>VLOOKUP($A1218,OLD_EquipmentDatabase!$A:$K,8,FALSE)</f>
        <v>Active</v>
      </c>
      <c r="I1218" t="b">
        <f>VLOOKUP($A1218,OLD_EquipmentDatabase!$A:$K,9,FALSE)</f>
        <v>0</v>
      </c>
      <c r="J1218" t="str">
        <f>VLOOKUP($A1218,OLD_EquipmentDatabase!$A:$K,10,FALSE)</f>
        <v>5.13</v>
      </c>
      <c r="K1218" t="str">
        <f>VLOOKUP($A1218,OLD_EquipmentDatabase!$A:$K,11,FALSE)</f>
        <v/>
      </c>
    </row>
    <row r="1219" spans="1:11" x14ac:dyDescent="0.25">
      <c r="A1219" s="21" t="s">
        <v>4537</v>
      </c>
      <c r="B1219" s="102" t="s">
        <v>637</v>
      </c>
      <c r="C1219" t="str">
        <f>VLOOKUP($A1219,OLD_EquipmentDatabase!$A:$K,3,FALSE)</f>
        <v>Samsung Galaxy Note Pro</v>
      </c>
      <c r="D1219" t="str">
        <f>VLOOKUP($A1219,OLD_EquipmentDatabase!$A:$K,4,FALSE)</f>
        <v>Dominion</v>
      </c>
      <c r="E1219" t="str">
        <f>VLOOKUP($A1219,OLD_EquipmentDatabase!$A:$K,5,FALSE)</f>
        <v>N/A</v>
      </c>
      <c r="F1219" t="str">
        <f>VLOOKUP($A1219,OLD_EquipmentDatabase!$A:$K,6,FALSE)</f>
        <v/>
      </c>
      <c r="G1219" t="str">
        <f>VLOOKUP($A1219,OLD_EquipmentDatabase!$A:$K,7,FALSE)</f>
        <v>ICX Tablet</v>
      </c>
      <c r="H1219" t="str">
        <f>VLOOKUP($A1219,OLD_EquipmentDatabase!$A:$K,8,FALSE)</f>
        <v>Active</v>
      </c>
      <c r="I1219" t="b">
        <f>VLOOKUP($A1219,OLD_EquipmentDatabase!$A:$K,9,FALSE)</f>
        <v>0</v>
      </c>
      <c r="J1219" t="str">
        <f>VLOOKUP($A1219,OLD_EquipmentDatabase!$A:$K,10,FALSE)</f>
        <v>5.13</v>
      </c>
      <c r="K1219" t="str">
        <f>VLOOKUP($A1219,OLD_EquipmentDatabase!$A:$K,11,FALSE)</f>
        <v/>
      </c>
    </row>
    <row r="1220" spans="1:11" x14ac:dyDescent="0.25">
      <c r="A1220" s="21" t="s">
        <v>3601</v>
      </c>
      <c r="B1220" s="102" t="s">
        <v>637</v>
      </c>
      <c r="C1220" t="str">
        <f>VLOOKUP($A1220,OLD_EquipmentDatabase!$A:$K,3,FALSE)</f>
        <v>Samsung Galaxy Note Pro</v>
      </c>
      <c r="D1220" t="str">
        <f>VLOOKUP($A1220,OLD_EquipmentDatabase!$A:$K,4,FALSE)</f>
        <v>Dominion</v>
      </c>
      <c r="E1220" t="str">
        <f>VLOOKUP($A1220,OLD_EquipmentDatabase!$A:$K,5,FALSE)</f>
        <v>N/A</v>
      </c>
      <c r="F1220" t="str">
        <f>VLOOKUP($A1220,OLD_EquipmentDatabase!$A:$K,6,FALSE)</f>
        <v/>
      </c>
      <c r="G1220" t="str">
        <f>VLOOKUP($A1220,OLD_EquipmentDatabase!$A:$K,7,FALSE)</f>
        <v>ICX Tablet</v>
      </c>
      <c r="H1220" t="s">
        <v>18</v>
      </c>
      <c r="I1220" t="b">
        <v>0</v>
      </c>
      <c r="J1220" t="s">
        <v>38</v>
      </c>
      <c r="K1220" t="str">
        <f>VLOOKUP($A1220,OLD_EquipmentDatabase!$A:$K,11,FALSE)</f>
        <v/>
      </c>
    </row>
    <row r="1221" spans="1:11" x14ac:dyDescent="0.25">
      <c r="A1221" s="21" t="s">
        <v>3974</v>
      </c>
      <c r="B1221" s="102" t="s">
        <v>1296</v>
      </c>
      <c r="C1221" t="str">
        <f>VLOOKUP($A1221,OLD_EquipmentDatabase!$A:$K,3,FALSE)</f>
        <v>Elo X-Series (ESY20X2)</v>
      </c>
      <c r="D1221" t="str">
        <f>VLOOKUP($A1221,OLD_EquipmentDatabase!$A:$K,4,FALSE)</f>
        <v>Clear Ballot</v>
      </c>
      <c r="E1221" t="str">
        <f>VLOOKUP($A1221,OLD_EquipmentDatabase!$A:$K,5,FALSE)</f>
        <v>BMD</v>
      </c>
      <c r="F1221" t="str">
        <f>VLOOKUP($A1221,OLD_EquipmentDatabase!$A:$K,6,FALSE)</f>
        <v>ClearAccess</v>
      </c>
      <c r="G1221" t="str">
        <f>VLOOKUP($A1221,OLD_EquipmentDatabase!$A:$K,7,FALSE)</f>
        <v>BMD</v>
      </c>
      <c r="H1221" t="str">
        <f>VLOOKUP($A1221,OLD_EquipmentDatabase!$A:$K,8,FALSE)</f>
        <v>Active</v>
      </c>
      <c r="I1221" t="b">
        <f>VLOOKUP($A1221,OLD_EquipmentDatabase!$A:$K,9,FALSE)</f>
        <v>0</v>
      </c>
      <c r="J1221" t="str">
        <f>VLOOKUP($A1221,OLD_EquipmentDatabase!$A:$K,10,FALSE)</f>
        <v>2.1.1</v>
      </c>
      <c r="K1221" t="str">
        <f>VLOOKUP($A1221,OLD_EquipmentDatabase!$A:$K,11,FALSE)</f>
        <v>35$wheel$SHOULDER$14</v>
      </c>
    </row>
    <row r="1222" spans="1:11" x14ac:dyDescent="0.25">
      <c r="A1222" s="21" t="s">
        <v>3976</v>
      </c>
      <c r="B1222" s="102" t="s">
        <v>1296</v>
      </c>
      <c r="C1222" t="str">
        <f>VLOOKUP($A1222,OLD_EquipmentDatabase!$A:$K,3,FALSE)</f>
        <v>Elo X-Series (ESY20X2)</v>
      </c>
      <c r="D1222" t="str">
        <f>VLOOKUP($A1222,OLD_EquipmentDatabase!$A:$K,4,FALSE)</f>
        <v>Clear Ballot</v>
      </c>
      <c r="E1222" t="str">
        <f>VLOOKUP($A1222,OLD_EquipmentDatabase!$A:$K,5,FALSE)</f>
        <v>BMD</v>
      </c>
      <c r="F1222" t="str">
        <f>VLOOKUP($A1222,OLD_EquipmentDatabase!$A:$K,6,FALSE)</f>
        <v>ClearAccess</v>
      </c>
      <c r="G1222" t="str">
        <f>VLOOKUP($A1222,OLD_EquipmentDatabase!$A:$K,7,FALSE)</f>
        <v>BMD</v>
      </c>
      <c r="H1222" t="str">
        <f>VLOOKUP($A1222,OLD_EquipmentDatabase!$A:$K,8,FALSE)</f>
        <v>Active</v>
      </c>
      <c r="I1222" t="b">
        <f>VLOOKUP($A1222,OLD_EquipmentDatabase!$A:$K,9,FALSE)</f>
        <v>0</v>
      </c>
      <c r="J1222" t="str">
        <f>VLOOKUP($A1222,OLD_EquipmentDatabase!$A:$K,10,FALSE)</f>
        <v>2.1.1</v>
      </c>
      <c r="K1222" t="str">
        <f>VLOOKUP($A1222,OLD_EquipmentDatabase!$A:$K,11,FALSE)</f>
        <v>97|INDICATE|indica|5</v>
      </c>
    </row>
    <row r="1223" spans="1:11" x14ac:dyDescent="0.25">
      <c r="A1223" s="21" t="s">
        <v>3978</v>
      </c>
      <c r="B1223" s="102" t="s">
        <v>1296</v>
      </c>
      <c r="C1223" t="str">
        <f>VLOOKUP($A1223,OLD_EquipmentDatabase!$A:$K,3,FALSE)</f>
        <v>Elo X-Series (ESY20X2)</v>
      </c>
      <c r="D1223" t="str">
        <f>VLOOKUP($A1223,OLD_EquipmentDatabase!$A:$K,4,FALSE)</f>
        <v>Clear Ballot</v>
      </c>
      <c r="E1223" t="str">
        <f>VLOOKUP($A1223,OLD_EquipmentDatabase!$A:$K,5,FALSE)</f>
        <v>BMD</v>
      </c>
      <c r="F1223" t="str">
        <f>VLOOKUP($A1223,OLD_EquipmentDatabase!$A:$K,6,FALSE)</f>
        <v>ClearAccess</v>
      </c>
      <c r="G1223" t="str">
        <f>VLOOKUP($A1223,OLD_EquipmentDatabase!$A:$K,7,FALSE)</f>
        <v>BMD</v>
      </c>
      <c r="H1223" t="str">
        <f>VLOOKUP($A1223,OLD_EquipmentDatabase!$A:$K,8,FALSE)</f>
        <v>Active</v>
      </c>
      <c r="I1223" t="b">
        <f>VLOOKUP($A1223,OLD_EquipmentDatabase!$A:$K,9,FALSE)</f>
        <v>0</v>
      </c>
      <c r="J1223" t="str">
        <f>VLOOKUP($A1223,OLD_EquipmentDatabase!$A:$K,10,FALSE)</f>
        <v>2.1.1</v>
      </c>
      <c r="K1223" t="str">
        <f>VLOOKUP($A1223,OLD_EquipmentDatabase!$A:$K,11,FALSE)</f>
        <v>16%november%desire%6</v>
      </c>
    </row>
    <row r="1224" spans="1:11" x14ac:dyDescent="0.25">
      <c r="A1224" s="21" t="s">
        <v>4706</v>
      </c>
      <c r="B1224" s="102" t="s">
        <v>1296</v>
      </c>
      <c r="C1224" t="str">
        <f>VLOOKUP($A1224,OLD_EquipmentDatabase!$A:$K,3,FALSE)</f>
        <v>Elo X-Series (ESY20X2)</v>
      </c>
      <c r="D1224" t="str">
        <f>VLOOKUP($A1224,OLD_EquipmentDatabase!$A:$K,4,FALSE)</f>
        <v>Clear Ballot</v>
      </c>
      <c r="E1224" t="str">
        <f>VLOOKUP($A1224,OLD_EquipmentDatabase!$A:$K,5,FALSE)</f>
        <v>BMD</v>
      </c>
      <c r="F1224" t="str">
        <f>VLOOKUP($A1224,OLD_EquipmentDatabase!$A:$K,6,FALSE)</f>
        <v>ClearAccess</v>
      </c>
      <c r="G1224" t="str">
        <f>VLOOKUP($A1224,OLD_EquipmentDatabase!$A:$K,7,FALSE)</f>
        <v>BMD</v>
      </c>
      <c r="H1224" t="str">
        <f>VLOOKUP($A1224,OLD_EquipmentDatabase!$A:$K,8,FALSE)</f>
        <v>Active</v>
      </c>
      <c r="I1224" t="b">
        <f>VLOOKUP($A1224,OLD_EquipmentDatabase!$A:$K,9,FALSE)</f>
        <v>0</v>
      </c>
      <c r="J1224" t="str">
        <f>VLOOKUP($A1224,OLD_EquipmentDatabase!$A:$K,10,FALSE)</f>
        <v>2.1.1</v>
      </c>
    </row>
    <row r="1225" spans="1:11" x14ac:dyDescent="0.25">
      <c r="A1225" s="21" t="s">
        <v>3972</v>
      </c>
      <c r="B1225" s="102" t="s">
        <v>1296</v>
      </c>
      <c r="C1225" t="str">
        <f>VLOOKUP($A1225,OLD_EquipmentDatabase!$A:$K,3,FALSE)</f>
        <v>Elo X-Series (ESY20X2)</v>
      </c>
      <c r="D1225" t="str">
        <f>VLOOKUP($A1225,OLD_EquipmentDatabase!$A:$K,4,FALSE)</f>
        <v>Clear Ballot</v>
      </c>
      <c r="E1225" t="str">
        <f>VLOOKUP($A1225,OLD_EquipmentDatabase!$A:$K,5,FALSE)</f>
        <v>BMD</v>
      </c>
      <c r="F1225" t="str">
        <f>VLOOKUP($A1225,OLD_EquipmentDatabase!$A:$K,6,FALSE)</f>
        <v>ClearAccess</v>
      </c>
      <c r="G1225" t="str">
        <f>VLOOKUP($A1225,OLD_EquipmentDatabase!$A:$K,7,FALSE)</f>
        <v>BMD</v>
      </c>
      <c r="H1225" t="str">
        <f>VLOOKUP($A1225,OLD_EquipmentDatabase!$A:$K,8,FALSE)</f>
        <v>Active</v>
      </c>
      <c r="I1225" t="b">
        <f>VLOOKUP($A1225,OLD_EquipmentDatabase!$A:$K,9,FALSE)</f>
        <v>0</v>
      </c>
      <c r="J1225" t="str">
        <f>VLOOKUP($A1225,OLD_EquipmentDatabase!$A:$K,10,FALSE)</f>
        <v>2.1.1</v>
      </c>
      <c r="K1225" t="str">
        <f>VLOOKUP($A1225,OLD_EquipmentDatabase!$A:$K,11,FALSE)</f>
        <v>72&amp;soldier&amp;CAPITAL&amp;1</v>
      </c>
    </row>
    <row r="1226" spans="1:11" x14ac:dyDescent="0.25">
      <c r="A1226" s="21" t="s">
        <v>3970</v>
      </c>
      <c r="B1226" s="102" t="s">
        <v>1296</v>
      </c>
      <c r="C1226" t="str">
        <f>VLOOKUP($A1226,OLD_EquipmentDatabase!$A:$K,3,FALSE)</f>
        <v>Elo X-Series (ESY20X2)</v>
      </c>
      <c r="D1226" t="str">
        <f>VLOOKUP($A1226,OLD_EquipmentDatabase!$A:$K,4,FALSE)</f>
        <v>Clear Ballot</v>
      </c>
      <c r="E1226" t="str">
        <f>VLOOKUP($A1226,OLD_EquipmentDatabase!$A:$K,5,FALSE)</f>
        <v>BMD</v>
      </c>
      <c r="F1226" t="str">
        <f>VLOOKUP($A1226,OLD_EquipmentDatabase!$A:$K,6,FALSE)</f>
        <v>ClearAccess</v>
      </c>
      <c r="G1226" t="str">
        <f>VLOOKUP($A1226,OLD_EquipmentDatabase!$A:$K,7,FALSE)</f>
        <v>BMD</v>
      </c>
      <c r="H1226" t="str">
        <f>VLOOKUP($A1226,OLD_EquipmentDatabase!$A:$K,8,FALSE)</f>
        <v>Active</v>
      </c>
      <c r="I1226" t="b">
        <f>VLOOKUP($A1226,OLD_EquipmentDatabase!$A:$K,9,FALSE)</f>
        <v>0</v>
      </c>
      <c r="J1226" t="str">
        <f>VLOOKUP($A1226,OLD_EquipmentDatabase!$A:$K,10,FALSE)</f>
        <v>2.1.1</v>
      </c>
      <c r="K1226" t="str">
        <f>VLOOKUP($A1226,OLD_EquipmentDatabase!$A:$K,11,FALSE)</f>
        <v>28_students_pound_68</v>
      </c>
    </row>
    <row r="1227" spans="1:11" x14ac:dyDescent="0.25">
      <c r="A1227" s="21" t="s">
        <v>3968</v>
      </c>
      <c r="B1227" s="102" t="s">
        <v>1296</v>
      </c>
      <c r="C1227" t="str">
        <f>VLOOKUP($A1227,OLD_EquipmentDatabase!$A:$K,3,FALSE)</f>
        <v>Elo X-Series (ESY20X2)</v>
      </c>
      <c r="D1227" t="str">
        <f>VLOOKUP($A1227,OLD_EquipmentDatabase!$A:$K,4,FALSE)</f>
        <v>Clear Ballot</v>
      </c>
      <c r="E1227" t="str">
        <f>VLOOKUP($A1227,OLD_EquipmentDatabase!$A:$K,5,FALSE)</f>
        <v>BMD</v>
      </c>
      <c r="F1227" t="str">
        <f>VLOOKUP($A1227,OLD_EquipmentDatabase!$A:$K,6,FALSE)</f>
        <v>ClearAccess</v>
      </c>
      <c r="G1227" t="str">
        <f>VLOOKUP($A1227,OLD_EquipmentDatabase!$A:$K,7,FALSE)</f>
        <v>BMD</v>
      </c>
      <c r="H1227" t="str">
        <f>VLOOKUP($A1227,OLD_EquipmentDatabase!$A:$K,8,FALSE)</f>
        <v>Active</v>
      </c>
      <c r="I1227" t="b">
        <f>VLOOKUP($A1227,OLD_EquipmentDatabase!$A:$K,9,FALSE)</f>
        <v>0</v>
      </c>
      <c r="J1227" t="str">
        <f>VLOOKUP($A1227,OLD_EquipmentDatabase!$A:$K,10,FALSE)</f>
        <v>2.1.1</v>
      </c>
      <c r="K1227" t="str">
        <f>VLOOKUP($A1227,OLD_EquipmentDatabase!$A:$K,11,FALSE)</f>
        <v>61/SEPARATE/DESIRE/3</v>
      </c>
    </row>
    <row r="1228" spans="1:11" x14ac:dyDescent="0.25">
      <c r="A1228" s="21" t="s">
        <v>3967</v>
      </c>
      <c r="B1228" s="102" t="s">
        <v>1296</v>
      </c>
      <c r="C1228" t="str">
        <f>VLOOKUP($A1228,OLD_EquipmentDatabase!$A:$K,3,FALSE)</f>
        <v>Elo X-Series (ESY20X2)</v>
      </c>
      <c r="D1228" t="str">
        <f>VLOOKUP($A1228,OLD_EquipmentDatabase!$A:$K,4,FALSE)</f>
        <v>Clear Ballot</v>
      </c>
      <c r="E1228" t="str">
        <f>VLOOKUP($A1228,OLD_EquipmentDatabase!$A:$K,5,FALSE)</f>
        <v>BMD</v>
      </c>
      <c r="F1228" t="str">
        <f>VLOOKUP($A1228,OLD_EquipmentDatabase!$A:$K,6,FALSE)</f>
        <v>ClearAccess</v>
      </c>
      <c r="G1228" t="str">
        <f>VLOOKUP($A1228,OLD_EquipmentDatabase!$A:$K,7,FALSE)</f>
        <v>BMD</v>
      </c>
      <c r="H1228" t="str">
        <f>VLOOKUP($A1228,OLD_EquipmentDatabase!$A:$K,8,FALSE)</f>
        <v>Active</v>
      </c>
      <c r="I1228" t="b">
        <f>VLOOKUP($A1228,OLD_EquipmentDatabase!$A:$K,9,FALSE)</f>
        <v>0</v>
      </c>
      <c r="J1228" t="str">
        <f>VLOOKUP($A1228,OLD_EquipmentDatabase!$A:$K,10,FALSE)</f>
        <v>2.1.1</v>
      </c>
      <c r="K1228" t="str">
        <f>VLOOKUP($A1228,OLD_EquipmentDatabase!$A:$K,11,FALSE)</f>
        <v>10%ARRIVED%return%03</v>
      </c>
    </row>
    <row r="1229" spans="1:11" x14ac:dyDescent="0.25">
      <c r="A1229" s="21" t="s">
        <v>3961</v>
      </c>
      <c r="B1229" s="102" t="s">
        <v>1296</v>
      </c>
      <c r="C1229" t="str">
        <f>VLOOKUP($A1229,OLD_EquipmentDatabase!$A:$K,3,FALSE)</f>
        <v>Elo X-Series (ESY20X2)</v>
      </c>
      <c r="D1229" t="str">
        <f>VLOOKUP($A1229,OLD_EquipmentDatabase!$A:$K,4,FALSE)</f>
        <v>Clear Ballot</v>
      </c>
      <c r="E1229" t="str">
        <f>VLOOKUP($A1229,OLD_EquipmentDatabase!$A:$K,5,FALSE)</f>
        <v>BMD</v>
      </c>
      <c r="F1229" t="str">
        <f>VLOOKUP($A1229,OLD_EquipmentDatabase!$A:$K,6,FALSE)</f>
        <v>ClearAccess</v>
      </c>
      <c r="G1229" t="str">
        <f>VLOOKUP($A1229,OLD_EquipmentDatabase!$A:$K,7,FALSE)</f>
        <v>BMD</v>
      </c>
      <c r="H1229" t="str">
        <f>VLOOKUP($A1229,OLD_EquipmentDatabase!$A:$K,8,FALSE)</f>
        <v>Active</v>
      </c>
      <c r="I1229" t="b">
        <f>VLOOKUP($A1229,OLD_EquipmentDatabase!$A:$K,9,FALSE)</f>
        <v>0</v>
      </c>
      <c r="J1229" t="str">
        <f>VLOOKUP($A1229,OLD_EquipmentDatabase!$A:$K,10,FALSE)</f>
        <v>2.1.1</v>
      </c>
      <c r="K1229" t="str">
        <f>VLOOKUP($A1229,OLD_EquipmentDatabase!$A:$K,11,FALSE)</f>
        <v>54@REACHED@always@86</v>
      </c>
    </row>
    <row r="1230" spans="1:11" x14ac:dyDescent="0.25">
      <c r="A1230" s="21" t="s">
        <v>3962</v>
      </c>
      <c r="B1230" s="102" t="s">
        <v>1296</v>
      </c>
      <c r="C1230" t="str">
        <f>VLOOKUP($A1230,OLD_EquipmentDatabase!$A:$K,3,FALSE)</f>
        <v>Elo X-Series (ESY20X2)</v>
      </c>
      <c r="D1230" t="str">
        <f>VLOOKUP($A1230,OLD_EquipmentDatabase!$A:$K,4,FALSE)</f>
        <v>Clear Ballot</v>
      </c>
      <c r="E1230" t="str">
        <f>VLOOKUP($A1230,OLD_EquipmentDatabase!$A:$K,5,FALSE)</f>
        <v>BMD</v>
      </c>
      <c r="F1230" t="str">
        <f>VLOOKUP($A1230,OLD_EquipmentDatabase!$A:$K,6,FALSE)</f>
        <v>ClearAccess</v>
      </c>
      <c r="G1230" t="str">
        <f>VLOOKUP($A1230,OLD_EquipmentDatabase!$A:$K,7,FALSE)</f>
        <v>BMD</v>
      </c>
      <c r="H1230" t="str">
        <f>VLOOKUP($A1230,OLD_EquipmentDatabase!$A:$K,8,FALSE)</f>
        <v>Active</v>
      </c>
      <c r="I1230" t="b">
        <f>VLOOKUP($A1230,OLD_EquipmentDatabase!$A:$K,9,FALSE)</f>
        <v>0</v>
      </c>
      <c r="J1230" t="str">
        <f>VLOOKUP($A1230,OLD_EquipmentDatabase!$A:$K,10,FALSE)</f>
        <v>2.1.1</v>
      </c>
      <c r="K1230" t="str">
        <f>VLOOKUP($A1230,OLD_EquipmentDatabase!$A:$K,11,FALSE)</f>
        <v>41*NEPTUNE*MEASURE*9</v>
      </c>
    </row>
    <row r="1231" spans="1:11" x14ac:dyDescent="0.25">
      <c r="A1231" s="21" t="s">
        <v>3964</v>
      </c>
      <c r="B1231" s="102" t="s">
        <v>1296</v>
      </c>
      <c r="C1231" t="str">
        <f>VLOOKUP($A1231,OLD_EquipmentDatabase!$A:$K,3,FALSE)</f>
        <v>Elo X-Series (ESY20X2)</v>
      </c>
      <c r="D1231" t="str">
        <f>VLOOKUP($A1231,OLD_EquipmentDatabase!$A:$K,4,FALSE)</f>
        <v>Clear Ballot</v>
      </c>
      <c r="E1231" t="str">
        <f>VLOOKUP($A1231,OLD_EquipmentDatabase!$A:$K,5,FALSE)</f>
        <v>BMD</v>
      </c>
      <c r="F1231" t="str">
        <f>VLOOKUP($A1231,OLD_EquipmentDatabase!$A:$K,6,FALSE)</f>
        <v>ClearAccess</v>
      </c>
      <c r="G1231" t="str">
        <f>VLOOKUP($A1231,OLD_EquipmentDatabase!$A:$K,7,FALSE)</f>
        <v>BMD</v>
      </c>
      <c r="H1231" t="str">
        <f>VLOOKUP($A1231,OLD_EquipmentDatabase!$A:$K,8,FALSE)</f>
        <v>Active</v>
      </c>
      <c r="I1231" t="b">
        <f>VLOOKUP($A1231,OLD_EquipmentDatabase!$A:$K,9,FALSE)</f>
        <v>0</v>
      </c>
      <c r="J1231" t="str">
        <f>VLOOKUP($A1231,OLD_EquipmentDatabase!$A:$K,10,FALSE)</f>
        <v>2.1.1</v>
      </c>
      <c r="K1231" t="str">
        <f>VLOOKUP($A1231,OLD_EquipmentDatabase!$A:$K,11,FALSE)</f>
        <v>71?garden?climbed?39</v>
      </c>
    </row>
    <row r="1232" spans="1:11" x14ac:dyDescent="0.25">
      <c r="A1232" s="21" t="s">
        <v>3965</v>
      </c>
      <c r="B1232" s="102" t="s">
        <v>1296</v>
      </c>
      <c r="C1232" t="str">
        <f>VLOOKUP($A1232,OLD_EquipmentDatabase!$A:$K,3,FALSE)</f>
        <v>Elo X-Series (ESY20X2)</v>
      </c>
      <c r="D1232" t="str">
        <f>VLOOKUP($A1232,OLD_EquipmentDatabase!$A:$K,4,FALSE)</f>
        <v>Clear Ballot</v>
      </c>
      <c r="E1232" t="str">
        <f>VLOOKUP($A1232,OLD_EquipmentDatabase!$A:$K,5,FALSE)</f>
        <v>BMD</v>
      </c>
      <c r="F1232" t="str">
        <f>VLOOKUP($A1232,OLD_EquipmentDatabase!$A:$K,6,FALSE)</f>
        <v>ClearAccess</v>
      </c>
      <c r="G1232" t="str">
        <f>VLOOKUP($A1232,OLD_EquipmentDatabase!$A:$K,7,FALSE)</f>
        <v>BMD</v>
      </c>
      <c r="H1232" t="str">
        <f>VLOOKUP($A1232,OLD_EquipmentDatabase!$A:$K,8,FALSE)</f>
        <v>Active</v>
      </c>
      <c r="I1232" t="b">
        <f>VLOOKUP($A1232,OLD_EquipmentDatabase!$A:$K,9,FALSE)</f>
        <v>0</v>
      </c>
      <c r="J1232" t="str">
        <f>VLOOKUP($A1232,OLD_EquipmentDatabase!$A:$K,10,FALSE)</f>
        <v>2.1.1</v>
      </c>
      <c r="K1232" t="str">
        <f>VLOOKUP($A1232,OLD_EquipmentDatabase!$A:$K,11,FALSE)</f>
        <v>08*sentence*elect*29</v>
      </c>
    </row>
    <row r="1233" spans="1:11" x14ac:dyDescent="0.25">
      <c r="A1233" s="21" t="s">
        <v>3951</v>
      </c>
      <c r="B1233" s="102" t="s">
        <v>1296</v>
      </c>
      <c r="C1233" t="str">
        <f>VLOOKUP($A1233,OLD_EquipmentDatabase!$A:$K,3,FALSE)</f>
        <v>Elo X-Series (ESY20X2)</v>
      </c>
      <c r="D1233" t="str">
        <f>VLOOKUP($A1233,OLD_EquipmentDatabase!$A:$K,4,FALSE)</f>
        <v>Clear Ballot</v>
      </c>
      <c r="E1233" t="str">
        <f>VLOOKUP($A1233,OLD_EquipmentDatabase!$A:$K,5,FALSE)</f>
        <v>BMD</v>
      </c>
      <c r="F1233" t="str">
        <f>VLOOKUP($A1233,OLD_EquipmentDatabase!$A:$K,6,FALSE)</f>
        <v>ClearAccess</v>
      </c>
      <c r="G1233" t="str">
        <f>VLOOKUP($A1233,OLD_EquipmentDatabase!$A:$K,7,FALSE)</f>
        <v>BMD</v>
      </c>
      <c r="H1233" t="str">
        <f>VLOOKUP($A1233,OLD_EquipmentDatabase!$A:$K,8,FALSE)</f>
        <v>Active</v>
      </c>
      <c r="I1233" t="b">
        <f>VLOOKUP($A1233,OLD_EquipmentDatabase!$A:$K,9,FALSE)</f>
        <v>0</v>
      </c>
      <c r="J1233" t="str">
        <f>VLOOKUP($A1233,OLD_EquipmentDatabase!$A:$K,10,FALSE)</f>
        <v>2.1.0</v>
      </c>
      <c r="K1233" t="str">
        <f>VLOOKUP($A1233,OLD_EquipmentDatabase!$A:$K,11,FALSE)</f>
        <v>97_CURRENT_require_4</v>
      </c>
    </row>
    <row r="1234" spans="1:11" x14ac:dyDescent="0.25">
      <c r="A1234" s="21" t="s">
        <v>3959</v>
      </c>
      <c r="B1234" s="102" t="s">
        <v>1296</v>
      </c>
      <c r="C1234" t="str">
        <f>VLOOKUP($A1234,OLD_EquipmentDatabase!$A:$K,3,FALSE)</f>
        <v>Elo X-Series (ESY20X2)</v>
      </c>
      <c r="D1234" t="str">
        <f>VLOOKUP($A1234,OLD_EquipmentDatabase!$A:$K,4,FALSE)</f>
        <v>Clear Ballot</v>
      </c>
      <c r="E1234" t="str">
        <f>VLOOKUP($A1234,OLD_EquipmentDatabase!$A:$K,5,FALSE)</f>
        <v>BMD</v>
      </c>
      <c r="F1234" t="str">
        <f>VLOOKUP($A1234,OLD_EquipmentDatabase!$A:$K,6,FALSE)</f>
        <v>ClearAccess</v>
      </c>
      <c r="G1234" t="str">
        <f>VLOOKUP($A1234,OLD_EquipmentDatabase!$A:$K,7,FALSE)</f>
        <v>BMD</v>
      </c>
      <c r="H1234" t="str">
        <f>VLOOKUP($A1234,OLD_EquipmentDatabase!$A:$K,8,FALSE)</f>
        <v>Active</v>
      </c>
      <c r="I1234" t="b">
        <f>VLOOKUP($A1234,OLD_EquipmentDatabase!$A:$K,9,FALSE)</f>
        <v>0</v>
      </c>
      <c r="J1234" t="str">
        <f>VLOOKUP($A1234,OLD_EquipmentDatabase!$A:$K,10,FALSE)</f>
        <v>2.1.1</v>
      </c>
      <c r="K1234" t="str">
        <f>VLOOKUP($A1234,OLD_EquipmentDatabase!$A:$K,11,FALSE)</f>
        <v>63|strange|stream|96</v>
      </c>
    </row>
    <row r="1235" spans="1:11" x14ac:dyDescent="0.25">
      <c r="A1235" s="21" t="s">
        <v>3957</v>
      </c>
      <c r="B1235" s="102" t="s">
        <v>1296</v>
      </c>
      <c r="C1235" t="str">
        <f>VLOOKUP($A1235,OLD_EquipmentDatabase!$A:$K,3,FALSE)</f>
        <v>Elo X-Series (ESY20X2)</v>
      </c>
      <c r="D1235" t="str">
        <f>VLOOKUP($A1235,OLD_EquipmentDatabase!$A:$K,4,FALSE)</f>
        <v>Clear Ballot</v>
      </c>
      <c r="E1235" t="str">
        <f>VLOOKUP($A1235,OLD_EquipmentDatabase!$A:$K,5,FALSE)</f>
        <v>BMD</v>
      </c>
      <c r="F1235" t="str">
        <f>VLOOKUP($A1235,OLD_EquipmentDatabase!$A:$K,6,FALSE)</f>
        <v>ClearAccess</v>
      </c>
      <c r="G1235" t="str">
        <f>VLOOKUP($A1235,OLD_EquipmentDatabase!$A:$K,7,FALSE)</f>
        <v>BMD</v>
      </c>
      <c r="H1235" t="str">
        <f>VLOOKUP($A1235,OLD_EquipmentDatabase!$A:$K,8,FALSE)</f>
        <v>Active</v>
      </c>
      <c r="I1235" t="b">
        <f>VLOOKUP($A1235,OLD_EquipmentDatabase!$A:$K,9,FALSE)</f>
        <v>0</v>
      </c>
      <c r="J1235" t="str">
        <f>VLOOKUP($A1235,OLD_EquipmentDatabase!$A:$K,10,FALSE)</f>
        <v>2.1.1</v>
      </c>
      <c r="K1235" t="str">
        <f>VLOOKUP($A1235,OLD_EquipmentDatabase!$A:$K,11,FALSE)</f>
        <v>17_HIMSELF_summer_66</v>
      </c>
    </row>
    <row r="1236" spans="1:11" x14ac:dyDescent="0.25">
      <c r="A1236" s="21" t="s">
        <v>3955</v>
      </c>
      <c r="B1236" s="102" t="s">
        <v>1296</v>
      </c>
      <c r="C1236" t="str">
        <f>VLOOKUP($A1236,OLD_EquipmentDatabase!$A:$K,3,FALSE)</f>
        <v>Elo X-Series (ESY20X2)</v>
      </c>
      <c r="D1236" t="str">
        <f>VLOOKUP($A1236,OLD_EquipmentDatabase!$A:$K,4,FALSE)</f>
        <v>Clear Ballot</v>
      </c>
      <c r="E1236" t="str">
        <f>VLOOKUP($A1236,OLD_EquipmentDatabase!$A:$K,5,FALSE)</f>
        <v>BMD</v>
      </c>
      <c r="F1236" t="str">
        <f>VLOOKUP($A1236,OLD_EquipmentDatabase!$A:$K,6,FALSE)</f>
        <v>ClearAccess</v>
      </c>
      <c r="G1236" t="str">
        <f>VLOOKUP($A1236,OLD_EquipmentDatabase!$A:$K,7,FALSE)</f>
        <v>BMD</v>
      </c>
      <c r="H1236" t="str">
        <f>VLOOKUP($A1236,OLD_EquipmentDatabase!$A:$K,8,FALSE)</f>
        <v>Active</v>
      </c>
      <c r="I1236" t="b">
        <f>VLOOKUP($A1236,OLD_EquipmentDatabase!$A:$K,9,FALSE)</f>
        <v>0</v>
      </c>
      <c r="J1236" t="str">
        <f>VLOOKUP($A1236,OLD_EquipmentDatabase!$A:$K,10,FALSE)</f>
        <v>2.1.1</v>
      </c>
      <c r="K1236" t="str">
        <f>VLOOKUP($A1236,OLD_EquipmentDatabase!$A:$K,11,FALSE)</f>
        <v>10$neighbor$gather$3</v>
      </c>
    </row>
    <row r="1237" spans="1:11" x14ac:dyDescent="0.25">
      <c r="A1237" s="21" t="s">
        <v>3755</v>
      </c>
      <c r="B1237" s="102" t="s">
        <v>1296</v>
      </c>
      <c r="C1237" t="str">
        <f>VLOOKUP($A1237,OLD_EquipmentDatabase!$A:$K,3,FALSE)</f>
        <v>Dell PowerEdge T140</v>
      </c>
      <c r="D1237" t="str">
        <f>VLOOKUP($A1237,OLD_EquipmentDatabase!$A:$K,4,FALSE)</f>
        <v>Clear Ballot</v>
      </c>
      <c r="E1237" t="str">
        <f>VLOOKUP($A1237,OLD_EquipmentDatabase!$A:$K,5,FALSE)</f>
        <v>N/A</v>
      </c>
      <c r="F1237" t="str">
        <f>VLOOKUP($A1237,OLD_EquipmentDatabase!$A:$K,6,FALSE)</f>
        <v>DesignServer</v>
      </c>
      <c r="G1237" t="str">
        <f>VLOOKUP($A1237,OLD_EquipmentDatabase!$A:$K,7,FALSE)</f>
        <v>Computer</v>
      </c>
      <c r="H1237" t="str">
        <f>VLOOKUP($A1237,OLD_EquipmentDatabase!$A:$K,8,FALSE)</f>
        <v>Active</v>
      </c>
      <c r="I1237" t="b">
        <f>VLOOKUP($A1237,OLD_EquipmentDatabase!$A:$K,9,FALSE)</f>
        <v>0</v>
      </c>
      <c r="J1237" t="str">
        <f>VLOOKUP($A1237,OLD_EquipmentDatabase!$A:$K,10,FALSE)</f>
        <v>2.1.1</v>
      </c>
      <c r="K1237" t="str">
        <f>VLOOKUP($A1237,OLD_EquipmentDatabase!$A:$K,11,FALSE)</f>
        <v>35@forward@iceland@02</v>
      </c>
    </row>
    <row r="1238" spans="1:11" x14ac:dyDescent="0.25">
      <c r="A1238" s="21" t="s">
        <v>3765</v>
      </c>
      <c r="B1238" s="102" t="s">
        <v>1296</v>
      </c>
      <c r="C1238" t="str">
        <f>VLOOKUP($A1238,OLD_EquipmentDatabase!$A:$K,3,FALSE)</f>
        <v>Dell PowerEdge T140</v>
      </c>
      <c r="D1238" t="str">
        <f>VLOOKUP($A1238,OLD_EquipmentDatabase!$A:$K,4,FALSE)</f>
        <v>Clear Ballot</v>
      </c>
      <c r="E1238" t="str">
        <f>VLOOKUP($A1238,OLD_EquipmentDatabase!$A:$K,5,FALSE)</f>
        <v>N/A</v>
      </c>
      <c r="F1238" t="str">
        <f>VLOOKUP($A1238,OLD_EquipmentDatabase!$A:$K,6,FALSE)</f>
        <v>ScanServer</v>
      </c>
      <c r="G1238" t="str">
        <f>VLOOKUP($A1238,OLD_EquipmentDatabase!$A:$K,7,FALSE)</f>
        <v>Computer</v>
      </c>
      <c r="H1238" t="str">
        <f>VLOOKUP($A1238,OLD_EquipmentDatabase!$A:$K,8,FALSE)</f>
        <v>Active</v>
      </c>
      <c r="I1238" t="b">
        <f>VLOOKUP($A1238,OLD_EquipmentDatabase!$A:$K,9,FALSE)</f>
        <v>0</v>
      </c>
      <c r="J1238" t="str">
        <f>VLOOKUP($A1238,OLD_EquipmentDatabase!$A:$K,10,FALSE)</f>
        <v>2.1.5</v>
      </c>
      <c r="K1238" t="str">
        <f>VLOOKUP($A1238,OLD_EquipmentDatabase!$A:$K,11,FALSE)</f>
        <v>63-BOTTLE-string-87</v>
      </c>
    </row>
    <row r="1239" spans="1:11" x14ac:dyDescent="0.25">
      <c r="A1239" s="21" t="s">
        <v>3944</v>
      </c>
      <c r="B1239" s="102" t="s">
        <v>1296</v>
      </c>
      <c r="C1239" t="str">
        <f>VLOOKUP($A1239,OLD_EquipmentDatabase!$A:$K,3,FALSE)</f>
        <v>Dell PowerEdge T140</v>
      </c>
      <c r="D1239" t="str">
        <f>VLOOKUP($A1239,OLD_EquipmentDatabase!$A:$K,4,FALSE)</f>
        <v>Clear Ballot</v>
      </c>
      <c r="E1239" t="str">
        <f>VLOOKUP($A1239,OLD_EquipmentDatabase!$A:$K,5,FALSE)</f>
        <v>N/A</v>
      </c>
      <c r="F1239" t="str">
        <f>VLOOKUP($A1239,OLD_EquipmentDatabase!$A:$K,6,FALSE)</f>
        <v>ScanServer</v>
      </c>
      <c r="G1239" t="str">
        <f>VLOOKUP($A1239,OLD_EquipmentDatabase!$A:$K,7,FALSE)</f>
        <v>Computer</v>
      </c>
      <c r="H1239" t="str">
        <f>VLOOKUP($A1239,OLD_EquipmentDatabase!$A:$K,8,FALSE)</f>
        <v>Active</v>
      </c>
      <c r="I1239" t="b">
        <f>VLOOKUP($A1239,OLD_EquipmentDatabase!$A:$K,9,FALSE)</f>
        <v>0</v>
      </c>
      <c r="J1239" t="str">
        <f>VLOOKUP($A1239,OLD_EquipmentDatabase!$A:$K,10,FALSE)</f>
        <v>2.1.5</v>
      </c>
      <c r="K1239" t="str">
        <f>VLOOKUP($A1239,OLD_EquipmentDatabase!$A:$K,11,FALSE)</f>
        <v>59;SATURN;battle;89</v>
      </c>
    </row>
    <row r="1240" spans="1:11" x14ac:dyDescent="0.25">
      <c r="A1240" s="21" t="s">
        <v>3759</v>
      </c>
      <c r="B1240" s="102" t="s">
        <v>1296</v>
      </c>
      <c r="C1240" t="str">
        <f>VLOOKUP($A1240,OLD_EquipmentDatabase!$A:$K,3,FALSE)</f>
        <v>Dell Optiplex XE3</v>
      </c>
      <c r="D1240" t="str">
        <f>VLOOKUP($A1240,OLD_EquipmentDatabase!$A:$K,4,FALSE)</f>
        <v>Clear Ballot</v>
      </c>
      <c r="E1240" t="str">
        <f>VLOOKUP($A1240,OLD_EquipmentDatabase!$A:$K,5,FALSE)</f>
        <v>N/A</v>
      </c>
      <c r="F1240" t="str">
        <f>VLOOKUP($A1240,OLD_EquipmentDatabase!$A:$K,6,FALSE)</f>
        <v>DesignStation</v>
      </c>
      <c r="G1240" t="str">
        <f>VLOOKUP($A1240,OLD_EquipmentDatabase!$A:$K,7,FALSE)</f>
        <v>Computer</v>
      </c>
      <c r="H1240" t="str">
        <f>VLOOKUP($A1240,OLD_EquipmentDatabase!$A:$K,8,FALSE)</f>
        <v>Active</v>
      </c>
      <c r="I1240" t="b">
        <f>VLOOKUP($A1240,OLD_EquipmentDatabase!$A:$K,9,FALSE)</f>
        <v>0</v>
      </c>
      <c r="J1240" t="str">
        <f>VLOOKUP($A1240,OLD_EquipmentDatabase!$A:$K,10,FALSE)</f>
        <v>2.1.1</v>
      </c>
      <c r="K1240" t="str">
        <f>VLOOKUP($A1240,OLD_EquipmentDatabase!$A:$K,11,FALSE)</f>
        <v>88+wheels+STRANGER+54</v>
      </c>
    </row>
    <row r="1241" spans="1:11" x14ac:dyDescent="0.25">
      <c r="A1241" s="21" t="s">
        <v>3762</v>
      </c>
      <c r="B1241" s="102" t="s">
        <v>1296</v>
      </c>
      <c r="C1241" t="str">
        <f>VLOOKUP($A1241,OLD_EquipmentDatabase!$A:$K,3,FALSE)</f>
        <v>Dell Optiplex XE3</v>
      </c>
      <c r="D1241" t="str">
        <f>VLOOKUP($A1241,OLD_EquipmentDatabase!$A:$K,4,FALSE)</f>
        <v>Clear Ballot</v>
      </c>
      <c r="E1241" t="str">
        <f>VLOOKUP($A1241,OLD_EquipmentDatabase!$A:$K,5,FALSE)</f>
        <v>N/A</v>
      </c>
      <c r="F1241" t="str">
        <f>VLOOKUP($A1241,OLD_EquipmentDatabase!$A:$K,6,FALSE)</f>
        <v>Election Administration Station</v>
      </c>
      <c r="G1241" t="str">
        <f>VLOOKUP($A1241,OLD_EquipmentDatabase!$A:$K,7,FALSE)</f>
        <v>Computer</v>
      </c>
      <c r="H1241" t="str">
        <f>VLOOKUP($A1241,OLD_EquipmentDatabase!$A:$K,8,FALSE)</f>
        <v>Active</v>
      </c>
      <c r="I1241" t="b">
        <f>VLOOKUP($A1241,OLD_EquipmentDatabase!$A:$K,9,FALSE)</f>
        <v>0</v>
      </c>
      <c r="J1241" t="str">
        <f>VLOOKUP($A1241,OLD_EquipmentDatabase!$A:$K,10,FALSE)</f>
        <v>2.1.5</v>
      </c>
      <c r="K1241" t="str">
        <f>VLOOKUP($A1241,OLD_EquipmentDatabase!$A:$K,11,FALSE)</f>
        <v>67%BRIGHT%HUSBAND%19</v>
      </c>
    </row>
    <row r="1242" spans="1:11" x14ac:dyDescent="0.25">
      <c r="A1242" s="21" t="s">
        <v>3946</v>
      </c>
      <c r="B1242" s="102" t="s">
        <v>1296</v>
      </c>
      <c r="C1242" t="str">
        <f>VLOOKUP($A1242,OLD_EquipmentDatabase!$A:$K,3,FALSE)</f>
        <v>Dell Optiplex XE3</v>
      </c>
      <c r="D1242" t="str">
        <f>VLOOKUP($A1242,OLD_EquipmentDatabase!$A:$K,4,FALSE)</f>
        <v>Clear Ballot</v>
      </c>
      <c r="E1242" t="str">
        <f>VLOOKUP($A1242,OLD_EquipmentDatabase!$A:$K,5,FALSE)</f>
        <v>N/A</v>
      </c>
      <c r="F1242" t="str">
        <f>VLOOKUP($A1242,OLD_EquipmentDatabase!$A:$K,6,FALSE)</f>
        <v>Election Administration Station</v>
      </c>
      <c r="G1242" t="str">
        <f>VLOOKUP($A1242,OLD_EquipmentDatabase!$A:$K,7,FALSE)</f>
        <v>Computer</v>
      </c>
      <c r="H1242" t="str">
        <f>VLOOKUP($A1242,OLD_EquipmentDatabase!$A:$K,8,FALSE)</f>
        <v>Active</v>
      </c>
      <c r="I1242" t="b">
        <f>VLOOKUP($A1242,OLD_EquipmentDatabase!$A:$K,9,FALSE)</f>
        <v>0</v>
      </c>
      <c r="J1242" t="str">
        <f>VLOOKUP($A1242,OLD_EquipmentDatabase!$A:$K,10,FALSE)</f>
        <v>2.1.5</v>
      </c>
      <c r="K1242" t="str">
        <f>VLOOKUP($A1242,OLD_EquipmentDatabase!$A:$K,11,FALSE)</f>
        <v>39=BETWEEN=needle=79</v>
      </c>
    </row>
    <row r="1243" spans="1:11" x14ac:dyDescent="0.25">
      <c r="A1243" s="21" t="s">
        <v>3767</v>
      </c>
      <c r="B1243" s="102" t="s">
        <v>1296</v>
      </c>
      <c r="C1243" t="str">
        <f>VLOOKUP($A1243,OLD_EquipmentDatabase!$A:$K,3,FALSE)</f>
        <v>Dell Latitude 5580</v>
      </c>
      <c r="D1243" t="str">
        <f>VLOOKUP($A1243,OLD_EquipmentDatabase!$A:$K,4,FALSE)</f>
        <v>Clear Ballot</v>
      </c>
      <c r="E1243" t="str">
        <f>VLOOKUP($A1243,OLD_EquipmentDatabase!$A:$K,5,FALSE)</f>
        <v>N/A</v>
      </c>
      <c r="F1243" t="str">
        <f>VLOOKUP($A1243,OLD_EquipmentDatabase!$A:$K,6,FALSE)</f>
        <v>Election Administration Station</v>
      </c>
      <c r="G1243" t="str">
        <f>VLOOKUP($A1243,OLD_EquipmentDatabase!$A:$K,7,FALSE)</f>
        <v>Laptop</v>
      </c>
      <c r="H1243" t="str">
        <f>VLOOKUP($A1243,OLD_EquipmentDatabase!$A:$K,8,FALSE)</f>
        <v>Active</v>
      </c>
      <c r="I1243" t="b">
        <f>VLOOKUP($A1243,OLD_EquipmentDatabase!$A:$K,9,FALSE)</f>
        <v>0</v>
      </c>
      <c r="J1243" t="str">
        <f>VLOOKUP($A1243,OLD_EquipmentDatabase!$A:$K,10,FALSE)</f>
        <v>2.1.5</v>
      </c>
      <c r="K1243" t="str">
        <f>VLOOKUP($A1243,OLD_EquipmentDatabase!$A:$K,11,FALSE)</f>
        <v>18-SCOTLAND-captain-77</v>
      </c>
    </row>
    <row r="1244" spans="1:11" x14ac:dyDescent="0.25">
      <c r="A1244" s="21" t="s">
        <v>3751</v>
      </c>
      <c r="B1244" s="102" t="s">
        <v>1296</v>
      </c>
      <c r="C1244" t="str">
        <f>VLOOKUP($A1244,OLD_EquipmentDatabase!$A:$K,3,FALSE)</f>
        <v>Dell Latitude 5500</v>
      </c>
      <c r="D1244" t="str">
        <f>VLOOKUP($A1244,OLD_EquipmentDatabase!$A:$K,4,FALSE)</f>
        <v>Clear Ballot</v>
      </c>
      <c r="E1244" t="str">
        <f>VLOOKUP($A1244,OLD_EquipmentDatabase!$A:$K,5,FALSE)</f>
        <v>N/A</v>
      </c>
      <c r="F1244" t="str">
        <f>VLOOKUP($A1244,OLD_EquipmentDatabase!$A:$K,6,FALSE)</f>
        <v>Scan Station w/ Fujitsu fi-6400</v>
      </c>
      <c r="G1244" t="str">
        <f>VLOOKUP($A1244,OLD_EquipmentDatabase!$A:$K,7,FALSE)</f>
        <v>Laptop</v>
      </c>
      <c r="H1244" t="str">
        <f>VLOOKUP($A1244,OLD_EquipmentDatabase!$A:$K,8,FALSE)</f>
        <v>Active</v>
      </c>
      <c r="I1244" t="b">
        <f>VLOOKUP($A1244,OLD_EquipmentDatabase!$A:$K,9,FALSE)</f>
        <v>0</v>
      </c>
      <c r="J1244" t="str">
        <f>VLOOKUP($A1244,OLD_EquipmentDatabase!$A:$K,10,FALSE)</f>
        <v>2.1.5</v>
      </c>
      <c r="K1244" t="str">
        <f>VLOOKUP($A1244,OLD_EquipmentDatabase!$A:$K,11,FALSE)</f>
        <v>61$JAMAICA$position$16</v>
      </c>
    </row>
    <row r="1245" spans="1:11" x14ac:dyDescent="0.25">
      <c r="A1245" s="21" t="s">
        <v>4708</v>
      </c>
      <c r="B1245" s="102" t="s">
        <v>1296</v>
      </c>
      <c r="C1245" t="str">
        <f>VLOOKUP($A1245,OLD_EquipmentDatabase!$A:$K,3,FALSE)</f>
        <v>Dell Latitude 5500</v>
      </c>
      <c r="D1245" t="str">
        <f>VLOOKUP($A1245,OLD_EquipmentDatabase!$A:$K,4,FALSE)</f>
        <v>Clear Ballot</v>
      </c>
      <c r="E1245" t="str">
        <f>VLOOKUP($A1245,OLD_EquipmentDatabase!$A:$K,5,FALSE)</f>
        <v>N/A</v>
      </c>
      <c r="F1245" t="str">
        <f>VLOOKUP($A1245,OLD_EquipmentDatabase!$A:$K,6,FALSE)</f>
        <v>Scan Station w/ Fujitsu fi-7180</v>
      </c>
      <c r="G1245" t="str">
        <f>VLOOKUP($A1245,OLD_EquipmentDatabase!$A:$K,7,FALSE)</f>
        <v>Laptop</v>
      </c>
      <c r="H1245" t="str">
        <f>VLOOKUP($A1245,OLD_EquipmentDatabase!$A:$K,8,FALSE)</f>
        <v>Active</v>
      </c>
      <c r="I1245" t="b">
        <f>VLOOKUP($A1245,OLD_EquipmentDatabase!$A:$K,9,FALSE)</f>
        <v>0</v>
      </c>
      <c r="J1245" t="str">
        <f>VLOOKUP($A1245,OLD_EquipmentDatabase!$A:$K,10,FALSE)</f>
        <v>2.1.5</v>
      </c>
      <c r="K1245" t="str">
        <f>VLOOKUP($A1245,OLD_EquipmentDatabase!$A:$K,11,FALSE)</f>
        <v>61$JAMAICA$position$16</v>
      </c>
    </row>
    <row r="1246" spans="1:11" x14ac:dyDescent="0.25">
      <c r="A1246" s="21" t="s">
        <v>3769</v>
      </c>
      <c r="B1246" s="102" t="s">
        <v>1296</v>
      </c>
      <c r="C1246" t="str">
        <f>VLOOKUP($A1246,OLD_EquipmentDatabase!$A:$K,3,FALSE)</f>
        <v>Fujitsu fi-6400</v>
      </c>
      <c r="D1246" t="str">
        <f>VLOOKUP($A1246,OLD_EquipmentDatabase!$A:$K,4,FALSE)</f>
        <v>Clear Ballot</v>
      </c>
      <c r="E1246" t="str">
        <f>VLOOKUP($A1246,OLD_EquipmentDatabase!$A:$K,5,FALSE)</f>
        <v>Central Count</v>
      </c>
      <c r="F1246" t="str">
        <f>VLOOKUP($A1246,OLD_EquipmentDatabase!$A:$K,6,FALSE)</f>
        <v>Scanner</v>
      </c>
      <c r="G1246" t="str">
        <f>VLOOKUP($A1246,OLD_EquipmentDatabase!$A:$K,7,FALSE)</f>
        <v>Scanner</v>
      </c>
      <c r="H1246" t="str">
        <f>VLOOKUP($A1246,OLD_EquipmentDatabase!$A:$K,8,FALSE)</f>
        <v>Active</v>
      </c>
      <c r="I1246" t="b">
        <f>VLOOKUP($A1246,OLD_EquipmentDatabase!$A:$K,9,FALSE)</f>
        <v>0</v>
      </c>
      <c r="J1246" t="str">
        <f>VLOOKUP($A1246,OLD_EquipmentDatabase!$A:$K,10,FALSE)</f>
        <v>N/A</v>
      </c>
      <c r="K1246" t="str">
        <f>VLOOKUP($A1246,OLD_EquipmentDatabase!$A:$K,11,FALSE)</f>
        <v/>
      </c>
    </row>
    <row r="1247" spans="1:11" x14ac:dyDescent="0.25">
      <c r="A1247" s="21" t="s">
        <v>3949</v>
      </c>
      <c r="B1247" s="102" t="s">
        <v>1296</v>
      </c>
      <c r="C1247" t="str">
        <f>VLOOKUP($A1247,OLD_EquipmentDatabase!$A:$K,3,FALSE)</f>
        <v>Fujitsu fi-7180</v>
      </c>
      <c r="D1247" t="str">
        <f>VLOOKUP($A1247,OLD_EquipmentDatabase!$A:$K,4,FALSE)</f>
        <v>Clear Ballot</v>
      </c>
      <c r="E1247" t="str">
        <f>VLOOKUP($A1247,OLD_EquipmentDatabase!$A:$K,5,FALSE)</f>
        <v>N/A</v>
      </c>
      <c r="F1247" t="str">
        <f>VLOOKUP($A1247,OLD_EquipmentDatabase!$A:$K,6,FALSE)</f>
        <v>Scanner</v>
      </c>
      <c r="G1247" t="str">
        <f>VLOOKUP($A1247,OLD_EquipmentDatabase!$A:$K,7,FALSE)</f>
        <v>Scanner</v>
      </c>
      <c r="H1247" t="str">
        <f>VLOOKUP($A1247,OLD_EquipmentDatabase!$A:$K,8,FALSE)</f>
        <v>Active</v>
      </c>
      <c r="I1247" t="b">
        <f>VLOOKUP($A1247,OLD_EquipmentDatabase!$A:$K,9,FALSE)</f>
        <v>0</v>
      </c>
      <c r="J1247" t="str">
        <f>VLOOKUP($A1247,OLD_EquipmentDatabase!$A:$K,10,FALSE)</f>
        <v>N/A</v>
      </c>
      <c r="K1247" t="str">
        <f>VLOOKUP($A1247,OLD_EquipmentDatabase!$A:$K,11,FALSE)</f>
        <v/>
      </c>
    </row>
    <row r="1248" spans="1:11" x14ac:dyDescent="0.25">
      <c r="A1248" s="21" t="s">
        <v>2107</v>
      </c>
      <c r="B1248" s="102" t="s">
        <v>2090</v>
      </c>
      <c r="C1248" t="str">
        <f>VLOOKUP($A1248,OLD_EquipmentDatabase!$A:$K,3,FALSE)</f>
        <v>Samsung Galaxy Tab/Pro</v>
      </c>
      <c r="D1248" t="str">
        <f>VLOOKUP($A1248,OLD_EquipmentDatabase!$A:$K,4,FALSE)</f>
        <v>Dominion</v>
      </c>
      <c r="E1248" t="str">
        <f>VLOOKUP($A1248,OLD_EquipmentDatabase!$A:$K,5,FALSE)</f>
        <v>N/A</v>
      </c>
      <c r="F1248" t="str">
        <f>VLOOKUP($A1248,OLD_EquipmentDatabase!$A:$K,6,FALSE)</f>
        <v/>
      </c>
      <c r="G1248" t="str">
        <f>VLOOKUP($A1248,OLD_EquipmentDatabase!$A:$K,7,FALSE)</f>
        <v>ICX Tablet</v>
      </c>
      <c r="H1248" t="str">
        <f>VLOOKUP($A1248,OLD_EquipmentDatabase!$A:$K,8,FALSE)</f>
        <v>Active</v>
      </c>
      <c r="I1248" t="b">
        <f>VLOOKUP($A1248,OLD_EquipmentDatabase!$A:$K,9,FALSE)</f>
        <v>0</v>
      </c>
      <c r="J1248" t="str">
        <f>VLOOKUP($A1248,OLD_EquipmentDatabase!$A:$K,10,FALSE)</f>
        <v>5.13</v>
      </c>
      <c r="K1248" t="str">
        <f>VLOOKUP($A1248,OLD_EquipmentDatabase!$A:$K,11,FALSE)</f>
        <v/>
      </c>
    </row>
    <row r="1249" spans="1:11" x14ac:dyDescent="0.25">
      <c r="A1249" s="21" t="s">
        <v>2105</v>
      </c>
      <c r="B1249" s="102" t="s">
        <v>2090</v>
      </c>
      <c r="C1249" t="str">
        <f>VLOOKUP($A1249,OLD_EquipmentDatabase!$A:$K,3,FALSE)</f>
        <v>Samsung Galaxy Tab/Pro</v>
      </c>
      <c r="D1249" t="str">
        <f>VLOOKUP($A1249,OLD_EquipmentDatabase!$A:$K,4,FALSE)</f>
        <v>Dominion</v>
      </c>
      <c r="E1249" t="str">
        <f>VLOOKUP($A1249,OLD_EquipmentDatabase!$A:$K,5,FALSE)</f>
        <v>N/A</v>
      </c>
      <c r="F1249" t="str">
        <f>VLOOKUP($A1249,OLD_EquipmentDatabase!$A:$K,6,FALSE)</f>
        <v/>
      </c>
      <c r="G1249" t="str">
        <f>VLOOKUP($A1249,OLD_EquipmentDatabase!$A:$K,7,FALSE)</f>
        <v>ICX Tablet</v>
      </c>
      <c r="H1249" t="str">
        <f>VLOOKUP($A1249,OLD_EquipmentDatabase!$A:$K,8,FALSE)</f>
        <v>Active</v>
      </c>
      <c r="I1249" t="b">
        <f>VLOOKUP($A1249,OLD_EquipmentDatabase!$A:$K,9,FALSE)</f>
        <v>0</v>
      </c>
      <c r="J1249" t="str">
        <f>VLOOKUP($A1249,OLD_EquipmentDatabase!$A:$K,10,FALSE)</f>
        <v>5.13</v>
      </c>
      <c r="K1249" t="str">
        <f>VLOOKUP($A1249,OLD_EquipmentDatabase!$A:$K,11,FALSE)</f>
        <v/>
      </c>
    </row>
    <row r="1250" spans="1:11" x14ac:dyDescent="0.25">
      <c r="A1250" s="21" t="s">
        <v>2108</v>
      </c>
      <c r="B1250" s="102" t="s">
        <v>2090</v>
      </c>
      <c r="C1250" t="str">
        <f>VLOOKUP($A1250,OLD_EquipmentDatabase!$A:$K,3,FALSE)</f>
        <v>Samsung Galaxy Tab/Pro</v>
      </c>
      <c r="D1250" t="str">
        <f>VLOOKUP($A1250,OLD_EquipmentDatabase!$A:$K,4,FALSE)</f>
        <v>Dominion</v>
      </c>
      <c r="E1250" t="str">
        <f>VLOOKUP($A1250,OLD_EquipmentDatabase!$A:$K,5,FALSE)</f>
        <v>N/A</v>
      </c>
      <c r="F1250" t="str">
        <f>VLOOKUP($A1250,OLD_EquipmentDatabase!$A:$K,6,FALSE)</f>
        <v/>
      </c>
      <c r="G1250" t="str">
        <f>VLOOKUP($A1250,OLD_EquipmentDatabase!$A:$K,7,FALSE)</f>
        <v>ICX Tablet</v>
      </c>
      <c r="H1250" t="str">
        <f>VLOOKUP($A1250,OLD_EquipmentDatabase!$A:$K,8,FALSE)</f>
        <v>Active</v>
      </c>
      <c r="I1250" t="b">
        <f>VLOOKUP($A1250,OLD_EquipmentDatabase!$A:$K,9,FALSE)</f>
        <v>0</v>
      </c>
      <c r="J1250" t="str">
        <f>VLOOKUP($A1250,OLD_EquipmentDatabase!$A:$K,10,FALSE)</f>
        <v>5.13</v>
      </c>
      <c r="K1250" t="str">
        <f>VLOOKUP($A1250,OLD_EquipmentDatabase!$A:$K,11,FALSE)</f>
        <v/>
      </c>
    </row>
    <row r="1251" spans="1:11" x14ac:dyDescent="0.25">
      <c r="A1251" s="21" t="s">
        <v>2104</v>
      </c>
      <c r="B1251" s="102" t="s">
        <v>2090</v>
      </c>
      <c r="C1251" t="str">
        <f>VLOOKUP($A1251,OLD_EquipmentDatabase!$A:$K,3,FALSE)</f>
        <v>Samsung Galaxy Tab/Pro</v>
      </c>
      <c r="D1251" t="str">
        <f>VLOOKUP($A1251,OLD_EquipmentDatabase!$A:$K,4,FALSE)</f>
        <v>Dominion</v>
      </c>
      <c r="E1251" t="str">
        <f>VLOOKUP($A1251,OLD_EquipmentDatabase!$A:$K,5,FALSE)</f>
        <v>N/A</v>
      </c>
      <c r="F1251" t="str">
        <f>VLOOKUP($A1251,OLD_EquipmentDatabase!$A:$K,6,FALSE)</f>
        <v/>
      </c>
      <c r="G1251" t="str">
        <f>VLOOKUP($A1251,OLD_EquipmentDatabase!$A:$K,7,FALSE)</f>
        <v>ICX Tablet</v>
      </c>
      <c r="H1251" t="str">
        <f>VLOOKUP($A1251,OLD_EquipmentDatabase!$A:$K,8,FALSE)</f>
        <v>Active</v>
      </c>
      <c r="I1251" t="b">
        <f>VLOOKUP($A1251,OLD_EquipmentDatabase!$A:$K,9,FALSE)</f>
        <v>0</v>
      </c>
      <c r="J1251" t="str">
        <f>VLOOKUP($A1251,OLD_EquipmentDatabase!$A:$K,10,FALSE)</f>
        <v>5.13</v>
      </c>
      <c r="K1251" t="str">
        <f>VLOOKUP($A1251,OLD_EquipmentDatabase!$A:$K,11,FALSE)</f>
        <v/>
      </c>
    </row>
    <row r="1252" spans="1:11" x14ac:dyDescent="0.25">
      <c r="A1252" s="21" t="s">
        <v>2109</v>
      </c>
      <c r="B1252" s="102" t="s">
        <v>2090</v>
      </c>
      <c r="C1252" t="str">
        <f>VLOOKUP($A1252,OLD_EquipmentDatabase!$A:$K,3,FALSE)</f>
        <v>Samsung Galaxy Tab/Pro</v>
      </c>
      <c r="D1252" t="str">
        <f>VLOOKUP($A1252,OLD_EquipmentDatabase!$A:$K,4,FALSE)</f>
        <v>Dominion</v>
      </c>
      <c r="E1252" t="str">
        <f>VLOOKUP($A1252,OLD_EquipmentDatabase!$A:$K,5,FALSE)</f>
        <v>N/A</v>
      </c>
      <c r="F1252" t="str">
        <f>VLOOKUP($A1252,OLD_EquipmentDatabase!$A:$K,6,FALSE)</f>
        <v/>
      </c>
      <c r="G1252" t="str">
        <f>VLOOKUP($A1252,OLD_EquipmentDatabase!$A:$K,7,FALSE)</f>
        <v>ICX Tablet</v>
      </c>
      <c r="H1252" t="str">
        <f>VLOOKUP($A1252,OLD_EquipmentDatabase!$A:$K,8,FALSE)</f>
        <v>Active</v>
      </c>
      <c r="I1252" t="b">
        <f>VLOOKUP($A1252,OLD_EquipmentDatabase!$A:$K,9,FALSE)</f>
        <v>0</v>
      </c>
      <c r="J1252" t="str">
        <f>VLOOKUP($A1252,OLD_EquipmentDatabase!$A:$K,10,FALSE)</f>
        <v>5.13</v>
      </c>
      <c r="K1252" t="str">
        <f>VLOOKUP($A1252,OLD_EquipmentDatabase!$A:$K,11,FALSE)</f>
        <v/>
      </c>
    </row>
    <row r="1253" spans="1:11" x14ac:dyDescent="0.25">
      <c r="A1253" s="21" t="s">
        <v>2110</v>
      </c>
      <c r="B1253" s="102" t="s">
        <v>2090</v>
      </c>
      <c r="C1253" t="str">
        <f>VLOOKUP($A1253,OLD_EquipmentDatabase!$A:$K,3,FALSE)</f>
        <v>Samsung Galaxy Tab/Pro</v>
      </c>
      <c r="D1253" t="str">
        <f>VLOOKUP($A1253,OLD_EquipmentDatabase!$A:$K,4,FALSE)</f>
        <v>Dominion</v>
      </c>
      <c r="E1253" t="str">
        <f>VLOOKUP($A1253,OLD_EquipmentDatabase!$A:$K,5,FALSE)</f>
        <v>N/A</v>
      </c>
      <c r="F1253" t="str">
        <f>VLOOKUP($A1253,OLD_EquipmentDatabase!$A:$K,6,FALSE)</f>
        <v/>
      </c>
      <c r="G1253" t="str">
        <f>VLOOKUP($A1253,OLD_EquipmentDatabase!$A:$K,7,FALSE)</f>
        <v>ICX Tablet</v>
      </c>
      <c r="H1253" t="str">
        <f>VLOOKUP($A1253,OLD_EquipmentDatabase!$A:$K,8,FALSE)</f>
        <v>Active</v>
      </c>
      <c r="I1253" t="b">
        <f>VLOOKUP($A1253,OLD_EquipmentDatabase!$A:$K,9,FALSE)</f>
        <v>0</v>
      </c>
      <c r="J1253" t="str">
        <f>VLOOKUP($A1253,OLD_EquipmentDatabase!$A:$K,10,FALSE)</f>
        <v>5.13</v>
      </c>
      <c r="K1253" t="str">
        <f>VLOOKUP($A1253,OLD_EquipmentDatabase!$A:$K,11,FALSE)</f>
        <v/>
      </c>
    </row>
    <row r="1254" spans="1:11" x14ac:dyDescent="0.25">
      <c r="A1254" s="21" t="s">
        <v>2106</v>
      </c>
      <c r="B1254" s="102" t="s">
        <v>2090</v>
      </c>
      <c r="C1254" t="str">
        <f>VLOOKUP($A1254,OLD_EquipmentDatabase!$A:$K,3,FALSE)</f>
        <v>Samsung Galaxy Tab/Pro</v>
      </c>
      <c r="D1254" t="str">
        <f>VLOOKUP($A1254,OLD_EquipmentDatabase!$A:$K,4,FALSE)</f>
        <v>Dominion</v>
      </c>
      <c r="E1254" t="str">
        <f>VLOOKUP($A1254,OLD_EquipmentDatabase!$A:$K,5,FALSE)</f>
        <v>N/A</v>
      </c>
      <c r="F1254" t="str">
        <f>VLOOKUP($A1254,OLD_EquipmentDatabase!$A:$K,6,FALSE)</f>
        <v/>
      </c>
      <c r="G1254" t="str">
        <f>VLOOKUP($A1254,OLD_EquipmentDatabase!$A:$K,7,FALSE)</f>
        <v>ICX Tablet</v>
      </c>
      <c r="H1254" t="str">
        <f>VLOOKUP($A1254,OLD_EquipmentDatabase!$A:$K,8,FALSE)</f>
        <v>Active</v>
      </c>
      <c r="I1254" t="b">
        <f>VLOOKUP($A1254,OLD_EquipmentDatabase!$A:$K,9,FALSE)</f>
        <v>0</v>
      </c>
      <c r="J1254" t="str">
        <f>VLOOKUP($A1254,OLD_EquipmentDatabase!$A:$K,10,FALSE)</f>
        <v>5.13</v>
      </c>
      <c r="K1254" t="str">
        <f>VLOOKUP($A1254,OLD_EquipmentDatabase!$A:$K,11,FALSE)</f>
        <v/>
      </c>
    </row>
    <row r="1255" spans="1:11" x14ac:dyDescent="0.25">
      <c r="A1255" s="21" t="s">
        <v>2102</v>
      </c>
      <c r="B1255" s="102" t="s">
        <v>2090</v>
      </c>
      <c r="C1255" t="str">
        <f>VLOOKUP($A1255,OLD_EquipmentDatabase!$A:$K,3,FALSE)</f>
        <v>Dell Latitude E7450</v>
      </c>
      <c r="D1255" t="str">
        <f>VLOOKUP($A1255,OLD_EquipmentDatabase!$A:$K,4,FALSE)</f>
        <v>Dominion</v>
      </c>
      <c r="E1255" t="str">
        <f>VLOOKUP($A1255,OLD_EquipmentDatabase!$A:$K,5,FALSE)</f>
        <v>N/A</v>
      </c>
      <c r="F1255" t="str">
        <f>VLOOKUP($A1255,OLD_EquipmentDatabase!$A:$K,6,FALSE)</f>
        <v>ICVA</v>
      </c>
      <c r="G1255" t="str">
        <f>VLOOKUP($A1255,OLD_EquipmentDatabase!$A:$K,7,FALSE)</f>
        <v>Laptop</v>
      </c>
      <c r="H1255" t="str">
        <f>VLOOKUP($A1255,OLD_EquipmentDatabase!$A:$K,8,FALSE)</f>
        <v>Active</v>
      </c>
      <c r="I1255" t="b">
        <f>VLOOKUP($A1255,OLD_EquipmentDatabase!$A:$K,9,FALSE)</f>
        <v>0</v>
      </c>
      <c r="J1255" t="str">
        <f>VLOOKUP($A1255,OLD_EquipmentDatabase!$A:$K,10,FALSE)</f>
        <v>5.13</v>
      </c>
      <c r="K1255" t="str">
        <f>VLOOKUP($A1255,OLD_EquipmentDatabase!$A:$K,11,FALSE)</f>
        <v>80;FORGET;inside;44n</v>
      </c>
    </row>
    <row r="1256" spans="1:11" x14ac:dyDescent="0.25">
      <c r="A1256" s="21" t="s">
        <v>2100</v>
      </c>
      <c r="B1256" s="102" t="s">
        <v>2090</v>
      </c>
      <c r="C1256" t="str">
        <f>VLOOKUP($A1256,OLD_EquipmentDatabase!$A:$K,3,FALSE)</f>
        <v>Dell Latitude E7450</v>
      </c>
      <c r="D1256" t="str">
        <f>VLOOKUP($A1256,OLD_EquipmentDatabase!$A:$K,4,FALSE)</f>
        <v>Dominion</v>
      </c>
      <c r="E1256" t="str">
        <f>VLOOKUP($A1256,OLD_EquipmentDatabase!$A:$K,5,FALSE)</f>
        <v>N/A</v>
      </c>
      <c r="F1256" t="str">
        <f>VLOOKUP($A1256,OLD_EquipmentDatabase!$A:$K,6,FALSE)</f>
        <v>ICVA</v>
      </c>
      <c r="G1256" t="str">
        <f>VLOOKUP($A1256,OLD_EquipmentDatabase!$A:$K,7,FALSE)</f>
        <v>Laptop</v>
      </c>
      <c r="H1256" t="str">
        <f>VLOOKUP($A1256,OLD_EquipmentDatabase!$A:$K,8,FALSE)</f>
        <v>Active</v>
      </c>
      <c r="I1256" t="b">
        <f>VLOOKUP($A1256,OLD_EquipmentDatabase!$A:$K,9,FALSE)</f>
        <v>0</v>
      </c>
      <c r="J1256" t="str">
        <f>VLOOKUP($A1256,OLD_EquipmentDatabase!$A:$K,10,FALSE)</f>
        <v>5.13</v>
      </c>
      <c r="K1256" t="str">
        <f>VLOOKUP($A1256,OLD_EquipmentDatabase!$A:$K,11,FALSE)</f>
        <v>21|COMPARE|FINISH|12</v>
      </c>
    </row>
    <row r="1257" spans="1:11" x14ac:dyDescent="0.25">
      <c r="A1257" s="21" t="s">
        <v>2089</v>
      </c>
      <c r="B1257" s="102" t="s">
        <v>2090</v>
      </c>
      <c r="C1257" t="str">
        <f>VLOOKUP($A1257,OLD_EquipmentDatabase!$A:$K,3,FALSE)</f>
        <v>Dell PowerEdge R630</v>
      </c>
      <c r="D1257" t="str">
        <f>VLOOKUP($A1257,OLD_EquipmentDatabase!$A:$K,4,FALSE)</f>
        <v>Dominion</v>
      </c>
      <c r="E1257" t="str">
        <f>VLOOKUP($A1257,OLD_EquipmentDatabase!$A:$K,5,FALSE)</f>
        <v>N/A</v>
      </c>
      <c r="F1257" t="str">
        <f>VLOOKUP($A1257,OLD_EquipmentDatabase!$A:$K,6,FALSE)</f>
        <v>EMS Standard Server</v>
      </c>
      <c r="G1257" t="str">
        <f>VLOOKUP($A1257,OLD_EquipmentDatabase!$A:$K,7,FALSE)</f>
        <v>Computer</v>
      </c>
      <c r="H1257" t="str">
        <f>VLOOKUP($A1257,OLD_EquipmentDatabase!$A:$K,8,FALSE)</f>
        <v>Active</v>
      </c>
      <c r="I1257" t="b">
        <f>VLOOKUP($A1257,OLD_EquipmentDatabase!$A:$K,9,FALSE)</f>
        <v>0</v>
      </c>
      <c r="J1257" t="str">
        <f>VLOOKUP($A1257,OLD_EquipmentDatabase!$A:$K,10,FALSE)</f>
        <v>5.13</v>
      </c>
      <c r="K1257" t="str">
        <f>VLOOKUP($A1257,OLD_EquipmentDatabase!$A:$K,11,FALSE)</f>
        <v>88JOURNEYTWENTY22</v>
      </c>
    </row>
    <row r="1258" spans="1:11" x14ac:dyDescent="0.25">
      <c r="A1258" s="21" t="s">
        <v>4542</v>
      </c>
      <c r="B1258" s="102" t="s">
        <v>2090</v>
      </c>
      <c r="C1258" t="str">
        <f>VLOOKUP($A1258,OLD_EquipmentDatabase!$A:$K,3,FALSE)</f>
        <v>Dell OptiPlex 9030 AIO</v>
      </c>
      <c r="D1258" t="str">
        <f>VLOOKUP($A1258,OLD_EquipmentDatabase!$A:$K,4,FALSE)</f>
        <v>Dominion</v>
      </c>
      <c r="E1258" t="str">
        <f>VLOOKUP($A1258,OLD_EquipmentDatabase!$A:$K,5,FALSE)</f>
        <v>N/A</v>
      </c>
      <c r="F1258" t="str">
        <f>VLOOKUP($A1258,OLD_EquipmentDatabase!$A:$K,6,FALSE)</f>
        <v>ICC</v>
      </c>
      <c r="G1258" t="str">
        <f>VLOOKUP($A1258,OLD_EquipmentDatabase!$A:$K,7,FALSE)</f>
        <v>Computer</v>
      </c>
      <c r="H1258" t="s">
        <v>18</v>
      </c>
      <c r="I1258" t="b">
        <v>0</v>
      </c>
      <c r="J1258">
        <v>5.13</v>
      </c>
      <c r="K1258" t="str">
        <f>VLOOKUP($A1258,OLD_EquipmentDatabase!$A:$K,11,FALSE)</f>
        <v>75^greece^butter^95</v>
      </c>
    </row>
    <row r="1259" spans="1:11" x14ac:dyDescent="0.25">
      <c r="A1259" s="21" t="s">
        <v>2096</v>
      </c>
      <c r="B1259" s="102" t="s">
        <v>2090</v>
      </c>
      <c r="C1259" t="str">
        <f>VLOOKUP($A1259,OLD_EquipmentDatabase!$A:$K,3,FALSE)</f>
        <v>Dell OptiPlex 9030 AIO</v>
      </c>
      <c r="D1259" t="str">
        <f>VLOOKUP($A1259,OLD_EquipmentDatabase!$A:$K,4,FALSE)</f>
        <v>Dominion</v>
      </c>
      <c r="E1259" t="str">
        <f>VLOOKUP($A1259,OLD_EquipmentDatabase!$A:$K,5,FALSE)</f>
        <v>N/A</v>
      </c>
      <c r="F1259" t="str">
        <f>VLOOKUP($A1259,OLD_EquipmentDatabase!$A:$K,6,FALSE)</f>
        <v>ICC (DR-M160II)</v>
      </c>
      <c r="G1259" t="str">
        <f>VLOOKUP($A1259,OLD_EquipmentDatabase!$A:$K,7,FALSE)</f>
        <v>Computer</v>
      </c>
      <c r="H1259" t="str">
        <f>VLOOKUP($A1259,OLD_EquipmentDatabase!$A:$K,8,FALSE)</f>
        <v>Active</v>
      </c>
      <c r="I1259" t="b">
        <f>VLOOKUP($A1259,OLD_EquipmentDatabase!$A:$K,9,FALSE)</f>
        <v>0</v>
      </c>
      <c r="J1259" t="str">
        <f>VLOOKUP($A1259,OLD_EquipmentDatabase!$A:$K,10,FALSE)</f>
        <v>5.13</v>
      </c>
      <c r="K1259" t="str">
        <f>VLOOKUP($A1259,OLD_EquipmentDatabase!$A:$K,11,FALSE)</f>
        <v>49*workers*NOVEMBER*64</v>
      </c>
    </row>
    <row r="1260" spans="1:11" x14ac:dyDescent="0.25">
      <c r="A1260" s="21" t="s">
        <v>2094</v>
      </c>
      <c r="B1260" s="102" t="s">
        <v>2090</v>
      </c>
      <c r="C1260" t="str">
        <f>VLOOKUP($A1260,OLD_EquipmentDatabase!$A:$K,3,FALSE)</f>
        <v>Dell Precision T3420</v>
      </c>
      <c r="D1260" t="str">
        <f>VLOOKUP($A1260,OLD_EquipmentDatabase!$A:$K,4,FALSE)</f>
        <v>Dominion</v>
      </c>
      <c r="E1260" t="str">
        <f>VLOOKUP($A1260,OLD_EquipmentDatabase!$A:$K,5,FALSE)</f>
        <v>N/A</v>
      </c>
      <c r="F1260" t="str">
        <f>VLOOKUP($A1260,OLD_EquipmentDatabase!$A:$K,6,FALSE)</f>
        <v>ADJ Client</v>
      </c>
      <c r="G1260" t="str">
        <f>VLOOKUP($A1260,OLD_EquipmentDatabase!$A:$K,7,FALSE)</f>
        <v>Computer</v>
      </c>
      <c r="H1260" t="str">
        <f>VLOOKUP($A1260,OLD_EquipmentDatabase!$A:$K,8,FALSE)</f>
        <v>Active</v>
      </c>
      <c r="I1260" t="b">
        <f>VLOOKUP($A1260,OLD_EquipmentDatabase!$A:$K,9,FALSE)</f>
        <v>0</v>
      </c>
      <c r="J1260" t="str">
        <f>VLOOKUP($A1260,OLD_EquipmentDatabase!$A:$K,10,FALSE)</f>
        <v>5.13</v>
      </c>
      <c r="K1260" t="str">
        <f>VLOOKUP($A1260,OLD_EquipmentDatabase!$A:$K,11,FALSE)</f>
        <v>96^dinner^suppose^92</v>
      </c>
    </row>
    <row r="1261" spans="1:11" x14ac:dyDescent="0.25">
      <c r="A1261" s="21" t="s">
        <v>2092</v>
      </c>
      <c r="B1261" s="102" t="s">
        <v>2090</v>
      </c>
      <c r="C1261" t="str">
        <f>VLOOKUP($A1261,OLD_EquipmentDatabase!$A:$K,3,FALSE)</f>
        <v>Dell Precision T3420</v>
      </c>
      <c r="D1261" t="str">
        <f>VLOOKUP($A1261,OLD_EquipmentDatabase!$A:$K,4,FALSE)</f>
        <v>Dominion</v>
      </c>
      <c r="E1261" t="str">
        <f>VLOOKUP($A1261,OLD_EquipmentDatabase!$A:$K,5,FALSE)</f>
        <v>N/A</v>
      </c>
      <c r="F1261" t="str">
        <f>VLOOKUP($A1261,OLD_EquipmentDatabase!$A:$K,6,FALSE)</f>
        <v>EMS Client</v>
      </c>
      <c r="G1261" t="str">
        <f>VLOOKUP($A1261,OLD_EquipmentDatabase!$A:$K,7,FALSE)</f>
        <v>Computer</v>
      </c>
      <c r="H1261" t="str">
        <f>VLOOKUP($A1261,OLD_EquipmentDatabase!$A:$K,8,FALSE)</f>
        <v>Active</v>
      </c>
      <c r="I1261" t="b">
        <f>VLOOKUP($A1261,OLD_EquipmentDatabase!$A:$K,9,FALSE)</f>
        <v>0</v>
      </c>
      <c r="J1261" t="str">
        <f>VLOOKUP($A1261,OLD_EquipmentDatabase!$A:$K,10,FALSE)</f>
        <v>5.13</v>
      </c>
      <c r="K1261" t="str">
        <f>VLOOKUP($A1261,OLD_EquipmentDatabase!$A:$K,11,FALSE)</f>
        <v>52|written|ESCAPE|01</v>
      </c>
    </row>
    <row r="1262" spans="1:11" x14ac:dyDescent="0.25">
      <c r="A1262" s="21" t="s">
        <v>2099</v>
      </c>
      <c r="B1262" s="102" t="s">
        <v>2090</v>
      </c>
      <c r="C1262" t="str">
        <f>VLOOKUP($A1262,OLD_EquipmentDatabase!$A:$K,3,FALSE)</f>
        <v>Canon DR-M160II</v>
      </c>
      <c r="D1262" t="str">
        <f>VLOOKUP($A1262,OLD_EquipmentDatabase!$A:$K,4,FALSE)</f>
        <v>Dominion</v>
      </c>
      <c r="E1262" t="str">
        <f>VLOOKUP($A1262,OLD_EquipmentDatabase!$A:$K,5,FALSE)</f>
        <v>Central Count</v>
      </c>
      <c r="F1262" t="str">
        <f>VLOOKUP($A1262,OLD_EquipmentDatabase!$A:$K,6,FALSE)</f>
        <v/>
      </c>
      <c r="G1262" t="str">
        <f>VLOOKUP($A1262,OLD_EquipmentDatabase!$A:$K,7,FALSE)</f>
        <v>Scanner</v>
      </c>
      <c r="H1262" t="str">
        <f>VLOOKUP($A1262,OLD_EquipmentDatabase!$A:$K,8,FALSE)</f>
        <v>Active</v>
      </c>
      <c r="I1262" t="b">
        <f>VLOOKUP($A1262,OLD_EquipmentDatabase!$A:$K,9,FALSE)</f>
        <v>0</v>
      </c>
      <c r="J1262" t="str">
        <f>VLOOKUP($A1262,OLD_EquipmentDatabase!$A:$K,10,FALSE)</f>
        <v>N/A</v>
      </c>
      <c r="K1262" t="str">
        <f>VLOOKUP($A1262,OLD_EquipmentDatabase!$A:$K,11,FALSE)</f>
        <v/>
      </c>
    </row>
    <row r="1263" spans="1:11" x14ac:dyDescent="0.25">
      <c r="A1263" s="21" t="s">
        <v>2098</v>
      </c>
      <c r="B1263" s="102" t="s">
        <v>2090</v>
      </c>
      <c r="C1263" t="str">
        <f>VLOOKUP($A1263,OLD_EquipmentDatabase!$A:$K,3,FALSE)</f>
        <v>Canon DR-M160II</v>
      </c>
      <c r="D1263" t="str">
        <f>VLOOKUP($A1263,OLD_EquipmentDatabase!$A:$K,4,FALSE)</f>
        <v>Dominion</v>
      </c>
      <c r="E1263" t="str">
        <f>VLOOKUP($A1263,OLD_EquipmentDatabase!$A:$K,5,FALSE)</f>
        <v>Central Count</v>
      </c>
      <c r="F1263" t="str">
        <f>VLOOKUP($A1263,OLD_EquipmentDatabase!$A:$K,6,FALSE)</f>
        <v/>
      </c>
      <c r="G1263" t="str">
        <f>VLOOKUP($A1263,OLD_EquipmentDatabase!$A:$K,7,FALSE)</f>
        <v>Scanner</v>
      </c>
      <c r="H1263" t="str">
        <f>VLOOKUP($A1263,OLD_EquipmentDatabase!$A:$K,8,FALSE)</f>
        <v>Active</v>
      </c>
      <c r="I1263" t="b">
        <f>VLOOKUP($A1263,OLD_EquipmentDatabase!$A:$K,9,FALSE)</f>
        <v>0</v>
      </c>
      <c r="J1263" t="str">
        <f>VLOOKUP($A1263,OLD_EquipmentDatabase!$A:$K,10,FALSE)</f>
        <v>N/A</v>
      </c>
      <c r="K1263" t="str">
        <f>VLOOKUP($A1263,OLD_EquipmentDatabase!$A:$K,11,FALSE)</f>
        <v/>
      </c>
    </row>
    <row r="1264" spans="1:11" x14ac:dyDescent="0.25">
      <c r="A1264" s="21" t="s">
        <v>2530</v>
      </c>
      <c r="B1264" s="102" t="s">
        <v>2518</v>
      </c>
      <c r="C1264" t="str">
        <f>VLOOKUP($A1264,OLD_EquipmentDatabase!$A:$K,3,FALSE)</f>
        <v>Canon DR-G1130</v>
      </c>
      <c r="D1264" t="str">
        <f>VLOOKUP($A1264,OLD_EquipmentDatabase!$A:$K,4,FALSE)</f>
        <v>Dominion</v>
      </c>
      <c r="E1264" t="str">
        <f>VLOOKUP($A1264,OLD_EquipmentDatabase!$A:$K,5,FALSE)</f>
        <v>Central Count</v>
      </c>
      <c r="F1264" t="str">
        <f>VLOOKUP($A1264,OLD_EquipmentDatabase!$A:$K,6,FALSE)</f>
        <v/>
      </c>
      <c r="G1264" t="str">
        <f>VLOOKUP($A1264,OLD_EquipmentDatabase!$A:$K,7,FALSE)</f>
        <v>Scanner</v>
      </c>
      <c r="H1264" t="str">
        <f>VLOOKUP($A1264,OLD_EquipmentDatabase!$A:$K,8,FALSE)</f>
        <v>Active</v>
      </c>
      <c r="I1264" t="b">
        <f>VLOOKUP($A1264,OLD_EquipmentDatabase!$A:$K,9,FALSE)</f>
        <v>0</v>
      </c>
      <c r="J1264" t="str">
        <f>VLOOKUP($A1264,OLD_EquipmentDatabase!$A:$K,10,FALSE)</f>
        <v>N/A</v>
      </c>
      <c r="K1264" t="str">
        <f>VLOOKUP($A1264,OLD_EquipmentDatabase!$A:$K,11,FALSE)</f>
        <v/>
      </c>
    </row>
    <row r="1265" spans="1:11" x14ac:dyDescent="0.25">
      <c r="A1265" s="21" t="s">
        <v>1795</v>
      </c>
      <c r="B1265" s="102" t="s">
        <v>2518</v>
      </c>
      <c r="C1265" t="str">
        <f>VLOOKUP($A1265,OLD_EquipmentDatabase!$A:$K,3,FALSE)</f>
        <v>Canon DR-G1130</v>
      </c>
      <c r="D1265" t="str">
        <f>VLOOKUP($A1265,OLD_EquipmentDatabase!$A:$K,4,FALSE)</f>
        <v>Dominion</v>
      </c>
      <c r="E1265" t="str">
        <f>VLOOKUP($A1265,OLD_EquipmentDatabase!$A:$K,5,FALSE)</f>
        <v>Central Count</v>
      </c>
      <c r="G1265" t="str">
        <f>VLOOKUP($A1265,OLD_EquipmentDatabase!$A:$K,7,FALSE)</f>
        <v>Scanner</v>
      </c>
      <c r="H1265" t="str">
        <f>VLOOKUP($A1265,OLD_EquipmentDatabase!$A:$K,8,FALSE)</f>
        <v>Active</v>
      </c>
      <c r="I1265" t="b">
        <f>VLOOKUP($A1265,OLD_EquipmentDatabase!$A:$K,9,FALSE)</f>
        <v>0</v>
      </c>
      <c r="J1265" t="str">
        <f>VLOOKUP($A1265,OLD_EquipmentDatabase!$A:$K,10,FALSE)</f>
        <v>N/A</v>
      </c>
      <c r="K1265" t="str">
        <f>VLOOKUP($A1265,OLD_EquipmentDatabase!$A:$K,11,FALSE)</f>
        <v/>
      </c>
    </row>
    <row r="1266" spans="1:11" x14ac:dyDescent="0.25">
      <c r="A1266" s="21" t="s">
        <v>2528</v>
      </c>
      <c r="B1266" s="102" t="s">
        <v>2518</v>
      </c>
      <c r="C1266" t="str">
        <f>VLOOKUP($A1266,OLD_EquipmentDatabase!$A:$K,3,FALSE)</f>
        <v>Dell OptiPlex 9030 AIO</v>
      </c>
      <c r="D1266" t="str">
        <f>VLOOKUP($A1266,OLD_EquipmentDatabase!$A:$K,4,FALSE)</f>
        <v>Dominion</v>
      </c>
      <c r="E1266" t="str">
        <f>VLOOKUP($A1266,OLD_EquipmentDatabase!$A:$K,5,FALSE)</f>
        <v>N/A</v>
      </c>
      <c r="F1266" t="str">
        <f>VLOOKUP($A1266,OLD_EquipmentDatabase!$A:$K,6,FALSE)</f>
        <v>ICC (DR-G1130)</v>
      </c>
      <c r="G1266" t="str">
        <f>VLOOKUP($A1266,OLD_EquipmentDatabase!$A:$K,7,FALSE)</f>
        <v>Computer</v>
      </c>
      <c r="H1266" t="str">
        <f>VLOOKUP($A1266,OLD_EquipmentDatabase!$A:$K,8,FALSE)</f>
        <v>Active</v>
      </c>
      <c r="I1266" t="b">
        <f>VLOOKUP($A1266,OLD_EquipmentDatabase!$A:$K,9,FALSE)</f>
        <v>0</v>
      </c>
      <c r="J1266">
        <v>5.13</v>
      </c>
      <c r="K1266" t="str">
        <f>VLOOKUP($A1266,OLD_EquipmentDatabase!$A:$K,11,FALSE)</f>
        <v>11=finland=cattle=85</v>
      </c>
    </row>
    <row r="1267" spans="1:11" x14ac:dyDescent="0.25">
      <c r="A1267" s="21" t="s">
        <v>4594</v>
      </c>
      <c r="B1267" s="102" t="s">
        <v>2518</v>
      </c>
      <c r="C1267" t="str">
        <f>VLOOKUP($A1267,OLD_EquipmentDatabase!$A:$K,3,FALSE)</f>
        <v>Dell Precision 3440</v>
      </c>
      <c r="D1267" t="str">
        <f>VLOOKUP($A1267,OLD_EquipmentDatabase!$A:$K,4,FALSE)</f>
        <v>Dominion</v>
      </c>
      <c r="E1267" t="str">
        <f>VLOOKUP($A1267,OLD_EquipmentDatabase!$A:$K,5,FALSE)</f>
        <v>N/A</v>
      </c>
      <c r="F1267" t="str">
        <f>VLOOKUP($A1267,OLD_EquipmentDatabase!$A:$K,6,FALSE)</f>
        <v>ICC</v>
      </c>
      <c r="G1267" t="str">
        <f>VLOOKUP($A1267,OLD_EquipmentDatabase!$A:$K,7,FALSE)</f>
        <v>Computer</v>
      </c>
      <c r="H1267" t="str">
        <f>VLOOKUP($A1267,OLD_EquipmentDatabase!$A:$K,8,FALSE)</f>
        <v>Active</v>
      </c>
      <c r="I1267" t="b">
        <f>VLOOKUP($A1267,OLD_EquipmentDatabase!$A:$K,9,FALSE)</f>
        <v>0</v>
      </c>
      <c r="J1267">
        <v>5.13</v>
      </c>
      <c r="K1267" t="str">
        <f>VLOOKUP($A1267,OLD_EquipmentDatabase!$A:$K,11,FALSE)</f>
        <v>49~TUESDAY~denmark~69</v>
      </c>
    </row>
    <row r="1268" spans="1:11" x14ac:dyDescent="0.25">
      <c r="A1268" s="21" t="s">
        <v>2524</v>
      </c>
      <c r="B1268" s="102" t="s">
        <v>2518</v>
      </c>
      <c r="C1268" t="str">
        <f>VLOOKUP($A1268,OLD_EquipmentDatabase!$A:$K,3,FALSE)</f>
        <v>Dell Precision T3420</v>
      </c>
      <c r="D1268" t="str">
        <f>VLOOKUP($A1268,OLD_EquipmentDatabase!$A:$K,4,FALSE)</f>
        <v>Dominion</v>
      </c>
      <c r="E1268" t="str">
        <f>VLOOKUP($A1268,OLD_EquipmentDatabase!$A:$K,5,FALSE)</f>
        <v>N/A</v>
      </c>
      <c r="F1268" t="str">
        <f>VLOOKUP($A1268,OLD_EquipmentDatabase!$A:$K,6,FALSE)</f>
        <v>ADJ Client</v>
      </c>
      <c r="G1268" t="str">
        <f>VLOOKUP($A1268,OLD_EquipmentDatabase!$A:$K,7,FALSE)</f>
        <v>Computer</v>
      </c>
      <c r="H1268" t="str">
        <f>VLOOKUP($A1268,OLD_EquipmentDatabase!$A:$K,8,FALSE)</f>
        <v>Active</v>
      </c>
      <c r="I1268" t="b">
        <f>VLOOKUP($A1268,OLD_EquipmentDatabase!$A:$K,9,FALSE)</f>
        <v>0</v>
      </c>
      <c r="J1268">
        <v>5.13</v>
      </c>
      <c r="K1268" t="str">
        <f>VLOOKUP($A1268,OLD_EquipmentDatabase!$A:$K,11,FALSE)</f>
        <v>47*surface*husband*73</v>
      </c>
    </row>
    <row r="1269" spans="1:11" x14ac:dyDescent="0.25">
      <c r="A1269" s="21" t="s">
        <v>3828</v>
      </c>
      <c r="B1269" s="102" t="s">
        <v>2518</v>
      </c>
      <c r="C1269" t="str">
        <f>VLOOKUP($A1269,OLD_EquipmentDatabase!$A:$K,3,FALSE)</f>
        <v>Dell Precision T3420</v>
      </c>
      <c r="D1269" t="str">
        <f>VLOOKUP($A1269,OLD_EquipmentDatabase!$A:$K,4,FALSE)</f>
        <v>Dominion</v>
      </c>
      <c r="E1269" t="str">
        <f>VLOOKUP($A1269,OLD_EquipmentDatabase!$A:$K,5,FALSE)</f>
        <v>N/A</v>
      </c>
      <c r="F1269" t="str">
        <f>VLOOKUP($A1269,OLD_EquipmentDatabase!$A:$K,6,FALSE)</f>
        <v>ADJ Client</v>
      </c>
      <c r="G1269" t="str">
        <f>VLOOKUP($A1269,OLD_EquipmentDatabase!$A:$K,7,FALSE)</f>
        <v>Computer</v>
      </c>
      <c r="H1269" t="str">
        <f>VLOOKUP($A1269,OLD_EquipmentDatabase!$A:$K,8,FALSE)</f>
        <v>Active</v>
      </c>
      <c r="I1269" t="b">
        <f>VLOOKUP($A1269,OLD_EquipmentDatabase!$A:$K,9,FALSE)</f>
        <v>0</v>
      </c>
      <c r="J1269">
        <v>5.13</v>
      </c>
      <c r="K1269" t="str">
        <f>VLOOKUP($A1269,OLD_EquipmentDatabase!$A:$K,11,FALSE)</f>
        <v>12!pinwheel!california!34</v>
      </c>
    </row>
    <row r="1270" spans="1:11" x14ac:dyDescent="0.25">
      <c r="A1270" s="21" t="s">
        <v>2517</v>
      </c>
      <c r="B1270" s="102" t="s">
        <v>2518</v>
      </c>
      <c r="C1270" t="str">
        <f>VLOOKUP($A1270,OLD_EquipmentDatabase!$A:$K,3,FALSE)</f>
        <v>Dell PowerEdge R630</v>
      </c>
      <c r="D1270" t="str">
        <f>VLOOKUP($A1270,OLD_EquipmentDatabase!$A:$K,4,FALSE)</f>
        <v>Dominion</v>
      </c>
      <c r="E1270" t="str">
        <f>VLOOKUP($A1270,OLD_EquipmentDatabase!$A:$K,5,FALSE)</f>
        <v>N/A</v>
      </c>
      <c r="F1270" t="str">
        <f>VLOOKUP($A1270,OLD_EquipmentDatabase!$A:$K,6,FALSE)</f>
        <v>EMS Standard Server</v>
      </c>
      <c r="G1270" t="str">
        <f>VLOOKUP($A1270,OLD_EquipmentDatabase!$A:$K,7,FALSE)</f>
        <v>Computer</v>
      </c>
      <c r="H1270" t="str">
        <f>VLOOKUP($A1270,OLD_EquipmentDatabase!$A:$K,8,FALSE)</f>
        <v>Active</v>
      </c>
      <c r="I1270" t="b">
        <f>VLOOKUP($A1270,OLD_EquipmentDatabase!$A:$K,9,FALSE)</f>
        <v>0</v>
      </c>
      <c r="J1270">
        <v>5.13</v>
      </c>
      <c r="K1270" t="str">
        <f>VLOOKUP($A1270,OLD_EquipmentDatabase!$A:$K,11,FALSE)</f>
        <v>83SOUTHERNWEATHER88</v>
      </c>
    </row>
    <row r="1271" spans="1:11" x14ac:dyDescent="0.25">
      <c r="A1271" s="21" t="s">
        <v>2520</v>
      </c>
      <c r="B1271" s="102" t="s">
        <v>2518</v>
      </c>
      <c r="C1271" t="str">
        <f>VLOOKUP($A1271,OLD_EquipmentDatabase!$A:$K,3,FALSE)</f>
        <v>Dell Precision T3420</v>
      </c>
      <c r="D1271" t="str">
        <f>VLOOKUP($A1271,OLD_EquipmentDatabase!$A:$K,4,FALSE)</f>
        <v>Dominion</v>
      </c>
      <c r="E1271" t="str">
        <f>VLOOKUP($A1271,OLD_EquipmentDatabase!$A:$K,5,FALSE)</f>
        <v>N/A</v>
      </c>
      <c r="F1271" t="str">
        <f>VLOOKUP($A1271,OLD_EquipmentDatabase!$A:$K,6,FALSE)</f>
        <v>EMS Client</v>
      </c>
      <c r="G1271" t="str">
        <f>VLOOKUP($A1271,OLD_EquipmentDatabase!$A:$K,7,FALSE)</f>
        <v>Computer</v>
      </c>
      <c r="H1271" t="str">
        <f>VLOOKUP($A1271,OLD_EquipmentDatabase!$A:$K,8,FALSE)</f>
        <v>Active</v>
      </c>
      <c r="I1271" t="b">
        <f>VLOOKUP($A1271,OLD_EquipmentDatabase!$A:$K,9,FALSE)</f>
        <v>0</v>
      </c>
      <c r="J1271">
        <v>5.13</v>
      </c>
      <c r="K1271" t="str">
        <f>VLOOKUP($A1271,OLD_EquipmentDatabase!$A:$K,11,FALSE)</f>
        <v>79+suffix+TEACHER+10</v>
      </c>
    </row>
    <row r="1272" spans="1:11" x14ac:dyDescent="0.25">
      <c r="A1272" s="21" t="s">
        <v>2555</v>
      </c>
      <c r="B1272" s="102" t="s">
        <v>2518</v>
      </c>
      <c r="C1272" t="str">
        <f>VLOOKUP($A1272,OLD_EquipmentDatabase!$A:$K,3,FALSE)</f>
        <v>Samsung Galaxy Note Pro</v>
      </c>
      <c r="D1272" t="str">
        <f>VLOOKUP($A1272,OLD_EquipmentDatabase!$A:$K,4,FALSE)</f>
        <v>Dominion</v>
      </c>
      <c r="E1272" t="str">
        <f>VLOOKUP($A1272,OLD_EquipmentDatabase!$A:$K,5,FALSE)</f>
        <v>N/A</v>
      </c>
      <c r="F1272" t="str">
        <f>VLOOKUP($A1272,OLD_EquipmentDatabase!$A:$K,6,FALSE)</f>
        <v/>
      </c>
      <c r="G1272" t="str">
        <f>VLOOKUP($A1272,OLD_EquipmentDatabase!$A:$K,7,FALSE)</f>
        <v>ICX Tablet</v>
      </c>
      <c r="H1272" t="str">
        <f>VLOOKUP($A1272,OLD_EquipmentDatabase!$A:$K,8,FALSE)</f>
        <v>Active</v>
      </c>
      <c r="I1272" t="b">
        <f>VLOOKUP($A1272,OLD_EquipmentDatabase!$A:$K,9,FALSE)</f>
        <v>0</v>
      </c>
      <c r="J1272">
        <v>5.13</v>
      </c>
      <c r="K1272" t="str">
        <f>VLOOKUP($A1272,OLD_EquipmentDatabase!$A:$K,11,FALSE)</f>
        <v/>
      </c>
    </row>
    <row r="1273" spans="1:11" x14ac:dyDescent="0.25">
      <c r="A1273" s="21" t="s">
        <v>2551</v>
      </c>
      <c r="B1273" s="102" t="s">
        <v>2518</v>
      </c>
      <c r="C1273" t="str">
        <f>VLOOKUP($A1273,OLD_EquipmentDatabase!$A:$K,3,FALSE)</f>
        <v>Samsung Galaxy Note Pro</v>
      </c>
      <c r="D1273" t="str">
        <f>VLOOKUP($A1273,OLD_EquipmentDatabase!$A:$K,4,FALSE)</f>
        <v>Dominion</v>
      </c>
      <c r="E1273" t="str">
        <f>VLOOKUP($A1273,OLD_EquipmentDatabase!$A:$K,5,FALSE)</f>
        <v>N/A</v>
      </c>
      <c r="F1273" t="str">
        <f>VLOOKUP($A1273,OLD_EquipmentDatabase!$A:$K,6,FALSE)</f>
        <v/>
      </c>
      <c r="G1273" t="str">
        <f>VLOOKUP($A1273,OLD_EquipmentDatabase!$A:$K,7,FALSE)</f>
        <v>ICX Tablet</v>
      </c>
      <c r="H1273" t="str">
        <f>VLOOKUP($A1273,OLD_EquipmentDatabase!$A:$K,8,FALSE)</f>
        <v>Active</v>
      </c>
      <c r="I1273" t="b">
        <f>VLOOKUP($A1273,OLD_EquipmentDatabase!$A:$K,9,FALSE)</f>
        <v>0</v>
      </c>
      <c r="J1273">
        <v>5.13</v>
      </c>
      <c r="K1273" t="str">
        <f>VLOOKUP($A1273,OLD_EquipmentDatabase!$A:$K,11,FALSE)</f>
        <v/>
      </c>
    </row>
    <row r="1274" spans="1:11" x14ac:dyDescent="0.25">
      <c r="A1274" s="21" t="s">
        <v>4391</v>
      </c>
      <c r="B1274" s="102" t="s">
        <v>2518</v>
      </c>
      <c r="C1274" t="str">
        <f>VLOOKUP($A1274,OLD_EquipmentDatabase!$A:$K,3,FALSE)</f>
        <v>Samsung Galaxy Note Pro</v>
      </c>
      <c r="D1274" t="str">
        <f>VLOOKUP($A1274,OLD_EquipmentDatabase!$A:$K,4,FALSE)</f>
        <v>Dominion</v>
      </c>
      <c r="E1274" t="str">
        <f>VLOOKUP($A1274,OLD_EquipmentDatabase!$A:$K,5,FALSE)</f>
        <v>N/A</v>
      </c>
      <c r="F1274" t="str">
        <f>VLOOKUP($A1274,OLD_EquipmentDatabase!$A:$K,6,FALSE)</f>
        <v/>
      </c>
      <c r="G1274" t="str">
        <f>VLOOKUP($A1274,OLD_EquipmentDatabase!$A:$K,7,FALSE)</f>
        <v>ICX Tablet</v>
      </c>
      <c r="H1274" t="str">
        <f>VLOOKUP($A1274,OLD_EquipmentDatabase!$A:$K,8,FALSE)</f>
        <v>Active</v>
      </c>
      <c r="I1274" t="b">
        <f>VLOOKUP($A1274,OLD_EquipmentDatabase!$A:$K,9,FALSE)</f>
        <v>0</v>
      </c>
      <c r="J1274">
        <v>5.13</v>
      </c>
      <c r="K1274" t="str">
        <f>VLOOKUP($A1274,OLD_EquipmentDatabase!$A:$K,11,FALSE)</f>
        <v/>
      </c>
    </row>
    <row r="1275" spans="1:11" x14ac:dyDescent="0.25">
      <c r="A1275" s="21" t="s">
        <v>2547</v>
      </c>
      <c r="B1275" s="102" t="s">
        <v>2518</v>
      </c>
      <c r="C1275" t="str">
        <f>VLOOKUP($A1275,OLD_EquipmentDatabase!$A:$K,3,FALSE)</f>
        <v>Samsung Galaxy Note Pro</v>
      </c>
      <c r="D1275" t="str">
        <f>VLOOKUP($A1275,OLD_EquipmentDatabase!$A:$K,4,FALSE)</f>
        <v>Dominion</v>
      </c>
      <c r="E1275" t="str">
        <f>VLOOKUP($A1275,OLD_EquipmentDatabase!$A:$K,5,FALSE)</f>
        <v>N/A</v>
      </c>
      <c r="F1275" t="str">
        <f>VLOOKUP($A1275,OLD_EquipmentDatabase!$A:$K,6,FALSE)</f>
        <v/>
      </c>
      <c r="G1275" t="str">
        <f>VLOOKUP($A1275,OLD_EquipmentDatabase!$A:$K,7,FALSE)</f>
        <v>ICX Tablet</v>
      </c>
      <c r="H1275" t="str">
        <f>VLOOKUP($A1275,OLD_EquipmentDatabase!$A:$K,8,FALSE)</f>
        <v>Active</v>
      </c>
      <c r="I1275" t="b">
        <f>VLOOKUP($A1275,OLD_EquipmentDatabase!$A:$K,9,FALSE)</f>
        <v>0</v>
      </c>
      <c r="J1275">
        <v>5.13</v>
      </c>
      <c r="K1275" t="str">
        <f>VLOOKUP($A1275,OLD_EquipmentDatabase!$A:$K,11,FALSE)</f>
        <v/>
      </c>
    </row>
    <row r="1276" spans="1:11" x14ac:dyDescent="0.25">
      <c r="A1276" s="21" t="s">
        <v>1215</v>
      </c>
      <c r="B1276" s="102" t="s">
        <v>2518</v>
      </c>
      <c r="C1276" t="str">
        <f>VLOOKUP($A1276,OLD_EquipmentDatabase!$A:$K,3,FALSE)</f>
        <v>Samsung Galaxy Note Pro</v>
      </c>
      <c r="D1276" t="str">
        <f>VLOOKUP($A1276,OLD_EquipmentDatabase!$A:$K,4,FALSE)</f>
        <v>Dominion</v>
      </c>
      <c r="E1276" t="str">
        <f>VLOOKUP($A1276,OLD_EquipmentDatabase!$A:$K,5,FALSE)</f>
        <v>N/A</v>
      </c>
      <c r="G1276" t="str">
        <f>VLOOKUP($A1276,OLD_EquipmentDatabase!$A:$K,7,FALSE)</f>
        <v>ICX Tablet</v>
      </c>
      <c r="H1276" t="s">
        <v>18</v>
      </c>
      <c r="I1276" t="b">
        <v>0</v>
      </c>
      <c r="J1276">
        <v>5.13</v>
      </c>
      <c r="K1276" t="str">
        <f>VLOOKUP($A1276,OLD_EquipmentDatabase!$A:$K,11,FALSE)</f>
        <v/>
      </c>
    </row>
    <row r="1277" spans="1:11" x14ac:dyDescent="0.25">
      <c r="A1277" s="21" t="s">
        <v>2543</v>
      </c>
      <c r="B1277" s="102" t="s">
        <v>2518</v>
      </c>
      <c r="C1277" t="str">
        <f>VLOOKUP($A1277,OLD_EquipmentDatabase!$A:$K,3,FALSE)</f>
        <v>Samsung Galaxy Note Pro</v>
      </c>
      <c r="D1277" t="str">
        <f>VLOOKUP($A1277,OLD_EquipmentDatabase!$A:$K,4,FALSE)</f>
        <v>Dominion</v>
      </c>
      <c r="E1277" t="str">
        <f>VLOOKUP($A1277,OLD_EquipmentDatabase!$A:$K,5,FALSE)</f>
        <v>N/A</v>
      </c>
      <c r="F1277" t="str">
        <f>VLOOKUP($A1277,OLD_EquipmentDatabase!$A:$K,6,FALSE)</f>
        <v/>
      </c>
      <c r="G1277" t="str">
        <f>VLOOKUP($A1277,OLD_EquipmentDatabase!$A:$K,7,FALSE)</f>
        <v>ICX Tablet</v>
      </c>
      <c r="H1277" t="str">
        <f>VLOOKUP($A1277,OLD_EquipmentDatabase!$A:$K,8,FALSE)</f>
        <v>Active</v>
      </c>
      <c r="I1277" t="b">
        <f>VLOOKUP($A1277,OLD_EquipmentDatabase!$A:$K,9,FALSE)</f>
        <v>0</v>
      </c>
      <c r="J1277">
        <v>5.13</v>
      </c>
      <c r="K1277" t="str">
        <f>VLOOKUP($A1277,OLD_EquipmentDatabase!$A:$K,11,FALSE)</f>
        <v/>
      </c>
    </row>
    <row r="1278" spans="1:11" x14ac:dyDescent="0.25">
      <c r="A1278" s="21" t="s">
        <v>2548</v>
      </c>
      <c r="B1278" s="102" t="s">
        <v>2518</v>
      </c>
      <c r="C1278" t="str">
        <f>VLOOKUP($A1278,OLD_EquipmentDatabase!$A:$K,3,FALSE)</f>
        <v>Samsung Galaxy Note Pro</v>
      </c>
      <c r="D1278" t="str">
        <f>VLOOKUP($A1278,OLD_EquipmentDatabase!$A:$K,4,FALSE)</f>
        <v>Dominion</v>
      </c>
      <c r="E1278" t="str">
        <f>VLOOKUP($A1278,OLD_EquipmentDatabase!$A:$K,5,FALSE)</f>
        <v>N/A</v>
      </c>
      <c r="F1278" t="str">
        <f>VLOOKUP($A1278,OLD_EquipmentDatabase!$A:$K,6,FALSE)</f>
        <v/>
      </c>
      <c r="G1278" t="str">
        <f>VLOOKUP($A1278,OLD_EquipmentDatabase!$A:$K,7,FALSE)</f>
        <v>ICX Tablet</v>
      </c>
      <c r="H1278" t="str">
        <f>VLOOKUP($A1278,OLD_EquipmentDatabase!$A:$K,8,FALSE)</f>
        <v>Active</v>
      </c>
      <c r="I1278" t="b">
        <f>VLOOKUP($A1278,OLD_EquipmentDatabase!$A:$K,9,FALSE)</f>
        <v>0</v>
      </c>
      <c r="J1278">
        <v>5.13</v>
      </c>
      <c r="K1278" t="str">
        <f>VLOOKUP($A1278,OLD_EquipmentDatabase!$A:$K,11,FALSE)</f>
        <v/>
      </c>
    </row>
    <row r="1279" spans="1:11" x14ac:dyDescent="0.25">
      <c r="A1279" s="21" t="s">
        <v>2549</v>
      </c>
      <c r="B1279" s="102" t="s">
        <v>2518</v>
      </c>
      <c r="C1279" t="str">
        <f>VLOOKUP($A1279,OLD_EquipmentDatabase!$A:$K,3,FALSE)</f>
        <v>Samsung Galaxy Note Pro</v>
      </c>
      <c r="D1279" t="str">
        <f>VLOOKUP($A1279,OLD_EquipmentDatabase!$A:$K,4,FALSE)</f>
        <v>Dominion</v>
      </c>
      <c r="E1279" t="str">
        <f>VLOOKUP($A1279,OLD_EquipmentDatabase!$A:$K,5,FALSE)</f>
        <v>N/A</v>
      </c>
      <c r="F1279" t="str">
        <f>VLOOKUP($A1279,OLD_EquipmentDatabase!$A:$K,6,FALSE)</f>
        <v/>
      </c>
      <c r="G1279" t="str">
        <f>VLOOKUP($A1279,OLD_EquipmentDatabase!$A:$K,7,FALSE)</f>
        <v>ICX Tablet</v>
      </c>
      <c r="H1279" t="str">
        <f>VLOOKUP($A1279,OLD_EquipmentDatabase!$A:$K,8,FALSE)</f>
        <v>Active</v>
      </c>
      <c r="I1279" t="b">
        <f>VLOOKUP($A1279,OLD_EquipmentDatabase!$A:$K,9,FALSE)</f>
        <v>0</v>
      </c>
      <c r="J1279">
        <v>5.13</v>
      </c>
      <c r="K1279" t="str">
        <f>VLOOKUP($A1279,OLD_EquipmentDatabase!$A:$K,11,FALSE)</f>
        <v/>
      </c>
    </row>
    <row r="1280" spans="1:11" x14ac:dyDescent="0.25">
      <c r="A1280" s="21" t="s">
        <v>2554</v>
      </c>
      <c r="B1280" s="102" t="s">
        <v>2518</v>
      </c>
      <c r="C1280" t="str">
        <f>VLOOKUP($A1280,OLD_EquipmentDatabase!$A:$K,3,FALSE)</f>
        <v>Samsung Galaxy Note Pro</v>
      </c>
      <c r="D1280" t="str">
        <f>VLOOKUP($A1280,OLD_EquipmentDatabase!$A:$K,4,FALSE)</f>
        <v>Dominion</v>
      </c>
      <c r="E1280" t="str">
        <f>VLOOKUP($A1280,OLD_EquipmentDatabase!$A:$K,5,FALSE)</f>
        <v>N/A</v>
      </c>
      <c r="F1280" t="str">
        <f>VLOOKUP($A1280,OLD_EquipmentDatabase!$A:$K,6,FALSE)</f>
        <v/>
      </c>
      <c r="G1280" t="str">
        <f>VLOOKUP($A1280,OLD_EquipmentDatabase!$A:$K,7,FALSE)</f>
        <v>ICX Tablet</v>
      </c>
      <c r="H1280" t="str">
        <f>VLOOKUP($A1280,OLD_EquipmentDatabase!$A:$K,8,FALSE)</f>
        <v>Active</v>
      </c>
      <c r="I1280" t="b">
        <f>VLOOKUP($A1280,OLD_EquipmentDatabase!$A:$K,9,FALSE)</f>
        <v>0</v>
      </c>
      <c r="J1280">
        <v>5.13</v>
      </c>
      <c r="K1280" t="str">
        <f>VLOOKUP($A1280,OLD_EquipmentDatabase!$A:$K,11,FALSE)</f>
        <v/>
      </c>
    </row>
    <row r="1281" spans="1:11" x14ac:dyDescent="0.25">
      <c r="A1281" s="21" t="s">
        <v>2546</v>
      </c>
      <c r="B1281" s="102" t="s">
        <v>2518</v>
      </c>
      <c r="C1281" t="str">
        <f>VLOOKUP($A1281,OLD_EquipmentDatabase!$A:$K,3,FALSE)</f>
        <v>Samsung Galaxy Note Pro</v>
      </c>
      <c r="D1281" t="str">
        <f>VLOOKUP($A1281,OLD_EquipmentDatabase!$A:$K,4,FALSE)</f>
        <v>Dominion</v>
      </c>
      <c r="E1281" t="str">
        <f>VLOOKUP($A1281,OLD_EquipmentDatabase!$A:$K,5,FALSE)</f>
        <v>N/A</v>
      </c>
      <c r="F1281" t="str">
        <f>VLOOKUP($A1281,OLD_EquipmentDatabase!$A:$K,6,FALSE)</f>
        <v/>
      </c>
      <c r="G1281" t="str">
        <f>VLOOKUP($A1281,OLD_EquipmentDatabase!$A:$K,7,FALSE)</f>
        <v>ICX Tablet</v>
      </c>
      <c r="H1281" t="str">
        <f>VLOOKUP($A1281,OLD_EquipmentDatabase!$A:$K,8,FALSE)</f>
        <v>Active</v>
      </c>
      <c r="I1281" t="b">
        <f>VLOOKUP($A1281,OLD_EquipmentDatabase!$A:$K,9,FALSE)</f>
        <v>0</v>
      </c>
      <c r="J1281">
        <v>5.13</v>
      </c>
      <c r="K1281" t="str">
        <f>VLOOKUP($A1281,OLD_EquipmentDatabase!$A:$K,11,FALSE)</f>
        <v/>
      </c>
    </row>
    <row r="1282" spans="1:11" x14ac:dyDescent="0.25">
      <c r="A1282" s="21" t="s">
        <v>2553</v>
      </c>
      <c r="B1282" s="102" t="s">
        <v>2518</v>
      </c>
      <c r="C1282" t="str">
        <f>VLOOKUP($A1282,OLD_EquipmentDatabase!$A:$K,3,FALSE)</f>
        <v>Samsung Galaxy Note Pro</v>
      </c>
      <c r="D1282" t="str">
        <f>VLOOKUP($A1282,OLD_EquipmentDatabase!$A:$K,4,FALSE)</f>
        <v>Dominion</v>
      </c>
      <c r="E1282" t="str">
        <f>VLOOKUP($A1282,OLD_EquipmentDatabase!$A:$K,5,FALSE)</f>
        <v>N/A</v>
      </c>
      <c r="F1282" t="str">
        <f>VLOOKUP($A1282,OLD_EquipmentDatabase!$A:$K,6,FALSE)</f>
        <v/>
      </c>
      <c r="G1282" t="str">
        <f>VLOOKUP($A1282,OLD_EquipmentDatabase!$A:$K,7,FALSE)</f>
        <v>ICX Tablet</v>
      </c>
      <c r="H1282" t="str">
        <f>VLOOKUP($A1282,OLD_EquipmentDatabase!$A:$K,8,FALSE)</f>
        <v>Active</v>
      </c>
      <c r="I1282" t="b">
        <f>VLOOKUP($A1282,OLD_EquipmentDatabase!$A:$K,9,FALSE)</f>
        <v>0</v>
      </c>
      <c r="J1282">
        <v>5.13</v>
      </c>
      <c r="K1282" t="str">
        <f>VLOOKUP($A1282,OLD_EquipmentDatabase!$A:$K,11,FALSE)</f>
        <v/>
      </c>
    </row>
    <row r="1283" spans="1:11" x14ac:dyDescent="0.25">
      <c r="A1283" s="21" t="s">
        <v>4530</v>
      </c>
      <c r="B1283" s="102" t="s">
        <v>2518</v>
      </c>
      <c r="C1283" t="str">
        <f>VLOOKUP($A1283,OLD_EquipmentDatabase!$A:$K,3,FALSE)</f>
        <v>Samsung Galaxy Note Pro</v>
      </c>
      <c r="D1283" t="str">
        <f>VLOOKUP($A1283,OLD_EquipmentDatabase!$A:$K,4,FALSE)</f>
        <v>Dominion</v>
      </c>
      <c r="E1283" t="str">
        <f>VLOOKUP($A1283,OLD_EquipmentDatabase!$A:$K,5,FALSE)</f>
        <v>N/A</v>
      </c>
      <c r="F1283" t="str">
        <f>VLOOKUP($A1283,OLD_EquipmentDatabase!$A:$K,6,FALSE)</f>
        <v/>
      </c>
      <c r="G1283" t="str">
        <f>VLOOKUP($A1283,OLD_EquipmentDatabase!$A:$K,7,FALSE)</f>
        <v>ICX Tablet</v>
      </c>
      <c r="H1283" t="str">
        <f>VLOOKUP($A1283,OLD_EquipmentDatabase!$A:$K,8,FALSE)</f>
        <v>Active</v>
      </c>
      <c r="I1283" t="b">
        <f>VLOOKUP($A1283,OLD_EquipmentDatabase!$A:$K,9,FALSE)</f>
        <v>0</v>
      </c>
      <c r="J1283">
        <v>5.13</v>
      </c>
      <c r="K1283" t="str">
        <f>VLOOKUP($A1283,OLD_EquipmentDatabase!$A:$K,11,FALSE)</f>
        <v/>
      </c>
    </row>
    <row r="1284" spans="1:11" x14ac:dyDescent="0.25">
      <c r="A1284" s="21" t="s">
        <v>4529</v>
      </c>
      <c r="B1284" s="102" t="s">
        <v>2518</v>
      </c>
      <c r="C1284" t="str">
        <f>VLOOKUP($A1284,OLD_EquipmentDatabase!$A:$K,3,FALSE)</f>
        <v>Samsung Galaxy Note Pro</v>
      </c>
      <c r="D1284" t="str">
        <f>VLOOKUP($A1284,OLD_EquipmentDatabase!$A:$K,4,FALSE)</f>
        <v>Dominion</v>
      </c>
      <c r="E1284" t="str">
        <f>VLOOKUP($A1284,OLD_EquipmentDatabase!$A:$K,5,FALSE)</f>
        <v>N/A</v>
      </c>
      <c r="F1284" t="str">
        <f>VLOOKUP($A1284,OLD_EquipmentDatabase!$A:$K,6,FALSE)</f>
        <v/>
      </c>
      <c r="G1284" t="str">
        <f>VLOOKUP($A1284,OLD_EquipmentDatabase!$A:$K,7,FALSE)</f>
        <v>ICX Tablet</v>
      </c>
      <c r="H1284" t="str">
        <f>VLOOKUP($A1284,OLD_EquipmentDatabase!$A:$K,8,FALSE)</f>
        <v>Active</v>
      </c>
      <c r="I1284" t="b">
        <f>VLOOKUP($A1284,OLD_EquipmentDatabase!$A:$K,9,FALSE)</f>
        <v>0</v>
      </c>
      <c r="J1284">
        <v>5.13</v>
      </c>
      <c r="K1284" t="str">
        <f>VLOOKUP($A1284,OLD_EquipmentDatabase!$A:$K,11,FALSE)</f>
        <v/>
      </c>
    </row>
    <row r="1285" spans="1:11" x14ac:dyDescent="0.25">
      <c r="A1285" s="21" t="s">
        <v>1289</v>
      </c>
      <c r="B1285" s="102" t="s">
        <v>2518</v>
      </c>
      <c r="C1285" t="str">
        <f>VLOOKUP($A1285,OLD_EquipmentDatabase!$A:$K,3,FALSE)</f>
        <v>Samsung Galaxy Tab/Pro</v>
      </c>
      <c r="D1285" t="str">
        <f>VLOOKUP($A1285,OLD_EquipmentDatabase!$A:$K,4,FALSE)</f>
        <v>Dominion</v>
      </c>
      <c r="E1285" t="str">
        <f>VLOOKUP($A1285,OLD_EquipmentDatabase!$A:$K,5,FALSE)</f>
        <v>N/A</v>
      </c>
      <c r="F1285" t="str">
        <f>VLOOKUP($A1285,OLD_EquipmentDatabase!$A:$K,6,FALSE)</f>
        <v/>
      </c>
      <c r="G1285" t="str">
        <f>VLOOKUP($A1285,OLD_EquipmentDatabase!$A:$K,7,FALSE)</f>
        <v>ICX Tablet</v>
      </c>
      <c r="H1285" t="str">
        <f>VLOOKUP($A1285,OLD_EquipmentDatabase!$A:$K,8,FALSE)</f>
        <v>Inactive</v>
      </c>
      <c r="I1285" t="b">
        <f>VLOOKUP($A1285,OLD_EquipmentDatabase!$A:$K,9,FALSE)</f>
        <v>1</v>
      </c>
      <c r="J1285">
        <v>5.13</v>
      </c>
      <c r="K1285" t="str">
        <f>VLOOKUP($A1285,OLD_EquipmentDatabase!$A:$K,11,FALSE)</f>
        <v/>
      </c>
    </row>
    <row r="1286" spans="1:11" x14ac:dyDescent="0.25">
      <c r="A1286" s="21" t="s">
        <v>3798</v>
      </c>
      <c r="B1286" s="102" t="s">
        <v>2518</v>
      </c>
      <c r="C1286" t="str">
        <f>VLOOKUP($A1286,OLD_EquipmentDatabase!$A:$K,3,FALSE)</f>
        <v>Samsung Galaxy Note Pro</v>
      </c>
      <c r="D1286" t="str">
        <f>VLOOKUP($A1286,OLD_EquipmentDatabase!$A:$K,4,FALSE)</f>
        <v>Dominion</v>
      </c>
      <c r="E1286" t="str">
        <f>VLOOKUP($A1286,OLD_EquipmentDatabase!$A:$K,5,FALSE)</f>
        <v>N/A</v>
      </c>
      <c r="F1286" t="str">
        <f>VLOOKUP($A1286,OLD_EquipmentDatabase!$A:$K,6,FALSE)</f>
        <v/>
      </c>
      <c r="G1286" t="str">
        <f>VLOOKUP($A1286,OLD_EquipmentDatabase!$A:$K,7,FALSE)</f>
        <v>ICX Tablet</v>
      </c>
      <c r="H1286" t="str">
        <f>VLOOKUP($A1286,OLD_EquipmentDatabase!$A:$K,8,FALSE)</f>
        <v>Active</v>
      </c>
      <c r="I1286" t="b">
        <f>VLOOKUP($A1286,OLD_EquipmentDatabase!$A:$K,9,FALSE)</f>
        <v>0</v>
      </c>
      <c r="J1286">
        <v>5.13</v>
      </c>
      <c r="K1286" t="str">
        <f>VLOOKUP($A1286,OLD_EquipmentDatabase!$A:$K,11,FALSE)</f>
        <v/>
      </c>
    </row>
    <row r="1287" spans="1:11" x14ac:dyDescent="0.25">
      <c r="A1287" s="21" t="s">
        <v>4393</v>
      </c>
      <c r="B1287" s="102" t="s">
        <v>2518</v>
      </c>
      <c r="C1287" t="str">
        <f>VLOOKUP($A1287,OLD_EquipmentDatabase!$A:$K,3,FALSE)</f>
        <v>Samsung Galaxy Note Pro</v>
      </c>
      <c r="D1287" t="str">
        <f>VLOOKUP($A1287,OLD_EquipmentDatabase!$A:$K,4,FALSE)</f>
        <v>Dominion</v>
      </c>
      <c r="E1287" t="str">
        <f>VLOOKUP($A1287,OLD_EquipmentDatabase!$A:$K,5,FALSE)</f>
        <v>N/A</v>
      </c>
      <c r="G1287" t="str">
        <f>VLOOKUP($A1287,OLD_EquipmentDatabase!$A:$K,7,FALSE)</f>
        <v>ICX Tablet</v>
      </c>
      <c r="H1287" t="str">
        <f>VLOOKUP($A1287,OLD_EquipmentDatabase!$A:$K,8,FALSE)</f>
        <v>Inactive</v>
      </c>
      <c r="I1287" t="b">
        <f>VLOOKUP($A1287,OLD_EquipmentDatabase!$A:$K,9,FALSE)</f>
        <v>0</v>
      </c>
      <c r="J1287">
        <v>5.13</v>
      </c>
      <c r="K1287" t="str">
        <f>VLOOKUP($A1287,OLD_EquipmentDatabase!$A:$K,11,FALSE)</f>
        <v/>
      </c>
    </row>
    <row r="1288" spans="1:11" x14ac:dyDescent="0.25">
      <c r="A1288" s="21" t="s">
        <v>2552</v>
      </c>
      <c r="B1288" s="102" t="s">
        <v>2518</v>
      </c>
      <c r="C1288" t="str">
        <f>VLOOKUP($A1288,OLD_EquipmentDatabase!$A:$K,3,FALSE)</f>
        <v>Samsung Galaxy Note Pro</v>
      </c>
      <c r="D1288" t="str">
        <f>VLOOKUP($A1288,OLD_EquipmentDatabase!$A:$K,4,FALSE)</f>
        <v>Dominion</v>
      </c>
      <c r="E1288" t="str">
        <f>VLOOKUP($A1288,OLD_EquipmentDatabase!$A:$K,5,FALSE)</f>
        <v>N/A</v>
      </c>
      <c r="F1288" t="str">
        <f>VLOOKUP($A1288,OLD_EquipmentDatabase!$A:$K,6,FALSE)</f>
        <v/>
      </c>
      <c r="G1288" t="str">
        <f>VLOOKUP($A1288,OLD_EquipmentDatabase!$A:$K,7,FALSE)</f>
        <v>ICX Tablet</v>
      </c>
      <c r="H1288" t="str">
        <f>VLOOKUP($A1288,OLD_EquipmentDatabase!$A:$K,8,FALSE)</f>
        <v>Active</v>
      </c>
      <c r="I1288" t="b">
        <f>VLOOKUP($A1288,OLD_EquipmentDatabase!$A:$K,9,FALSE)</f>
        <v>0</v>
      </c>
      <c r="J1288">
        <v>5.13</v>
      </c>
      <c r="K1288" t="str">
        <f>VLOOKUP($A1288,OLD_EquipmentDatabase!$A:$K,11,FALSE)</f>
        <v/>
      </c>
    </row>
    <row r="1289" spans="1:11" x14ac:dyDescent="0.25">
      <c r="A1289" s="21" t="s">
        <v>2545</v>
      </c>
      <c r="B1289" s="102" t="s">
        <v>2518</v>
      </c>
      <c r="C1289" t="str">
        <f>VLOOKUP($A1289,OLD_EquipmentDatabase!$A:$K,3,FALSE)</f>
        <v>Samsung Galaxy Note Pro</v>
      </c>
      <c r="D1289" t="str">
        <f>VLOOKUP($A1289,OLD_EquipmentDatabase!$A:$K,4,FALSE)</f>
        <v>Dominion</v>
      </c>
      <c r="E1289" t="str">
        <f>VLOOKUP($A1289,OLD_EquipmentDatabase!$A:$K,5,FALSE)</f>
        <v>N/A</v>
      </c>
      <c r="F1289" t="str">
        <f>VLOOKUP($A1289,OLD_EquipmentDatabase!$A:$K,6,FALSE)</f>
        <v>TO BE DECERTIFIED
Voter tampered w/, in CBI's custody, county believes they won't get it back.</v>
      </c>
      <c r="G1289" t="str">
        <f>VLOOKUP($A1289,OLD_EquipmentDatabase!$A:$K,7,FALSE)</f>
        <v>ICX Tablet</v>
      </c>
      <c r="H1289" t="str">
        <f>VLOOKUP($A1289,OLD_EquipmentDatabase!$A:$K,8,FALSE)</f>
        <v>Inactive</v>
      </c>
      <c r="I1289" t="b">
        <f>VLOOKUP($A1289,OLD_EquipmentDatabase!$A:$K,9,FALSE)</f>
        <v>1</v>
      </c>
      <c r="J1289" t="s">
        <v>15</v>
      </c>
      <c r="K1289" t="str">
        <f>VLOOKUP($A1289,OLD_EquipmentDatabase!$A:$K,11,FALSE)</f>
        <v/>
      </c>
    </row>
    <row r="1290" spans="1:11" x14ac:dyDescent="0.25">
      <c r="A1290" s="21" t="s">
        <v>2531</v>
      </c>
      <c r="B1290" s="102" t="s">
        <v>2518</v>
      </c>
      <c r="C1290" t="str">
        <f>VLOOKUP($A1290,OLD_EquipmentDatabase!$A:$K,3,FALSE)</f>
        <v>Dell Latitude E7450</v>
      </c>
      <c r="D1290" t="str">
        <f>VLOOKUP($A1290,OLD_EquipmentDatabase!$A:$K,4,FALSE)</f>
        <v>Dominion</v>
      </c>
      <c r="E1290" t="str">
        <f>VLOOKUP($A1290,OLD_EquipmentDatabase!$A:$K,5,FALSE)</f>
        <v>N/A</v>
      </c>
      <c r="F1290" t="str">
        <f>VLOOKUP($A1290,OLD_EquipmentDatabase!$A:$K,6,FALSE)</f>
        <v>ICVA</v>
      </c>
      <c r="G1290" t="str">
        <f>VLOOKUP($A1290,OLD_EquipmentDatabase!$A:$K,7,FALSE)</f>
        <v>Laptop</v>
      </c>
      <c r="H1290" t="str">
        <f>VLOOKUP($A1290,OLD_EquipmentDatabase!$A:$K,8,FALSE)</f>
        <v>Active</v>
      </c>
      <c r="I1290" t="b">
        <f>VLOOKUP($A1290,OLD_EquipmentDatabase!$A:$K,9,FALSE)</f>
        <v>0</v>
      </c>
      <c r="J1290">
        <v>5.13</v>
      </c>
      <c r="K1290" t="str">
        <f>VLOOKUP($A1290,OLD_EquipmentDatabase!$A:$K,11,FALSE)</f>
        <v>10&amp;COTTON&amp;welcome&amp;17</v>
      </c>
    </row>
    <row r="1291" spans="1:11" x14ac:dyDescent="0.25">
      <c r="A1291" s="21" t="s">
        <v>2541</v>
      </c>
      <c r="B1291" s="102" t="s">
        <v>2518</v>
      </c>
      <c r="C1291" t="str">
        <f>VLOOKUP($A1291,OLD_EquipmentDatabase!$A:$K,3,FALSE)</f>
        <v>Dell Latitude E7450</v>
      </c>
      <c r="D1291" t="str">
        <f>VLOOKUP($A1291,OLD_EquipmentDatabase!$A:$K,4,FALSE)</f>
        <v>Dominion</v>
      </c>
      <c r="E1291" t="str">
        <f>VLOOKUP($A1291,OLD_EquipmentDatabase!$A:$K,5,FALSE)</f>
        <v>N/A</v>
      </c>
      <c r="F1291" t="str">
        <f>VLOOKUP($A1291,OLD_EquipmentDatabase!$A:$K,6,FALSE)</f>
        <v>ICVA</v>
      </c>
      <c r="G1291" t="str">
        <f>VLOOKUP($A1291,OLD_EquipmentDatabase!$A:$K,7,FALSE)</f>
        <v>Laptop</v>
      </c>
      <c r="H1291" t="str">
        <f>VLOOKUP($A1291,OLD_EquipmentDatabase!$A:$K,8,FALSE)</f>
        <v>Active</v>
      </c>
      <c r="I1291" t="b">
        <f>VLOOKUP($A1291,OLD_EquipmentDatabase!$A:$K,9,FALSE)</f>
        <v>0</v>
      </c>
      <c r="J1291">
        <v>5.13</v>
      </c>
      <c r="K1291" t="str">
        <f>VLOOKUP($A1291,OLD_EquipmentDatabase!$A:$K,11,FALSE)</f>
        <v>Known08!against!opposite!31</v>
      </c>
    </row>
    <row r="1292" spans="1:11" x14ac:dyDescent="0.25">
      <c r="A1292" s="21" t="s">
        <v>3736</v>
      </c>
      <c r="B1292" s="102" t="s">
        <v>2518</v>
      </c>
      <c r="C1292" t="str">
        <f>VLOOKUP($A1292,OLD_EquipmentDatabase!$A:$K,3,FALSE)</f>
        <v>Dell Latitude 3470</v>
      </c>
      <c r="D1292" t="str">
        <f>VLOOKUP($A1292,OLD_EquipmentDatabase!$A:$K,4,FALSE)</f>
        <v>Dominion</v>
      </c>
      <c r="E1292" t="str">
        <f>VLOOKUP($A1292,OLD_EquipmentDatabase!$A:$K,5,FALSE)</f>
        <v>N/A</v>
      </c>
      <c r="F1292" t="str">
        <f>VLOOKUP($A1292,OLD_EquipmentDatabase!$A:$K,6,FALSE)</f>
        <v>ICVA</v>
      </c>
      <c r="G1292" t="str">
        <f>VLOOKUP($A1292,OLD_EquipmentDatabase!$A:$K,7,FALSE)</f>
        <v>Laptop</v>
      </c>
      <c r="H1292" t="str">
        <f>VLOOKUP($A1292,OLD_EquipmentDatabase!$A:$K,8,FALSE)</f>
        <v>Active</v>
      </c>
      <c r="I1292" t="b">
        <f>VLOOKUP($A1292,OLD_EquipmentDatabase!$A:$K,9,FALSE)</f>
        <v>0</v>
      </c>
      <c r="J1292">
        <v>5.13</v>
      </c>
      <c r="K1292" t="str">
        <f>VLOOKUP($A1292,OLD_EquipmentDatabase!$A:$K,11,FALSE)</f>
        <v>68*TRAINING*FRACTION*97</v>
      </c>
    </row>
    <row r="1293" spans="1:11" x14ac:dyDescent="0.25">
      <c r="A1293" s="21" t="s">
        <v>4143</v>
      </c>
      <c r="B1293" s="102" t="s">
        <v>2518</v>
      </c>
      <c r="C1293" t="str">
        <f>VLOOKUP($A1293,OLD_EquipmentDatabase!$A:$K,3,FALSE)</f>
        <v>Dell Latitude 3490</v>
      </c>
      <c r="D1293" t="str">
        <f>VLOOKUP($A1293,OLD_EquipmentDatabase!$A:$K,4,FALSE)</f>
        <v>Dominion</v>
      </c>
      <c r="E1293" t="str">
        <f>VLOOKUP($A1293,OLD_EquipmentDatabase!$A:$K,5,FALSE)</f>
        <v>N/A</v>
      </c>
      <c r="F1293" t="str">
        <f>VLOOKUP($A1293,OLD_EquipmentDatabase!$A:$K,6,FALSE)</f>
        <v>ICVA</v>
      </c>
      <c r="G1293" t="str">
        <f>VLOOKUP($A1293,OLD_EquipmentDatabase!$A:$K,7,FALSE)</f>
        <v>Laptop</v>
      </c>
      <c r="H1293" t="str">
        <f>VLOOKUP($A1293,OLD_EquipmentDatabase!$A:$K,8,FALSE)</f>
        <v>Active</v>
      </c>
      <c r="I1293" t="b">
        <f>VLOOKUP($A1293,OLD_EquipmentDatabase!$A:$K,9,FALSE)</f>
        <v>0</v>
      </c>
      <c r="J1293">
        <v>5.13</v>
      </c>
      <c r="K1293" t="str">
        <f>VLOOKUP($A1293,OLD_EquipmentDatabase!$A:$K,11,FALSE)</f>
        <v>38%believe%COLOMBIA%56</v>
      </c>
    </row>
    <row r="1294" spans="1:11" x14ac:dyDescent="0.25">
      <c r="A1294" s="21" t="s">
        <v>3821</v>
      </c>
      <c r="B1294" s="102" t="s">
        <v>2518</v>
      </c>
      <c r="C1294" t="str">
        <f>VLOOKUP($A1294,OLD_EquipmentDatabase!$A:$K,3,FALSE)</f>
        <v>Dell Latitude 3490</v>
      </c>
      <c r="D1294" t="str">
        <f>VLOOKUP($A1294,OLD_EquipmentDatabase!$A:$K,4,FALSE)</f>
        <v>Dominion</v>
      </c>
      <c r="E1294" t="str">
        <f>VLOOKUP($A1294,OLD_EquipmentDatabase!$A:$K,5,FALSE)</f>
        <v>N/A</v>
      </c>
      <c r="F1294" t="s">
        <v>62</v>
      </c>
      <c r="G1294" t="str">
        <f>VLOOKUP($A1294,OLD_EquipmentDatabase!$A:$K,7,FALSE)</f>
        <v>Laptop</v>
      </c>
      <c r="H1294" t="str">
        <f>VLOOKUP($A1294,OLD_EquipmentDatabase!$A:$K,8,FALSE)</f>
        <v>Active</v>
      </c>
      <c r="I1294" t="b">
        <f>VLOOKUP($A1294,OLD_EquipmentDatabase!$A:$K,9,FALSE)</f>
        <v>0</v>
      </c>
      <c r="J1294">
        <v>5.13</v>
      </c>
      <c r="K1294" t="str">
        <f>VLOOKUP($A1294,OLD_EquipmentDatabase!$A:$K,11,FALSE)</f>
        <v>ColoradoBIOS2019!!!</v>
      </c>
    </row>
    <row r="1295" spans="1:11" x14ac:dyDescent="0.25">
      <c r="A1295" s="21" t="s">
        <v>2539</v>
      </c>
      <c r="B1295" s="102" t="s">
        <v>2518</v>
      </c>
      <c r="C1295" t="str">
        <f>VLOOKUP($A1295,OLD_EquipmentDatabase!$A:$K,3,FALSE)</f>
        <v>Dell Latitude E7450</v>
      </c>
      <c r="D1295" t="str">
        <f>VLOOKUP($A1295,OLD_EquipmentDatabase!$A:$K,4,FALSE)</f>
        <v>Dominion</v>
      </c>
      <c r="E1295" t="str">
        <f>VLOOKUP($A1295,OLD_EquipmentDatabase!$A:$K,5,FALSE)</f>
        <v>N/A</v>
      </c>
      <c r="F1295" t="str">
        <f>VLOOKUP($A1295,OLD_EquipmentDatabase!$A:$K,6,FALSE)</f>
        <v>ICVA</v>
      </c>
      <c r="G1295" t="str">
        <f>VLOOKUP($A1295,OLD_EquipmentDatabase!$A:$K,7,FALSE)</f>
        <v>Laptop</v>
      </c>
      <c r="H1295" t="str">
        <f>VLOOKUP($A1295,OLD_EquipmentDatabase!$A:$K,8,FALSE)</f>
        <v>Active</v>
      </c>
      <c r="I1295" t="b">
        <f>VLOOKUP($A1295,OLD_EquipmentDatabase!$A:$K,9,FALSE)</f>
        <v>0</v>
      </c>
      <c r="J1295">
        <v>5.13</v>
      </c>
      <c r="K1295" t="str">
        <f>VLOOKUP($A1295,OLD_EquipmentDatabase!$A:$K,11,FALSE)</f>
        <v>43@LISBON@THOUSAND@98</v>
      </c>
    </row>
    <row r="1296" spans="1:11" x14ac:dyDescent="0.25">
      <c r="A1296" s="21" t="s">
        <v>2533</v>
      </c>
      <c r="B1296" s="102" t="s">
        <v>2518</v>
      </c>
      <c r="C1296" t="str">
        <f>VLOOKUP($A1296,OLD_EquipmentDatabase!$A:$K,3,FALSE)</f>
        <v>Dell Latitude E7450</v>
      </c>
      <c r="D1296" t="str">
        <f>VLOOKUP($A1296,OLD_EquipmentDatabase!$A:$K,4,FALSE)</f>
        <v>Dominion</v>
      </c>
      <c r="E1296" t="str">
        <f>VLOOKUP($A1296,OLD_EquipmentDatabase!$A:$K,5,FALSE)</f>
        <v>N/A</v>
      </c>
      <c r="F1296" t="str">
        <f>VLOOKUP($A1296,OLD_EquipmentDatabase!$A:$K,6,FALSE)</f>
        <v>ICVA</v>
      </c>
      <c r="G1296" t="str">
        <f>VLOOKUP($A1296,OLD_EquipmentDatabase!$A:$K,7,FALSE)</f>
        <v>Laptop</v>
      </c>
      <c r="H1296" t="str">
        <f>VLOOKUP($A1296,OLD_EquipmentDatabase!$A:$K,8,FALSE)</f>
        <v>Active</v>
      </c>
      <c r="I1296" t="b">
        <f>VLOOKUP($A1296,OLD_EquipmentDatabase!$A:$K,9,FALSE)</f>
        <v>0</v>
      </c>
      <c r="J1296">
        <v>5.13</v>
      </c>
      <c r="K1296" t="str">
        <f>VLOOKUP($A1296,OLD_EquipmentDatabase!$A:$K,11,FALSE)</f>
        <v>95-bicycle-FINALLY-47</v>
      </c>
    </row>
    <row r="1297" spans="1:11" x14ac:dyDescent="0.25">
      <c r="A1297" s="21" t="s">
        <v>2535</v>
      </c>
      <c r="B1297" s="102" t="s">
        <v>2518</v>
      </c>
      <c r="C1297" t="str">
        <f>VLOOKUP($A1297,OLD_EquipmentDatabase!$A:$K,3,FALSE)</f>
        <v>Dell Latitude E7450</v>
      </c>
      <c r="D1297" t="str">
        <f>VLOOKUP($A1297,OLD_EquipmentDatabase!$A:$K,4,FALSE)</f>
        <v>Dominion</v>
      </c>
      <c r="E1297" t="str">
        <f>VLOOKUP($A1297,OLD_EquipmentDatabase!$A:$K,5,FALSE)</f>
        <v>N/A</v>
      </c>
      <c r="F1297" t="str">
        <f>VLOOKUP($A1297,OLD_EquipmentDatabase!$A:$K,6,FALSE)</f>
        <v>ICVA</v>
      </c>
      <c r="G1297" t="str">
        <f>VLOOKUP($A1297,OLD_EquipmentDatabase!$A:$K,7,FALSE)</f>
        <v>Laptop</v>
      </c>
      <c r="H1297" t="str">
        <f>VLOOKUP($A1297,OLD_EquipmentDatabase!$A:$K,8,FALSE)</f>
        <v>Active</v>
      </c>
      <c r="I1297" t="b">
        <f>VLOOKUP($A1297,OLD_EquipmentDatabase!$A:$K,9,FALSE)</f>
        <v>0</v>
      </c>
      <c r="J1297">
        <v>5.13</v>
      </c>
      <c r="K1297" t="str">
        <f>VLOOKUP($A1297,OLD_EquipmentDatabase!$A:$K,11,FALSE)</f>
        <v>46$TRAINING$BARBADOS$71</v>
      </c>
    </row>
    <row r="1298" spans="1:11" x14ac:dyDescent="0.25">
      <c r="A1298" s="21" t="s">
        <v>11</v>
      </c>
      <c r="B1298" s="102" t="s">
        <v>4789</v>
      </c>
      <c r="C1298" t="str">
        <f>VLOOKUP($A1298,OLD_EquipmentDatabase!$A:$K,3,FALSE)</f>
        <v>Dell PowerEdge R630</v>
      </c>
      <c r="D1298" t="str">
        <f>VLOOKUP($A1298,OLD_EquipmentDatabase!$A:$K,4,FALSE)</f>
        <v>Dominion</v>
      </c>
      <c r="E1298" t="str">
        <f>VLOOKUP($A1298,OLD_EquipmentDatabase!$A:$K,5,FALSE)</f>
        <v>N/A</v>
      </c>
      <c r="F1298" t="str">
        <f>VLOOKUP($A1298,OLD_EquipmentDatabase!$A:$K,6,FALSE)</f>
        <v>EMS Standard Server</v>
      </c>
      <c r="G1298" t="str">
        <f>VLOOKUP($A1298,OLD_EquipmentDatabase!$A:$K,7,FALSE)</f>
        <v>Computer</v>
      </c>
      <c r="H1298" t="s">
        <v>18</v>
      </c>
      <c r="I1298" t="b">
        <v>0</v>
      </c>
      <c r="J1298">
        <v>5.13</v>
      </c>
      <c r="K1298" t="str">
        <f>VLOOKUP($A1298,OLD_EquipmentDatabase!$A:$K,11,FALSE)</f>
        <v>01settledSILENT76</v>
      </c>
    </row>
    <row r="1299" spans="1:11" x14ac:dyDescent="0.25">
      <c r="A1299" s="21" t="s">
        <v>624</v>
      </c>
      <c r="B1299" s="102" t="s">
        <v>4789</v>
      </c>
      <c r="C1299" t="str">
        <f>VLOOKUP($A1299,OLD_EquipmentDatabase!$A:$K,3,FALSE)</f>
        <v>Dell Precision T3420</v>
      </c>
      <c r="D1299" t="str">
        <f>VLOOKUP($A1299,OLD_EquipmentDatabase!$A:$K,4,FALSE)</f>
        <v>Dominion</v>
      </c>
      <c r="E1299" t="str">
        <f>VLOOKUP($A1299,OLD_EquipmentDatabase!$A:$K,5,FALSE)</f>
        <v>N/A</v>
      </c>
      <c r="F1299" t="str">
        <f>VLOOKUP($A1299,OLD_EquipmentDatabase!$A:$K,6,FALSE)</f>
        <v>ADJ Client</v>
      </c>
      <c r="G1299" t="str">
        <f>VLOOKUP($A1299,OLD_EquipmentDatabase!$A:$K,7,FALSE)</f>
        <v>Computer</v>
      </c>
      <c r="H1299" t="str">
        <f>VLOOKUP($A1299,OLD_EquipmentDatabase!$A:$K,8,FALSE)</f>
        <v>Active</v>
      </c>
      <c r="I1299" t="b">
        <f>VLOOKUP($A1299,OLD_EquipmentDatabase!$A:$K,9,FALSE)</f>
        <v>0</v>
      </c>
      <c r="J1299" t="str">
        <f>VLOOKUP($A1299,OLD_EquipmentDatabase!$A:$K,10,FALSE)</f>
        <v>5.13</v>
      </c>
      <c r="K1299" t="str">
        <f>VLOOKUP($A1299,OLD_EquipmentDatabase!$A:$K,11,FALSE)</f>
        <v>18:INDEED:decimal:03</v>
      </c>
    </row>
    <row r="1300" spans="1:11" x14ac:dyDescent="0.25">
      <c r="A1300" s="21" t="s">
        <v>626</v>
      </c>
      <c r="B1300" s="102" t="s">
        <v>4789</v>
      </c>
      <c r="C1300" t="str">
        <f>VLOOKUP($A1300,OLD_EquipmentDatabase!$A:$K,3,FALSE)</f>
        <v>Dell OptiPlex 7440 AIO</v>
      </c>
      <c r="D1300" t="str">
        <f>VLOOKUP($A1300,OLD_EquipmentDatabase!$A:$K,4,FALSE)</f>
        <v>Dominion</v>
      </c>
      <c r="E1300" t="str">
        <f>VLOOKUP($A1300,OLD_EquipmentDatabase!$A:$K,5,FALSE)</f>
        <v>N/A</v>
      </c>
      <c r="F1300" t="str">
        <f>VLOOKUP($A1300,OLD_EquipmentDatabase!$A:$K,6,FALSE)</f>
        <v>ICC (DR-G1130)</v>
      </c>
      <c r="G1300" t="str">
        <f>VLOOKUP($A1300,OLD_EquipmentDatabase!$A:$K,7,FALSE)</f>
        <v>Computer</v>
      </c>
      <c r="H1300" t="str">
        <f>VLOOKUP($A1300,OLD_EquipmentDatabase!$A:$K,8,FALSE)</f>
        <v>Active</v>
      </c>
      <c r="I1300" t="b">
        <f>VLOOKUP($A1300,OLD_EquipmentDatabase!$A:$K,9,FALSE)</f>
        <v>0</v>
      </c>
      <c r="J1300" t="str">
        <f>VLOOKUP($A1300,OLD_EquipmentDatabase!$A:$K,10,FALSE)</f>
        <v>5.13</v>
      </c>
      <c r="K1300" t="str">
        <f>VLOOKUP($A1300,OLD_EquipmentDatabase!$A:$K,11,FALSE)</f>
        <v>33?FLORIDA?france?89</v>
      </c>
    </row>
    <row r="1301" spans="1:11" x14ac:dyDescent="0.25">
      <c r="A1301" s="21" t="s">
        <v>628</v>
      </c>
      <c r="B1301" s="102" t="s">
        <v>4789</v>
      </c>
      <c r="C1301" t="str">
        <f>VLOOKUP($A1301,OLD_EquipmentDatabase!$A:$K,3,FALSE)</f>
        <v>Dell OptiPlex 7440 AIO</v>
      </c>
      <c r="D1301" t="str">
        <f>VLOOKUP($A1301,OLD_EquipmentDatabase!$A:$K,4,FALSE)</f>
        <v>Dominion</v>
      </c>
      <c r="E1301" t="str">
        <f>VLOOKUP($A1301,OLD_EquipmentDatabase!$A:$K,5,FALSE)</f>
        <v>N/A</v>
      </c>
      <c r="F1301" t="str">
        <f>VLOOKUP($A1301,OLD_EquipmentDatabase!$A:$K,6,FALSE)</f>
        <v>ICC (DR-G1130)</v>
      </c>
      <c r="G1301" t="str">
        <f>VLOOKUP($A1301,OLD_EquipmentDatabase!$A:$K,7,FALSE)</f>
        <v>Computer</v>
      </c>
      <c r="H1301" t="str">
        <f>VLOOKUP($A1301,OLD_EquipmentDatabase!$A:$K,8,FALSE)</f>
        <v>Active</v>
      </c>
      <c r="I1301" t="b">
        <f>VLOOKUP($A1301,OLD_EquipmentDatabase!$A:$K,9,FALSE)</f>
        <v>0</v>
      </c>
      <c r="J1301" t="str">
        <f>VLOOKUP($A1301,OLD_EquipmentDatabase!$A:$K,10,FALSE)</f>
        <v>5.13</v>
      </c>
      <c r="K1301" t="str">
        <f>VLOOKUP($A1301,OLD_EquipmentDatabase!$A:$K,11,FALSE)</f>
        <v>86-needle-around-87</v>
      </c>
    </row>
    <row r="1302" spans="1:11" x14ac:dyDescent="0.25">
      <c r="A1302" s="21" t="s">
        <v>630</v>
      </c>
      <c r="B1302" s="102" t="s">
        <v>4789</v>
      </c>
      <c r="C1302" t="str">
        <f>VLOOKUP($A1302,OLD_EquipmentDatabase!$A:$K,3,FALSE)</f>
        <v>Canon DR-G1130</v>
      </c>
      <c r="D1302" t="str">
        <f>VLOOKUP($A1302,OLD_EquipmentDatabase!$A:$K,4,FALSE)</f>
        <v>Dominion</v>
      </c>
      <c r="E1302" t="str">
        <f>VLOOKUP($A1302,OLD_EquipmentDatabase!$A:$K,5,FALSE)</f>
        <v>Central Count</v>
      </c>
      <c r="F1302" t="str">
        <f>VLOOKUP($A1302,OLD_EquipmentDatabase!$A:$K,6,FALSE)</f>
        <v/>
      </c>
      <c r="G1302" t="str">
        <f>VLOOKUP($A1302,OLD_EquipmentDatabase!$A:$K,7,FALSE)</f>
        <v>Scanner</v>
      </c>
      <c r="H1302" t="str">
        <f>VLOOKUP($A1302,OLD_EquipmentDatabase!$A:$K,8,FALSE)</f>
        <v>Active</v>
      </c>
      <c r="I1302" t="b">
        <f>VLOOKUP($A1302,OLD_EquipmentDatabase!$A:$K,9,FALSE)</f>
        <v>0</v>
      </c>
      <c r="J1302" t="str">
        <f>VLOOKUP($A1302,OLD_EquipmentDatabase!$A:$K,10,FALSE)</f>
        <v>N/A</v>
      </c>
      <c r="K1302" t="str">
        <f>VLOOKUP($A1302,OLD_EquipmentDatabase!$A:$K,11,FALSE)</f>
        <v/>
      </c>
    </row>
    <row r="1303" spans="1:11" x14ac:dyDescent="0.25">
      <c r="A1303" s="21" t="s">
        <v>631</v>
      </c>
      <c r="B1303" s="102" t="s">
        <v>4789</v>
      </c>
      <c r="C1303" t="str">
        <f>VLOOKUP($A1303,OLD_EquipmentDatabase!$A:$K,3,FALSE)</f>
        <v>Canon DR-G1130</v>
      </c>
      <c r="D1303" t="str">
        <f>VLOOKUP($A1303,OLD_EquipmentDatabase!$A:$K,4,FALSE)</f>
        <v>Dominion</v>
      </c>
      <c r="E1303" t="str">
        <f>VLOOKUP($A1303,OLD_EquipmentDatabase!$A:$K,5,FALSE)</f>
        <v>Central Count</v>
      </c>
      <c r="F1303" t="str">
        <f>VLOOKUP($A1303,OLD_EquipmentDatabase!$A:$K,6,FALSE)</f>
        <v/>
      </c>
      <c r="G1303" t="str">
        <f>VLOOKUP($A1303,OLD_EquipmentDatabase!$A:$K,7,FALSE)</f>
        <v>Scanner</v>
      </c>
      <c r="H1303" t="str">
        <f>VLOOKUP($A1303,OLD_EquipmentDatabase!$A:$K,8,FALSE)</f>
        <v>Active</v>
      </c>
      <c r="I1303" t="b">
        <f>VLOOKUP($A1303,OLD_EquipmentDatabase!$A:$K,9,FALSE)</f>
        <v>0</v>
      </c>
      <c r="J1303" t="str">
        <f>VLOOKUP($A1303,OLD_EquipmentDatabase!$A:$K,10,FALSE)</f>
        <v>N/A</v>
      </c>
      <c r="K1303" t="str">
        <f>VLOOKUP($A1303,OLD_EquipmentDatabase!$A:$K,11,FALSE)</f>
        <v/>
      </c>
    </row>
    <row r="1304" spans="1:11" x14ac:dyDescent="0.25">
      <c r="A1304" s="21" t="s">
        <v>635</v>
      </c>
      <c r="B1304" s="102" t="s">
        <v>4789</v>
      </c>
      <c r="C1304" t="str">
        <f>VLOOKUP($A1304,OLD_EquipmentDatabase!$A:$K,3,FALSE)</f>
        <v>Samsung Galaxy Note Pro</v>
      </c>
      <c r="D1304" t="str">
        <f>VLOOKUP($A1304,OLD_EquipmentDatabase!$A:$K,4,FALSE)</f>
        <v>Dominion</v>
      </c>
      <c r="E1304" t="str">
        <f>VLOOKUP($A1304,OLD_EquipmentDatabase!$A:$K,5,FALSE)</f>
        <v>N/A</v>
      </c>
      <c r="F1304" t="str">
        <f>VLOOKUP($A1304,OLD_EquipmentDatabase!$A:$K,6,FALSE)</f>
        <v/>
      </c>
      <c r="G1304" t="str">
        <f>VLOOKUP($A1304,OLD_EquipmentDatabase!$A:$K,7,FALSE)</f>
        <v>ICX Tablet</v>
      </c>
      <c r="H1304" t="str">
        <f>VLOOKUP($A1304,OLD_EquipmentDatabase!$A:$K,8,FALSE)</f>
        <v>Active</v>
      </c>
      <c r="I1304" t="b">
        <f>VLOOKUP($A1304,OLD_EquipmentDatabase!$A:$K,9,FALSE)</f>
        <v>0</v>
      </c>
      <c r="J1304" t="str">
        <f>VLOOKUP($A1304,OLD_EquipmentDatabase!$A:$K,10,FALSE)</f>
        <v>5.13</v>
      </c>
      <c r="K1304" t="str">
        <f>VLOOKUP($A1304,OLD_EquipmentDatabase!$A:$K,11,FALSE)</f>
        <v/>
      </c>
    </row>
    <row r="1305" spans="1:11" x14ac:dyDescent="0.25">
      <c r="A1305" s="21" t="s">
        <v>634</v>
      </c>
      <c r="B1305" s="102" t="s">
        <v>4789</v>
      </c>
      <c r="C1305" t="str">
        <f>VLOOKUP($A1305,OLD_EquipmentDatabase!$A:$K,3,FALSE)</f>
        <v>Samsung Galaxy Note Pro</v>
      </c>
      <c r="D1305" t="str">
        <f>VLOOKUP($A1305,OLD_EquipmentDatabase!$A:$K,4,FALSE)</f>
        <v>Dominion</v>
      </c>
      <c r="E1305" t="str">
        <f>VLOOKUP($A1305,OLD_EquipmentDatabase!$A:$K,5,FALSE)</f>
        <v>N/A</v>
      </c>
      <c r="F1305" t="str">
        <f>VLOOKUP($A1305,OLD_EquipmentDatabase!$A:$K,6,FALSE)</f>
        <v/>
      </c>
      <c r="G1305" t="str">
        <f>VLOOKUP($A1305,OLD_EquipmentDatabase!$A:$K,7,FALSE)</f>
        <v>ICX Tablet</v>
      </c>
      <c r="H1305" t="str">
        <f>VLOOKUP($A1305,OLD_EquipmentDatabase!$A:$K,8,FALSE)</f>
        <v>Active</v>
      </c>
      <c r="I1305" t="b">
        <f>VLOOKUP($A1305,OLD_EquipmentDatabase!$A:$K,9,FALSE)</f>
        <v>0</v>
      </c>
      <c r="J1305" t="str">
        <f>VLOOKUP($A1305,OLD_EquipmentDatabase!$A:$K,10,FALSE)</f>
        <v>5.13</v>
      </c>
      <c r="K1305" t="str">
        <f>VLOOKUP($A1305,OLD_EquipmentDatabase!$A:$K,11,FALSE)</f>
        <v/>
      </c>
    </row>
    <row r="1306" spans="1:11" x14ac:dyDescent="0.25">
      <c r="A1306" s="21" t="s">
        <v>632</v>
      </c>
      <c r="B1306" s="102" t="s">
        <v>4789</v>
      </c>
      <c r="C1306" t="str">
        <f>VLOOKUP($A1306,OLD_EquipmentDatabase!$A:$K,3,FALSE)</f>
        <v>Dell Latitude 3470</v>
      </c>
      <c r="D1306" t="str">
        <f>VLOOKUP($A1306,OLD_EquipmentDatabase!$A:$K,4,FALSE)</f>
        <v>Dominion</v>
      </c>
      <c r="E1306" t="str">
        <f>VLOOKUP($A1306,OLD_EquipmentDatabase!$A:$K,5,FALSE)</f>
        <v>N/A</v>
      </c>
      <c r="F1306" t="str">
        <f>VLOOKUP($A1306,OLD_EquipmentDatabase!$A:$K,6,FALSE)</f>
        <v>ICVA</v>
      </c>
      <c r="G1306" t="str">
        <f>VLOOKUP($A1306,OLD_EquipmentDatabase!$A:$K,7,FALSE)</f>
        <v>Laptop</v>
      </c>
      <c r="H1306" t="str">
        <f>VLOOKUP($A1306,OLD_EquipmentDatabase!$A:$K,8,FALSE)</f>
        <v>Active</v>
      </c>
      <c r="I1306" t="b">
        <f>VLOOKUP($A1306,OLD_EquipmentDatabase!$A:$K,9,FALSE)</f>
        <v>0</v>
      </c>
      <c r="J1306" t="str">
        <f>VLOOKUP($A1306,OLD_EquipmentDatabase!$A:$K,10,FALSE)</f>
        <v>5.13</v>
      </c>
      <c r="K1306" t="str">
        <f>VLOOKUP($A1306,OLD_EquipmentDatabase!$A:$K,11,FALSE)</f>
        <v>77.TRIANGLE.butter.92</v>
      </c>
    </row>
    <row r="1307" spans="1:11" x14ac:dyDescent="0.25">
      <c r="A1307" s="21" t="s">
        <v>2961</v>
      </c>
      <c r="B1307" s="102" t="s">
        <v>2962</v>
      </c>
      <c r="C1307" t="str">
        <f>VLOOKUP($A1307,OLD_EquipmentDatabase!$A:$K,3,FALSE)</f>
        <v>Dell Precision T3420</v>
      </c>
      <c r="D1307" t="str">
        <f>VLOOKUP($A1307,OLD_EquipmentDatabase!$A:$K,4,FALSE)</f>
        <v>Dominion</v>
      </c>
      <c r="E1307" t="str">
        <f>VLOOKUP($A1307,OLD_EquipmentDatabase!$A:$K,5,FALSE)</f>
        <v>N/A</v>
      </c>
      <c r="F1307" t="str">
        <f>VLOOKUP($A1307,OLD_EquipmentDatabase!$A:$K,6,FALSE)</f>
        <v>EMS Express Server</v>
      </c>
      <c r="G1307" t="str">
        <f>VLOOKUP($A1307,OLD_EquipmentDatabase!$A:$K,7,FALSE)</f>
        <v>Computer</v>
      </c>
      <c r="H1307" t="str">
        <f>VLOOKUP($A1307,OLD_EquipmentDatabase!$A:$K,8,FALSE)</f>
        <v>Active</v>
      </c>
      <c r="I1307" t="b">
        <f>VLOOKUP($A1307,OLD_EquipmentDatabase!$A:$K,9,FALSE)</f>
        <v>0</v>
      </c>
      <c r="J1307" t="str">
        <f>VLOOKUP($A1307,OLD_EquipmentDatabase!$A:$K,10,FALSE)</f>
        <v>5.13</v>
      </c>
      <c r="K1307" t="str">
        <f>VLOOKUP($A1307,OLD_EquipmentDatabase!$A:$K,11,FALSE)</f>
        <v>87+garden+FINALLY+89</v>
      </c>
    </row>
    <row r="1308" spans="1:11" x14ac:dyDescent="0.25">
      <c r="A1308" s="21" t="s">
        <v>2968</v>
      </c>
      <c r="B1308" s="102" t="s">
        <v>2962</v>
      </c>
      <c r="C1308" t="str">
        <f>VLOOKUP($A1308,OLD_EquipmentDatabase!$A:$K,3,FALSE)</f>
        <v>Dell OptiPlex 7440 AIO</v>
      </c>
      <c r="D1308" t="str">
        <f>VLOOKUP($A1308,OLD_EquipmentDatabase!$A:$K,4,FALSE)</f>
        <v>Dominion</v>
      </c>
      <c r="E1308" t="str">
        <f>VLOOKUP($A1308,OLD_EquipmentDatabase!$A:$K,5,FALSE)</f>
        <v>N/A</v>
      </c>
      <c r="F1308" t="str">
        <f>VLOOKUP($A1308,OLD_EquipmentDatabase!$A:$K,6,FALSE)</f>
        <v>ICC (DR-M160II)</v>
      </c>
      <c r="G1308" t="str">
        <f>VLOOKUP($A1308,OLD_EquipmentDatabase!$A:$K,7,FALSE)</f>
        <v>Computer</v>
      </c>
      <c r="H1308" t="str">
        <f>VLOOKUP($A1308,OLD_EquipmentDatabase!$A:$K,8,FALSE)</f>
        <v>Active</v>
      </c>
      <c r="I1308" t="b">
        <f>VLOOKUP($A1308,OLD_EquipmentDatabase!$A:$K,9,FALSE)</f>
        <v>0</v>
      </c>
      <c r="J1308" t="str">
        <f>VLOOKUP($A1308,OLD_EquipmentDatabase!$A:$K,10,FALSE)</f>
        <v>5.13</v>
      </c>
      <c r="K1308" t="str">
        <f>VLOOKUP($A1308,OLD_EquipmentDatabase!$A:$K,11,FALSE)</f>
        <v>90.square.SECOND.96</v>
      </c>
    </row>
    <row r="1309" spans="1:11" x14ac:dyDescent="0.25">
      <c r="A1309" s="21" t="s">
        <v>2966</v>
      </c>
      <c r="B1309" s="102" t="s">
        <v>2962</v>
      </c>
      <c r="C1309" t="str">
        <f>VLOOKUP($A1309,OLD_EquipmentDatabase!$A:$K,3,FALSE)</f>
        <v>Dell OptiPlex 7440 AIO</v>
      </c>
      <c r="D1309" t="str">
        <f>VLOOKUP($A1309,OLD_EquipmentDatabase!$A:$K,4,FALSE)</f>
        <v>Dominion</v>
      </c>
      <c r="E1309" t="str">
        <f>VLOOKUP($A1309,OLD_EquipmentDatabase!$A:$K,5,FALSE)</f>
        <v>N/A</v>
      </c>
      <c r="F1309" t="str">
        <f>VLOOKUP($A1309,OLD_EquipmentDatabase!$A:$K,6,FALSE)</f>
        <v>ICC (DR-M160II)</v>
      </c>
      <c r="G1309" t="str">
        <f>VLOOKUP($A1309,OLD_EquipmentDatabase!$A:$K,7,FALSE)</f>
        <v>Computer</v>
      </c>
      <c r="H1309" t="str">
        <f>VLOOKUP($A1309,OLD_EquipmentDatabase!$A:$K,8,FALSE)</f>
        <v>Active</v>
      </c>
      <c r="I1309" t="b">
        <f>VLOOKUP($A1309,OLD_EquipmentDatabase!$A:$K,9,FALSE)</f>
        <v>0</v>
      </c>
      <c r="J1309" t="str">
        <f>VLOOKUP($A1309,OLD_EquipmentDatabase!$A:$K,10,FALSE)</f>
        <v>5.13</v>
      </c>
      <c r="K1309" t="str">
        <f>VLOOKUP($A1309,OLD_EquipmentDatabase!$A:$K,11,FALSE)</f>
        <v>05$FINLAND$WESTERN$29</v>
      </c>
    </row>
    <row r="1310" spans="1:11" x14ac:dyDescent="0.25">
      <c r="A1310" s="21" t="s">
        <v>2964</v>
      </c>
      <c r="B1310" s="102" t="s">
        <v>2962</v>
      </c>
      <c r="C1310" t="str">
        <f>VLOOKUP($A1310,OLD_EquipmentDatabase!$A:$K,3,FALSE)</f>
        <v>Dell Precision T3420</v>
      </c>
      <c r="D1310" t="str">
        <f>VLOOKUP($A1310,OLD_EquipmentDatabase!$A:$K,4,FALSE)</f>
        <v>Dominion</v>
      </c>
      <c r="E1310" t="str">
        <f>VLOOKUP($A1310,OLD_EquipmentDatabase!$A:$K,5,FALSE)</f>
        <v>N/A</v>
      </c>
      <c r="F1310" t="str">
        <f>VLOOKUP($A1310,OLD_EquipmentDatabase!$A:$K,6,FALSE)</f>
        <v>ADJ Client</v>
      </c>
      <c r="G1310" t="str">
        <f>VLOOKUP($A1310,OLD_EquipmentDatabase!$A:$K,7,FALSE)</f>
        <v>Computer</v>
      </c>
      <c r="H1310" t="str">
        <f>VLOOKUP($A1310,OLD_EquipmentDatabase!$A:$K,8,FALSE)</f>
        <v>Active</v>
      </c>
      <c r="I1310" t="b">
        <f>VLOOKUP($A1310,OLD_EquipmentDatabase!$A:$K,9,FALSE)</f>
        <v>0</v>
      </c>
      <c r="J1310" t="str">
        <f>VLOOKUP($A1310,OLD_EquipmentDatabase!$A:$K,10,FALSE)</f>
        <v>5.13</v>
      </c>
      <c r="K1310" t="str">
        <f>VLOOKUP($A1310,OLD_EquipmentDatabase!$A:$K,11,FALSE)</f>
        <v>94&amp;FINISH&amp;HAPPENED&amp;71</v>
      </c>
    </row>
    <row r="1311" spans="1:11" x14ac:dyDescent="0.25">
      <c r="A1311" s="21" t="s">
        <v>2970</v>
      </c>
      <c r="B1311" s="102" t="s">
        <v>2962</v>
      </c>
      <c r="C1311" t="str">
        <f>VLOOKUP($A1311,OLD_EquipmentDatabase!$A:$K,3,FALSE)</f>
        <v>Canon DR-M160II</v>
      </c>
      <c r="D1311" t="str">
        <f>VLOOKUP($A1311,OLD_EquipmentDatabase!$A:$K,4,FALSE)</f>
        <v>Dominion</v>
      </c>
      <c r="E1311" t="str">
        <f>VLOOKUP($A1311,OLD_EquipmentDatabase!$A:$K,5,FALSE)</f>
        <v>Central Count</v>
      </c>
      <c r="G1311" t="str">
        <f>VLOOKUP($A1311,OLD_EquipmentDatabase!$A:$K,7,FALSE)</f>
        <v>Scanner</v>
      </c>
      <c r="H1311" t="str">
        <f>VLOOKUP($A1311,OLD_EquipmentDatabase!$A:$K,8,FALSE)</f>
        <v>Active</v>
      </c>
      <c r="I1311" t="b">
        <f>VLOOKUP($A1311,OLD_EquipmentDatabase!$A:$K,9,FALSE)</f>
        <v>0</v>
      </c>
      <c r="J1311" t="str">
        <f>VLOOKUP($A1311,OLD_EquipmentDatabase!$A:$K,10,FALSE)</f>
        <v>N/A</v>
      </c>
      <c r="K1311" t="str">
        <f>VLOOKUP($A1311,OLD_EquipmentDatabase!$A:$K,11,FALSE)</f>
        <v/>
      </c>
    </row>
    <row r="1312" spans="1:11" x14ac:dyDescent="0.25">
      <c r="A1312" s="21" t="s">
        <v>2971</v>
      </c>
      <c r="B1312" s="102" t="s">
        <v>2962</v>
      </c>
      <c r="C1312" t="str">
        <f>VLOOKUP($A1312,OLD_EquipmentDatabase!$A:$K,3,FALSE)</f>
        <v>Canon DR-M160II</v>
      </c>
      <c r="D1312" t="str">
        <f>VLOOKUP($A1312,OLD_EquipmentDatabase!$A:$K,4,FALSE)</f>
        <v>Dominion</v>
      </c>
      <c r="E1312" t="str">
        <f>VLOOKUP($A1312,OLD_EquipmentDatabase!$A:$K,5,FALSE)</f>
        <v>Central Count</v>
      </c>
      <c r="G1312" t="str">
        <f>VLOOKUP($A1312,OLD_EquipmentDatabase!$A:$K,7,FALSE)</f>
        <v>Scanner</v>
      </c>
      <c r="H1312" t="str">
        <f>VLOOKUP($A1312,OLD_EquipmentDatabase!$A:$K,8,FALSE)</f>
        <v>Active</v>
      </c>
      <c r="I1312" t="b">
        <f>VLOOKUP($A1312,OLD_EquipmentDatabase!$A:$K,9,FALSE)</f>
        <v>0</v>
      </c>
      <c r="J1312" t="str">
        <f>VLOOKUP($A1312,OLD_EquipmentDatabase!$A:$K,10,FALSE)</f>
        <v>N/A</v>
      </c>
      <c r="K1312" t="str">
        <f>VLOOKUP($A1312,OLD_EquipmentDatabase!$A:$K,11,FALSE)</f>
        <v/>
      </c>
    </row>
    <row r="1313" spans="1:11" x14ac:dyDescent="0.25">
      <c r="A1313" s="21" t="s">
        <v>2977</v>
      </c>
      <c r="B1313" s="102" t="s">
        <v>2962</v>
      </c>
      <c r="C1313" t="str">
        <f>VLOOKUP($A1313,OLD_EquipmentDatabase!$A:$K,3,FALSE)</f>
        <v>Samsung Galaxy Note Pro</v>
      </c>
      <c r="D1313" t="str">
        <f>VLOOKUP($A1313,OLD_EquipmentDatabase!$A:$K,4,FALSE)</f>
        <v>Dominion</v>
      </c>
      <c r="E1313" t="str">
        <f>VLOOKUP($A1313,OLD_EquipmentDatabase!$A:$K,5,FALSE)</f>
        <v>N/A</v>
      </c>
      <c r="F1313" t="str">
        <f>VLOOKUP($A1313,OLD_EquipmentDatabase!$A:$K,6,FALSE)</f>
        <v/>
      </c>
      <c r="G1313" t="str">
        <f>VLOOKUP($A1313,OLD_EquipmentDatabase!$A:$K,7,FALSE)</f>
        <v>ICX Tablet</v>
      </c>
      <c r="H1313" t="str">
        <f>VLOOKUP($A1313,OLD_EquipmentDatabase!$A:$K,8,FALSE)</f>
        <v>Active</v>
      </c>
      <c r="I1313" t="b">
        <f>VLOOKUP($A1313,OLD_EquipmentDatabase!$A:$K,9,FALSE)</f>
        <v>0</v>
      </c>
      <c r="J1313" t="str">
        <f>VLOOKUP($A1313,OLD_EquipmentDatabase!$A:$K,10,FALSE)</f>
        <v>5.13</v>
      </c>
      <c r="K1313" t="str">
        <f>VLOOKUP($A1313,OLD_EquipmentDatabase!$A:$K,11,FALSE)</f>
        <v/>
      </c>
    </row>
    <row r="1314" spans="1:11" x14ac:dyDescent="0.25">
      <c r="A1314" s="21" t="s">
        <v>2978</v>
      </c>
      <c r="B1314" s="102" t="s">
        <v>2962</v>
      </c>
      <c r="C1314" t="str">
        <f>VLOOKUP($A1314,OLD_EquipmentDatabase!$A:$K,3,FALSE)</f>
        <v>Samsung Galaxy Note Pro</v>
      </c>
      <c r="D1314" t="str">
        <f>VLOOKUP($A1314,OLD_EquipmentDatabase!$A:$K,4,FALSE)</f>
        <v>Dominion</v>
      </c>
      <c r="E1314" t="str">
        <f>VLOOKUP($A1314,OLD_EquipmentDatabase!$A:$K,5,FALSE)</f>
        <v>N/A</v>
      </c>
      <c r="F1314" t="str">
        <f>VLOOKUP($A1314,OLD_EquipmentDatabase!$A:$K,6,FALSE)</f>
        <v/>
      </c>
      <c r="G1314" t="str">
        <f>VLOOKUP($A1314,OLD_EquipmentDatabase!$A:$K,7,FALSE)</f>
        <v>ICX Tablet</v>
      </c>
      <c r="H1314" t="str">
        <f>VLOOKUP($A1314,OLD_EquipmentDatabase!$A:$K,8,FALSE)</f>
        <v>Active</v>
      </c>
      <c r="I1314" t="b">
        <f>VLOOKUP($A1314,OLD_EquipmentDatabase!$A:$K,9,FALSE)</f>
        <v>0</v>
      </c>
      <c r="J1314" t="str">
        <f>VLOOKUP($A1314,OLD_EquipmentDatabase!$A:$K,10,FALSE)</f>
        <v>5.13</v>
      </c>
      <c r="K1314" t="str">
        <f>VLOOKUP($A1314,OLD_EquipmentDatabase!$A:$K,11,FALSE)</f>
        <v/>
      </c>
    </row>
    <row r="1315" spans="1:11" x14ac:dyDescent="0.25">
      <c r="A1315" s="21" t="s">
        <v>2976</v>
      </c>
      <c r="B1315" s="102" t="s">
        <v>2962</v>
      </c>
      <c r="C1315" t="str">
        <f>VLOOKUP($A1315,OLD_EquipmentDatabase!$A:$K,3,FALSE)</f>
        <v>Samsung Galaxy Note Pro</v>
      </c>
      <c r="D1315" t="str">
        <f>VLOOKUP($A1315,OLD_EquipmentDatabase!$A:$K,4,FALSE)</f>
        <v>Dominion</v>
      </c>
      <c r="E1315" t="str">
        <f>VLOOKUP($A1315,OLD_EquipmentDatabase!$A:$K,5,FALSE)</f>
        <v>N/A</v>
      </c>
      <c r="F1315" t="str">
        <f>VLOOKUP($A1315,OLD_EquipmentDatabase!$A:$K,6,FALSE)</f>
        <v/>
      </c>
      <c r="G1315" t="str">
        <f>VLOOKUP($A1315,OLD_EquipmentDatabase!$A:$K,7,FALSE)</f>
        <v>ICX Tablet</v>
      </c>
      <c r="H1315" t="str">
        <f>VLOOKUP($A1315,OLD_EquipmentDatabase!$A:$K,8,FALSE)</f>
        <v>Active</v>
      </c>
      <c r="I1315" t="b">
        <f>VLOOKUP($A1315,OLD_EquipmentDatabase!$A:$K,9,FALSE)</f>
        <v>0</v>
      </c>
      <c r="J1315" t="str">
        <f>VLOOKUP($A1315,OLD_EquipmentDatabase!$A:$K,10,FALSE)</f>
        <v>5.13</v>
      </c>
      <c r="K1315" t="str">
        <f>VLOOKUP($A1315,OLD_EquipmentDatabase!$A:$K,11,FALSE)</f>
        <v/>
      </c>
    </row>
    <row r="1316" spans="1:11" x14ac:dyDescent="0.25">
      <c r="A1316" s="21" t="s">
        <v>2972</v>
      </c>
      <c r="B1316" s="102" t="s">
        <v>2962</v>
      </c>
      <c r="C1316" t="str">
        <f>VLOOKUP($A1316,OLD_EquipmentDatabase!$A:$K,3,FALSE)</f>
        <v>Dell Latitude 3470</v>
      </c>
      <c r="D1316" t="str">
        <f>VLOOKUP($A1316,OLD_EquipmentDatabase!$A:$K,4,FALSE)</f>
        <v>Dominion</v>
      </c>
      <c r="E1316" t="str">
        <f>VLOOKUP($A1316,OLD_EquipmentDatabase!$A:$K,5,FALSE)</f>
        <v>N/A</v>
      </c>
      <c r="F1316" t="str">
        <f>VLOOKUP($A1316,OLD_EquipmentDatabase!$A:$K,6,FALSE)</f>
        <v>ICVA</v>
      </c>
      <c r="G1316" t="str">
        <f>VLOOKUP($A1316,OLD_EquipmentDatabase!$A:$K,7,FALSE)</f>
        <v>Laptop</v>
      </c>
      <c r="H1316" t="str">
        <f>VLOOKUP($A1316,OLD_EquipmentDatabase!$A:$K,8,FALSE)</f>
        <v>Active</v>
      </c>
      <c r="I1316" t="b">
        <f>VLOOKUP($A1316,OLD_EquipmentDatabase!$A:$K,9,FALSE)</f>
        <v>0</v>
      </c>
      <c r="J1316" t="str">
        <f>VLOOKUP($A1316,OLD_EquipmentDatabase!$A:$K,10,FALSE)</f>
        <v>5.13</v>
      </c>
      <c r="K1316" t="str">
        <f>VLOOKUP($A1316,OLD_EquipmentDatabase!$A:$K,11,FALSE)</f>
        <v>84-DEVICE-DESIRE-16</v>
      </c>
    </row>
    <row r="1317" spans="1:11" x14ac:dyDescent="0.25">
      <c r="A1317" s="21" t="s">
        <v>2974</v>
      </c>
      <c r="B1317" s="102" t="s">
        <v>2962</v>
      </c>
      <c r="C1317" t="str">
        <f>VLOOKUP($A1317,OLD_EquipmentDatabase!$A:$K,3,FALSE)</f>
        <v>Dell Latitude 3470</v>
      </c>
      <c r="D1317" t="str">
        <f>VLOOKUP($A1317,OLD_EquipmentDatabase!$A:$K,4,FALSE)</f>
        <v>Dominion</v>
      </c>
      <c r="E1317" t="str">
        <f>VLOOKUP($A1317,OLD_EquipmentDatabase!$A:$K,5,FALSE)</f>
        <v>N/A</v>
      </c>
      <c r="F1317" t="str">
        <f>VLOOKUP($A1317,OLD_EquipmentDatabase!$A:$K,6,FALSE)</f>
        <v>ICVA</v>
      </c>
      <c r="G1317" t="str">
        <f>VLOOKUP($A1317,OLD_EquipmentDatabase!$A:$K,7,FALSE)</f>
        <v>Laptop</v>
      </c>
      <c r="H1317" t="str">
        <f>VLOOKUP($A1317,OLD_EquipmentDatabase!$A:$K,8,FALSE)</f>
        <v>Active</v>
      </c>
      <c r="I1317" t="b">
        <f>VLOOKUP($A1317,OLD_EquipmentDatabase!$A:$K,9,FALSE)</f>
        <v>0</v>
      </c>
      <c r="J1317" t="str">
        <f>VLOOKUP($A1317,OLD_EquipmentDatabase!$A:$K,10,FALSE)</f>
        <v>5.13</v>
      </c>
      <c r="K1317" t="str">
        <f>VLOOKUP($A1317,OLD_EquipmentDatabase!$A:$K,11,FALSE)</f>
        <v>60@prepare@SHOULDER@13</v>
      </c>
    </row>
    <row r="1318" spans="1:11" x14ac:dyDescent="0.25">
      <c r="A1318" s="21" t="s">
        <v>3788</v>
      </c>
      <c r="B1318" s="102" t="s">
        <v>2079</v>
      </c>
      <c r="C1318" t="str">
        <f>VLOOKUP($A1318,OLD_EquipmentDatabase!$A:$K,3,FALSE)</f>
        <v>Dell Precision T3420</v>
      </c>
      <c r="D1318" t="str">
        <f>VLOOKUP($A1318,OLD_EquipmentDatabase!$A:$K,4,FALSE)</f>
        <v>Dominion</v>
      </c>
      <c r="E1318" t="str">
        <f>VLOOKUP($A1318,OLD_EquipmentDatabase!$A:$K,5,FALSE)</f>
        <v>N/A</v>
      </c>
      <c r="F1318" t="str">
        <f>VLOOKUP($A1318,OLD_EquipmentDatabase!$A:$K,6,FALSE)</f>
        <v>EMS Express Server</v>
      </c>
      <c r="G1318" t="str">
        <f>VLOOKUP($A1318,OLD_EquipmentDatabase!$A:$K,7,FALSE)</f>
        <v>Computer</v>
      </c>
      <c r="H1318" t="str">
        <f>VLOOKUP($A1318,OLD_EquipmentDatabase!$A:$K,8,FALSE)</f>
        <v>Active</v>
      </c>
      <c r="I1318" t="b">
        <f>VLOOKUP($A1318,OLD_EquipmentDatabase!$A:$K,9,FALSE)</f>
        <v>0</v>
      </c>
      <c r="J1318" t="str">
        <f>VLOOKUP($A1318,OLD_EquipmentDatabase!$A:$K,10,FALSE)</f>
        <v>5.13</v>
      </c>
      <c r="K1318" t="str">
        <f>VLOOKUP($A1318,OLD_EquipmentDatabase!$A:$K,11,FALSE)</f>
        <v>55&amp;TRUST&amp;yellow&amp;30</v>
      </c>
    </row>
    <row r="1319" spans="1:11" x14ac:dyDescent="0.25">
      <c r="A1319" s="21" t="s">
        <v>3743</v>
      </c>
      <c r="B1319" s="102" t="s">
        <v>2079</v>
      </c>
      <c r="C1319" t="str">
        <f>VLOOKUP($A1319,OLD_EquipmentDatabase!$A:$K,3,FALSE)</f>
        <v>Dell OptiPlex 7440 AIO</v>
      </c>
      <c r="D1319" t="str">
        <f>VLOOKUP($A1319,OLD_EquipmentDatabase!$A:$K,4,FALSE)</f>
        <v>Dominion</v>
      </c>
      <c r="E1319" t="str">
        <f>VLOOKUP($A1319,OLD_EquipmentDatabase!$A:$K,5,FALSE)</f>
        <v>N/A</v>
      </c>
      <c r="F1319" t="str">
        <f>VLOOKUP($A1319,OLD_EquipmentDatabase!$A:$K,6,FALSE)</f>
        <v>ICC (DR-M160II)</v>
      </c>
      <c r="G1319" t="str">
        <f>VLOOKUP($A1319,OLD_EquipmentDatabase!$A:$K,7,FALSE)</f>
        <v>Computer</v>
      </c>
      <c r="H1319" t="str">
        <f>VLOOKUP($A1319,OLD_EquipmentDatabase!$A:$K,8,FALSE)</f>
        <v>Active</v>
      </c>
      <c r="I1319" t="b">
        <f>VLOOKUP($A1319,OLD_EquipmentDatabase!$A:$K,9,FALSE)</f>
        <v>0</v>
      </c>
      <c r="J1319" t="str">
        <f>VLOOKUP($A1319,OLD_EquipmentDatabase!$A:$K,10,FALSE)</f>
        <v>5.13</v>
      </c>
      <c r="K1319" t="str">
        <f>VLOOKUP($A1319,OLD_EquipmentDatabase!$A:$K,11,FALSE)</f>
        <v>14$RABBIT$UNDER$46</v>
      </c>
    </row>
    <row r="1320" spans="1:11" x14ac:dyDescent="0.25">
      <c r="A1320" s="21" t="s">
        <v>3745</v>
      </c>
      <c r="B1320" s="102" t="s">
        <v>2079</v>
      </c>
      <c r="C1320" t="str">
        <f>VLOOKUP($A1320,OLD_EquipmentDatabase!$A:$K,3,FALSE)</f>
        <v>Dell Precision T3420</v>
      </c>
      <c r="D1320" t="str">
        <f>VLOOKUP($A1320,OLD_EquipmentDatabase!$A:$K,4,FALSE)</f>
        <v>Dominion</v>
      </c>
      <c r="E1320" t="str">
        <f>VLOOKUP($A1320,OLD_EquipmentDatabase!$A:$K,5,FALSE)</f>
        <v>N/A</v>
      </c>
      <c r="F1320" t="str">
        <f>VLOOKUP($A1320,OLD_EquipmentDatabase!$A:$K,6,FALSE)</f>
        <v>ADJ Client</v>
      </c>
      <c r="G1320" t="str">
        <f>VLOOKUP($A1320,OLD_EquipmentDatabase!$A:$K,7,FALSE)</f>
        <v>Computer</v>
      </c>
      <c r="H1320" t="str">
        <f>VLOOKUP($A1320,OLD_EquipmentDatabase!$A:$K,8,FALSE)</f>
        <v>Active</v>
      </c>
      <c r="I1320" t="b">
        <f>VLOOKUP($A1320,OLD_EquipmentDatabase!$A:$K,9,FALSE)</f>
        <v>0</v>
      </c>
      <c r="J1320" t="str">
        <f>VLOOKUP($A1320,OLD_EquipmentDatabase!$A:$K,10,FALSE)</f>
        <v>5.13</v>
      </c>
      <c r="K1320" t="str">
        <f>VLOOKUP($A1320,OLD_EquipmentDatabase!$A:$K,11,FALSE)</f>
        <v>82*germany*blank*26</v>
      </c>
    </row>
    <row r="1321" spans="1:11" x14ac:dyDescent="0.25">
      <c r="A1321" s="21" t="s">
        <v>3747</v>
      </c>
      <c r="B1321" s="102" t="s">
        <v>2079</v>
      </c>
      <c r="C1321" t="str">
        <f>VLOOKUP($A1321,OLD_EquipmentDatabase!$A:$K,3,FALSE)</f>
        <v>Canon DR-M160II</v>
      </c>
      <c r="D1321" t="str">
        <f>VLOOKUP($A1321,OLD_EquipmentDatabase!$A:$K,4,FALSE)</f>
        <v>Dominion</v>
      </c>
      <c r="E1321" t="str">
        <f>VLOOKUP($A1321,OLD_EquipmentDatabase!$A:$K,5,FALSE)</f>
        <v>Central Count</v>
      </c>
      <c r="F1321" t="str">
        <f>VLOOKUP($A1321,OLD_EquipmentDatabase!$A:$K,6,FALSE)</f>
        <v/>
      </c>
      <c r="G1321" t="str">
        <f>VLOOKUP($A1321,OLD_EquipmentDatabase!$A:$K,7,FALSE)</f>
        <v>Scanner</v>
      </c>
      <c r="H1321" t="str">
        <f>VLOOKUP($A1321,OLD_EquipmentDatabase!$A:$K,8,FALSE)</f>
        <v>Active</v>
      </c>
      <c r="I1321" t="b">
        <f>VLOOKUP($A1321,OLD_EquipmentDatabase!$A:$K,9,FALSE)</f>
        <v>0</v>
      </c>
      <c r="J1321" t="str">
        <f>VLOOKUP($A1321,OLD_EquipmentDatabase!$A:$K,10,FALSE)</f>
        <v>N/A</v>
      </c>
      <c r="K1321" t="str">
        <f>VLOOKUP($A1321,OLD_EquipmentDatabase!$A:$K,11,FALSE)</f>
        <v/>
      </c>
    </row>
    <row r="1322" spans="1:11" x14ac:dyDescent="0.25">
      <c r="A1322" s="21" t="s">
        <v>3750</v>
      </c>
      <c r="B1322" s="102" t="s">
        <v>2079</v>
      </c>
      <c r="C1322" t="str">
        <f>VLOOKUP($A1322,OLD_EquipmentDatabase!$A:$K,3,FALSE)</f>
        <v>AValue 21"</v>
      </c>
      <c r="D1322" t="str">
        <f>VLOOKUP($A1322,OLD_EquipmentDatabase!$A:$K,4,FALSE)</f>
        <v>Dominion</v>
      </c>
      <c r="E1322" t="str">
        <f>VLOOKUP($A1322,OLD_EquipmentDatabase!$A:$K,5,FALSE)</f>
        <v>N/A</v>
      </c>
      <c r="F1322" t="str">
        <f>VLOOKUP($A1322,OLD_EquipmentDatabase!$A:$K,6,FALSE)</f>
        <v/>
      </c>
      <c r="G1322" t="str">
        <f>VLOOKUP($A1322,OLD_EquipmentDatabase!$A:$K,7,FALSE)</f>
        <v>ICX Tablet</v>
      </c>
      <c r="H1322" t="str">
        <f>VLOOKUP($A1322,OLD_EquipmentDatabase!$A:$K,8,FALSE)</f>
        <v>Active</v>
      </c>
      <c r="I1322" t="b">
        <f>VLOOKUP($A1322,OLD_EquipmentDatabase!$A:$K,9,FALSE)</f>
        <v>0</v>
      </c>
      <c r="J1322" t="str">
        <f>VLOOKUP($A1322,OLD_EquipmentDatabase!$A:$K,10,FALSE)</f>
        <v>5.13</v>
      </c>
      <c r="K1322" t="str">
        <f>VLOOKUP($A1322,OLD_EquipmentDatabase!$A:$K,11,FALSE)</f>
        <v/>
      </c>
    </row>
    <row r="1323" spans="1:11" x14ac:dyDescent="0.25">
      <c r="A1323" s="21" t="s">
        <v>4555</v>
      </c>
      <c r="B1323" s="102" t="s">
        <v>2079</v>
      </c>
      <c r="C1323" t="str">
        <f>VLOOKUP($A1323,OLD_EquipmentDatabase!$A:$K,3,FALSE)</f>
        <v>Dell Latitude 3410</v>
      </c>
      <c r="D1323" t="str">
        <f>VLOOKUP($A1323,OLD_EquipmentDatabase!$A:$K,4,FALSE)</f>
        <v>Dominion</v>
      </c>
      <c r="E1323" t="str">
        <f>VLOOKUP($A1323,OLD_EquipmentDatabase!$A:$K,5,FALSE)</f>
        <v>N/A</v>
      </c>
      <c r="F1323" t="str">
        <f>VLOOKUP($A1323,OLD_EquipmentDatabase!$A:$K,6,FALSE)</f>
        <v>ICVA</v>
      </c>
      <c r="G1323" t="str">
        <f>VLOOKUP($A1323,OLD_EquipmentDatabase!$A:$K,7,FALSE)</f>
        <v>Laptop</v>
      </c>
      <c r="H1323" t="str">
        <f>VLOOKUP($A1323,OLD_EquipmentDatabase!$A:$K,8,FALSE)</f>
        <v>Active</v>
      </c>
      <c r="I1323" t="b">
        <f>VLOOKUP($A1323,OLD_EquipmentDatabase!$A:$K,9,FALSE)</f>
        <v>0</v>
      </c>
      <c r="J1323">
        <v>5.13</v>
      </c>
      <c r="K1323" t="str">
        <f>VLOOKUP($A1323,OLD_EquipmentDatabase!$A:$K,11,FALSE)</f>
        <v>75/island/station/43</v>
      </c>
    </row>
    <row r="1324" spans="1:11" x14ac:dyDescent="0.25">
      <c r="A1324" s="21" t="s">
        <v>1590</v>
      </c>
      <c r="B1324" s="102" t="s">
        <v>1844</v>
      </c>
      <c r="C1324" t="str">
        <f>VLOOKUP($A1324,OLD_EquipmentDatabase!$A:$K,3,FALSE)</f>
        <v>Dell Precision T3420</v>
      </c>
      <c r="D1324" t="str">
        <f>VLOOKUP($A1324,OLD_EquipmentDatabase!$A:$K,4,FALSE)</f>
        <v>Dominion</v>
      </c>
      <c r="E1324" t="str">
        <f>VLOOKUP($A1324,OLD_EquipmentDatabase!$A:$K,5,FALSE)</f>
        <v>N/A</v>
      </c>
      <c r="F1324" t="str">
        <f>VLOOKUP($A1324,OLD_EquipmentDatabase!$A:$K,6,FALSE)</f>
        <v>ADJ Client</v>
      </c>
      <c r="G1324" t="str">
        <f>VLOOKUP($A1324,OLD_EquipmentDatabase!$A:$K,7,FALSE)</f>
        <v>Computer</v>
      </c>
      <c r="H1324" t="str">
        <f>VLOOKUP($A1324,OLD_EquipmentDatabase!$A:$K,8,FALSE)</f>
        <v>Active</v>
      </c>
      <c r="I1324" t="b">
        <f>VLOOKUP($A1324,OLD_EquipmentDatabase!$A:$K,9,FALSE)</f>
        <v>0</v>
      </c>
      <c r="J1324" t="str">
        <f>VLOOKUP($A1324,OLD_EquipmentDatabase!$A:$K,10,FALSE)</f>
        <v>5.13</v>
      </c>
      <c r="K1324" t="str">
        <f>VLOOKUP($A1324,OLD_EquipmentDatabase!$A:$K,11,FALSE)</f>
        <v>22greece!!RIGHT14</v>
      </c>
    </row>
    <row r="1325" spans="1:11" x14ac:dyDescent="0.25">
      <c r="A1325" s="21" t="s">
        <v>1856</v>
      </c>
      <c r="B1325" s="102" t="s">
        <v>1844</v>
      </c>
      <c r="C1325" t="str">
        <f>VLOOKUP($A1325,OLD_EquipmentDatabase!$A:$K,3,FALSE)</f>
        <v>Dell Precision T3420</v>
      </c>
      <c r="D1325" t="str">
        <f>VLOOKUP($A1325,OLD_EquipmentDatabase!$A:$K,4,FALSE)</f>
        <v>Dominion</v>
      </c>
      <c r="E1325" t="str">
        <f>VLOOKUP($A1325,OLD_EquipmentDatabase!$A:$K,5,FALSE)</f>
        <v>N/A</v>
      </c>
      <c r="F1325" t="str">
        <f>VLOOKUP($A1325,OLD_EquipmentDatabase!$A:$K,6,FALSE)</f>
        <v>ADJ Client</v>
      </c>
      <c r="G1325" t="str">
        <f>VLOOKUP($A1325,OLD_EquipmentDatabase!$A:$K,7,FALSE)</f>
        <v>Computer</v>
      </c>
      <c r="H1325" t="str">
        <f>VLOOKUP($A1325,OLD_EquipmentDatabase!$A:$K,8,FALSE)</f>
        <v>Active</v>
      </c>
      <c r="I1325" t="b">
        <f>VLOOKUP($A1325,OLD_EquipmentDatabase!$A:$K,9,FALSE)</f>
        <v>0</v>
      </c>
      <c r="J1325" t="str">
        <f>VLOOKUP($A1325,OLD_EquipmentDatabase!$A:$K,10,FALSE)</f>
        <v>5.13</v>
      </c>
      <c r="K1325" t="str">
        <f>VLOOKUP($A1325,OLD_EquipmentDatabase!$A:$K,11,FALSE)</f>
        <v>39*CHANCE*killed*81</v>
      </c>
    </row>
    <row r="1326" spans="1:11" x14ac:dyDescent="0.25">
      <c r="A1326" s="21" t="s">
        <v>1860</v>
      </c>
      <c r="B1326" s="102" t="s">
        <v>1844</v>
      </c>
      <c r="C1326" t="str">
        <f>VLOOKUP($A1326,OLD_EquipmentDatabase!$A:$K,3,FALSE)</f>
        <v>Dell Precision T3420</v>
      </c>
      <c r="D1326" t="str">
        <f>VLOOKUP($A1326,OLD_EquipmentDatabase!$A:$K,4,FALSE)</f>
        <v>Dominion</v>
      </c>
      <c r="E1326" t="str">
        <f>VLOOKUP($A1326,OLD_EquipmentDatabase!$A:$K,5,FALSE)</f>
        <v>N/A</v>
      </c>
      <c r="F1326" t="str">
        <f>VLOOKUP($A1326,OLD_EquipmentDatabase!$A:$K,6,FALSE)</f>
        <v>ADJ Client</v>
      </c>
      <c r="G1326" t="str">
        <f>VLOOKUP($A1326,OLD_EquipmentDatabase!$A:$K,7,FALSE)</f>
        <v>Computer</v>
      </c>
      <c r="H1326" t="str">
        <f>VLOOKUP($A1326,OLD_EquipmentDatabase!$A:$K,8,FALSE)</f>
        <v>Active</v>
      </c>
      <c r="I1326" t="b">
        <f>VLOOKUP($A1326,OLD_EquipmentDatabase!$A:$K,9,FALSE)</f>
        <v>0</v>
      </c>
      <c r="J1326" t="str">
        <f>VLOOKUP($A1326,OLD_EquipmentDatabase!$A:$K,10,FALSE)</f>
        <v>5.13</v>
      </c>
      <c r="K1326" t="str">
        <f>VLOOKUP($A1326,OLD_EquipmentDatabase!$A:$K,11,FALSE)</f>
        <v>75-SUPPOSE-agreed-62</v>
      </c>
    </row>
    <row r="1327" spans="1:11" x14ac:dyDescent="0.25">
      <c r="A1327" s="21" t="s">
        <v>1862</v>
      </c>
      <c r="B1327" s="102" t="s">
        <v>1844</v>
      </c>
      <c r="C1327" t="str">
        <f>VLOOKUP($A1327,OLD_EquipmentDatabase!$A:$K,3,FALSE)</f>
        <v>Dell Precision T3420</v>
      </c>
      <c r="D1327" t="str">
        <f>VLOOKUP($A1327,OLD_EquipmentDatabase!$A:$K,4,FALSE)</f>
        <v>Dominion</v>
      </c>
      <c r="E1327" t="str">
        <f>VLOOKUP($A1327,OLD_EquipmentDatabase!$A:$K,5,FALSE)</f>
        <v>N/A</v>
      </c>
      <c r="F1327" t="str">
        <f>VLOOKUP($A1327,OLD_EquipmentDatabase!$A:$K,6,FALSE)</f>
        <v>ADJ Client</v>
      </c>
      <c r="G1327" t="str">
        <f>VLOOKUP($A1327,OLD_EquipmentDatabase!$A:$K,7,FALSE)</f>
        <v>Computer</v>
      </c>
      <c r="H1327" t="str">
        <f>VLOOKUP($A1327,OLD_EquipmentDatabase!$A:$K,8,FALSE)</f>
        <v>Active</v>
      </c>
      <c r="I1327" t="b">
        <f>VLOOKUP($A1327,OLD_EquipmentDatabase!$A:$K,9,FALSE)</f>
        <v>0</v>
      </c>
      <c r="J1327" t="str">
        <f>VLOOKUP($A1327,OLD_EquipmentDatabase!$A:$K,10,FALSE)</f>
        <v>5.13</v>
      </c>
      <c r="K1327" t="str">
        <f>VLOOKUP($A1327,OLD_EquipmentDatabase!$A:$K,11,FALSE)</f>
        <v>13!flowers!mexico!93</v>
      </c>
    </row>
    <row r="1328" spans="1:11" x14ac:dyDescent="0.25">
      <c r="A1328" s="21" t="s">
        <v>1858</v>
      </c>
      <c r="B1328" s="102" t="s">
        <v>1844</v>
      </c>
      <c r="C1328" t="str">
        <f>VLOOKUP($A1328,OLD_EquipmentDatabase!$A:$K,3,FALSE)</f>
        <v>Dell Precision T3420</v>
      </c>
      <c r="D1328" t="str">
        <f>VLOOKUP($A1328,OLD_EquipmentDatabase!$A:$K,4,FALSE)</f>
        <v>Dominion</v>
      </c>
      <c r="E1328" t="str">
        <f>VLOOKUP($A1328,OLD_EquipmentDatabase!$A:$K,5,FALSE)</f>
        <v>N/A</v>
      </c>
      <c r="F1328" t="str">
        <f>VLOOKUP($A1328,OLD_EquipmentDatabase!$A:$K,6,FALSE)</f>
        <v>ADJ Client</v>
      </c>
      <c r="G1328" t="str">
        <f>VLOOKUP($A1328,OLD_EquipmentDatabase!$A:$K,7,FALSE)</f>
        <v>Computer</v>
      </c>
      <c r="H1328" t="str">
        <f>VLOOKUP($A1328,OLD_EquipmentDatabase!$A:$K,8,FALSE)</f>
        <v>Active</v>
      </c>
      <c r="I1328" t="b">
        <f>VLOOKUP($A1328,OLD_EquipmentDatabase!$A:$K,9,FALSE)</f>
        <v>0</v>
      </c>
      <c r="J1328" t="str">
        <f>VLOOKUP($A1328,OLD_EquipmentDatabase!$A:$K,10,FALSE)</f>
        <v>5.13</v>
      </c>
      <c r="K1328" t="str">
        <f>VLOOKUP($A1328,OLD_EquipmentDatabase!$A:$K,11,FALSE)</f>
        <v>87~gather~garden~05</v>
      </c>
    </row>
    <row r="1329" spans="1:11" x14ac:dyDescent="0.25">
      <c r="A1329" s="21" t="s">
        <v>1864</v>
      </c>
      <c r="B1329" s="102" t="s">
        <v>1844</v>
      </c>
      <c r="C1329" t="str">
        <f>VLOOKUP($A1329,OLD_EquipmentDatabase!$A:$K,3,FALSE)</f>
        <v>Dell Precision T3420</v>
      </c>
      <c r="D1329" t="str">
        <f>VLOOKUP($A1329,OLD_EquipmentDatabase!$A:$K,4,FALSE)</f>
        <v>Dominion</v>
      </c>
      <c r="E1329" t="str">
        <f>VLOOKUP($A1329,OLD_EquipmentDatabase!$A:$K,5,FALSE)</f>
        <v>N/A</v>
      </c>
      <c r="F1329" t="str">
        <f>VLOOKUP($A1329,OLD_EquipmentDatabase!$A:$K,6,FALSE)</f>
        <v>ADJ Client</v>
      </c>
      <c r="G1329" t="str">
        <f>VLOOKUP($A1329,OLD_EquipmentDatabase!$A:$K,7,FALSE)</f>
        <v>Computer</v>
      </c>
      <c r="H1329" t="str">
        <f>VLOOKUP($A1329,OLD_EquipmentDatabase!$A:$K,8,FALSE)</f>
        <v>Active</v>
      </c>
      <c r="I1329" t="b">
        <f>VLOOKUP($A1329,OLD_EquipmentDatabase!$A:$K,9,FALSE)</f>
        <v>0</v>
      </c>
      <c r="J1329" t="str">
        <f>VLOOKUP($A1329,OLD_EquipmentDatabase!$A:$K,10,FALSE)</f>
        <v>5.13</v>
      </c>
      <c r="K1329" t="str">
        <f>VLOOKUP($A1329,OLD_EquipmentDatabase!$A:$K,11,FALSE)</f>
        <v>41^ALREADY^entered^42</v>
      </c>
    </row>
    <row r="1330" spans="1:11" x14ac:dyDescent="0.25">
      <c r="A1330" s="21" t="s">
        <v>1846</v>
      </c>
      <c r="B1330" s="102" t="s">
        <v>1844</v>
      </c>
      <c r="C1330" t="str">
        <f>VLOOKUP($A1330,OLD_EquipmentDatabase!$A:$K,3,FALSE)</f>
        <v>Dell PowerEdge R630</v>
      </c>
      <c r="D1330" t="str">
        <f>VLOOKUP($A1330,OLD_EquipmentDatabase!$A:$K,4,FALSE)</f>
        <v>Dominion</v>
      </c>
      <c r="E1330" t="str">
        <f>VLOOKUP($A1330,OLD_EquipmentDatabase!$A:$K,5,FALSE)</f>
        <v>N/A</v>
      </c>
      <c r="F1330" t="str">
        <f>VLOOKUP($A1330,OLD_EquipmentDatabase!$A:$K,6,FALSE)</f>
        <v>EMS Standard Server</v>
      </c>
      <c r="G1330" t="str">
        <f>VLOOKUP($A1330,OLD_EquipmentDatabase!$A:$K,7,FALSE)</f>
        <v>Computer</v>
      </c>
      <c r="H1330" t="str">
        <f>VLOOKUP($A1330,OLD_EquipmentDatabase!$A:$K,8,FALSE)</f>
        <v>Active</v>
      </c>
      <c r="I1330" t="b">
        <f>VLOOKUP($A1330,OLD_EquipmentDatabase!$A:$K,9,FALSE)</f>
        <v>0</v>
      </c>
      <c r="J1330" t="str">
        <f>VLOOKUP($A1330,OLD_EquipmentDatabase!$A:$K,10,FALSE)</f>
        <v>5.13</v>
      </c>
      <c r="K1330" t="str">
        <f>VLOOKUP($A1330,OLD_EquipmentDatabase!$A:$K,11,FALSE)</f>
        <v>65INSTEADafraid37</v>
      </c>
    </row>
    <row r="1331" spans="1:11" x14ac:dyDescent="0.25">
      <c r="A1331" s="21" t="s">
        <v>1843</v>
      </c>
      <c r="B1331" s="102" t="s">
        <v>1844</v>
      </c>
      <c r="C1331" t="str">
        <f>VLOOKUP($A1331,OLD_EquipmentDatabase!$A:$K,3,FALSE)</f>
        <v>Dell PowerEdge R630</v>
      </c>
      <c r="D1331" t="str">
        <f>VLOOKUP($A1331,OLD_EquipmentDatabase!$A:$K,4,FALSE)</f>
        <v>Dominion</v>
      </c>
      <c r="E1331" t="str">
        <f>VLOOKUP($A1331,OLD_EquipmentDatabase!$A:$K,5,FALSE)</f>
        <v>N/A</v>
      </c>
      <c r="F1331" t="str">
        <f>VLOOKUP($A1331,OLD_EquipmentDatabase!$A:$K,6,FALSE)</f>
        <v>EMS Standard Server</v>
      </c>
      <c r="G1331" t="str">
        <f>VLOOKUP($A1331,OLD_EquipmentDatabase!$A:$K,7,FALSE)</f>
        <v>Computer</v>
      </c>
      <c r="H1331" t="str">
        <f>VLOOKUP($A1331,OLD_EquipmentDatabase!$A:$K,8,FALSE)</f>
        <v>Active</v>
      </c>
      <c r="I1331" t="b">
        <f>VLOOKUP($A1331,OLD_EquipmentDatabase!$A:$K,9,FALSE)</f>
        <v>0</v>
      </c>
      <c r="J1331" t="str">
        <f>VLOOKUP($A1331,OLD_EquipmentDatabase!$A:$K,10,FALSE)</f>
        <v>5.13</v>
      </c>
      <c r="K1331" t="str">
        <f>VLOOKUP($A1331,OLD_EquipmentDatabase!$A:$K,11,FALSE)</f>
        <v>14LADDERfigure12</v>
      </c>
    </row>
    <row r="1332" spans="1:11" x14ac:dyDescent="0.25">
      <c r="A1332" s="21" t="s">
        <v>1848</v>
      </c>
      <c r="B1332" s="102" t="s">
        <v>1844</v>
      </c>
      <c r="C1332" t="str">
        <f>VLOOKUP($A1332,OLD_EquipmentDatabase!$A:$K,3,FALSE)</f>
        <v>Dell Precision T3420</v>
      </c>
      <c r="D1332" t="str">
        <f>VLOOKUP($A1332,OLD_EquipmentDatabase!$A:$K,4,FALSE)</f>
        <v>Dominion</v>
      </c>
      <c r="E1332" t="str">
        <f>VLOOKUP($A1332,OLD_EquipmentDatabase!$A:$K,5,FALSE)</f>
        <v>N/A</v>
      </c>
      <c r="F1332" t="str">
        <f>VLOOKUP($A1332,OLD_EquipmentDatabase!$A:$K,6,FALSE)</f>
        <v>EMS Client</v>
      </c>
      <c r="G1332" t="str">
        <f>VLOOKUP($A1332,OLD_EquipmentDatabase!$A:$K,7,FALSE)</f>
        <v>Computer</v>
      </c>
      <c r="H1332" t="str">
        <f>VLOOKUP($A1332,OLD_EquipmentDatabase!$A:$K,8,FALSE)</f>
        <v>Active</v>
      </c>
      <c r="I1332" t="b">
        <f>VLOOKUP($A1332,OLD_EquipmentDatabase!$A:$K,9,FALSE)</f>
        <v>0</v>
      </c>
      <c r="J1332" t="str">
        <f>VLOOKUP($A1332,OLD_EquipmentDatabase!$A:$K,10,FALSE)</f>
        <v>5.13</v>
      </c>
      <c r="K1332" t="str">
        <f>VLOOKUP($A1332,OLD_EquipmentDatabase!$A:$K,11,FALSE)</f>
        <v>06|subject|SECOND|66</v>
      </c>
    </row>
    <row r="1333" spans="1:11" x14ac:dyDescent="0.25">
      <c r="A1333" s="21" t="s">
        <v>1852</v>
      </c>
      <c r="B1333" s="102" t="s">
        <v>1844</v>
      </c>
      <c r="C1333" t="str">
        <f>VLOOKUP($A1333,OLD_EquipmentDatabase!$A:$K,3,FALSE)</f>
        <v>Dell Precision T3420</v>
      </c>
      <c r="D1333" t="str">
        <f>VLOOKUP($A1333,OLD_EquipmentDatabase!$A:$K,4,FALSE)</f>
        <v>Dominion</v>
      </c>
      <c r="E1333" t="str">
        <f>VLOOKUP($A1333,OLD_EquipmentDatabase!$A:$K,5,FALSE)</f>
        <v>N/A</v>
      </c>
      <c r="F1333" t="str">
        <f>VLOOKUP($A1333,OLD_EquipmentDatabase!$A:$K,6,FALSE)</f>
        <v>EMS Client</v>
      </c>
      <c r="G1333" t="str">
        <f>VLOOKUP($A1333,OLD_EquipmentDatabase!$A:$K,7,FALSE)</f>
        <v>Computer</v>
      </c>
      <c r="H1333" t="str">
        <f>VLOOKUP($A1333,OLD_EquipmentDatabase!$A:$K,8,FALSE)</f>
        <v>Active</v>
      </c>
      <c r="I1333" t="b">
        <f>VLOOKUP($A1333,OLD_EquipmentDatabase!$A:$K,9,FALSE)</f>
        <v>0</v>
      </c>
      <c r="J1333" t="str">
        <f>VLOOKUP($A1333,OLD_EquipmentDatabase!$A:$K,10,FALSE)</f>
        <v>5.13</v>
      </c>
      <c r="K1333" t="str">
        <f>VLOOKUP($A1333,OLD_EquipmentDatabase!$A:$K,11,FALSE)</f>
        <v>47=science=REMAIN=75</v>
      </c>
    </row>
    <row r="1334" spans="1:11" x14ac:dyDescent="0.25">
      <c r="A1334" s="21" t="s">
        <v>1850</v>
      </c>
      <c r="B1334" s="102" t="s">
        <v>1844</v>
      </c>
      <c r="C1334" t="str">
        <f>VLOOKUP($A1334,OLD_EquipmentDatabase!$A:$K,3,FALSE)</f>
        <v>Dell Precision T3420</v>
      </c>
      <c r="D1334" t="str">
        <f>VLOOKUP($A1334,OLD_EquipmentDatabase!$A:$K,4,FALSE)</f>
        <v>Dominion</v>
      </c>
      <c r="E1334" t="str">
        <f>VLOOKUP($A1334,OLD_EquipmentDatabase!$A:$K,5,FALSE)</f>
        <v>N/A</v>
      </c>
      <c r="F1334" t="str">
        <f>VLOOKUP($A1334,OLD_EquipmentDatabase!$A:$K,6,FALSE)</f>
        <v>EMS Client</v>
      </c>
      <c r="G1334" t="str">
        <f>VLOOKUP($A1334,OLD_EquipmentDatabase!$A:$K,7,FALSE)</f>
        <v>Computer</v>
      </c>
      <c r="H1334" t="str">
        <f>VLOOKUP($A1334,OLD_EquipmentDatabase!$A:$K,8,FALSE)</f>
        <v>Active</v>
      </c>
      <c r="I1334" t="b">
        <f>VLOOKUP($A1334,OLD_EquipmentDatabase!$A:$K,9,FALSE)</f>
        <v>0</v>
      </c>
      <c r="J1334" t="str">
        <f>VLOOKUP($A1334,OLD_EquipmentDatabase!$A:$K,10,FALSE)</f>
        <v>5.13</v>
      </c>
      <c r="K1334" t="str">
        <f>VLOOKUP($A1334,OLD_EquipmentDatabase!$A:$K,11,FALSE)</f>
        <v>64;really;SUDDEN;81</v>
      </c>
    </row>
    <row r="1335" spans="1:11" x14ac:dyDescent="0.25">
      <c r="A1335" s="21" t="s">
        <v>1854</v>
      </c>
      <c r="B1335" s="102" t="s">
        <v>1844</v>
      </c>
      <c r="C1335" t="str">
        <f>VLOOKUP($A1335,OLD_EquipmentDatabase!$A:$K,3,FALSE)</f>
        <v>Dell Precision T3420</v>
      </c>
      <c r="D1335" t="str">
        <f>VLOOKUP($A1335,OLD_EquipmentDatabase!$A:$K,4,FALSE)</f>
        <v>Dominion</v>
      </c>
      <c r="E1335" t="str">
        <f>VLOOKUP($A1335,OLD_EquipmentDatabase!$A:$K,5,FALSE)</f>
        <v>N/A</v>
      </c>
      <c r="F1335" t="str">
        <f>VLOOKUP($A1335,OLD_EquipmentDatabase!$A:$K,6,FALSE)</f>
        <v>EMS Client</v>
      </c>
      <c r="G1335" t="str">
        <f>VLOOKUP($A1335,OLD_EquipmentDatabase!$A:$K,7,FALSE)</f>
        <v>Computer</v>
      </c>
      <c r="H1335" t="str">
        <f>VLOOKUP($A1335,OLD_EquipmentDatabase!$A:$K,8,FALSE)</f>
        <v>Active</v>
      </c>
      <c r="I1335" t="b">
        <f>VLOOKUP($A1335,OLD_EquipmentDatabase!$A:$K,9,FALSE)</f>
        <v>0</v>
      </c>
      <c r="J1335" t="str">
        <f>VLOOKUP($A1335,OLD_EquipmentDatabase!$A:$K,10,FALSE)</f>
        <v>5.13</v>
      </c>
      <c r="K1335" t="str">
        <f>VLOOKUP($A1335,OLD_EquipmentDatabase!$A:$K,11,FALSE)</f>
        <v>62$BORROW$ladder$96</v>
      </c>
    </row>
    <row r="1336" spans="1:11" x14ac:dyDescent="0.25">
      <c r="A1336" s="21" t="s">
        <v>1899</v>
      </c>
      <c r="B1336" s="102" t="s">
        <v>1844</v>
      </c>
      <c r="C1336" t="str">
        <f>VLOOKUP($A1336,OLD_EquipmentDatabase!$A:$K,3,FALSE)</f>
        <v>Dell Latitude 3470</v>
      </c>
      <c r="D1336" t="str">
        <f>VLOOKUP($A1336,OLD_EquipmentDatabase!$A:$K,4,FALSE)</f>
        <v>Dominion</v>
      </c>
      <c r="E1336" t="str">
        <f>VLOOKUP($A1336,OLD_EquipmentDatabase!$A:$K,5,FALSE)</f>
        <v>N/A</v>
      </c>
      <c r="F1336" t="str">
        <f>VLOOKUP($A1336,OLD_EquipmentDatabase!$A:$K,6,FALSE)</f>
        <v>ICVA</v>
      </c>
      <c r="G1336" t="str">
        <f>VLOOKUP($A1336,OLD_EquipmentDatabase!$A:$K,7,FALSE)</f>
        <v>Laptop</v>
      </c>
      <c r="H1336" t="str">
        <f>VLOOKUP($A1336,OLD_EquipmentDatabase!$A:$K,8,FALSE)</f>
        <v>Active</v>
      </c>
      <c r="I1336" t="b">
        <f>VLOOKUP($A1336,OLD_EquipmentDatabase!$A:$K,9,FALSE)</f>
        <v>0</v>
      </c>
      <c r="J1336" t="str">
        <f>VLOOKUP($A1336,OLD_EquipmentDatabase!$A:$K,10,FALSE)</f>
        <v>5.13</v>
      </c>
      <c r="K1336" t="str">
        <f>VLOOKUP($A1336,OLD_EquipmentDatabase!$A:$K,11,FALSE)</f>
        <v>95%entered%cannot%25</v>
      </c>
    </row>
    <row r="1337" spans="1:11" x14ac:dyDescent="0.25">
      <c r="A1337" s="21" t="s">
        <v>1915</v>
      </c>
      <c r="B1337" s="102" t="s">
        <v>1844</v>
      </c>
      <c r="C1337" t="str">
        <f>VLOOKUP($A1337,OLD_EquipmentDatabase!$A:$K,3,FALSE)</f>
        <v>Dell Latitude 3470</v>
      </c>
      <c r="D1337" t="str">
        <f>VLOOKUP($A1337,OLD_EquipmentDatabase!$A:$K,4,FALSE)</f>
        <v>Dominion</v>
      </c>
      <c r="E1337" t="str">
        <f>VLOOKUP($A1337,OLD_EquipmentDatabase!$A:$K,5,FALSE)</f>
        <v>N/A</v>
      </c>
      <c r="F1337" t="str">
        <f>VLOOKUP($A1337,OLD_EquipmentDatabase!$A:$K,6,FALSE)</f>
        <v>ICVA</v>
      </c>
      <c r="G1337" t="str">
        <f>VLOOKUP($A1337,OLD_EquipmentDatabase!$A:$K,7,FALSE)</f>
        <v>Laptop</v>
      </c>
      <c r="H1337" t="str">
        <f>VLOOKUP($A1337,OLD_EquipmentDatabase!$A:$K,8,FALSE)</f>
        <v>Active</v>
      </c>
      <c r="I1337" t="b">
        <f>VLOOKUP($A1337,OLD_EquipmentDatabase!$A:$K,9,FALSE)</f>
        <v>0</v>
      </c>
      <c r="J1337" t="str">
        <f>VLOOKUP($A1337,OLD_EquipmentDatabase!$A:$K,10,FALSE)</f>
        <v>5.13</v>
      </c>
      <c r="K1337" t="str">
        <f>VLOOKUP($A1337,OLD_EquipmentDatabase!$A:$K,11,FALSE)</f>
        <v>30^JAMAICA^CONTINUE^45</v>
      </c>
    </row>
    <row r="1338" spans="1:11" x14ac:dyDescent="0.25">
      <c r="A1338" s="21" t="s">
        <v>3143</v>
      </c>
      <c r="B1338" s="102" t="s">
        <v>1844</v>
      </c>
      <c r="C1338" t="str">
        <f>VLOOKUP($A1338,OLD_EquipmentDatabase!$A:$K,3,FALSE)</f>
        <v>Dell Latitude 3480</v>
      </c>
      <c r="D1338" t="str">
        <f>VLOOKUP($A1338,OLD_EquipmentDatabase!$A:$K,4,FALSE)</f>
        <v>Dominion</v>
      </c>
      <c r="E1338" t="str">
        <f>VLOOKUP($A1338,OLD_EquipmentDatabase!$A:$K,5,FALSE)</f>
        <v>N/A</v>
      </c>
      <c r="F1338" t="str">
        <f>VLOOKUP($A1338,OLD_EquipmentDatabase!$A:$K,6,FALSE)</f>
        <v>ICVA</v>
      </c>
      <c r="G1338" t="str">
        <f>VLOOKUP($A1338,OLD_EquipmentDatabase!$A:$K,7,FALSE)</f>
        <v>Laptop</v>
      </c>
      <c r="H1338" t="str">
        <f>VLOOKUP($A1338,OLD_EquipmentDatabase!$A:$K,8,FALSE)</f>
        <v>Active</v>
      </c>
      <c r="I1338" t="b">
        <f>VLOOKUP($A1338,OLD_EquipmentDatabase!$A:$K,9,FALSE)</f>
        <v>0</v>
      </c>
      <c r="J1338" t="str">
        <f>VLOOKUP($A1338,OLD_EquipmentDatabase!$A:$K,10,FALSE)</f>
        <v>5.13</v>
      </c>
      <c r="K1338" t="str">
        <f>VLOOKUP($A1338,OLD_EquipmentDatabase!$A:$K,11,FALSE)</f>
        <v>95~EXACTLY~PERHAPS~66</v>
      </c>
    </row>
    <row r="1339" spans="1:11" x14ac:dyDescent="0.25">
      <c r="A1339" s="21" t="s">
        <v>3181</v>
      </c>
      <c r="B1339" s="102" t="s">
        <v>1844</v>
      </c>
      <c r="C1339" t="str">
        <f>VLOOKUP($A1339,OLD_EquipmentDatabase!$A:$K,3,FALSE)</f>
        <v>Dell Latitude 3480</v>
      </c>
      <c r="D1339" t="str">
        <f>VLOOKUP($A1339,OLD_EquipmentDatabase!$A:$K,4,FALSE)</f>
        <v>Dominion</v>
      </c>
      <c r="E1339" t="str">
        <f>VLOOKUP($A1339,OLD_EquipmentDatabase!$A:$K,5,FALSE)</f>
        <v>N/A</v>
      </c>
      <c r="F1339" t="str">
        <f>VLOOKUP($A1339,OLD_EquipmentDatabase!$A:$K,6,FALSE)</f>
        <v>ICVA</v>
      </c>
      <c r="G1339" t="str">
        <f>VLOOKUP($A1339,OLD_EquipmentDatabase!$A:$K,7,FALSE)</f>
        <v>Laptop</v>
      </c>
      <c r="H1339" t="str">
        <f>VLOOKUP($A1339,OLD_EquipmentDatabase!$A:$K,8,FALSE)</f>
        <v>Active</v>
      </c>
      <c r="I1339" t="b">
        <f>VLOOKUP($A1339,OLD_EquipmentDatabase!$A:$K,9,FALSE)</f>
        <v>0</v>
      </c>
      <c r="J1339" t="str">
        <f>VLOOKUP($A1339,OLD_EquipmentDatabase!$A:$K,10,FALSE)</f>
        <v>5.13</v>
      </c>
      <c r="K1339" t="str">
        <f>VLOOKUP($A1339,OLD_EquipmentDatabase!$A:$K,11,FALSE)</f>
        <v>47;office;DECEMBER;62</v>
      </c>
    </row>
    <row r="1340" spans="1:11" x14ac:dyDescent="0.25">
      <c r="A1340" s="21" t="s">
        <v>3114</v>
      </c>
      <c r="B1340" s="102" t="s">
        <v>1844</v>
      </c>
      <c r="C1340" t="str">
        <f>VLOOKUP($A1340,OLD_EquipmentDatabase!$A:$K,3,FALSE)</f>
        <v>Dell Latitude 3480</v>
      </c>
      <c r="D1340" t="str">
        <f>VLOOKUP($A1340,OLD_EquipmentDatabase!$A:$K,4,FALSE)</f>
        <v>Dominion</v>
      </c>
      <c r="E1340" t="str">
        <f>VLOOKUP($A1340,OLD_EquipmentDatabase!$A:$K,5,FALSE)</f>
        <v>N/A</v>
      </c>
      <c r="F1340" t="str">
        <f>VLOOKUP($A1340,OLD_EquipmentDatabase!$A:$K,6,FALSE)</f>
        <v>ICVA</v>
      </c>
      <c r="G1340" t="str">
        <f>VLOOKUP($A1340,OLD_EquipmentDatabase!$A:$K,7,FALSE)</f>
        <v>Laptop</v>
      </c>
      <c r="H1340" t="str">
        <f>VLOOKUP($A1340,OLD_EquipmentDatabase!$A:$K,8,FALSE)</f>
        <v>Active</v>
      </c>
      <c r="I1340" t="b">
        <f>VLOOKUP($A1340,OLD_EquipmentDatabase!$A:$K,9,FALSE)</f>
        <v>0</v>
      </c>
      <c r="J1340" t="str">
        <f>VLOOKUP($A1340,OLD_EquipmentDatabase!$A:$K,10,FALSE)</f>
        <v>5.13</v>
      </c>
      <c r="K1340" t="str">
        <f>VLOOKUP($A1340,OLD_EquipmentDatabase!$A:$K,11,FALSE)</f>
        <v>39.receive.PLANTS.97</v>
      </c>
    </row>
    <row r="1341" spans="1:11" x14ac:dyDescent="0.25">
      <c r="A1341" s="21" t="s">
        <v>3173</v>
      </c>
      <c r="B1341" s="102" t="s">
        <v>1844</v>
      </c>
      <c r="C1341" t="str">
        <f>VLOOKUP($A1341,OLD_EquipmentDatabase!$A:$K,3,FALSE)</f>
        <v>Dell Latitude 3480</v>
      </c>
      <c r="D1341" t="str">
        <f>VLOOKUP($A1341,OLD_EquipmentDatabase!$A:$K,4,FALSE)</f>
        <v>Dominion</v>
      </c>
      <c r="E1341" t="str">
        <f>VLOOKUP($A1341,OLD_EquipmentDatabase!$A:$K,5,FALSE)</f>
        <v>N/A</v>
      </c>
      <c r="F1341" t="str">
        <f>VLOOKUP($A1341,OLD_EquipmentDatabase!$A:$K,6,FALSE)</f>
        <v>ICVA</v>
      </c>
      <c r="G1341" t="str">
        <f>VLOOKUP($A1341,OLD_EquipmentDatabase!$A:$K,7,FALSE)</f>
        <v>Laptop</v>
      </c>
      <c r="H1341" t="str">
        <f>VLOOKUP($A1341,OLD_EquipmentDatabase!$A:$K,8,FALSE)</f>
        <v>Active</v>
      </c>
      <c r="I1341" t="b">
        <f>VLOOKUP($A1341,OLD_EquipmentDatabase!$A:$K,9,FALSE)</f>
        <v>0</v>
      </c>
      <c r="J1341" t="str">
        <f>VLOOKUP($A1341,OLD_EquipmentDatabase!$A:$K,10,FALSE)</f>
        <v>5.13</v>
      </c>
      <c r="K1341" t="str">
        <f>VLOOKUP($A1341,OLD_EquipmentDatabase!$A:$K,11,FALSE)</f>
        <v>96/compare/SECOND/98</v>
      </c>
    </row>
    <row r="1342" spans="1:11" x14ac:dyDescent="0.25">
      <c r="A1342" s="21" t="s">
        <v>3129</v>
      </c>
      <c r="B1342" s="102" t="s">
        <v>1844</v>
      </c>
      <c r="C1342" t="str">
        <f>VLOOKUP($A1342,OLD_EquipmentDatabase!$A:$K,3,FALSE)</f>
        <v>Dell Latitude 3480</v>
      </c>
      <c r="D1342" t="str">
        <f>VLOOKUP($A1342,OLD_EquipmentDatabase!$A:$K,4,FALSE)</f>
        <v>Dominion</v>
      </c>
      <c r="E1342" t="str">
        <f>VLOOKUP($A1342,OLD_EquipmentDatabase!$A:$K,5,FALSE)</f>
        <v>N/A</v>
      </c>
      <c r="F1342" t="str">
        <f>VLOOKUP($A1342,OLD_EquipmentDatabase!$A:$K,6,FALSE)</f>
        <v>ICVA</v>
      </c>
      <c r="G1342" t="str">
        <f>VLOOKUP($A1342,OLD_EquipmentDatabase!$A:$K,7,FALSE)</f>
        <v>Laptop</v>
      </c>
      <c r="H1342" t="str">
        <f>VLOOKUP($A1342,OLD_EquipmentDatabase!$A:$K,8,FALSE)</f>
        <v>Active</v>
      </c>
      <c r="I1342" t="b">
        <f>VLOOKUP($A1342,OLD_EquipmentDatabase!$A:$K,9,FALSE)</f>
        <v>0</v>
      </c>
      <c r="J1342" t="str">
        <f>VLOOKUP($A1342,OLD_EquipmentDatabase!$A:$K,10,FALSE)</f>
        <v>5.13</v>
      </c>
      <c r="K1342" t="str">
        <f>VLOOKUP($A1342,OLD_EquipmentDatabase!$A:$K,11,FALSE)</f>
        <v>68;saturn;farmers;01</v>
      </c>
    </row>
    <row r="1343" spans="1:11" x14ac:dyDescent="0.25">
      <c r="A1343" s="21" t="s">
        <v>3137</v>
      </c>
      <c r="B1343" s="102" t="s">
        <v>1844</v>
      </c>
      <c r="C1343" t="str">
        <f>VLOOKUP($A1343,OLD_EquipmentDatabase!$A:$K,3,FALSE)</f>
        <v>Dell Latitude 3480</v>
      </c>
      <c r="D1343" t="str">
        <f>VLOOKUP($A1343,OLD_EquipmentDatabase!$A:$K,4,FALSE)</f>
        <v>Dominion</v>
      </c>
      <c r="E1343" t="str">
        <f>VLOOKUP($A1343,OLD_EquipmentDatabase!$A:$K,5,FALSE)</f>
        <v>N/A</v>
      </c>
      <c r="F1343" t="str">
        <f>VLOOKUP($A1343,OLD_EquipmentDatabase!$A:$K,6,FALSE)</f>
        <v>ICVA</v>
      </c>
      <c r="G1343" t="str">
        <f>VLOOKUP($A1343,OLD_EquipmentDatabase!$A:$K,7,FALSE)</f>
        <v>Laptop</v>
      </c>
      <c r="H1343" t="str">
        <f>VLOOKUP($A1343,OLD_EquipmentDatabase!$A:$K,8,FALSE)</f>
        <v>Active</v>
      </c>
      <c r="I1343" t="b">
        <f>VLOOKUP($A1343,OLD_EquipmentDatabase!$A:$K,9,FALSE)</f>
        <v>0</v>
      </c>
      <c r="J1343" t="str">
        <f>VLOOKUP($A1343,OLD_EquipmentDatabase!$A:$K,10,FALSE)</f>
        <v>5.13</v>
      </c>
      <c r="K1343" t="str">
        <f>VLOOKUP($A1343,OLD_EquipmentDatabase!$A:$K,11,FALSE)</f>
        <v>35*PREPARE*INTEREST*92</v>
      </c>
    </row>
    <row r="1344" spans="1:11" x14ac:dyDescent="0.25">
      <c r="A1344" s="21" t="s">
        <v>3121</v>
      </c>
      <c r="B1344" s="102" t="s">
        <v>1844</v>
      </c>
      <c r="C1344" t="str">
        <f>VLOOKUP($A1344,OLD_EquipmentDatabase!$A:$K,3,FALSE)</f>
        <v>Dell Latitude 3480</v>
      </c>
      <c r="D1344" t="str">
        <f>VLOOKUP($A1344,OLD_EquipmentDatabase!$A:$K,4,FALSE)</f>
        <v>Dominion</v>
      </c>
      <c r="E1344" t="str">
        <f>VLOOKUP($A1344,OLD_EquipmentDatabase!$A:$K,5,FALSE)</f>
        <v>N/A</v>
      </c>
      <c r="F1344" t="str">
        <f>VLOOKUP($A1344,OLD_EquipmentDatabase!$A:$K,6,FALSE)</f>
        <v>ICVA</v>
      </c>
      <c r="G1344" t="str">
        <f>VLOOKUP($A1344,OLD_EquipmentDatabase!$A:$K,7,FALSE)</f>
        <v>Laptop</v>
      </c>
      <c r="H1344" t="str">
        <f>VLOOKUP($A1344,OLD_EquipmentDatabase!$A:$K,8,FALSE)</f>
        <v>Active</v>
      </c>
      <c r="I1344" t="b">
        <f>VLOOKUP($A1344,OLD_EquipmentDatabase!$A:$K,9,FALSE)</f>
        <v>0</v>
      </c>
      <c r="J1344" t="str">
        <f>VLOOKUP($A1344,OLD_EquipmentDatabase!$A:$K,10,FALSE)</f>
        <v>5.13</v>
      </c>
      <c r="K1344" t="str">
        <f>VLOOKUP($A1344,OLD_EquipmentDatabase!$A:$K,11,FALSE)</f>
        <v>12:GENTLE:instead:99</v>
      </c>
    </row>
    <row r="1345" spans="1:11" x14ac:dyDescent="0.25">
      <c r="A1345" s="21" t="s">
        <v>3131</v>
      </c>
      <c r="B1345" s="102" t="s">
        <v>1844</v>
      </c>
      <c r="C1345" t="str">
        <f>VLOOKUP($A1345,OLD_EquipmentDatabase!$A:$K,3,FALSE)</f>
        <v>Dell Latitude 3480</v>
      </c>
      <c r="D1345" t="str">
        <f>VLOOKUP($A1345,OLD_EquipmentDatabase!$A:$K,4,FALSE)</f>
        <v>Dominion</v>
      </c>
      <c r="E1345" t="str">
        <f>VLOOKUP($A1345,OLD_EquipmentDatabase!$A:$K,5,FALSE)</f>
        <v>N/A</v>
      </c>
      <c r="F1345" t="str">
        <f>VLOOKUP($A1345,OLD_EquipmentDatabase!$A:$K,6,FALSE)</f>
        <v>ICVA</v>
      </c>
      <c r="G1345" t="str">
        <f>VLOOKUP($A1345,OLD_EquipmentDatabase!$A:$K,7,FALSE)</f>
        <v>Laptop</v>
      </c>
      <c r="H1345" t="str">
        <f>VLOOKUP($A1345,OLD_EquipmentDatabase!$A:$K,8,FALSE)</f>
        <v>Active</v>
      </c>
      <c r="I1345" t="b">
        <f>VLOOKUP($A1345,OLD_EquipmentDatabase!$A:$K,9,FALSE)</f>
        <v>0</v>
      </c>
      <c r="J1345" t="str">
        <f>VLOOKUP($A1345,OLD_EquipmentDatabase!$A:$K,10,FALSE)</f>
        <v>5.13</v>
      </c>
      <c r="K1345" t="str">
        <f>VLOOKUP($A1345,OLD_EquipmentDatabase!$A:$K,11,FALSE)</f>
        <v>00:products:DIVIDED:10</v>
      </c>
    </row>
    <row r="1346" spans="1:11" x14ac:dyDescent="0.25">
      <c r="A1346" s="21" t="s">
        <v>3127</v>
      </c>
      <c r="B1346" s="102" t="s">
        <v>1844</v>
      </c>
      <c r="C1346" t="str">
        <f>VLOOKUP($A1346,OLD_EquipmentDatabase!$A:$K,3,FALSE)</f>
        <v>Dell Latitude 3480</v>
      </c>
      <c r="D1346" t="str">
        <f>VLOOKUP($A1346,OLD_EquipmentDatabase!$A:$K,4,FALSE)</f>
        <v>Dominion</v>
      </c>
      <c r="E1346" t="str">
        <f>VLOOKUP($A1346,OLD_EquipmentDatabase!$A:$K,5,FALSE)</f>
        <v>N/A</v>
      </c>
      <c r="F1346" t="str">
        <f>VLOOKUP($A1346,OLD_EquipmentDatabase!$A:$K,6,FALSE)</f>
        <v>ICVA</v>
      </c>
      <c r="G1346" t="str">
        <f>VLOOKUP($A1346,OLD_EquipmentDatabase!$A:$K,7,FALSE)</f>
        <v>Laptop</v>
      </c>
      <c r="H1346" t="str">
        <f>VLOOKUP($A1346,OLD_EquipmentDatabase!$A:$K,8,FALSE)</f>
        <v>Active</v>
      </c>
      <c r="I1346" t="b">
        <f>VLOOKUP($A1346,OLD_EquipmentDatabase!$A:$K,9,FALSE)</f>
        <v>0</v>
      </c>
      <c r="J1346" t="str">
        <f>VLOOKUP($A1346,OLD_EquipmentDatabase!$A:$K,10,FALSE)</f>
        <v>5.13</v>
      </c>
      <c r="K1346" t="str">
        <f>VLOOKUP($A1346,OLD_EquipmentDatabase!$A:$K,11,FALSE)</f>
        <v>38=CONTAIN=neptune=99</v>
      </c>
    </row>
    <row r="1347" spans="1:11" x14ac:dyDescent="0.25">
      <c r="A1347" s="21" t="s">
        <v>3171</v>
      </c>
      <c r="B1347" s="102" t="s">
        <v>1844</v>
      </c>
      <c r="C1347" t="str">
        <f>VLOOKUP($A1347,OLD_EquipmentDatabase!$A:$K,3,FALSE)</f>
        <v>Dell Latitude 3480</v>
      </c>
      <c r="D1347" t="str">
        <f>VLOOKUP($A1347,OLD_EquipmentDatabase!$A:$K,4,FALSE)</f>
        <v>Dominion</v>
      </c>
      <c r="E1347" t="str">
        <f>VLOOKUP($A1347,OLD_EquipmentDatabase!$A:$K,5,FALSE)</f>
        <v>N/A</v>
      </c>
      <c r="F1347" t="str">
        <f>VLOOKUP($A1347,OLD_EquipmentDatabase!$A:$K,6,FALSE)</f>
        <v>ICVA</v>
      </c>
      <c r="G1347" t="str">
        <f>VLOOKUP($A1347,OLD_EquipmentDatabase!$A:$K,7,FALSE)</f>
        <v>Laptop</v>
      </c>
      <c r="H1347" t="str">
        <f>VLOOKUP($A1347,OLD_EquipmentDatabase!$A:$K,8,FALSE)</f>
        <v>Active</v>
      </c>
      <c r="I1347" t="b">
        <f>VLOOKUP($A1347,OLD_EquipmentDatabase!$A:$K,9,FALSE)</f>
        <v>0</v>
      </c>
      <c r="J1347" t="str">
        <f>VLOOKUP($A1347,OLD_EquipmentDatabase!$A:$K,10,FALSE)</f>
        <v>5.13</v>
      </c>
      <c r="K1347" t="str">
        <f>VLOOKUP($A1347,OLD_EquipmentDatabase!$A:$K,11,FALSE)</f>
        <v>08*FINGER*BROKEN*30</v>
      </c>
    </row>
    <row r="1348" spans="1:11" x14ac:dyDescent="0.25">
      <c r="A1348" s="21" t="s">
        <v>3133</v>
      </c>
      <c r="B1348" s="102" t="s">
        <v>1844</v>
      </c>
      <c r="C1348" t="str">
        <f>VLOOKUP($A1348,OLD_EquipmentDatabase!$A:$K,3,FALSE)</f>
        <v>Dell Latitude 3480</v>
      </c>
      <c r="D1348" t="str">
        <f>VLOOKUP($A1348,OLD_EquipmentDatabase!$A:$K,4,FALSE)</f>
        <v>Dominion</v>
      </c>
      <c r="E1348" t="str">
        <f>VLOOKUP($A1348,OLD_EquipmentDatabase!$A:$K,5,FALSE)</f>
        <v>N/A</v>
      </c>
      <c r="F1348" t="str">
        <f>VLOOKUP($A1348,OLD_EquipmentDatabase!$A:$K,6,FALSE)</f>
        <v>ICVA</v>
      </c>
      <c r="G1348" t="str">
        <f>VLOOKUP($A1348,OLD_EquipmentDatabase!$A:$K,7,FALSE)</f>
        <v>Laptop</v>
      </c>
      <c r="H1348" t="str">
        <f>VLOOKUP($A1348,OLD_EquipmentDatabase!$A:$K,8,FALSE)</f>
        <v>Active</v>
      </c>
      <c r="I1348" t="b">
        <f>VLOOKUP($A1348,OLD_EquipmentDatabase!$A:$K,9,FALSE)</f>
        <v>0</v>
      </c>
      <c r="J1348" t="str">
        <f>VLOOKUP($A1348,OLD_EquipmentDatabase!$A:$K,10,FALSE)</f>
        <v>5.13</v>
      </c>
      <c r="K1348" t="str">
        <f>VLOOKUP($A1348,OLD_EquipmentDatabase!$A:$K,11,FALSE)</f>
        <v>12;ELECTRIC;august;02</v>
      </c>
    </row>
    <row r="1349" spans="1:11" x14ac:dyDescent="0.25">
      <c r="A1349" s="21" t="s">
        <v>3135</v>
      </c>
      <c r="B1349" s="102" t="s">
        <v>1844</v>
      </c>
      <c r="C1349" t="str">
        <f>VLOOKUP($A1349,OLD_EquipmentDatabase!$A:$K,3,FALSE)</f>
        <v>Dell Latitude 3480</v>
      </c>
      <c r="D1349" t="str">
        <f>VLOOKUP($A1349,OLD_EquipmentDatabase!$A:$K,4,FALSE)</f>
        <v>Dominion</v>
      </c>
      <c r="E1349" t="str">
        <f>VLOOKUP($A1349,OLD_EquipmentDatabase!$A:$K,5,FALSE)</f>
        <v>N/A</v>
      </c>
      <c r="F1349" t="str">
        <f>VLOOKUP($A1349,OLD_EquipmentDatabase!$A:$K,6,FALSE)</f>
        <v>ICVA</v>
      </c>
      <c r="G1349" t="str">
        <f>VLOOKUP($A1349,OLD_EquipmentDatabase!$A:$K,7,FALSE)</f>
        <v>Laptop</v>
      </c>
      <c r="H1349" t="str">
        <f>VLOOKUP($A1349,OLD_EquipmentDatabase!$A:$K,8,FALSE)</f>
        <v>Active</v>
      </c>
      <c r="I1349" t="b">
        <f>VLOOKUP($A1349,OLD_EquipmentDatabase!$A:$K,9,FALSE)</f>
        <v>0</v>
      </c>
      <c r="J1349" t="str">
        <f>VLOOKUP($A1349,OLD_EquipmentDatabase!$A:$K,10,FALSE)</f>
        <v>5.13</v>
      </c>
      <c r="K1349" t="str">
        <f>VLOOKUP($A1349,OLD_EquipmentDatabase!$A:$K,11,FALSE)</f>
        <v>74-LANGUAGE-quickly-73</v>
      </c>
    </row>
    <row r="1350" spans="1:11" x14ac:dyDescent="0.25">
      <c r="A1350" s="21" t="s">
        <v>1903</v>
      </c>
      <c r="B1350" s="102" t="s">
        <v>1844</v>
      </c>
      <c r="C1350" t="str">
        <f>VLOOKUP($A1350,OLD_EquipmentDatabase!$A:$K,3,FALSE)</f>
        <v>Dell Latitude 3470</v>
      </c>
      <c r="D1350" t="str">
        <f>VLOOKUP($A1350,OLD_EquipmentDatabase!$A:$K,4,FALSE)</f>
        <v>Dominion</v>
      </c>
      <c r="E1350" t="str">
        <f>VLOOKUP($A1350,OLD_EquipmentDatabase!$A:$K,5,FALSE)</f>
        <v>N/A</v>
      </c>
      <c r="F1350" t="str">
        <f>VLOOKUP($A1350,OLD_EquipmentDatabase!$A:$K,6,FALSE)</f>
        <v>ICVA</v>
      </c>
      <c r="G1350" t="str">
        <f>VLOOKUP($A1350,OLD_EquipmentDatabase!$A:$K,7,FALSE)</f>
        <v>Laptop</v>
      </c>
      <c r="H1350" t="str">
        <f>VLOOKUP($A1350,OLD_EquipmentDatabase!$A:$K,8,FALSE)</f>
        <v>Active</v>
      </c>
      <c r="I1350" t="b">
        <f>VLOOKUP($A1350,OLD_EquipmentDatabase!$A:$K,9,FALSE)</f>
        <v>0</v>
      </c>
      <c r="J1350" t="str">
        <f>VLOOKUP($A1350,OLD_EquipmentDatabase!$A:$K,10,FALSE)</f>
        <v>5.13</v>
      </c>
      <c r="K1350" t="str">
        <f>VLOOKUP($A1350,OLD_EquipmentDatabase!$A:$K,11,FALSE)</f>
        <v>20_PERHAPS_PROMISE_23</v>
      </c>
    </row>
    <row r="1351" spans="1:11" x14ac:dyDescent="0.25">
      <c r="A1351" s="21" t="s">
        <v>3149</v>
      </c>
      <c r="B1351" s="102" t="s">
        <v>1844</v>
      </c>
      <c r="C1351" t="str">
        <f>VLOOKUP($A1351,OLD_EquipmentDatabase!$A:$K,3,FALSE)</f>
        <v>Dell Latitude 3480</v>
      </c>
      <c r="D1351" t="str">
        <f>VLOOKUP($A1351,OLD_EquipmentDatabase!$A:$K,4,FALSE)</f>
        <v>Dominion</v>
      </c>
      <c r="E1351" t="str">
        <f>VLOOKUP($A1351,OLD_EquipmentDatabase!$A:$K,5,FALSE)</f>
        <v>N/A</v>
      </c>
      <c r="F1351" t="str">
        <f>VLOOKUP($A1351,OLD_EquipmentDatabase!$A:$K,6,FALSE)</f>
        <v>ICVA</v>
      </c>
      <c r="G1351" t="str">
        <f>VLOOKUP($A1351,OLD_EquipmentDatabase!$A:$K,7,FALSE)</f>
        <v>Laptop</v>
      </c>
      <c r="H1351" t="str">
        <f>VLOOKUP($A1351,OLD_EquipmentDatabase!$A:$K,8,FALSE)</f>
        <v>Active</v>
      </c>
      <c r="I1351" t="b">
        <f>VLOOKUP($A1351,OLD_EquipmentDatabase!$A:$K,9,FALSE)</f>
        <v>0</v>
      </c>
      <c r="J1351" t="str">
        <f>VLOOKUP($A1351,OLD_EquipmentDatabase!$A:$K,10,FALSE)</f>
        <v>5.13</v>
      </c>
      <c r="K1351" t="str">
        <f>VLOOKUP($A1351,OLD_EquipmentDatabase!$A:$K,11,FALSE)</f>
        <v>20^FRANCE^DESIGN^92</v>
      </c>
    </row>
    <row r="1352" spans="1:11" x14ac:dyDescent="0.25">
      <c r="A1352" s="21" t="s">
        <v>1909</v>
      </c>
      <c r="B1352" s="102" t="s">
        <v>1844</v>
      </c>
      <c r="C1352" t="str">
        <f>VLOOKUP($A1352,OLD_EquipmentDatabase!$A:$K,3,FALSE)</f>
        <v>Dell Latitude 3470</v>
      </c>
      <c r="D1352" t="str">
        <f>VLOOKUP($A1352,OLD_EquipmentDatabase!$A:$K,4,FALSE)</f>
        <v>Dominion</v>
      </c>
      <c r="E1352" t="str">
        <f>VLOOKUP($A1352,OLD_EquipmentDatabase!$A:$K,5,FALSE)</f>
        <v>N/A</v>
      </c>
      <c r="F1352" t="str">
        <f>VLOOKUP($A1352,OLD_EquipmentDatabase!$A:$K,6,FALSE)</f>
        <v>ICVA</v>
      </c>
      <c r="G1352" t="str">
        <f>VLOOKUP($A1352,OLD_EquipmentDatabase!$A:$K,7,FALSE)</f>
        <v>Laptop</v>
      </c>
      <c r="H1352" t="str">
        <f>VLOOKUP($A1352,OLD_EquipmentDatabase!$A:$K,8,FALSE)</f>
        <v>Active</v>
      </c>
      <c r="I1352" t="b">
        <f>VLOOKUP($A1352,OLD_EquipmentDatabase!$A:$K,9,FALSE)</f>
        <v>0</v>
      </c>
      <c r="J1352" t="str">
        <f>VLOOKUP($A1352,OLD_EquipmentDatabase!$A:$K,10,FALSE)</f>
        <v>5.13</v>
      </c>
      <c r="K1352" t="str">
        <f>VLOOKUP($A1352,OLD_EquipmentDatabase!$A:$K,11,FALSE)</f>
        <v>39~WINDOW~MOUNTAIN~99</v>
      </c>
    </row>
    <row r="1353" spans="1:11" x14ac:dyDescent="0.25">
      <c r="A1353" s="21" t="s">
        <v>1917</v>
      </c>
      <c r="B1353" s="102" t="s">
        <v>1844</v>
      </c>
      <c r="C1353" t="str">
        <f>VLOOKUP($A1353,OLD_EquipmentDatabase!$A:$K,3,FALSE)</f>
        <v>Dell Latitude 3470</v>
      </c>
      <c r="D1353" t="str">
        <f>VLOOKUP($A1353,OLD_EquipmentDatabase!$A:$K,4,FALSE)</f>
        <v>Dominion</v>
      </c>
      <c r="E1353" t="str">
        <f>VLOOKUP($A1353,OLD_EquipmentDatabase!$A:$K,5,FALSE)</f>
        <v>N/A</v>
      </c>
      <c r="F1353" t="str">
        <f>VLOOKUP($A1353,OLD_EquipmentDatabase!$A:$K,6,FALSE)</f>
        <v>ICVA</v>
      </c>
      <c r="G1353" t="str">
        <f>VLOOKUP($A1353,OLD_EquipmentDatabase!$A:$K,7,FALSE)</f>
        <v>Laptop</v>
      </c>
      <c r="H1353" t="str">
        <f>VLOOKUP($A1353,OLD_EquipmentDatabase!$A:$K,8,FALSE)</f>
        <v>Active</v>
      </c>
      <c r="I1353" t="b">
        <f>VLOOKUP($A1353,OLD_EquipmentDatabase!$A:$K,9,FALSE)</f>
        <v>0</v>
      </c>
      <c r="J1353" t="str">
        <f>VLOOKUP($A1353,OLD_EquipmentDatabase!$A:$K,10,FALSE)</f>
        <v>5.13</v>
      </c>
      <c r="K1353" t="str">
        <f>VLOOKUP($A1353,OLD_EquipmentDatabase!$A:$K,11,FALSE)</f>
        <v>43@actually@BELGIUM@00</v>
      </c>
    </row>
    <row r="1354" spans="1:11" x14ac:dyDescent="0.25">
      <c r="A1354" s="21" t="s">
        <v>3177</v>
      </c>
      <c r="B1354" s="102" t="s">
        <v>1844</v>
      </c>
      <c r="C1354" t="str">
        <f>VLOOKUP($A1354,OLD_EquipmentDatabase!$A:$K,3,FALSE)</f>
        <v>Dell Latitude 3480</v>
      </c>
      <c r="D1354" t="str">
        <f>VLOOKUP($A1354,OLD_EquipmentDatabase!$A:$K,4,FALSE)</f>
        <v>Dominion</v>
      </c>
      <c r="E1354" t="str">
        <f>VLOOKUP($A1354,OLD_EquipmentDatabase!$A:$K,5,FALSE)</f>
        <v>N/A</v>
      </c>
      <c r="F1354" t="str">
        <f>VLOOKUP($A1354,OLD_EquipmentDatabase!$A:$K,6,FALSE)</f>
        <v>ICVA</v>
      </c>
      <c r="G1354" t="str">
        <f>VLOOKUP($A1354,OLD_EquipmentDatabase!$A:$K,7,FALSE)</f>
        <v>Laptop</v>
      </c>
      <c r="H1354" t="str">
        <f>VLOOKUP($A1354,OLD_EquipmentDatabase!$A:$K,8,FALSE)</f>
        <v>Active</v>
      </c>
      <c r="I1354" t="b">
        <f>VLOOKUP($A1354,OLD_EquipmentDatabase!$A:$K,9,FALSE)</f>
        <v>0</v>
      </c>
      <c r="J1354" t="str">
        <f>VLOOKUP($A1354,OLD_EquipmentDatabase!$A:$K,10,FALSE)</f>
        <v>5.13</v>
      </c>
      <c r="K1354" t="str">
        <f>VLOOKUP($A1354,OLD_EquipmentDatabase!$A:$K,11,FALSE)</f>
        <v>87=LAUGHED=laughed=00</v>
      </c>
    </row>
    <row r="1355" spans="1:11" x14ac:dyDescent="0.25">
      <c r="A1355" s="21" t="s">
        <v>3123</v>
      </c>
      <c r="B1355" s="102" t="s">
        <v>1844</v>
      </c>
      <c r="C1355" t="str">
        <f>VLOOKUP($A1355,OLD_EquipmentDatabase!$A:$K,3,FALSE)</f>
        <v>Dell Latitude 3480</v>
      </c>
      <c r="D1355" t="str">
        <f>VLOOKUP($A1355,OLD_EquipmentDatabase!$A:$K,4,FALSE)</f>
        <v>Dominion</v>
      </c>
      <c r="E1355" t="str">
        <f>VLOOKUP($A1355,OLD_EquipmentDatabase!$A:$K,5,FALSE)</f>
        <v>N/A</v>
      </c>
      <c r="F1355" t="str">
        <f>VLOOKUP($A1355,OLD_EquipmentDatabase!$A:$K,6,FALSE)</f>
        <v>ICVA</v>
      </c>
      <c r="G1355" t="str">
        <f>VLOOKUP($A1355,OLD_EquipmentDatabase!$A:$K,7,FALSE)</f>
        <v>Laptop</v>
      </c>
      <c r="H1355" t="str">
        <f>VLOOKUP($A1355,OLD_EquipmentDatabase!$A:$K,8,FALSE)</f>
        <v>Active</v>
      </c>
      <c r="I1355" t="b">
        <f>VLOOKUP($A1355,OLD_EquipmentDatabase!$A:$K,9,FALSE)</f>
        <v>0</v>
      </c>
      <c r="J1355" t="str">
        <f>VLOOKUP($A1355,OLD_EquipmentDatabase!$A:$K,10,FALSE)</f>
        <v>5.13</v>
      </c>
      <c r="K1355" t="str">
        <f>VLOOKUP($A1355,OLD_EquipmentDatabase!$A:$K,11,FALSE)</f>
        <v>36?QUESTION?exciting?59</v>
      </c>
    </row>
    <row r="1356" spans="1:11" x14ac:dyDescent="0.25">
      <c r="A1356" s="21" t="s">
        <v>3147</v>
      </c>
      <c r="B1356" s="102" t="s">
        <v>1844</v>
      </c>
      <c r="C1356" t="str">
        <f>VLOOKUP($A1356,OLD_EquipmentDatabase!$A:$K,3,FALSE)</f>
        <v>Dell Latitude 3480</v>
      </c>
      <c r="D1356" t="str">
        <f>VLOOKUP($A1356,OLD_EquipmentDatabase!$A:$K,4,FALSE)</f>
        <v>Dominion</v>
      </c>
      <c r="E1356" t="str">
        <f>VLOOKUP($A1356,OLD_EquipmentDatabase!$A:$K,5,FALSE)</f>
        <v>N/A</v>
      </c>
      <c r="F1356" t="str">
        <f>VLOOKUP($A1356,OLD_EquipmentDatabase!$A:$K,6,FALSE)</f>
        <v>ICVA</v>
      </c>
      <c r="G1356" t="str">
        <f>VLOOKUP($A1356,OLD_EquipmentDatabase!$A:$K,7,FALSE)</f>
        <v>Laptop</v>
      </c>
      <c r="H1356" t="str">
        <f>VLOOKUP($A1356,OLD_EquipmentDatabase!$A:$K,8,FALSE)</f>
        <v>Active</v>
      </c>
      <c r="I1356" t="b">
        <f>VLOOKUP($A1356,OLD_EquipmentDatabase!$A:$K,9,FALSE)</f>
        <v>0</v>
      </c>
      <c r="J1356" t="str">
        <f>VLOOKUP($A1356,OLD_EquipmentDatabase!$A:$K,10,FALSE)</f>
        <v>5.13</v>
      </c>
      <c r="K1356" t="str">
        <f>VLOOKUP($A1356,OLD_EquipmentDatabase!$A:$K,11,FALSE)</f>
        <v>87+PHRASE+PASSED+33</v>
      </c>
    </row>
    <row r="1357" spans="1:11" x14ac:dyDescent="0.25">
      <c r="A1357" s="21" t="s">
        <v>1905</v>
      </c>
      <c r="B1357" s="102" t="s">
        <v>1844</v>
      </c>
      <c r="C1357" t="str">
        <f>VLOOKUP($A1357,OLD_EquipmentDatabase!$A:$K,3,FALSE)</f>
        <v>Dell Latitude 3470</v>
      </c>
      <c r="D1357" t="str">
        <f>VLOOKUP($A1357,OLD_EquipmentDatabase!$A:$K,4,FALSE)</f>
        <v>Dominion</v>
      </c>
      <c r="E1357" t="str">
        <f>VLOOKUP($A1357,OLD_EquipmentDatabase!$A:$K,5,FALSE)</f>
        <v>N/A</v>
      </c>
      <c r="F1357" t="str">
        <f>VLOOKUP($A1357,OLD_EquipmentDatabase!$A:$K,6,FALSE)</f>
        <v>ICVA</v>
      </c>
      <c r="G1357" t="str">
        <f>VLOOKUP($A1357,OLD_EquipmentDatabase!$A:$K,7,FALSE)</f>
        <v>Laptop</v>
      </c>
      <c r="H1357" t="str">
        <f>VLOOKUP($A1357,OLD_EquipmentDatabase!$A:$K,8,FALSE)</f>
        <v>Active</v>
      </c>
      <c r="I1357" t="b">
        <f>VLOOKUP($A1357,OLD_EquipmentDatabase!$A:$K,9,FALSE)</f>
        <v>0</v>
      </c>
      <c r="J1357" t="str">
        <f>VLOOKUP($A1357,OLD_EquipmentDatabase!$A:$K,10,FALSE)</f>
        <v>5.13</v>
      </c>
      <c r="K1357" t="str">
        <f>VLOOKUP($A1357,OLD_EquipmentDatabase!$A:$K,11,FALSE)</f>
        <v>70/JUMPED/school/90</v>
      </c>
    </row>
    <row r="1358" spans="1:11" x14ac:dyDescent="0.25">
      <c r="A1358" s="21" t="s">
        <v>3151</v>
      </c>
      <c r="B1358" s="102" t="s">
        <v>1844</v>
      </c>
      <c r="C1358" t="str">
        <f>VLOOKUP($A1358,OLD_EquipmentDatabase!$A:$K,3,FALSE)</f>
        <v>Dell Latitude 3480</v>
      </c>
      <c r="D1358" t="str">
        <f>VLOOKUP($A1358,OLD_EquipmentDatabase!$A:$K,4,FALSE)</f>
        <v>Dominion</v>
      </c>
      <c r="E1358" t="str">
        <f>VLOOKUP($A1358,OLD_EquipmentDatabase!$A:$K,5,FALSE)</f>
        <v>N/A</v>
      </c>
      <c r="F1358" t="str">
        <f>VLOOKUP($A1358,OLD_EquipmentDatabase!$A:$K,6,FALSE)</f>
        <v>ICVA</v>
      </c>
      <c r="G1358" t="str">
        <f>VLOOKUP($A1358,OLD_EquipmentDatabase!$A:$K,7,FALSE)</f>
        <v>Laptop</v>
      </c>
      <c r="H1358" t="str">
        <f>VLOOKUP($A1358,OLD_EquipmentDatabase!$A:$K,8,FALSE)</f>
        <v>Active</v>
      </c>
      <c r="I1358" t="b">
        <f>VLOOKUP($A1358,OLD_EquipmentDatabase!$A:$K,9,FALSE)</f>
        <v>0</v>
      </c>
      <c r="J1358" t="str">
        <f>VLOOKUP($A1358,OLD_EquipmentDatabase!$A:$K,10,FALSE)</f>
        <v>5.13</v>
      </c>
      <c r="K1358" t="str">
        <f>VLOOKUP($A1358,OLD_EquipmentDatabase!$A:$K,11,FALSE)</f>
        <v>91?current?around?53</v>
      </c>
    </row>
    <row r="1359" spans="1:11" x14ac:dyDescent="0.25">
      <c r="A1359" s="21" t="s">
        <v>3153</v>
      </c>
      <c r="B1359" s="102" t="s">
        <v>1844</v>
      </c>
      <c r="C1359" t="str">
        <f>VLOOKUP($A1359,OLD_EquipmentDatabase!$A:$K,3,FALSE)</f>
        <v>Dell Latitude 3480</v>
      </c>
      <c r="D1359" t="str">
        <f>VLOOKUP($A1359,OLD_EquipmentDatabase!$A:$K,4,FALSE)</f>
        <v>Dominion</v>
      </c>
      <c r="E1359" t="str">
        <f>VLOOKUP($A1359,OLD_EquipmentDatabase!$A:$K,5,FALSE)</f>
        <v>N/A</v>
      </c>
      <c r="F1359" t="str">
        <f>VLOOKUP($A1359,OLD_EquipmentDatabase!$A:$K,6,FALSE)</f>
        <v>ICVA</v>
      </c>
      <c r="G1359" t="str">
        <f>VLOOKUP($A1359,OLD_EquipmentDatabase!$A:$K,7,FALSE)</f>
        <v>Laptop</v>
      </c>
      <c r="H1359" t="str">
        <f>VLOOKUP($A1359,OLD_EquipmentDatabase!$A:$K,8,FALSE)</f>
        <v>Active</v>
      </c>
      <c r="I1359" t="b">
        <f>VLOOKUP($A1359,OLD_EquipmentDatabase!$A:$K,9,FALSE)</f>
        <v>0</v>
      </c>
      <c r="J1359" t="str">
        <f>VLOOKUP($A1359,OLD_EquipmentDatabase!$A:$K,10,FALSE)</f>
        <v>5.13</v>
      </c>
      <c r="K1359" t="str">
        <f>VLOOKUP($A1359,OLD_EquipmentDatabase!$A:$K,11,FALSE)</f>
        <v>17!welcome!straight!97</v>
      </c>
    </row>
    <row r="1360" spans="1:11" x14ac:dyDescent="0.25">
      <c r="A1360" s="21" t="s">
        <v>3155</v>
      </c>
      <c r="B1360" s="102" t="s">
        <v>1844</v>
      </c>
      <c r="C1360" t="str">
        <f>VLOOKUP($A1360,OLD_EquipmentDatabase!$A:$K,3,FALSE)</f>
        <v>Dell Latitude 3480</v>
      </c>
      <c r="D1360" t="str">
        <f>VLOOKUP($A1360,OLD_EquipmentDatabase!$A:$K,4,FALSE)</f>
        <v>Dominion</v>
      </c>
      <c r="E1360" t="str">
        <f>VLOOKUP($A1360,OLD_EquipmentDatabase!$A:$K,5,FALSE)</f>
        <v>N/A</v>
      </c>
      <c r="F1360" t="str">
        <f>VLOOKUP($A1360,OLD_EquipmentDatabase!$A:$K,6,FALSE)</f>
        <v>ICVA</v>
      </c>
      <c r="G1360" t="str">
        <f>VLOOKUP($A1360,OLD_EquipmentDatabase!$A:$K,7,FALSE)</f>
        <v>Laptop</v>
      </c>
      <c r="H1360" t="str">
        <f>VLOOKUP($A1360,OLD_EquipmentDatabase!$A:$K,8,FALSE)</f>
        <v>Active</v>
      </c>
      <c r="I1360" t="b">
        <f>VLOOKUP($A1360,OLD_EquipmentDatabase!$A:$K,9,FALSE)</f>
        <v>0</v>
      </c>
      <c r="J1360" t="str">
        <f>VLOOKUP($A1360,OLD_EquipmentDatabase!$A:$K,10,FALSE)</f>
        <v>5.13</v>
      </c>
      <c r="K1360" t="str">
        <f>VLOOKUP($A1360,OLD_EquipmentDatabase!$A:$K,11,FALSE)</f>
        <v>98-SECTION-DINNER-49</v>
      </c>
    </row>
    <row r="1361" spans="1:11" x14ac:dyDescent="0.25">
      <c r="A1361" s="21" t="s">
        <v>1923</v>
      </c>
      <c r="B1361" s="102" t="s">
        <v>1844</v>
      </c>
      <c r="C1361" t="str">
        <f>VLOOKUP($A1361,OLD_EquipmentDatabase!$A:$K,3,FALSE)</f>
        <v>Dell Latitude 3470</v>
      </c>
      <c r="D1361" t="str">
        <f>VLOOKUP($A1361,OLD_EquipmentDatabase!$A:$K,4,FALSE)</f>
        <v>Dominion</v>
      </c>
      <c r="E1361" t="str">
        <f>VLOOKUP($A1361,OLD_EquipmentDatabase!$A:$K,5,FALSE)</f>
        <v>N/A</v>
      </c>
      <c r="F1361" t="str">
        <f>VLOOKUP($A1361,OLD_EquipmentDatabase!$A:$K,6,FALSE)</f>
        <v>ICVA</v>
      </c>
      <c r="G1361" t="str">
        <f>VLOOKUP($A1361,OLD_EquipmentDatabase!$A:$K,7,FALSE)</f>
        <v>Laptop</v>
      </c>
      <c r="H1361" t="str">
        <f>VLOOKUP($A1361,OLD_EquipmentDatabase!$A:$K,8,FALSE)</f>
        <v>Active</v>
      </c>
      <c r="I1361" t="b">
        <f>VLOOKUP($A1361,OLD_EquipmentDatabase!$A:$K,9,FALSE)</f>
        <v>0</v>
      </c>
      <c r="J1361" t="str">
        <f>VLOOKUP($A1361,OLD_EquipmentDatabase!$A:$K,10,FALSE)</f>
        <v>5.13</v>
      </c>
      <c r="K1361" t="str">
        <f>VLOOKUP($A1361,OLD_EquipmentDatabase!$A:$K,11,FALSE)</f>
        <v>69:better:plants:51</v>
      </c>
    </row>
    <row r="1362" spans="1:11" x14ac:dyDescent="0.25">
      <c r="A1362" s="21" t="s">
        <v>3165</v>
      </c>
      <c r="B1362" s="102" t="s">
        <v>1844</v>
      </c>
      <c r="C1362" t="str">
        <f>VLOOKUP($A1362,OLD_EquipmentDatabase!$A:$K,3,FALSE)</f>
        <v>Dell Latitude 3480</v>
      </c>
      <c r="D1362" t="str">
        <f>VLOOKUP($A1362,OLD_EquipmentDatabase!$A:$K,4,FALSE)</f>
        <v>Dominion</v>
      </c>
      <c r="E1362" t="str">
        <f>VLOOKUP($A1362,OLD_EquipmentDatabase!$A:$K,5,FALSE)</f>
        <v>N/A</v>
      </c>
      <c r="F1362" t="str">
        <f>VLOOKUP($A1362,OLD_EquipmentDatabase!$A:$K,6,FALSE)</f>
        <v>ICVA</v>
      </c>
      <c r="G1362" t="str">
        <f>VLOOKUP($A1362,OLD_EquipmentDatabase!$A:$K,7,FALSE)</f>
        <v>Laptop</v>
      </c>
      <c r="H1362" t="str">
        <f>VLOOKUP($A1362,OLD_EquipmentDatabase!$A:$K,8,FALSE)</f>
        <v>Active</v>
      </c>
      <c r="I1362" t="b">
        <f>VLOOKUP($A1362,OLD_EquipmentDatabase!$A:$K,9,FALSE)</f>
        <v>0</v>
      </c>
      <c r="J1362" t="str">
        <f>VLOOKUP($A1362,OLD_EquipmentDatabase!$A:$K,10,FALSE)</f>
        <v>5.13</v>
      </c>
      <c r="K1362" t="str">
        <f>VLOOKUP($A1362,OLD_EquipmentDatabase!$A:$K,11,FALSE)</f>
        <v>92_INDIAN_EFFECT_00</v>
      </c>
    </row>
    <row r="1363" spans="1:11" x14ac:dyDescent="0.25">
      <c r="A1363" s="21" t="s">
        <v>3163</v>
      </c>
      <c r="B1363" s="102" t="s">
        <v>1844</v>
      </c>
      <c r="C1363" t="str">
        <f>VLOOKUP($A1363,OLD_EquipmentDatabase!$A:$K,3,FALSE)</f>
        <v>Dell Latitude 3480</v>
      </c>
      <c r="D1363" t="str">
        <f>VLOOKUP($A1363,OLD_EquipmentDatabase!$A:$K,4,FALSE)</f>
        <v>Dominion</v>
      </c>
      <c r="E1363" t="str">
        <f>VLOOKUP($A1363,OLD_EquipmentDatabase!$A:$K,5,FALSE)</f>
        <v>N/A</v>
      </c>
      <c r="F1363" t="str">
        <f>VLOOKUP($A1363,OLD_EquipmentDatabase!$A:$K,6,FALSE)</f>
        <v>ICVA</v>
      </c>
      <c r="G1363" t="str">
        <f>VLOOKUP($A1363,OLD_EquipmentDatabase!$A:$K,7,FALSE)</f>
        <v>Laptop</v>
      </c>
      <c r="H1363" t="str">
        <f>VLOOKUP($A1363,OLD_EquipmentDatabase!$A:$K,8,FALSE)</f>
        <v>Active</v>
      </c>
      <c r="I1363" t="b">
        <f>VLOOKUP($A1363,OLD_EquipmentDatabase!$A:$K,9,FALSE)</f>
        <v>0</v>
      </c>
      <c r="J1363" t="str">
        <f>VLOOKUP($A1363,OLD_EquipmentDatabase!$A:$K,10,FALSE)</f>
        <v>5.13</v>
      </c>
      <c r="K1363" t="str">
        <f>VLOOKUP($A1363,OLD_EquipmentDatabase!$A:$K,11,FALSE)</f>
        <v>46-already-MARYLAND-22</v>
      </c>
    </row>
    <row r="1364" spans="1:11" x14ac:dyDescent="0.25">
      <c r="A1364" s="21" t="s">
        <v>3145</v>
      </c>
      <c r="B1364" s="102" t="s">
        <v>1844</v>
      </c>
      <c r="C1364" t="str">
        <f>VLOOKUP($A1364,OLD_EquipmentDatabase!$A:$K,3,FALSE)</f>
        <v>Dell Latitude 3480</v>
      </c>
      <c r="D1364" t="str">
        <f>VLOOKUP($A1364,OLD_EquipmentDatabase!$A:$K,4,FALSE)</f>
        <v>Dominion</v>
      </c>
      <c r="E1364" t="str">
        <f>VLOOKUP($A1364,OLD_EquipmentDatabase!$A:$K,5,FALSE)</f>
        <v>N/A</v>
      </c>
      <c r="F1364" t="str">
        <f>VLOOKUP($A1364,OLD_EquipmentDatabase!$A:$K,6,FALSE)</f>
        <v>ICVA</v>
      </c>
      <c r="G1364" t="str">
        <f>VLOOKUP($A1364,OLD_EquipmentDatabase!$A:$K,7,FALSE)</f>
        <v>Laptop</v>
      </c>
      <c r="H1364" t="str">
        <f>VLOOKUP($A1364,OLD_EquipmentDatabase!$A:$K,8,FALSE)</f>
        <v>Active</v>
      </c>
      <c r="I1364" t="b">
        <f>VLOOKUP($A1364,OLD_EquipmentDatabase!$A:$K,9,FALSE)</f>
        <v>0</v>
      </c>
      <c r="J1364" t="str">
        <f>VLOOKUP($A1364,OLD_EquipmentDatabase!$A:$K,10,FALSE)</f>
        <v>5.13</v>
      </c>
      <c r="K1364" t="str">
        <f>VLOOKUP($A1364,OLD_EquipmentDatabase!$A:$K,11,FALSE)</f>
        <v>00?rhythm?florida?60</v>
      </c>
    </row>
    <row r="1365" spans="1:11" x14ac:dyDescent="0.25">
      <c r="A1365" s="21" t="s">
        <v>3157</v>
      </c>
      <c r="B1365" s="102" t="s">
        <v>1844</v>
      </c>
      <c r="C1365" t="str">
        <f>VLOOKUP($A1365,OLD_EquipmentDatabase!$A:$K,3,FALSE)</f>
        <v>Dell Latitude 3480</v>
      </c>
      <c r="D1365" t="str">
        <f>VLOOKUP($A1365,OLD_EquipmentDatabase!$A:$K,4,FALSE)</f>
        <v>Dominion</v>
      </c>
      <c r="E1365" t="str">
        <f>VLOOKUP($A1365,OLD_EquipmentDatabase!$A:$K,5,FALSE)</f>
        <v>N/A</v>
      </c>
      <c r="F1365" t="str">
        <f>VLOOKUP($A1365,OLD_EquipmentDatabase!$A:$K,6,FALSE)</f>
        <v>ICVA</v>
      </c>
      <c r="G1365" t="str">
        <f>VLOOKUP($A1365,OLD_EquipmentDatabase!$A:$K,7,FALSE)</f>
        <v>Laptop</v>
      </c>
      <c r="H1365" t="str">
        <f>VLOOKUP($A1365,OLD_EquipmentDatabase!$A:$K,8,FALSE)</f>
        <v>Active</v>
      </c>
      <c r="I1365" t="b">
        <f>VLOOKUP($A1365,OLD_EquipmentDatabase!$A:$K,9,FALSE)</f>
        <v>0</v>
      </c>
      <c r="J1365" t="str">
        <f>VLOOKUP($A1365,OLD_EquipmentDatabase!$A:$K,10,FALSE)</f>
        <v>5.13</v>
      </c>
      <c r="K1365" t="str">
        <f>VLOOKUP($A1365,OLD_EquipmentDatabase!$A:$K,11,FALSE)</f>
        <v>37@canada@smiled@29</v>
      </c>
    </row>
    <row r="1366" spans="1:11" x14ac:dyDescent="0.25">
      <c r="A1366" s="21" t="s">
        <v>1893</v>
      </c>
      <c r="B1366" s="102" t="s">
        <v>1844</v>
      </c>
      <c r="C1366" t="str">
        <f>VLOOKUP($A1366,OLD_EquipmentDatabase!$A:$K,3,FALSE)</f>
        <v>Dell Latitude 3470</v>
      </c>
      <c r="D1366" t="str">
        <f>VLOOKUP($A1366,OLD_EquipmentDatabase!$A:$K,4,FALSE)</f>
        <v>Dominion</v>
      </c>
      <c r="E1366" t="str">
        <f>VLOOKUP($A1366,OLD_EquipmentDatabase!$A:$K,5,FALSE)</f>
        <v>N/A</v>
      </c>
      <c r="F1366" t="str">
        <f>VLOOKUP($A1366,OLD_EquipmentDatabase!$A:$K,6,FALSE)</f>
        <v>ICVA</v>
      </c>
      <c r="G1366" t="str">
        <f>VLOOKUP($A1366,OLD_EquipmentDatabase!$A:$K,7,FALSE)</f>
        <v>Laptop</v>
      </c>
      <c r="H1366" t="str">
        <f>VLOOKUP($A1366,OLD_EquipmentDatabase!$A:$K,8,FALSE)</f>
        <v>Active</v>
      </c>
      <c r="I1366" t="b">
        <f>VLOOKUP($A1366,OLD_EquipmentDatabase!$A:$K,9,FALSE)</f>
        <v>0</v>
      </c>
      <c r="J1366" t="str">
        <f>VLOOKUP($A1366,OLD_EquipmentDatabase!$A:$K,10,FALSE)</f>
        <v>5.13</v>
      </c>
      <c r="K1366" t="str">
        <f>VLOOKUP($A1366,OLD_EquipmentDatabase!$A:$K,11,FALSE)</f>
        <v>80%BEFORE%ladder%67</v>
      </c>
    </row>
    <row r="1367" spans="1:11" x14ac:dyDescent="0.25">
      <c r="A1367" s="21" t="s">
        <v>3125</v>
      </c>
      <c r="B1367" s="102" t="s">
        <v>1844</v>
      </c>
      <c r="C1367" t="str">
        <f>VLOOKUP($A1367,OLD_EquipmentDatabase!$A:$K,3,FALSE)</f>
        <v>Dell Latitude 3480</v>
      </c>
      <c r="D1367" t="str">
        <f>VLOOKUP($A1367,OLD_EquipmentDatabase!$A:$K,4,FALSE)</f>
        <v>Dominion</v>
      </c>
      <c r="E1367" t="str">
        <f>VLOOKUP($A1367,OLD_EquipmentDatabase!$A:$K,5,FALSE)</f>
        <v>N/A</v>
      </c>
      <c r="F1367" t="str">
        <f>VLOOKUP($A1367,OLD_EquipmentDatabase!$A:$K,6,FALSE)</f>
        <v>ICVA</v>
      </c>
      <c r="G1367" t="str">
        <f>VLOOKUP($A1367,OLD_EquipmentDatabase!$A:$K,7,FALSE)</f>
        <v>Laptop</v>
      </c>
      <c r="H1367" t="str">
        <f>VLOOKUP($A1367,OLD_EquipmentDatabase!$A:$K,8,FALSE)</f>
        <v>Active</v>
      </c>
      <c r="I1367" t="b">
        <f>VLOOKUP($A1367,OLD_EquipmentDatabase!$A:$K,9,FALSE)</f>
        <v>0</v>
      </c>
      <c r="J1367" t="str">
        <f>VLOOKUP($A1367,OLD_EquipmentDatabase!$A:$K,10,FALSE)</f>
        <v>5.13</v>
      </c>
      <c r="K1367" t="str">
        <f>VLOOKUP($A1367,OLD_EquipmentDatabase!$A:$K,11,FALSE)</f>
        <v>29@dinner@SYSTEM@39</v>
      </c>
    </row>
    <row r="1368" spans="1:11" x14ac:dyDescent="0.25">
      <c r="A1368" s="21" t="s">
        <v>1911</v>
      </c>
      <c r="B1368" s="102" t="s">
        <v>1844</v>
      </c>
      <c r="C1368" t="str">
        <f>VLOOKUP($A1368,OLD_EquipmentDatabase!$A:$K,3,FALSE)</f>
        <v>Dell Latitude 3470</v>
      </c>
      <c r="D1368" t="str">
        <f>VLOOKUP($A1368,OLD_EquipmentDatabase!$A:$K,4,FALSE)</f>
        <v>Dominion</v>
      </c>
      <c r="E1368" t="str">
        <f>VLOOKUP($A1368,OLD_EquipmentDatabase!$A:$K,5,FALSE)</f>
        <v>N/A</v>
      </c>
      <c r="F1368" t="str">
        <f>VLOOKUP($A1368,OLD_EquipmentDatabase!$A:$K,6,FALSE)</f>
        <v>ICVA</v>
      </c>
      <c r="G1368" t="str">
        <f>VLOOKUP($A1368,OLD_EquipmentDatabase!$A:$K,7,FALSE)</f>
        <v>Laptop</v>
      </c>
      <c r="H1368" t="str">
        <f>VLOOKUP($A1368,OLD_EquipmentDatabase!$A:$K,8,FALSE)</f>
        <v>Active</v>
      </c>
      <c r="I1368" t="b">
        <f>VLOOKUP($A1368,OLD_EquipmentDatabase!$A:$K,9,FALSE)</f>
        <v>0</v>
      </c>
      <c r="J1368" t="str">
        <f>VLOOKUP($A1368,OLD_EquipmentDatabase!$A:$K,10,FALSE)</f>
        <v>5.13</v>
      </c>
      <c r="K1368" t="str">
        <f>VLOOKUP($A1368,OLD_EquipmentDatabase!$A:$K,11,FALSE)</f>
        <v>98_settle_slowly_26</v>
      </c>
    </row>
    <row r="1369" spans="1:11" x14ac:dyDescent="0.25">
      <c r="A1369" s="21" t="s">
        <v>1913</v>
      </c>
      <c r="B1369" s="102" t="s">
        <v>1844</v>
      </c>
      <c r="C1369" t="str">
        <f>VLOOKUP($A1369,OLD_EquipmentDatabase!$A:$K,3,FALSE)</f>
        <v>Dell Latitude 3470</v>
      </c>
      <c r="D1369" t="str">
        <f>VLOOKUP($A1369,OLD_EquipmentDatabase!$A:$K,4,FALSE)</f>
        <v>Dominion</v>
      </c>
      <c r="E1369" t="str">
        <f>VLOOKUP($A1369,OLD_EquipmentDatabase!$A:$K,5,FALSE)</f>
        <v>N/A</v>
      </c>
      <c r="F1369" t="str">
        <f>VLOOKUP($A1369,OLD_EquipmentDatabase!$A:$K,6,FALSE)</f>
        <v>ICVA</v>
      </c>
      <c r="G1369" t="str">
        <f>VLOOKUP($A1369,OLD_EquipmentDatabase!$A:$K,7,FALSE)</f>
        <v>Laptop</v>
      </c>
      <c r="H1369" t="str">
        <f>VLOOKUP($A1369,OLD_EquipmentDatabase!$A:$K,8,FALSE)</f>
        <v>Active</v>
      </c>
      <c r="I1369" t="b">
        <f>VLOOKUP($A1369,OLD_EquipmentDatabase!$A:$K,9,FALSE)</f>
        <v>0</v>
      </c>
      <c r="J1369" t="str">
        <f>VLOOKUP($A1369,OLD_EquipmentDatabase!$A:$K,10,FALSE)</f>
        <v>5.13</v>
      </c>
      <c r="K1369" t="str">
        <f>VLOOKUP($A1369,OLD_EquipmentDatabase!$A:$K,11,FALSE)</f>
        <v>82=COMPANY=THOUSAND=85</v>
      </c>
    </row>
    <row r="1370" spans="1:11" x14ac:dyDescent="0.25">
      <c r="A1370" s="21" t="s">
        <v>1901</v>
      </c>
      <c r="B1370" s="102" t="s">
        <v>1844</v>
      </c>
      <c r="C1370" t="str">
        <f>VLOOKUP($A1370,OLD_EquipmentDatabase!$A:$K,3,FALSE)</f>
        <v>Dell Latitude 3470</v>
      </c>
      <c r="D1370" t="str">
        <f>VLOOKUP($A1370,OLD_EquipmentDatabase!$A:$K,4,FALSE)</f>
        <v>Dominion</v>
      </c>
      <c r="E1370" t="str">
        <f>VLOOKUP($A1370,OLD_EquipmentDatabase!$A:$K,5,FALSE)</f>
        <v>N/A</v>
      </c>
      <c r="F1370" t="str">
        <f>VLOOKUP($A1370,OLD_EquipmentDatabase!$A:$K,6,FALSE)</f>
        <v>ICVA</v>
      </c>
      <c r="G1370" t="str">
        <f>VLOOKUP($A1370,OLD_EquipmentDatabase!$A:$K,7,FALSE)</f>
        <v>Laptop</v>
      </c>
      <c r="H1370" t="str">
        <f>VLOOKUP($A1370,OLD_EquipmentDatabase!$A:$K,8,FALSE)</f>
        <v>Active</v>
      </c>
      <c r="I1370" t="b">
        <f>VLOOKUP($A1370,OLD_EquipmentDatabase!$A:$K,9,FALSE)</f>
        <v>0</v>
      </c>
      <c r="J1370" t="str">
        <f>VLOOKUP($A1370,OLD_EquipmentDatabase!$A:$K,10,FALSE)</f>
        <v>5.13</v>
      </c>
      <c r="K1370" t="str">
        <f>VLOOKUP($A1370,OLD_EquipmentDatabase!$A:$K,11,FALSE)</f>
        <v>24+become+OFFICE+79</v>
      </c>
    </row>
    <row r="1371" spans="1:11" x14ac:dyDescent="0.25">
      <c r="A1371" s="21" t="s">
        <v>3139</v>
      </c>
      <c r="B1371" s="102" t="s">
        <v>1844</v>
      </c>
      <c r="C1371" t="str">
        <f>VLOOKUP($A1371,OLD_EquipmentDatabase!$A:$K,3,FALSE)</f>
        <v>Dell Latitude 3480</v>
      </c>
      <c r="D1371" t="str">
        <f>VLOOKUP($A1371,OLD_EquipmentDatabase!$A:$K,4,FALSE)</f>
        <v>Dominion</v>
      </c>
      <c r="E1371" t="str">
        <f>VLOOKUP($A1371,OLD_EquipmentDatabase!$A:$K,5,FALSE)</f>
        <v>N/A</v>
      </c>
      <c r="F1371" t="str">
        <f>VLOOKUP($A1371,OLD_EquipmentDatabase!$A:$K,6,FALSE)</f>
        <v>ICVA</v>
      </c>
      <c r="G1371" t="str">
        <f>VLOOKUP($A1371,OLD_EquipmentDatabase!$A:$K,7,FALSE)</f>
        <v>Laptop</v>
      </c>
      <c r="H1371" t="str">
        <f>VLOOKUP($A1371,OLD_EquipmentDatabase!$A:$K,8,FALSE)</f>
        <v>Active</v>
      </c>
      <c r="I1371" t="b">
        <f>VLOOKUP($A1371,OLD_EquipmentDatabase!$A:$K,9,FALSE)</f>
        <v>0</v>
      </c>
      <c r="J1371" t="str">
        <f>VLOOKUP($A1371,OLD_EquipmentDatabase!$A:$K,10,FALSE)</f>
        <v>5.13</v>
      </c>
      <c r="K1371" t="str">
        <f>VLOOKUP($A1371,OLD_EquipmentDatabase!$A:$K,11,FALSE)</f>
        <v>15+hundred+PLEASURE+65</v>
      </c>
    </row>
    <row r="1372" spans="1:11" x14ac:dyDescent="0.25">
      <c r="A1372" s="21" t="s">
        <v>3167</v>
      </c>
      <c r="B1372" s="102" t="s">
        <v>1844</v>
      </c>
      <c r="C1372" t="str">
        <f>VLOOKUP($A1372,OLD_EquipmentDatabase!$A:$K,3,FALSE)</f>
        <v>Dell Latitude 3480</v>
      </c>
      <c r="D1372" t="str">
        <f>VLOOKUP($A1372,OLD_EquipmentDatabase!$A:$K,4,FALSE)</f>
        <v>Dominion</v>
      </c>
      <c r="E1372" t="str">
        <f>VLOOKUP($A1372,OLD_EquipmentDatabase!$A:$K,5,FALSE)</f>
        <v>N/A</v>
      </c>
      <c r="F1372" t="str">
        <f>VLOOKUP($A1372,OLD_EquipmentDatabase!$A:$K,6,FALSE)</f>
        <v>ICVA</v>
      </c>
      <c r="G1372" t="str">
        <f>VLOOKUP($A1372,OLD_EquipmentDatabase!$A:$K,7,FALSE)</f>
        <v>Laptop</v>
      </c>
      <c r="H1372" t="str">
        <f>VLOOKUP($A1372,OLD_EquipmentDatabase!$A:$K,8,FALSE)</f>
        <v>Active</v>
      </c>
      <c r="I1372" t="b">
        <f>VLOOKUP($A1372,OLD_EquipmentDatabase!$A:$K,9,FALSE)</f>
        <v>0</v>
      </c>
      <c r="J1372" t="str">
        <f>VLOOKUP($A1372,OLD_EquipmentDatabase!$A:$K,10,FALSE)</f>
        <v>5.13</v>
      </c>
      <c r="K1372" t="str">
        <f>VLOOKUP($A1372,OLD_EquipmentDatabase!$A:$K,11,FALSE)</f>
        <v>29~NATION~MODERN~53</v>
      </c>
    </row>
    <row r="1373" spans="1:11" x14ac:dyDescent="0.25">
      <c r="A1373" s="21" t="s">
        <v>3175</v>
      </c>
      <c r="B1373" s="102" t="s">
        <v>1844</v>
      </c>
      <c r="C1373" t="str">
        <f>VLOOKUP($A1373,OLD_EquipmentDatabase!$A:$K,3,FALSE)</f>
        <v>Dell Latitude 3480</v>
      </c>
      <c r="D1373" t="str">
        <f>VLOOKUP($A1373,OLD_EquipmentDatabase!$A:$K,4,FALSE)</f>
        <v>Dominion</v>
      </c>
      <c r="E1373" t="str">
        <f>VLOOKUP($A1373,OLD_EquipmentDatabase!$A:$K,5,FALSE)</f>
        <v>N/A</v>
      </c>
      <c r="F1373" t="str">
        <f>VLOOKUP($A1373,OLD_EquipmentDatabase!$A:$K,6,FALSE)</f>
        <v>ICVA</v>
      </c>
      <c r="G1373" t="str">
        <f>VLOOKUP($A1373,OLD_EquipmentDatabase!$A:$K,7,FALSE)</f>
        <v>Laptop</v>
      </c>
      <c r="H1373" t="str">
        <f>VLOOKUP($A1373,OLD_EquipmentDatabase!$A:$K,8,FALSE)</f>
        <v>Active</v>
      </c>
      <c r="I1373" t="b">
        <f>VLOOKUP($A1373,OLD_EquipmentDatabase!$A:$K,9,FALSE)</f>
        <v>0</v>
      </c>
      <c r="J1373" t="str">
        <f>VLOOKUP($A1373,OLD_EquipmentDatabase!$A:$K,10,FALSE)</f>
        <v>5.13</v>
      </c>
      <c r="K1373" t="str">
        <f>VLOOKUP($A1373,OLD_EquipmentDatabase!$A:$K,11,FALSE)</f>
        <v>69+HEAVEN+THOUGHT+36</v>
      </c>
    </row>
    <row r="1374" spans="1:11" x14ac:dyDescent="0.25">
      <c r="A1374" s="21" t="s">
        <v>3159</v>
      </c>
      <c r="B1374" s="102" t="s">
        <v>1844</v>
      </c>
      <c r="C1374" t="str">
        <f>VLOOKUP($A1374,OLD_EquipmentDatabase!$A:$K,3,FALSE)</f>
        <v>Dell Latitude 3480</v>
      </c>
      <c r="D1374" t="str">
        <f>VLOOKUP($A1374,OLD_EquipmentDatabase!$A:$K,4,FALSE)</f>
        <v>Dominion</v>
      </c>
      <c r="E1374" t="str">
        <f>VLOOKUP($A1374,OLD_EquipmentDatabase!$A:$K,5,FALSE)</f>
        <v>N/A</v>
      </c>
      <c r="F1374" t="str">
        <f>VLOOKUP($A1374,OLD_EquipmentDatabase!$A:$K,6,FALSE)</f>
        <v>ICVA</v>
      </c>
      <c r="G1374" t="str">
        <f>VLOOKUP($A1374,OLD_EquipmentDatabase!$A:$K,7,FALSE)</f>
        <v>Laptop</v>
      </c>
      <c r="H1374" t="str">
        <f>VLOOKUP($A1374,OLD_EquipmentDatabase!$A:$K,8,FALSE)</f>
        <v>Active</v>
      </c>
      <c r="I1374" t="b">
        <f>VLOOKUP($A1374,OLD_EquipmentDatabase!$A:$K,9,FALSE)</f>
        <v>0</v>
      </c>
      <c r="J1374" t="str">
        <f>VLOOKUP($A1374,OLD_EquipmentDatabase!$A:$K,10,FALSE)</f>
        <v>5.13</v>
      </c>
      <c r="K1374" t="str">
        <f>VLOOKUP($A1374,OLD_EquipmentDatabase!$A:$K,11,FALSE)</f>
        <v>62:middle:journey:12</v>
      </c>
    </row>
    <row r="1375" spans="1:11" x14ac:dyDescent="0.25">
      <c r="A1375" s="21" t="s">
        <v>3179</v>
      </c>
      <c r="B1375" s="102" t="s">
        <v>1844</v>
      </c>
      <c r="C1375" t="str">
        <f>VLOOKUP($A1375,OLD_EquipmentDatabase!$A:$K,3,FALSE)</f>
        <v>Dell Latitude 3480</v>
      </c>
      <c r="D1375" t="str">
        <f>VLOOKUP($A1375,OLD_EquipmentDatabase!$A:$K,4,FALSE)</f>
        <v>Dominion</v>
      </c>
      <c r="E1375" t="str">
        <f>VLOOKUP($A1375,OLD_EquipmentDatabase!$A:$K,5,FALSE)</f>
        <v>N/A</v>
      </c>
      <c r="F1375" t="str">
        <f>VLOOKUP($A1375,OLD_EquipmentDatabase!$A:$K,6,FALSE)</f>
        <v>ICVA</v>
      </c>
      <c r="G1375" t="str">
        <f>VLOOKUP($A1375,OLD_EquipmentDatabase!$A:$K,7,FALSE)</f>
        <v>Laptop</v>
      </c>
      <c r="H1375" t="str">
        <f>VLOOKUP($A1375,OLD_EquipmentDatabase!$A:$K,8,FALSE)</f>
        <v>Active</v>
      </c>
      <c r="I1375" t="b">
        <f>VLOOKUP($A1375,OLD_EquipmentDatabase!$A:$K,9,FALSE)</f>
        <v>0</v>
      </c>
      <c r="J1375" t="str">
        <f>VLOOKUP($A1375,OLD_EquipmentDatabase!$A:$K,10,FALSE)</f>
        <v>5.13</v>
      </c>
      <c r="K1375" t="str">
        <f>VLOOKUP($A1375,OLD_EquipmentDatabase!$A:$K,11,FALSE)</f>
        <v>62$desire$laughter$51</v>
      </c>
    </row>
    <row r="1376" spans="1:11" x14ac:dyDescent="0.25">
      <c r="A1376" s="21" t="s">
        <v>3169</v>
      </c>
      <c r="B1376" s="102" t="s">
        <v>1844</v>
      </c>
      <c r="C1376" t="str">
        <f>VLOOKUP($A1376,OLD_EquipmentDatabase!$A:$K,3,FALSE)</f>
        <v>Dell Latitude 3480</v>
      </c>
      <c r="D1376" t="str">
        <f>VLOOKUP($A1376,OLD_EquipmentDatabase!$A:$K,4,FALSE)</f>
        <v>Dominion</v>
      </c>
      <c r="E1376" t="str">
        <f>VLOOKUP($A1376,OLD_EquipmentDatabase!$A:$K,5,FALSE)</f>
        <v>N/A</v>
      </c>
      <c r="F1376" t="str">
        <f>VLOOKUP($A1376,OLD_EquipmentDatabase!$A:$K,6,FALSE)</f>
        <v>ICVA</v>
      </c>
      <c r="G1376" t="str">
        <f>VLOOKUP($A1376,OLD_EquipmentDatabase!$A:$K,7,FALSE)</f>
        <v>Laptop</v>
      </c>
      <c r="H1376" t="str">
        <f>VLOOKUP($A1376,OLD_EquipmentDatabase!$A:$K,8,FALSE)</f>
        <v>Active</v>
      </c>
      <c r="I1376" t="b">
        <f>VLOOKUP($A1376,OLD_EquipmentDatabase!$A:$K,9,FALSE)</f>
        <v>0</v>
      </c>
      <c r="J1376" t="str">
        <f>VLOOKUP($A1376,OLD_EquipmentDatabase!$A:$K,10,FALSE)</f>
        <v>5.13</v>
      </c>
      <c r="K1376" t="str">
        <f>VLOOKUP($A1376,OLD_EquipmentDatabase!$A:$K,11,FALSE)</f>
        <v>96;perhaps;reached;12</v>
      </c>
    </row>
    <row r="1377" spans="1:11" x14ac:dyDescent="0.25">
      <c r="A1377" s="21" t="s">
        <v>3119</v>
      </c>
      <c r="B1377" s="102" t="s">
        <v>1844</v>
      </c>
      <c r="C1377" t="str">
        <f>VLOOKUP($A1377,OLD_EquipmentDatabase!$A:$K,3,FALSE)</f>
        <v>Dell Latitude 3480</v>
      </c>
      <c r="D1377" t="str">
        <f>VLOOKUP($A1377,OLD_EquipmentDatabase!$A:$K,4,FALSE)</f>
        <v>Dominion</v>
      </c>
      <c r="E1377" t="str">
        <f>VLOOKUP($A1377,OLD_EquipmentDatabase!$A:$K,5,FALSE)</f>
        <v>N/A</v>
      </c>
      <c r="F1377" t="str">
        <f>VLOOKUP($A1377,OLD_EquipmentDatabase!$A:$K,6,FALSE)</f>
        <v>ICVA</v>
      </c>
      <c r="G1377" t="str">
        <f>VLOOKUP($A1377,OLD_EquipmentDatabase!$A:$K,7,FALSE)</f>
        <v>Laptop</v>
      </c>
      <c r="H1377" t="str">
        <f>VLOOKUP($A1377,OLD_EquipmentDatabase!$A:$K,8,FALSE)</f>
        <v>Active</v>
      </c>
      <c r="I1377" t="b">
        <f>VLOOKUP($A1377,OLD_EquipmentDatabase!$A:$K,9,FALSE)</f>
        <v>0</v>
      </c>
      <c r="J1377" t="str">
        <f>VLOOKUP($A1377,OLD_EquipmentDatabase!$A:$K,10,FALSE)</f>
        <v>5.13</v>
      </c>
      <c r="K1377" t="str">
        <f>VLOOKUP($A1377,OLD_EquipmentDatabase!$A:$K,11,FALSE)</f>
        <v>67_destroy_nature_20</v>
      </c>
    </row>
    <row r="1378" spans="1:11" x14ac:dyDescent="0.25">
      <c r="A1378" s="21" t="s">
        <v>3117</v>
      </c>
      <c r="B1378" s="102" t="s">
        <v>1844</v>
      </c>
      <c r="C1378" t="str">
        <f>VLOOKUP($A1378,OLD_EquipmentDatabase!$A:$K,3,FALSE)</f>
        <v>Dell Latitude 3480</v>
      </c>
      <c r="D1378" t="str">
        <f>VLOOKUP($A1378,OLD_EquipmentDatabase!$A:$K,4,FALSE)</f>
        <v>Dominion</v>
      </c>
      <c r="E1378" t="str">
        <f>VLOOKUP($A1378,OLD_EquipmentDatabase!$A:$K,5,FALSE)</f>
        <v>N/A</v>
      </c>
      <c r="F1378" t="str">
        <f>VLOOKUP($A1378,OLD_EquipmentDatabase!$A:$K,6,FALSE)</f>
        <v>ICVA</v>
      </c>
      <c r="G1378" t="str">
        <f>VLOOKUP($A1378,OLD_EquipmentDatabase!$A:$K,7,FALSE)</f>
        <v>Laptop</v>
      </c>
      <c r="H1378" t="str">
        <f>VLOOKUP($A1378,OLD_EquipmentDatabase!$A:$K,8,FALSE)</f>
        <v>Active</v>
      </c>
      <c r="I1378" t="b">
        <f>VLOOKUP($A1378,OLD_EquipmentDatabase!$A:$K,9,FALSE)</f>
        <v>0</v>
      </c>
      <c r="J1378" t="str">
        <f>VLOOKUP($A1378,OLD_EquipmentDatabase!$A:$K,10,FALSE)</f>
        <v>5.13</v>
      </c>
      <c r="K1378" t="str">
        <f>VLOOKUP($A1378,OLD_EquipmentDatabase!$A:$K,11,FALSE)</f>
        <v>79|STRENGTH|LIFTED|51</v>
      </c>
    </row>
    <row r="1379" spans="1:11" x14ac:dyDescent="0.25">
      <c r="A1379" s="21" t="s">
        <v>1895</v>
      </c>
      <c r="B1379" s="102" t="s">
        <v>1844</v>
      </c>
      <c r="C1379" t="str">
        <f>VLOOKUP($A1379,OLD_EquipmentDatabase!$A:$K,3,FALSE)</f>
        <v>Dell Latitude 3470</v>
      </c>
      <c r="D1379" t="str">
        <f>VLOOKUP($A1379,OLD_EquipmentDatabase!$A:$K,4,FALSE)</f>
        <v>Dominion</v>
      </c>
      <c r="E1379" t="str">
        <f>VLOOKUP($A1379,OLD_EquipmentDatabase!$A:$K,5,FALSE)</f>
        <v>N/A</v>
      </c>
      <c r="F1379" t="str">
        <f>VLOOKUP($A1379,OLD_EquipmentDatabase!$A:$K,6,FALSE)</f>
        <v>ICVA</v>
      </c>
      <c r="G1379" t="str">
        <f>VLOOKUP($A1379,OLD_EquipmentDatabase!$A:$K,7,FALSE)</f>
        <v>Laptop</v>
      </c>
      <c r="H1379" t="str">
        <f>VLOOKUP($A1379,OLD_EquipmentDatabase!$A:$K,8,FALSE)</f>
        <v>Active</v>
      </c>
      <c r="I1379" t="b">
        <f>VLOOKUP($A1379,OLD_EquipmentDatabase!$A:$K,9,FALSE)</f>
        <v>0</v>
      </c>
      <c r="J1379" t="str">
        <f>VLOOKUP($A1379,OLD_EquipmentDatabase!$A:$K,10,FALSE)</f>
        <v>5.13</v>
      </c>
      <c r="K1379" t="str">
        <f>VLOOKUP($A1379,OLD_EquipmentDatabase!$A:$K,11,FALSE)</f>
        <v>95@cattle@friend@84</v>
      </c>
    </row>
    <row r="1380" spans="1:11" x14ac:dyDescent="0.25">
      <c r="A1380" s="21" t="s">
        <v>1907</v>
      </c>
      <c r="B1380" s="102" t="s">
        <v>1844</v>
      </c>
      <c r="C1380" t="str">
        <f>VLOOKUP($A1380,OLD_EquipmentDatabase!$A:$K,3,FALSE)</f>
        <v>Dell Latitude 3470</v>
      </c>
      <c r="D1380" t="str">
        <f>VLOOKUP($A1380,OLD_EquipmentDatabase!$A:$K,4,FALSE)</f>
        <v>Dominion</v>
      </c>
      <c r="E1380" t="str">
        <f>VLOOKUP($A1380,OLD_EquipmentDatabase!$A:$K,5,FALSE)</f>
        <v>N/A</v>
      </c>
      <c r="F1380" t="str">
        <f>VLOOKUP($A1380,OLD_EquipmentDatabase!$A:$K,6,FALSE)</f>
        <v>ICVA</v>
      </c>
      <c r="G1380" t="str">
        <f>VLOOKUP($A1380,OLD_EquipmentDatabase!$A:$K,7,FALSE)</f>
        <v>Laptop</v>
      </c>
      <c r="H1380" t="str">
        <f>VLOOKUP($A1380,OLD_EquipmentDatabase!$A:$K,8,FALSE)</f>
        <v>Active</v>
      </c>
      <c r="I1380" t="b">
        <f>VLOOKUP($A1380,OLD_EquipmentDatabase!$A:$K,9,FALSE)</f>
        <v>0</v>
      </c>
      <c r="J1380" t="str">
        <f>VLOOKUP($A1380,OLD_EquipmentDatabase!$A:$K,10,FALSE)</f>
        <v>5.13</v>
      </c>
      <c r="K1380" t="str">
        <f>VLOOKUP($A1380,OLD_EquipmentDatabase!$A:$K,11,FALSE)</f>
        <v>06;weather;students;20</v>
      </c>
    </row>
    <row r="1381" spans="1:11" x14ac:dyDescent="0.25">
      <c r="A1381" s="21" t="s">
        <v>1921</v>
      </c>
      <c r="B1381" s="102" t="s">
        <v>1844</v>
      </c>
      <c r="C1381" t="str">
        <f>VLOOKUP($A1381,OLD_EquipmentDatabase!$A:$K,3,FALSE)</f>
        <v>Dell Latitude 3470</v>
      </c>
      <c r="D1381" t="str">
        <f>VLOOKUP($A1381,OLD_EquipmentDatabase!$A:$K,4,FALSE)</f>
        <v>Dominion</v>
      </c>
      <c r="E1381" t="str">
        <f>VLOOKUP($A1381,OLD_EquipmentDatabase!$A:$K,5,FALSE)</f>
        <v>N/A</v>
      </c>
      <c r="F1381" t="str">
        <f>VLOOKUP($A1381,OLD_EquipmentDatabase!$A:$K,6,FALSE)</f>
        <v>ICVA</v>
      </c>
      <c r="G1381" t="str">
        <f>VLOOKUP($A1381,OLD_EquipmentDatabase!$A:$K,7,FALSE)</f>
        <v>Laptop</v>
      </c>
      <c r="H1381" t="str">
        <f>VLOOKUP($A1381,OLD_EquipmentDatabase!$A:$K,8,FALSE)</f>
        <v>Active</v>
      </c>
      <c r="I1381" t="b">
        <f>VLOOKUP($A1381,OLD_EquipmentDatabase!$A:$K,9,FALSE)</f>
        <v>0</v>
      </c>
      <c r="J1381" t="str">
        <f>VLOOKUP($A1381,OLD_EquipmentDatabase!$A:$K,10,FALSE)</f>
        <v>5.13</v>
      </c>
      <c r="K1381" t="str">
        <f>VLOOKUP($A1381,OLD_EquipmentDatabase!$A:$K,11,FALSE)</f>
        <v>08/increase/RAISED/70</v>
      </c>
    </row>
    <row r="1382" spans="1:11" x14ac:dyDescent="0.25">
      <c r="A1382" s="21" t="s">
        <v>1897</v>
      </c>
      <c r="B1382" s="102" t="s">
        <v>1844</v>
      </c>
      <c r="C1382" t="str">
        <f>VLOOKUP($A1382,OLD_EquipmentDatabase!$A:$K,3,FALSE)</f>
        <v>Dell Latitude 3470</v>
      </c>
      <c r="D1382" t="str">
        <f>VLOOKUP($A1382,OLD_EquipmentDatabase!$A:$K,4,FALSE)</f>
        <v>Dominion</v>
      </c>
      <c r="E1382" t="str">
        <f>VLOOKUP($A1382,OLD_EquipmentDatabase!$A:$K,5,FALSE)</f>
        <v>N/A</v>
      </c>
      <c r="F1382" t="str">
        <f>VLOOKUP($A1382,OLD_EquipmentDatabase!$A:$K,6,FALSE)</f>
        <v>ICVA</v>
      </c>
      <c r="G1382" t="str">
        <f>VLOOKUP($A1382,OLD_EquipmentDatabase!$A:$K,7,FALSE)</f>
        <v>Laptop</v>
      </c>
      <c r="H1382" t="str">
        <f>VLOOKUP($A1382,OLD_EquipmentDatabase!$A:$K,8,FALSE)</f>
        <v>Active</v>
      </c>
      <c r="I1382" t="b">
        <f>VLOOKUP($A1382,OLD_EquipmentDatabase!$A:$K,9,FALSE)</f>
        <v>0</v>
      </c>
      <c r="J1382" t="str">
        <f>VLOOKUP($A1382,OLD_EquipmentDatabase!$A:$K,10,FALSE)</f>
        <v>5.13</v>
      </c>
      <c r="K1382" t="str">
        <f>VLOOKUP($A1382,OLD_EquipmentDatabase!$A:$K,11,FALSE)</f>
        <v>83$LITTLE$example$92</v>
      </c>
    </row>
    <row r="1383" spans="1:11" x14ac:dyDescent="0.25">
      <c r="A1383" s="21" t="s">
        <v>3141</v>
      </c>
      <c r="B1383" s="102" t="s">
        <v>1844</v>
      </c>
      <c r="C1383" t="str">
        <f>VLOOKUP($A1383,OLD_EquipmentDatabase!$A:$K,3,FALSE)</f>
        <v>Dell Latitude 3480</v>
      </c>
      <c r="D1383" t="str">
        <f>VLOOKUP($A1383,OLD_EquipmentDatabase!$A:$K,4,FALSE)</f>
        <v>Dominion</v>
      </c>
      <c r="E1383" t="str">
        <f>VLOOKUP($A1383,OLD_EquipmentDatabase!$A:$K,5,FALSE)</f>
        <v>N/A</v>
      </c>
      <c r="F1383" t="str">
        <f>VLOOKUP($A1383,OLD_EquipmentDatabase!$A:$K,6,FALSE)</f>
        <v>ICVA</v>
      </c>
      <c r="G1383" t="str">
        <f>VLOOKUP($A1383,OLD_EquipmentDatabase!$A:$K,7,FALSE)</f>
        <v>Laptop</v>
      </c>
      <c r="H1383" t="str">
        <f>VLOOKUP($A1383,OLD_EquipmentDatabase!$A:$K,8,FALSE)</f>
        <v>Active</v>
      </c>
      <c r="I1383" t="b">
        <f>VLOOKUP($A1383,OLD_EquipmentDatabase!$A:$K,9,FALSE)</f>
        <v>0</v>
      </c>
      <c r="J1383" t="str">
        <f>VLOOKUP($A1383,OLD_EquipmentDatabase!$A:$K,10,FALSE)</f>
        <v>5.13</v>
      </c>
      <c r="K1383" t="str">
        <f>VLOOKUP($A1383,OLD_EquipmentDatabase!$A:$K,11,FALSE)</f>
        <v>48*appear*EFFORT*70</v>
      </c>
    </row>
    <row r="1384" spans="1:11" x14ac:dyDescent="0.25">
      <c r="A1384" s="21" t="s">
        <v>1919</v>
      </c>
      <c r="B1384" s="102" t="s">
        <v>1844</v>
      </c>
      <c r="C1384" t="str">
        <f>VLOOKUP($A1384,OLD_EquipmentDatabase!$A:$K,3,FALSE)</f>
        <v>Dell Latitude 3470</v>
      </c>
      <c r="D1384" t="str">
        <f>VLOOKUP($A1384,OLD_EquipmentDatabase!$A:$K,4,FALSE)</f>
        <v>Dominion</v>
      </c>
      <c r="E1384" t="str">
        <f>VLOOKUP($A1384,OLD_EquipmentDatabase!$A:$K,5,FALSE)</f>
        <v>N/A</v>
      </c>
      <c r="F1384" t="str">
        <f>VLOOKUP($A1384,OLD_EquipmentDatabase!$A:$K,6,FALSE)</f>
        <v>ICVA</v>
      </c>
      <c r="G1384" t="str">
        <f>VLOOKUP($A1384,OLD_EquipmentDatabase!$A:$K,7,FALSE)</f>
        <v>Laptop</v>
      </c>
      <c r="H1384" t="str">
        <f>VLOOKUP($A1384,OLD_EquipmentDatabase!$A:$K,8,FALSE)</f>
        <v>Active</v>
      </c>
      <c r="I1384" t="b">
        <f>VLOOKUP($A1384,OLD_EquipmentDatabase!$A:$K,9,FALSE)</f>
        <v>0</v>
      </c>
      <c r="J1384" t="str">
        <f>VLOOKUP($A1384,OLD_EquipmentDatabase!$A:$K,10,FALSE)</f>
        <v>5.13</v>
      </c>
      <c r="K1384" t="str">
        <f>VLOOKUP($A1384,OLD_EquipmentDatabase!$A:$K,11,FALSE)</f>
        <v>96~REPEATED~CANADA~05</v>
      </c>
    </row>
    <row r="1385" spans="1:11" x14ac:dyDescent="0.25">
      <c r="A1385" s="21" t="s">
        <v>3161</v>
      </c>
      <c r="B1385" s="102" t="s">
        <v>1844</v>
      </c>
      <c r="C1385" t="str">
        <f>VLOOKUP($A1385,OLD_EquipmentDatabase!$A:$K,3,FALSE)</f>
        <v>Dell Latitude 3480</v>
      </c>
      <c r="D1385" t="str">
        <f>VLOOKUP($A1385,OLD_EquipmentDatabase!$A:$K,4,FALSE)</f>
        <v>Dominion</v>
      </c>
      <c r="E1385" t="str">
        <f>VLOOKUP($A1385,OLD_EquipmentDatabase!$A:$K,5,FALSE)</f>
        <v>N/A</v>
      </c>
      <c r="F1385" t="str">
        <f>VLOOKUP($A1385,OLD_EquipmentDatabase!$A:$K,6,FALSE)</f>
        <v>ICVA</v>
      </c>
      <c r="G1385" t="str">
        <f>VLOOKUP($A1385,OLD_EquipmentDatabase!$A:$K,7,FALSE)</f>
        <v>Laptop</v>
      </c>
      <c r="H1385" t="str">
        <f>VLOOKUP($A1385,OLD_EquipmentDatabase!$A:$K,8,FALSE)</f>
        <v>Active</v>
      </c>
      <c r="I1385" t="b">
        <f>VLOOKUP($A1385,OLD_EquipmentDatabase!$A:$K,9,FALSE)</f>
        <v>0</v>
      </c>
      <c r="J1385" t="str">
        <f>VLOOKUP($A1385,OLD_EquipmentDatabase!$A:$K,10,FALSE)</f>
        <v>5.13</v>
      </c>
      <c r="K1385" t="str">
        <f>VLOOKUP($A1385,OLD_EquipmentDatabase!$A:$K,11,FALSE)</f>
        <v>68~PUBLIC~DESERT~99</v>
      </c>
    </row>
    <row r="1386" spans="1:11" x14ac:dyDescent="0.25">
      <c r="A1386" s="21" t="s">
        <v>3874</v>
      </c>
      <c r="B1386" s="102" t="s">
        <v>1844</v>
      </c>
      <c r="C1386" t="str">
        <f>VLOOKUP($A1386,OLD_EquipmentDatabase!$A:$K,3,FALSE)</f>
        <v>Canon DR-G1130</v>
      </c>
      <c r="D1386" t="str">
        <f>VLOOKUP($A1386,OLD_EquipmentDatabase!$A:$K,4,FALSE)</f>
        <v>Dominion</v>
      </c>
      <c r="E1386" t="str">
        <f>VLOOKUP($A1386,OLD_EquipmentDatabase!$A:$K,5,FALSE)</f>
        <v>Central Count</v>
      </c>
      <c r="F1386" t="str">
        <f>VLOOKUP($A1386,OLD_EquipmentDatabase!$A:$K,6,FALSE)</f>
        <v/>
      </c>
      <c r="G1386" t="str">
        <f>VLOOKUP($A1386,OLD_EquipmentDatabase!$A:$K,7,FALSE)</f>
        <v>Scanner</v>
      </c>
      <c r="H1386" t="str">
        <f>VLOOKUP($A1386,OLD_EquipmentDatabase!$A:$K,8,FALSE)</f>
        <v>Active</v>
      </c>
      <c r="I1386" t="b">
        <f>VLOOKUP($A1386,OLD_EquipmentDatabase!$A:$K,9,FALSE)</f>
        <v>0</v>
      </c>
      <c r="J1386" t="str">
        <f>VLOOKUP($A1386,OLD_EquipmentDatabase!$A:$K,10,FALSE)</f>
        <v>N/A</v>
      </c>
      <c r="K1386" t="str">
        <f>VLOOKUP($A1386,OLD_EquipmentDatabase!$A:$K,11,FALSE)</f>
        <v/>
      </c>
    </row>
    <row r="1387" spans="1:11" x14ac:dyDescent="0.25">
      <c r="A1387" s="21" t="s">
        <v>3931</v>
      </c>
      <c r="B1387" s="102" t="s">
        <v>1844</v>
      </c>
      <c r="C1387" t="str">
        <f>VLOOKUP($A1387,OLD_EquipmentDatabase!$A:$K,3,FALSE)</f>
        <v>Canon DR-G1130</v>
      </c>
      <c r="D1387" t="str">
        <f>VLOOKUP($A1387,OLD_EquipmentDatabase!$A:$K,4,FALSE)</f>
        <v>Dominion</v>
      </c>
      <c r="E1387" t="str">
        <f>VLOOKUP($A1387,OLD_EquipmentDatabase!$A:$K,5,FALSE)</f>
        <v>Central Count</v>
      </c>
      <c r="F1387" t="str">
        <f>VLOOKUP($A1387,OLD_EquipmentDatabase!$A:$K,6,FALSE)</f>
        <v/>
      </c>
      <c r="G1387" t="str">
        <f>VLOOKUP($A1387,OLD_EquipmentDatabase!$A:$K,7,FALSE)</f>
        <v>Scanner</v>
      </c>
      <c r="H1387" t="str">
        <f>VLOOKUP($A1387,OLD_EquipmentDatabase!$A:$K,8,FALSE)</f>
        <v>Active</v>
      </c>
      <c r="I1387" t="b">
        <f>VLOOKUP($A1387,OLD_EquipmentDatabase!$A:$K,9,FALSE)</f>
        <v>0</v>
      </c>
      <c r="J1387" t="str">
        <f>VLOOKUP($A1387,OLD_EquipmentDatabase!$A:$K,10,FALSE)</f>
        <v>N/A</v>
      </c>
      <c r="K1387" t="str">
        <f>VLOOKUP($A1387,OLD_EquipmentDatabase!$A:$K,11,FALSE)</f>
        <v/>
      </c>
    </row>
    <row r="1388" spans="1:11" x14ac:dyDescent="0.25">
      <c r="A1388" s="21" t="s">
        <v>3932</v>
      </c>
      <c r="B1388" s="102" t="s">
        <v>1844</v>
      </c>
      <c r="C1388" t="str">
        <f>VLOOKUP($A1388,OLD_EquipmentDatabase!$A:$K,3,FALSE)</f>
        <v>Canon DR-G1130</v>
      </c>
      <c r="D1388" t="str">
        <f>VLOOKUP($A1388,OLD_EquipmentDatabase!$A:$K,4,FALSE)</f>
        <v>Dominion</v>
      </c>
      <c r="E1388" t="str">
        <f>VLOOKUP($A1388,OLD_EquipmentDatabase!$A:$K,5,FALSE)</f>
        <v>Central Count</v>
      </c>
      <c r="F1388" t="str">
        <f>VLOOKUP($A1388,OLD_EquipmentDatabase!$A:$K,6,FALSE)</f>
        <v/>
      </c>
      <c r="G1388" t="str">
        <f>VLOOKUP($A1388,OLD_EquipmentDatabase!$A:$K,7,FALSE)</f>
        <v>Scanner</v>
      </c>
      <c r="H1388" t="str">
        <f>VLOOKUP($A1388,OLD_EquipmentDatabase!$A:$K,8,FALSE)</f>
        <v>Active</v>
      </c>
      <c r="I1388" t="b">
        <f>VLOOKUP($A1388,OLD_EquipmentDatabase!$A:$K,9,FALSE)</f>
        <v>0</v>
      </c>
      <c r="J1388" t="str">
        <f>VLOOKUP($A1388,OLD_EquipmentDatabase!$A:$K,10,FALSE)</f>
        <v>N/A</v>
      </c>
      <c r="K1388" t="str">
        <f>VLOOKUP($A1388,OLD_EquipmentDatabase!$A:$K,11,FALSE)</f>
        <v/>
      </c>
    </row>
    <row r="1389" spans="1:11" x14ac:dyDescent="0.25">
      <c r="A1389" s="21" t="s">
        <v>3933</v>
      </c>
      <c r="B1389" s="102" t="s">
        <v>1844</v>
      </c>
      <c r="C1389" t="str">
        <f>VLOOKUP($A1389,OLD_EquipmentDatabase!$A:$K,3,FALSE)</f>
        <v>Canon DR-G1130</v>
      </c>
      <c r="D1389" t="str">
        <f>VLOOKUP($A1389,OLD_EquipmentDatabase!$A:$K,4,FALSE)</f>
        <v>Dominion</v>
      </c>
      <c r="E1389" t="str">
        <f>VLOOKUP($A1389,OLD_EquipmentDatabase!$A:$K,5,FALSE)</f>
        <v>Central Count</v>
      </c>
      <c r="F1389" t="str">
        <f>VLOOKUP($A1389,OLD_EquipmentDatabase!$A:$K,6,FALSE)</f>
        <v/>
      </c>
      <c r="G1389" t="str">
        <f>VLOOKUP($A1389,OLD_EquipmentDatabase!$A:$K,7,FALSE)</f>
        <v>Scanner</v>
      </c>
      <c r="H1389" t="str">
        <f>VLOOKUP($A1389,OLD_EquipmentDatabase!$A:$K,8,FALSE)</f>
        <v>Active</v>
      </c>
      <c r="I1389" t="b">
        <f>VLOOKUP($A1389,OLD_EquipmentDatabase!$A:$K,9,FALSE)</f>
        <v>0</v>
      </c>
      <c r="J1389" t="str">
        <f>VLOOKUP($A1389,OLD_EquipmentDatabase!$A:$K,10,FALSE)</f>
        <v>N/A</v>
      </c>
      <c r="K1389" t="str">
        <f>VLOOKUP($A1389,OLD_EquipmentDatabase!$A:$K,11,FALSE)</f>
        <v/>
      </c>
    </row>
    <row r="1390" spans="1:11" x14ac:dyDescent="0.25">
      <c r="A1390" s="21" t="s">
        <v>3934</v>
      </c>
      <c r="B1390" s="102" t="s">
        <v>1844</v>
      </c>
      <c r="C1390" t="str">
        <f>VLOOKUP($A1390,OLD_EquipmentDatabase!$A:$K,3,FALSE)</f>
        <v>Canon DR-G1130</v>
      </c>
      <c r="D1390" t="str">
        <f>VLOOKUP($A1390,OLD_EquipmentDatabase!$A:$K,4,FALSE)</f>
        <v>Dominion</v>
      </c>
      <c r="E1390" t="str">
        <f>VLOOKUP($A1390,OLD_EquipmentDatabase!$A:$K,5,FALSE)</f>
        <v>Central Count</v>
      </c>
      <c r="F1390" t="str">
        <f>VLOOKUP($A1390,OLD_EquipmentDatabase!$A:$K,6,FALSE)</f>
        <v/>
      </c>
      <c r="G1390" t="str">
        <f>VLOOKUP($A1390,OLD_EquipmentDatabase!$A:$K,7,FALSE)</f>
        <v>Scanner</v>
      </c>
      <c r="H1390" t="str">
        <f>VLOOKUP($A1390,OLD_EquipmentDatabase!$A:$K,8,FALSE)</f>
        <v>Active</v>
      </c>
      <c r="I1390" t="b">
        <f>VLOOKUP($A1390,OLD_EquipmentDatabase!$A:$K,9,FALSE)</f>
        <v>0</v>
      </c>
      <c r="J1390" t="str">
        <f>VLOOKUP($A1390,OLD_EquipmentDatabase!$A:$K,10,FALSE)</f>
        <v>N/A</v>
      </c>
      <c r="K1390" t="str">
        <f>VLOOKUP($A1390,OLD_EquipmentDatabase!$A:$K,11,FALSE)</f>
        <v/>
      </c>
    </row>
    <row r="1391" spans="1:11" x14ac:dyDescent="0.25">
      <c r="A1391" s="21" t="s">
        <v>1890</v>
      </c>
      <c r="B1391" s="102" t="s">
        <v>1844</v>
      </c>
      <c r="C1391" t="str">
        <f>VLOOKUP($A1391,OLD_EquipmentDatabase!$A:$K,3,FALSE)</f>
        <v>Canon DR-G1130</v>
      </c>
      <c r="D1391" t="str">
        <f>VLOOKUP($A1391,OLD_EquipmentDatabase!$A:$K,4,FALSE)</f>
        <v>Dominion</v>
      </c>
      <c r="E1391" t="str">
        <f>VLOOKUP($A1391,OLD_EquipmentDatabase!$A:$K,5,FALSE)</f>
        <v>Central Count</v>
      </c>
      <c r="F1391" t="str">
        <f>VLOOKUP($A1391,OLD_EquipmentDatabase!$A:$K,6,FALSE)</f>
        <v/>
      </c>
      <c r="G1391" t="str">
        <f>VLOOKUP($A1391,OLD_EquipmentDatabase!$A:$K,7,FALSE)</f>
        <v>Scanner</v>
      </c>
      <c r="H1391" t="str">
        <f>VLOOKUP($A1391,OLD_EquipmentDatabase!$A:$K,8,FALSE)</f>
        <v>Active</v>
      </c>
      <c r="I1391" t="b">
        <f>VLOOKUP($A1391,OLD_EquipmentDatabase!$A:$K,9,FALSE)</f>
        <v>0</v>
      </c>
      <c r="J1391" t="str">
        <f>VLOOKUP($A1391,OLD_EquipmentDatabase!$A:$K,10,FALSE)</f>
        <v>N/A</v>
      </c>
      <c r="K1391" t="str">
        <f>VLOOKUP($A1391,OLD_EquipmentDatabase!$A:$K,11,FALSE)</f>
        <v/>
      </c>
    </row>
    <row r="1392" spans="1:11" x14ac:dyDescent="0.25">
      <c r="A1392" s="21" t="s">
        <v>1891</v>
      </c>
      <c r="B1392" s="102" t="s">
        <v>1844</v>
      </c>
      <c r="C1392" t="str">
        <f>VLOOKUP($A1392,OLD_EquipmentDatabase!$A:$K,3,FALSE)</f>
        <v>Canon DR-G1130</v>
      </c>
      <c r="D1392" t="str">
        <f>VLOOKUP($A1392,OLD_EquipmentDatabase!$A:$K,4,FALSE)</f>
        <v>Dominion</v>
      </c>
      <c r="E1392" t="str">
        <f>VLOOKUP($A1392,OLD_EquipmentDatabase!$A:$K,5,FALSE)</f>
        <v>Central Count</v>
      </c>
      <c r="F1392" t="str">
        <f>VLOOKUP($A1392,OLD_EquipmentDatabase!$A:$K,6,FALSE)</f>
        <v/>
      </c>
      <c r="G1392" t="str">
        <f>VLOOKUP($A1392,OLD_EquipmentDatabase!$A:$K,7,FALSE)</f>
        <v>Scanner</v>
      </c>
      <c r="H1392" t="str">
        <f>VLOOKUP($A1392,OLD_EquipmentDatabase!$A:$K,8,FALSE)</f>
        <v>Active</v>
      </c>
      <c r="I1392" t="b">
        <f>VLOOKUP($A1392,OLD_EquipmentDatabase!$A:$K,9,FALSE)</f>
        <v>0</v>
      </c>
      <c r="J1392" t="str">
        <f>VLOOKUP($A1392,OLD_EquipmentDatabase!$A:$K,10,FALSE)</f>
        <v>N/A</v>
      </c>
      <c r="K1392" t="str">
        <f>VLOOKUP($A1392,OLD_EquipmentDatabase!$A:$K,11,FALSE)</f>
        <v/>
      </c>
    </row>
    <row r="1393" spans="1:11" x14ac:dyDescent="0.25">
      <c r="A1393" s="21" t="s">
        <v>1892</v>
      </c>
      <c r="B1393" s="102" t="s">
        <v>1844</v>
      </c>
      <c r="C1393" t="str">
        <f>VLOOKUP($A1393,OLD_EquipmentDatabase!$A:$K,3,FALSE)</f>
        <v>Canon DR-G1130</v>
      </c>
      <c r="D1393" t="str">
        <f>VLOOKUP($A1393,OLD_EquipmentDatabase!$A:$K,4,FALSE)</f>
        <v>Dominion</v>
      </c>
      <c r="E1393" t="str">
        <f>VLOOKUP($A1393,OLD_EquipmentDatabase!$A:$K,5,FALSE)</f>
        <v>Central Count</v>
      </c>
      <c r="F1393" t="str">
        <f>VLOOKUP($A1393,OLD_EquipmentDatabase!$A:$K,6,FALSE)</f>
        <v/>
      </c>
      <c r="G1393" t="str">
        <f>VLOOKUP($A1393,OLD_EquipmentDatabase!$A:$K,7,FALSE)</f>
        <v>Scanner</v>
      </c>
      <c r="H1393" t="str">
        <f>VLOOKUP($A1393,OLD_EquipmentDatabase!$A:$K,8,FALSE)</f>
        <v>Active</v>
      </c>
      <c r="I1393" t="b">
        <f>VLOOKUP($A1393,OLD_EquipmentDatabase!$A:$K,9,FALSE)</f>
        <v>0</v>
      </c>
      <c r="J1393" t="str">
        <f>VLOOKUP($A1393,OLD_EquipmentDatabase!$A:$K,10,FALSE)</f>
        <v>N/A</v>
      </c>
      <c r="K1393" t="str">
        <f>VLOOKUP($A1393,OLD_EquipmentDatabase!$A:$K,11,FALSE)</f>
        <v/>
      </c>
    </row>
    <row r="1394" spans="1:11" x14ac:dyDescent="0.25">
      <c r="A1394" s="21" t="s">
        <v>1885</v>
      </c>
      <c r="B1394" s="102" t="s">
        <v>1844</v>
      </c>
      <c r="C1394" t="str">
        <f>VLOOKUP($A1394,OLD_EquipmentDatabase!$A:$K,3,FALSE)</f>
        <v>Canon DR-G1130</v>
      </c>
      <c r="D1394" t="str">
        <f>VLOOKUP($A1394,OLD_EquipmentDatabase!$A:$K,4,FALSE)</f>
        <v>Dominion</v>
      </c>
      <c r="E1394" t="str">
        <f>VLOOKUP($A1394,OLD_EquipmentDatabase!$A:$K,5,FALSE)</f>
        <v>Central Count</v>
      </c>
      <c r="F1394" t="str">
        <f>VLOOKUP($A1394,OLD_EquipmentDatabase!$A:$K,6,FALSE)</f>
        <v/>
      </c>
      <c r="G1394" t="str">
        <f>VLOOKUP($A1394,OLD_EquipmentDatabase!$A:$K,7,FALSE)</f>
        <v>Scanner</v>
      </c>
      <c r="H1394" t="str">
        <f>VLOOKUP($A1394,OLD_EquipmentDatabase!$A:$K,8,FALSE)</f>
        <v>Active</v>
      </c>
      <c r="I1394" t="b">
        <f>VLOOKUP($A1394,OLD_EquipmentDatabase!$A:$K,9,FALSE)</f>
        <v>0</v>
      </c>
      <c r="J1394" t="str">
        <f>VLOOKUP($A1394,OLD_EquipmentDatabase!$A:$K,10,FALSE)</f>
        <v>N/A</v>
      </c>
      <c r="K1394" t="str">
        <f>VLOOKUP($A1394,OLD_EquipmentDatabase!$A:$K,11,FALSE)</f>
        <v/>
      </c>
    </row>
    <row r="1395" spans="1:11" x14ac:dyDescent="0.25">
      <c r="A1395" s="21" t="s">
        <v>1886</v>
      </c>
      <c r="B1395" s="102" t="s">
        <v>1844</v>
      </c>
      <c r="C1395" t="str">
        <f>VLOOKUP($A1395,OLD_EquipmentDatabase!$A:$K,3,FALSE)</f>
        <v>Canon DR-G1130</v>
      </c>
      <c r="D1395" t="str">
        <f>VLOOKUP($A1395,OLD_EquipmentDatabase!$A:$K,4,FALSE)</f>
        <v>Dominion</v>
      </c>
      <c r="E1395" t="str">
        <f>VLOOKUP($A1395,OLD_EquipmentDatabase!$A:$K,5,FALSE)</f>
        <v>Central Count</v>
      </c>
      <c r="F1395" t="str">
        <f>VLOOKUP($A1395,OLD_EquipmentDatabase!$A:$K,6,FALSE)</f>
        <v/>
      </c>
      <c r="G1395" t="str">
        <f>VLOOKUP($A1395,OLD_EquipmentDatabase!$A:$K,7,FALSE)</f>
        <v>Scanner</v>
      </c>
      <c r="H1395" t="str">
        <f>VLOOKUP($A1395,OLD_EquipmentDatabase!$A:$K,8,FALSE)</f>
        <v>Active</v>
      </c>
      <c r="I1395" t="b">
        <f>VLOOKUP($A1395,OLD_EquipmentDatabase!$A:$K,9,FALSE)</f>
        <v>0</v>
      </c>
      <c r="J1395" t="str">
        <f>VLOOKUP($A1395,OLD_EquipmentDatabase!$A:$K,10,FALSE)</f>
        <v>N/A</v>
      </c>
      <c r="K1395" t="str">
        <f>VLOOKUP($A1395,OLD_EquipmentDatabase!$A:$K,11,FALSE)</f>
        <v/>
      </c>
    </row>
    <row r="1396" spans="1:11" x14ac:dyDescent="0.25">
      <c r="A1396" s="21" t="s">
        <v>1887</v>
      </c>
      <c r="B1396" s="102" t="s">
        <v>1844</v>
      </c>
      <c r="C1396" t="str">
        <f>VLOOKUP($A1396,OLD_EquipmentDatabase!$A:$K,3,FALSE)</f>
        <v>Canon DR-G1130</v>
      </c>
      <c r="D1396" t="str">
        <f>VLOOKUP($A1396,OLD_EquipmentDatabase!$A:$K,4,FALSE)</f>
        <v>Dominion</v>
      </c>
      <c r="E1396" t="str">
        <f>VLOOKUP($A1396,OLD_EquipmentDatabase!$A:$K,5,FALSE)</f>
        <v>Central Count</v>
      </c>
      <c r="F1396" t="str">
        <f>VLOOKUP($A1396,OLD_EquipmentDatabase!$A:$K,6,FALSE)</f>
        <v/>
      </c>
      <c r="G1396" t="str">
        <f>VLOOKUP($A1396,OLD_EquipmentDatabase!$A:$K,7,FALSE)</f>
        <v>Scanner</v>
      </c>
      <c r="H1396" t="str">
        <f>VLOOKUP($A1396,OLD_EquipmentDatabase!$A:$K,8,FALSE)</f>
        <v>Active</v>
      </c>
      <c r="I1396" t="b">
        <f>VLOOKUP($A1396,OLD_EquipmentDatabase!$A:$K,9,FALSE)</f>
        <v>0</v>
      </c>
      <c r="J1396" t="str">
        <f>VLOOKUP($A1396,OLD_EquipmentDatabase!$A:$K,10,FALSE)</f>
        <v>N/A</v>
      </c>
      <c r="K1396" t="str">
        <f>VLOOKUP($A1396,OLD_EquipmentDatabase!$A:$K,11,FALSE)</f>
        <v/>
      </c>
    </row>
    <row r="1397" spans="1:11" x14ac:dyDescent="0.25">
      <c r="A1397" s="21" t="s">
        <v>1888</v>
      </c>
      <c r="B1397" s="102" t="s">
        <v>1844</v>
      </c>
      <c r="C1397" t="str">
        <f>VLOOKUP($A1397,OLD_EquipmentDatabase!$A:$K,3,FALSE)</f>
        <v>Canon DR-G1130</v>
      </c>
      <c r="D1397" t="str">
        <f>VLOOKUP($A1397,OLD_EquipmentDatabase!$A:$K,4,FALSE)</f>
        <v>Dominion</v>
      </c>
      <c r="E1397" t="str">
        <f>VLOOKUP($A1397,OLD_EquipmentDatabase!$A:$K,5,FALSE)</f>
        <v>Central Count</v>
      </c>
      <c r="F1397" t="str">
        <f>VLOOKUP($A1397,OLD_EquipmentDatabase!$A:$K,6,FALSE)</f>
        <v/>
      </c>
      <c r="G1397" t="str">
        <f>VLOOKUP($A1397,OLD_EquipmentDatabase!$A:$K,7,FALSE)</f>
        <v>Scanner</v>
      </c>
      <c r="H1397" t="str">
        <f>VLOOKUP($A1397,OLD_EquipmentDatabase!$A:$K,8,FALSE)</f>
        <v>Active</v>
      </c>
      <c r="I1397" t="b">
        <f>VLOOKUP($A1397,OLD_EquipmentDatabase!$A:$K,9,FALSE)</f>
        <v>0</v>
      </c>
      <c r="J1397" t="str">
        <f>VLOOKUP($A1397,OLD_EquipmentDatabase!$A:$K,10,FALSE)</f>
        <v>N/A</v>
      </c>
      <c r="K1397" t="str">
        <f>VLOOKUP($A1397,OLD_EquipmentDatabase!$A:$K,11,FALSE)</f>
        <v/>
      </c>
    </row>
    <row r="1398" spans="1:11" x14ac:dyDescent="0.25">
      <c r="A1398" s="21" t="s">
        <v>1889</v>
      </c>
      <c r="B1398" s="102" t="s">
        <v>1844</v>
      </c>
      <c r="C1398" t="str">
        <f>VLOOKUP($A1398,OLD_EquipmentDatabase!$A:$K,3,FALSE)</f>
        <v>Canon DR-G1130</v>
      </c>
      <c r="D1398" t="str">
        <f>VLOOKUP($A1398,OLD_EquipmentDatabase!$A:$K,4,FALSE)</f>
        <v>Dominion</v>
      </c>
      <c r="E1398" t="str">
        <f>VLOOKUP($A1398,OLD_EquipmentDatabase!$A:$K,5,FALSE)</f>
        <v>Central Count</v>
      </c>
      <c r="F1398" t="str">
        <f>VLOOKUP($A1398,OLD_EquipmentDatabase!$A:$K,6,FALSE)</f>
        <v/>
      </c>
      <c r="G1398" t="str">
        <f>VLOOKUP($A1398,OLD_EquipmentDatabase!$A:$K,7,FALSE)</f>
        <v>Scanner</v>
      </c>
      <c r="H1398" t="str">
        <f>VLOOKUP($A1398,OLD_EquipmentDatabase!$A:$K,8,FALSE)</f>
        <v>Active</v>
      </c>
      <c r="I1398" t="b">
        <f>VLOOKUP($A1398,OLD_EquipmentDatabase!$A:$K,9,FALSE)</f>
        <v>0</v>
      </c>
      <c r="J1398" t="str">
        <f>VLOOKUP($A1398,OLD_EquipmentDatabase!$A:$K,10,FALSE)</f>
        <v>N/A</v>
      </c>
      <c r="K1398" t="str">
        <f>VLOOKUP($A1398,OLD_EquipmentDatabase!$A:$K,11,FALSE)</f>
        <v/>
      </c>
    </row>
    <row r="1399" spans="1:11" x14ac:dyDescent="0.25">
      <c r="A1399" s="21" t="s">
        <v>3243</v>
      </c>
      <c r="B1399" s="102" t="s">
        <v>1844</v>
      </c>
      <c r="C1399" t="str">
        <f>VLOOKUP($A1399,OLD_EquipmentDatabase!$A:$K,3,FALSE)</f>
        <v>AValue 21"</v>
      </c>
      <c r="D1399" t="str">
        <f>VLOOKUP($A1399,OLD_EquipmentDatabase!$A:$K,4,FALSE)</f>
        <v>Dominion</v>
      </c>
      <c r="E1399" t="str">
        <f>VLOOKUP($A1399,OLD_EquipmentDatabase!$A:$K,5,FALSE)</f>
        <v>N/A</v>
      </c>
      <c r="F1399" t="str">
        <f>VLOOKUP($A1399,OLD_EquipmentDatabase!$A:$K,6,FALSE)</f>
        <v/>
      </c>
      <c r="G1399" t="str">
        <f>VLOOKUP($A1399,OLD_EquipmentDatabase!$A:$K,7,FALSE)</f>
        <v>ICX Tablet</v>
      </c>
      <c r="H1399" t="str">
        <f>VLOOKUP($A1399,OLD_EquipmentDatabase!$A:$K,8,FALSE)</f>
        <v>Active</v>
      </c>
      <c r="I1399" t="b">
        <f>VLOOKUP($A1399,OLD_EquipmentDatabase!$A:$K,9,FALSE)</f>
        <v>0</v>
      </c>
      <c r="J1399" t="str">
        <f>VLOOKUP($A1399,OLD_EquipmentDatabase!$A:$K,10,FALSE)</f>
        <v>5.13</v>
      </c>
      <c r="K1399" t="str">
        <f>VLOOKUP($A1399,OLD_EquipmentDatabase!$A:$K,11,FALSE)</f>
        <v/>
      </c>
    </row>
    <row r="1400" spans="1:11" x14ac:dyDescent="0.25">
      <c r="A1400" s="21" t="s">
        <v>3244</v>
      </c>
      <c r="B1400" s="102" t="s">
        <v>1844</v>
      </c>
      <c r="C1400" t="str">
        <f>VLOOKUP($A1400,OLD_EquipmentDatabase!$A:$K,3,FALSE)</f>
        <v>AValue 21"</v>
      </c>
      <c r="D1400" t="str">
        <f>VLOOKUP($A1400,OLD_EquipmentDatabase!$A:$K,4,FALSE)</f>
        <v>Dominion</v>
      </c>
      <c r="E1400" t="str">
        <f>VLOOKUP($A1400,OLD_EquipmentDatabase!$A:$K,5,FALSE)</f>
        <v>N/A</v>
      </c>
      <c r="F1400" t="str">
        <f>VLOOKUP($A1400,OLD_EquipmentDatabase!$A:$K,6,FALSE)</f>
        <v/>
      </c>
      <c r="G1400" t="str">
        <f>VLOOKUP($A1400,OLD_EquipmentDatabase!$A:$K,7,FALSE)</f>
        <v>ICX Tablet</v>
      </c>
      <c r="H1400" t="str">
        <f>VLOOKUP($A1400,OLD_EquipmentDatabase!$A:$K,8,FALSE)</f>
        <v>Active</v>
      </c>
      <c r="I1400" t="b">
        <f>VLOOKUP($A1400,OLD_EquipmentDatabase!$A:$K,9,FALSE)</f>
        <v>0</v>
      </c>
      <c r="J1400" t="str">
        <f>VLOOKUP($A1400,OLD_EquipmentDatabase!$A:$K,10,FALSE)</f>
        <v>5.13</v>
      </c>
      <c r="K1400" t="str">
        <f>VLOOKUP($A1400,OLD_EquipmentDatabase!$A:$K,11,FALSE)</f>
        <v/>
      </c>
    </row>
    <row r="1401" spans="1:11" x14ac:dyDescent="0.25">
      <c r="A1401" s="21" t="s">
        <v>3284</v>
      </c>
      <c r="B1401" s="102" t="s">
        <v>1844</v>
      </c>
      <c r="C1401" t="str">
        <f>VLOOKUP($A1401,OLD_EquipmentDatabase!$A:$K,3,FALSE)</f>
        <v>AValue 21"</v>
      </c>
      <c r="D1401" t="str">
        <f>VLOOKUP($A1401,OLD_EquipmentDatabase!$A:$K,4,FALSE)</f>
        <v>Dominion</v>
      </c>
      <c r="E1401" t="str">
        <f>VLOOKUP($A1401,OLD_EquipmentDatabase!$A:$K,5,FALSE)</f>
        <v>N/A</v>
      </c>
      <c r="F1401" t="str">
        <f>VLOOKUP($A1401,OLD_EquipmentDatabase!$A:$K,6,FALSE)</f>
        <v/>
      </c>
      <c r="G1401" t="str">
        <f>VLOOKUP($A1401,OLD_EquipmentDatabase!$A:$K,7,FALSE)</f>
        <v>ICX Tablet</v>
      </c>
      <c r="H1401" t="str">
        <f>VLOOKUP($A1401,OLD_EquipmentDatabase!$A:$K,8,FALSE)</f>
        <v>Active</v>
      </c>
      <c r="I1401" t="b">
        <f>VLOOKUP($A1401,OLD_EquipmentDatabase!$A:$K,9,FALSE)</f>
        <v>0</v>
      </c>
      <c r="J1401" t="str">
        <f>VLOOKUP($A1401,OLD_EquipmentDatabase!$A:$K,10,FALSE)</f>
        <v>5.13</v>
      </c>
      <c r="K1401" t="str">
        <f>VLOOKUP($A1401,OLD_EquipmentDatabase!$A:$K,11,FALSE)</f>
        <v/>
      </c>
    </row>
    <row r="1402" spans="1:11" x14ac:dyDescent="0.25">
      <c r="A1402" s="21" t="s">
        <v>3801</v>
      </c>
      <c r="B1402" s="102" t="s">
        <v>1844</v>
      </c>
      <c r="C1402" t="str">
        <f>VLOOKUP($A1402,OLD_EquipmentDatabase!$A:$K,3,FALSE)</f>
        <v>AValue 21"</v>
      </c>
      <c r="D1402" t="str">
        <f>VLOOKUP($A1402,OLD_EquipmentDatabase!$A:$K,4,FALSE)</f>
        <v>Dominion</v>
      </c>
      <c r="E1402" t="str">
        <f>VLOOKUP($A1402,OLD_EquipmentDatabase!$A:$K,5,FALSE)</f>
        <v>N/A</v>
      </c>
      <c r="F1402" t="str">
        <f>VLOOKUP($A1402,OLD_EquipmentDatabase!$A:$K,6,FALSE)</f>
        <v/>
      </c>
      <c r="G1402" t="str">
        <f>VLOOKUP($A1402,OLD_EquipmentDatabase!$A:$K,7,FALSE)</f>
        <v>ICX Tablet</v>
      </c>
      <c r="H1402" t="str">
        <f>VLOOKUP($A1402,OLD_EquipmentDatabase!$A:$K,8,FALSE)</f>
        <v>Active</v>
      </c>
      <c r="I1402" t="b">
        <f>VLOOKUP($A1402,OLD_EquipmentDatabase!$A:$K,9,FALSE)</f>
        <v>0</v>
      </c>
      <c r="J1402" t="str">
        <f>VLOOKUP($A1402,OLD_EquipmentDatabase!$A:$K,10,FALSE)</f>
        <v>5.13</v>
      </c>
      <c r="K1402" t="str">
        <f>VLOOKUP($A1402,OLD_EquipmentDatabase!$A:$K,11,FALSE)</f>
        <v/>
      </c>
    </row>
    <row r="1403" spans="1:11" x14ac:dyDescent="0.25">
      <c r="A1403" s="21" t="s">
        <v>3262</v>
      </c>
      <c r="B1403" s="102" t="s">
        <v>1844</v>
      </c>
      <c r="C1403" t="str">
        <f>VLOOKUP($A1403,OLD_EquipmentDatabase!$A:$K,3,FALSE)</f>
        <v>AValue 21"</v>
      </c>
      <c r="D1403" t="str">
        <f>VLOOKUP($A1403,OLD_EquipmentDatabase!$A:$K,4,FALSE)</f>
        <v>Dominion</v>
      </c>
      <c r="E1403" t="str">
        <f>VLOOKUP($A1403,OLD_EquipmentDatabase!$A:$K,5,FALSE)</f>
        <v>N/A</v>
      </c>
      <c r="F1403" t="str">
        <f>VLOOKUP($A1403,OLD_EquipmentDatabase!$A:$K,6,FALSE)</f>
        <v/>
      </c>
      <c r="G1403" t="str">
        <f>VLOOKUP($A1403,OLD_EquipmentDatabase!$A:$K,7,FALSE)</f>
        <v>ICX Tablet</v>
      </c>
      <c r="H1403" t="str">
        <f>VLOOKUP($A1403,OLD_EquipmentDatabase!$A:$K,8,FALSE)</f>
        <v>Active</v>
      </c>
      <c r="I1403" t="b">
        <f>VLOOKUP($A1403,OLD_EquipmentDatabase!$A:$K,9,FALSE)</f>
        <v>0</v>
      </c>
      <c r="J1403" t="str">
        <f>VLOOKUP($A1403,OLD_EquipmentDatabase!$A:$K,10,FALSE)</f>
        <v>5.13</v>
      </c>
      <c r="K1403" t="str">
        <f>VLOOKUP($A1403,OLD_EquipmentDatabase!$A:$K,11,FALSE)</f>
        <v/>
      </c>
    </row>
    <row r="1404" spans="1:11" x14ac:dyDescent="0.25">
      <c r="A1404" s="21" t="s">
        <v>3260</v>
      </c>
      <c r="B1404" s="102" t="s">
        <v>1844</v>
      </c>
      <c r="C1404" t="str">
        <f>VLOOKUP($A1404,OLD_EquipmentDatabase!$A:$K,3,FALSE)</f>
        <v>AValue 21"</v>
      </c>
      <c r="D1404" t="str">
        <f>VLOOKUP($A1404,OLD_EquipmentDatabase!$A:$K,4,FALSE)</f>
        <v>Dominion</v>
      </c>
      <c r="E1404" t="str">
        <f>VLOOKUP($A1404,OLD_EquipmentDatabase!$A:$K,5,FALSE)</f>
        <v>N/A</v>
      </c>
      <c r="F1404" t="str">
        <f>VLOOKUP($A1404,OLD_EquipmentDatabase!$A:$K,6,FALSE)</f>
        <v/>
      </c>
      <c r="G1404" t="str">
        <f>VLOOKUP($A1404,OLD_EquipmentDatabase!$A:$K,7,FALSE)</f>
        <v>ICX Tablet</v>
      </c>
      <c r="H1404" t="str">
        <f>VLOOKUP($A1404,OLD_EquipmentDatabase!$A:$K,8,FALSE)</f>
        <v>Active</v>
      </c>
      <c r="I1404" t="b">
        <f>VLOOKUP($A1404,OLD_EquipmentDatabase!$A:$K,9,FALSE)</f>
        <v>0</v>
      </c>
      <c r="J1404" t="str">
        <f>VLOOKUP($A1404,OLD_EquipmentDatabase!$A:$K,10,FALSE)</f>
        <v>5.13</v>
      </c>
      <c r="K1404" t="str">
        <f>VLOOKUP($A1404,OLD_EquipmentDatabase!$A:$K,11,FALSE)</f>
        <v/>
      </c>
    </row>
    <row r="1405" spans="1:11" x14ac:dyDescent="0.25">
      <c r="A1405" s="21" t="s">
        <v>3280</v>
      </c>
      <c r="B1405" s="102" t="s">
        <v>1844</v>
      </c>
      <c r="C1405" t="str">
        <f>VLOOKUP($A1405,OLD_EquipmentDatabase!$A:$K,3,FALSE)</f>
        <v>AValue 21"</v>
      </c>
      <c r="D1405" t="str">
        <f>VLOOKUP($A1405,OLD_EquipmentDatabase!$A:$K,4,FALSE)</f>
        <v>Dominion</v>
      </c>
      <c r="E1405" t="str">
        <f>VLOOKUP($A1405,OLD_EquipmentDatabase!$A:$K,5,FALSE)</f>
        <v>N/A</v>
      </c>
      <c r="F1405" t="str">
        <f>VLOOKUP($A1405,OLD_EquipmentDatabase!$A:$K,6,FALSE)</f>
        <v/>
      </c>
      <c r="G1405" t="str">
        <f>VLOOKUP($A1405,OLD_EquipmentDatabase!$A:$K,7,FALSE)</f>
        <v>ICX Tablet</v>
      </c>
      <c r="H1405" t="str">
        <f>VLOOKUP($A1405,OLD_EquipmentDatabase!$A:$K,8,FALSE)</f>
        <v>Active</v>
      </c>
      <c r="I1405" t="b">
        <f>VLOOKUP($A1405,OLD_EquipmentDatabase!$A:$K,9,FALSE)</f>
        <v>0</v>
      </c>
      <c r="J1405" t="str">
        <f>VLOOKUP($A1405,OLD_EquipmentDatabase!$A:$K,10,FALSE)</f>
        <v>5.13</v>
      </c>
      <c r="K1405" t="str">
        <f>VLOOKUP($A1405,OLD_EquipmentDatabase!$A:$K,11,FALSE)</f>
        <v/>
      </c>
    </row>
    <row r="1406" spans="1:11" x14ac:dyDescent="0.25">
      <c r="A1406" s="21" t="s">
        <v>3272</v>
      </c>
      <c r="B1406" s="102" t="s">
        <v>1844</v>
      </c>
      <c r="C1406" t="str">
        <f>VLOOKUP($A1406,OLD_EquipmentDatabase!$A:$K,3,FALSE)</f>
        <v>AValue 21"</v>
      </c>
      <c r="D1406" t="str">
        <f>VLOOKUP($A1406,OLD_EquipmentDatabase!$A:$K,4,FALSE)</f>
        <v>Dominion</v>
      </c>
      <c r="E1406" t="str">
        <f>VLOOKUP($A1406,OLD_EquipmentDatabase!$A:$K,5,FALSE)</f>
        <v>N/A</v>
      </c>
      <c r="F1406" t="str">
        <f>VLOOKUP($A1406,OLD_EquipmentDatabase!$A:$K,6,FALSE)</f>
        <v/>
      </c>
      <c r="G1406" t="str">
        <f>VLOOKUP($A1406,OLD_EquipmentDatabase!$A:$K,7,FALSE)</f>
        <v>ICX Tablet</v>
      </c>
      <c r="H1406" t="str">
        <f>VLOOKUP($A1406,OLD_EquipmentDatabase!$A:$K,8,FALSE)</f>
        <v>Active</v>
      </c>
      <c r="I1406" t="b">
        <f>VLOOKUP($A1406,OLD_EquipmentDatabase!$A:$K,9,FALSE)</f>
        <v>0</v>
      </c>
      <c r="J1406" t="str">
        <f>VLOOKUP($A1406,OLD_EquipmentDatabase!$A:$K,10,FALSE)</f>
        <v>5.13</v>
      </c>
      <c r="K1406" t="str">
        <f>VLOOKUP($A1406,OLD_EquipmentDatabase!$A:$K,11,FALSE)</f>
        <v/>
      </c>
    </row>
    <row r="1407" spans="1:11" x14ac:dyDescent="0.25">
      <c r="A1407" s="21" t="s">
        <v>3269</v>
      </c>
      <c r="B1407" s="102" t="s">
        <v>1844</v>
      </c>
      <c r="C1407" t="str">
        <f>VLOOKUP($A1407,OLD_EquipmentDatabase!$A:$K,3,FALSE)</f>
        <v>AValue 21"</v>
      </c>
      <c r="D1407" t="str">
        <f>VLOOKUP($A1407,OLD_EquipmentDatabase!$A:$K,4,FALSE)</f>
        <v>Dominion</v>
      </c>
      <c r="E1407" t="str">
        <f>VLOOKUP($A1407,OLD_EquipmentDatabase!$A:$K,5,FALSE)</f>
        <v>N/A</v>
      </c>
      <c r="F1407" t="str">
        <f>VLOOKUP($A1407,OLD_EquipmentDatabase!$A:$K,6,FALSE)</f>
        <v/>
      </c>
      <c r="G1407" t="str">
        <f>VLOOKUP($A1407,OLD_EquipmentDatabase!$A:$K,7,FALSE)</f>
        <v>ICX Tablet</v>
      </c>
      <c r="H1407" t="str">
        <f>VLOOKUP($A1407,OLD_EquipmentDatabase!$A:$K,8,FALSE)</f>
        <v>Active</v>
      </c>
      <c r="I1407" t="b">
        <f>VLOOKUP($A1407,OLD_EquipmentDatabase!$A:$K,9,FALSE)</f>
        <v>0</v>
      </c>
      <c r="J1407" t="str">
        <f>VLOOKUP($A1407,OLD_EquipmentDatabase!$A:$K,10,FALSE)</f>
        <v>5.13</v>
      </c>
      <c r="K1407" t="str">
        <f>VLOOKUP($A1407,OLD_EquipmentDatabase!$A:$K,11,FALSE)</f>
        <v/>
      </c>
    </row>
    <row r="1408" spans="1:11" x14ac:dyDescent="0.25">
      <c r="A1408" s="21" t="s">
        <v>3477</v>
      </c>
      <c r="B1408" s="102" t="s">
        <v>1844</v>
      </c>
      <c r="C1408" t="str">
        <f>VLOOKUP($A1408,OLD_EquipmentDatabase!$A:$K,3,FALSE)</f>
        <v>AValue 21"</v>
      </c>
      <c r="D1408" t="str">
        <f>VLOOKUP($A1408,OLD_EquipmentDatabase!$A:$K,4,FALSE)</f>
        <v>Dominion</v>
      </c>
      <c r="E1408" t="str">
        <f>VLOOKUP($A1408,OLD_EquipmentDatabase!$A:$K,5,FALSE)</f>
        <v>N/A</v>
      </c>
      <c r="F1408" t="str">
        <f>VLOOKUP($A1408,OLD_EquipmentDatabase!$A:$K,6,FALSE)</f>
        <v/>
      </c>
      <c r="G1408" t="str">
        <f>VLOOKUP($A1408,OLD_EquipmentDatabase!$A:$K,7,FALSE)</f>
        <v>ICX Tablet</v>
      </c>
      <c r="H1408" t="str">
        <f>VLOOKUP($A1408,OLD_EquipmentDatabase!$A:$K,8,FALSE)</f>
        <v>Active</v>
      </c>
      <c r="I1408" t="b">
        <f>VLOOKUP($A1408,OLD_EquipmentDatabase!$A:$K,9,FALSE)</f>
        <v>0</v>
      </c>
      <c r="J1408" t="str">
        <f>VLOOKUP($A1408,OLD_EquipmentDatabase!$A:$K,10,FALSE)</f>
        <v>5.13</v>
      </c>
      <c r="K1408" t="str">
        <f>VLOOKUP($A1408,OLD_EquipmentDatabase!$A:$K,11,FALSE)</f>
        <v/>
      </c>
    </row>
    <row r="1409" spans="1:11" x14ac:dyDescent="0.25">
      <c r="A1409" s="21" t="s">
        <v>3230</v>
      </c>
      <c r="B1409" s="102" t="s">
        <v>1844</v>
      </c>
      <c r="C1409" t="str">
        <f>VLOOKUP($A1409,OLD_EquipmentDatabase!$A:$K,3,FALSE)</f>
        <v>AValue 21"</v>
      </c>
      <c r="D1409" t="str">
        <f>VLOOKUP($A1409,OLD_EquipmentDatabase!$A:$K,4,FALSE)</f>
        <v>Dominion</v>
      </c>
      <c r="E1409" t="str">
        <f>VLOOKUP($A1409,OLD_EquipmentDatabase!$A:$K,5,FALSE)</f>
        <v>N/A</v>
      </c>
      <c r="F1409" t="str">
        <f>VLOOKUP($A1409,OLD_EquipmentDatabase!$A:$K,6,FALSE)</f>
        <v/>
      </c>
      <c r="G1409" t="str">
        <f>VLOOKUP($A1409,OLD_EquipmentDatabase!$A:$K,7,FALSE)</f>
        <v>ICX Tablet</v>
      </c>
      <c r="H1409" t="str">
        <f>VLOOKUP($A1409,OLD_EquipmentDatabase!$A:$K,8,FALSE)</f>
        <v>Active</v>
      </c>
      <c r="I1409" t="b">
        <f>VLOOKUP($A1409,OLD_EquipmentDatabase!$A:$K,9,FALSE)</f>
        <v>0</v>
      </c>
      <c r="J1409" t="str">
        <f>VLOOKUP($A1409,OLD_EquipmentDatabase!$A:$K,10,FALSE)</f>
        <v>5.13</v>
      </c>
      <c r="K1409" t="str">
        <f>VLOOKUP($A1409,OLD_EquipmentDatabase!$A:$K,11,FALSE)</f>
        <v/>
      </c>
    </row>
    <row r="1410" spans="1:11" x14ac:dyDescent="0.25">
      <c r="A1410" s="21" t="s">
        <v>3209</v>
      </c>
      <c r="B1410" s="102" t="s">
        <v>1844</v>
      </c>
      <c r="C1410" t="str">
        <f>VLOOKUP($A1410,OLD_EquipmentDatabase!$A:$K,3,FALSE)</f>
        <v>AValue 21"</v>
      </c>
      <c r="D1410" t="str">
        <f>VLOOKUP($A1410,OLD_EquipmentDatabase!$A:$K,4,FALSE)</f>
        <v>Dominion</v>
      </c>
      <c r="E1410" t="str">
        <f>VLOOKUP($A1410,OLD_EquipmentDatabase!$A:$K,5,FALSE)</f>
        <v>N/A</v>
      </c>
      <c r="F1410" t="str">
        <f>VLOOKUP($A1410,OLD_EquipmentDatabase!$A:$K,6,FALSE)</f>
        <v/>
      </c>
      <c r="G1410" t="str">
        <f>VLOOKUP($A1410,OLD_EquipmentDatabase!$A:$K,7,FALSE)</f>
        <v>ICX Tablet</v>
      </c>
      <c r="H1410" t="str">
        <f>VLOOKUP($A1410,OLD_EquipmentDatabase!$A:$K,8,FALSE)</f>
        <v>Active</v>
      </c>
      <c r="I1410" t="b">
        <f>VLOOKUP($A1410,OLD_EquipmentDatabase!$A:$K,9,FALSE)</f>
        <v>0</v>
      </c>
      <c r="J1410" t="str">
        <f>VLOOKUP($A1410,OLD_EquipmentDatabase!$A:$K,10,FALSE)</f>
        <v>5.13</v>
      </c>
      <c r="K1410" t="str">
        <f>VLOOKUP($A1410,OLD_EquipmentDatabase!$A:$K,11,FALSE)</f>
        <v/>
      </c>
    </row>
    <row r="1411" spans="1:11" x14ac:dyDescent="0.25">
      <c r="A1411" s="21" t="s">
        <v>3257</v>
      </c>
      <c r="B1411" s="102" t="s">
        <v>1844</v>
      </c>
      <c r="C1411" t="str">
        <f>VLOOKUP($A1411,OLD_EquipmentDatabase!$A:$K,3,FALSE)</f>
        <v>AValue 21"</v>
      </c>
      <c r="D1411" t="str">
        <f>VLOOKUP($A1411,OLD_EquipmentDatabase!$A:$K,4,FALSE)</f>
        <v>Dominion</v>
      </c>
      <c r="E1411" t="str">
        <f>VLOOKUP($A1411,OLD_EquipmentDatabase!$A:$K,5,FALSE)</f>
        <v>N/A</v>
      </c>
      <c r="F1411" t="str">
        <f>VLOOKUP($A1411,OLD_EquipmentDatabase!$A:$K,6,FALSE)</f>
        <v/>
      </c>
      <c r="G1411" t="str">
        <f>VLOOKUP($A1411,OLD_EquipmentDatabase!$A:$K,7,FALSE)</f>
        <v>ICX Tablet</v>
      </c>
      <c r="H1411" t="str">
        <f>VLOOKUP($A1411,OLD_EquipmentDatabase!$A:$K,8,FALSE)</f>
        <v>Active</v>
      </c>
      <c r="I1411" t="b">
        <f>VLOOKUP($A1411,OLD_EquipmentDatabase!$A:$K,9,FALSE)</f>
        <v>0</v>
      </c>
      <c r="J1411" t="str">
        <f>VLOOKUP($A1411,OLD_EquipmentDatabase!$A:$K,10,FALSE)</f>
        <v>5.13</v>
      </c>
      <c r="K1411" t="str">
        <f>VLOOKUP($A1411,OLD_EquipmentDatabase!$A:$K,11,FALSE)</f>
        <v/>
      </c>
    </row>
    <row r="1412" spans="1:11" x14ac:dyDescent="0.25">
      <c r="A1412" s="21" t="s">
        <v>3315</v>
      </c>
      <c r="B1412" s="102" t="s">
        <v>1844</v>
      </c>
      <c r="C1412" t="str">
        <f>VLOOKUP($A1412,OLD_EquipmentDatabase!$A:$K,3,FALSE)</f>
        <v>AValue 21"</v>
      </c>
      <c r="D1412" t="str">
        <f>VLOOKUP($A1412,OLD_EquipmentDatabase!$A:$K,4,FALSE)</f>
        <v>Dominion</v>
      </c>
      <c r="E1412" t="str">
        <f>VLOOKUP($A1412,OLD_EquipmentDatabase!$A:$K,5,FALSE)</f>
        <v>N/A</v>
      </c>
      <c r="F1412" t="str">
        <f>VLOOKUP($A1412,OLD_EquipmentDatabase!$A:$K,6,FALSE)</f>
        <v/>
      </c>
      <c r="G1412" t="str">
        <f>VLOOKUP($A1412,OLD_EquipmentDatabase!$A:$K,7,FALSE)</f>
        <v>ICX Tablet</v>
      </c>
      <c r="H1412" t="str">
        <f>VLOOKUP($A1412,OLD_EquipmentDatabase!$A:$K,8,FALSE)</f>
        <v>Active</v>
      </c>
      <c r="I1412" t="b">
        <f>VLOOKUP($A1412,OLD_EquipmentDatabase!$A:$K,9,FALSE)</f>
        <v>0</v>
      </c>
      <c r="J1412" t="str">
        <f>VLOOKUP($A1412,OLD_EquipmentDatabase!$A:$K,10,FALSE)</f>
        <v>5.13</v>
      </c>
      <c r="K1412" t="str">
        <f>VLOOKUP($A1412,OLD_EquipmentDatabase!$A:$K,11,FALSE)</f>
        <v/>
      </c>
    </row>
    <row r="1413" spans="1:11" x14ac:dyDescent="0.25">
      <c r="A1413" s="21" t="s">
        <v>3306</v>
      </c>
      <c r="B1413" s="102" t="s">
        <v>1844</v>
      </c>
      <c r="C1413" t="str">
        <f>VLOOKUP($A1413,OLD_EquipmentDatabase!$A:$K,3,FALSE)</f>
        <v>AValue 21"</v>
      </c>
      <c r="D1413" t="str">
        <f>VLOOKUP($A1413,OLD_EquipmentDatabase!$A:$K,4,FALSE)</f>
        <v>Dominion</v>
      </c>
      <c r="E1413" t="str">
        <f>VLOOKUP($A1413,OLD_EquipmentDatabase!$A:$K,5,FALSE)</f>
        <v>N/A</v>
      </c>
      <c r="F1413" t="str">
        <f>VLOOKUP($A1413,OLD_EquipmentDatabase!$A:$K,6,FALSE)</f>
        <v/>
      </c>
      <c r="G1413" t="str">
        <f>VLOOKUP($A1413,OLD_EquipmentDatabase!$A:$K,7,FALSE)</f>
        <v>ICX Tablet</v>
      </c>
      <c r="H1413" t="str">
        <f>VLOOKUP($A1413,OLD_EquipmentDatabase!$A:$K,8,FALSE)</f>
        <v>Active</v>
      </c>
      <c r="I1413" t="b">
        <f>VLOOKUP($A1413,OLD_EquipmentDatabase!$A:$K,9,FALSE)</f>
        <v>0</v>
      </c>
      <c r="J1413" t="str">
        <f>VLOOKUP($A1413,OLD_EquipmentDatabase!$A:$K,10,FALSE)</f>
        <v>5.13</v>
      </c>
      <c r="K1413" t="str">
        <f>VLOOKUP($A1413,OLD_EquipmentDatabase!$A:$K,11,FALSE)</f>
        <v/>
      </c>
    </row>
    <row r="1414" spans="1:11" x14ac:dyDescent="0.25">
      <c r="A1414" s="21" t="s">
        <v>3300</v>
      </c>
      <c r="B1414" s="102" t="s">
        <v>1844</v>
      </c>
      <c r="C1414" t="str">
        <f>VLOOKUP($A1414,OLD_EquipmentDatabase!$A:$K,3,FALSE)</f>
        <v>AValue 21"</v>
      </c>
      <c r="D1414" t="str">
        <f>VLOOKUP($A1414,OLD_EquipmentDatabase!$A:$K,4,FALSE)</f>
        <v>Dominion</v>
      </c>
      <c r="E1414" t="str">
        <f>VLOOKUP($A1414,OLD_EquipmentDatabase!$A:$K,5,FALSE)</f>
        <v>N/A</v>
      </c>
      <c r="F1414" t="str">
        <f>VLOOKUP($A1414,OLD_EquipmentDatabase!$A:$K,6,FALSE)</f>
        <v/>
      </c>
      <c r="G1414" t="str">
        <f>VLOOKUP($A1414,OLD_EquipmentDatabase!$A:$K,7,FALSE)</f>
        <v>ICX Tablet</v>
      </c>
      <c r="H1414" t="str">
        <f>VLOOKUP($A1414,OLD_EquipmentDatabase!$A:$K,8,FALSE)</f>
        <v>Active</v>
      </c>
      <c r="I1414" t="b">
        <f>VLOOKUP($A1414,OLD_EquipmentDatabase!$A:$K,9,FALSE)</f>
        <v>0</v>
      </c>
      <c r="J1414" t="str">
        <f>VLOOKUP($A1414,OLD_EquipmentDatabase!$A:$K,10,FALSE)</f>
        <v>5.13</v>
      </c>
      <c r="K1414" t="str">
        <f>VLOOKUP($A1414,OLD_EquipmentDatabase!$A:$K,11,FALSE)</f>
        <v/>
      </c>
    </row>
    <row r="1415" spans="1:11" x14ac:dyDescent="0.25">
      <c r="A1415" s="21" t="s">
        <v>3199</v>
      </c>
      <c r="B1415" s="102" t="s">
        <v>1844</v>
      </c>
      <c r="C1415" t="str">
        <f>VLOOKUP($A1415,OLD_EquipmentDatabase!$A:$K,3,FALSE)</f>
        <v>AValue 21"</v>
      </c>
      <c r="D1415" t="str">
        <f>VLOOKUP($A1415,OLD_EquipmentDatabase!$A:$K,4,FALSE)</f>
        <v>Dominion</v>
      </c>
      <c r="E1415" t="str">
        <f>VLOOKUP($A1415,OLD_EquipmentDatabase!$A:$K,5,FALSE)</f>
        <v>N/A</v>
      </c>
      <c r="F1415" t="str">
        <f>VLOOKUP($A1415,OLD_EquipmentDatabase!$A:$K,6,FALSE)</f>
        <v/>
      </c>
      <c r="G1415" t="str">
        <f>VLOOKUP($A1415,OLD_EquipmentDatabase!$A:$K,7,FALSE)</f>
        <v>ICX Tablet</v>
      </c>
      <c r="H1415" t="str">
        <f>VLOOKUP($A1415,OLD_EquipmentDatabase!$A:$K,8,FALSE)</f>
        <v>Active</v>
      </c>
      <c r="I1415" t="b">
        <f>VLOOKUP($A1415,OLD_EquipmentDatabase!$A:$K,9,FALSE)</f>
        <v>0</v>
      </c>
      <c r="J1415" t="str">
        <f>VLOOKUP($A1415,OLD_EquipmentDatabase!$A:$K,10,FALSE)</f>
        <v>5.13</v>
      </c>
      <c r="K1415" t="str">
        <f>VLOOKUP($A1415,OLD_EquipmentDatabase!$A:$K,11,FALSE)</f>
        <v/>
      </c>
    </row>
    <row r="1416" spans="1:11" x14ac:dyDescent="0.25">
      <c r="A1416" s="21" t="s">
        <v>3278</v>
      </c>
      <c r="B1416" s="102" t="s">
        <v>1844</v>
      </c>
      <c r="C1416" t="str">
        <f>VLOOKUP($A1416,OLD_EquipmentDatabase!$A:$K,3,FALSE)</f>
        <v>AValue 21"</v>
      </c>
      <c r="D1416" t="str">
        <f>VLOOKUP($A1416,OLD_EquipmentDatabase!$A:$K,4,FALSE)</f>
        <v>Dominion</v>
      </c>
      <c r="E1416" t="str">
        <f>VLOOKUP($A1416,OLD_EquipmentDatabase!$A:$K,5,FALSE)</f>
        <v>N/A</v>
      </c>
      <c r="F1416" t="str">
        <f>VLOOKUP($A1416,OLD_EquipmentDatabase!$A:$K,6,FALSE)</f>
        <v/>
      </c>
      <c r="G1416" t="str">
        <f>VLOOKUP($A1416,OLD_EquipmentDatabase!$A:$K,7,FALSE)</f>
        <v>ICX Tablet</v>
      </c>
      <c r="H1416" t="str">
        <f>VLOOKUP($A1416,OLD_EquipmentDatabase!$A:$K,8,FALSE)</f>
        <v>Active</v>
      </c>
      <c r="I1416" t="b">
        <f>VLOOKUP($A1416,OLD_EquipmentDatabase!$A:$K,9,FALSE)</f>
        <v>0</v>
      </c>
      <c r="J1416" t="str">
        <f>VLOOKUP($A1416,OLD_EquipmentDatabase!$A:$K,10,FALSE)</f>
        <v>5.13</v>
      </c>
      <c r="K1416" t="str">
        <f>VLOOKUP($A1416,OLD_EquipmentDatabase!$A:$K,11,FALSE)</f>
        <v/>
      </c>
    </row>
    <row r="1417" spans="1:11" x14ac:dyDescent="0.25">
      <c r="A1417" s="21" t="s">
        <v>3236</v>
      </c>
      <c r="B1417" s="102" t="s">
        <v>1844</v>
      </c>
      <c r="C1417" t="str">
        <f>VLOOKUP($A1417,OLD_EquipmentDatabase!$A:$K,3,FALSE)</f>
        <v>AValue 21"</v>
      </c>
      <c r="D1417" t="str">
        <f>VLOOKUP($A1417,OLD_EquipmentDatabase!$A:$K,4,FALSE)</f>
        <v>Dominion</v>
      </c>
      <c r="E1417" t="str">
        <f>VLOOKUP($A1417,OLD_EquipmentDatabase!$A:$K,5,FALSE)</f>
        <v>N/A</v>
      </c>
      <c r="F1417" t="str">
        <f>VLOOKUP($A1417,OLD_EquipmentDatabase!$A:$K,6,FALSE)</f>
        <v/>
      </c>
      <c r="G1417" t="str">
        <f>VLOOKUP($A1417,OLD_EquipmentDatabase!$A:$K,7,FALSE)</f>
        <v>ICX Tablet</v>
      </c>
      <c r="H1417" t="str">
        <f>VLOOKUP($A1417,OLD_EquipmentDatabase!$A:$K,8,FALSE)</f>
        <v>Active</v>
      </c>
      <c r="I1417" t="b">
        <f>VLOOKUP($A1417,OLD_EquipmentDatabase!$A:$K,9,FALSE)</f>
        <v>0</v>
      </c>
      <c r="J1417" t="str">
        <f>VLOOKUP($A1417,OLD_EquipmentDatabase!$A:$K,10,FALSE)</f>
        <v>5.13</v>
      </c>
      <c r="K1417" t="str">
        <f>VLOOKUP($A1417,OLD_EquipmentDatabase!$A:$K,11,FALSE)</f>
        <v/>
      </c>
    </row>
    <row r="1418" spans="1:11" x14ac:dyDescent="0.25">
      <c r="A1418" s="21" t="s">
        <v>3190</v>
      </c>
      <c r="B1418" s="102" t="s">
        <v>1844</v>
      </c>
      <c r="C1418" t="str">
        <f>VLOOKUP($A1418,OLD_EquipmentDatabase!$A:$K,3,FALSE)</f>
        <v>AValue 21"</v>
      </c>
      <c r="D1418" t="str">
        <f>VLOOKUP($A1418,OLD_EquipmentDatabase!$A:$K,4,FALSE)</f>
        <v>Dominion</v>
      </c>
      <c r="E1418" t="str">
        <f>VLOOKUP($A1418,OLD_EquipmentDatabase!$A:$K,5,FALSE)</f>
        <v>N/A</v>
      </c>
      <c r="F1418" t="str">
        <f>VLOOKUP($A1418,OLD_EquipmentDatabase!$A:$K,6,FALSE)</f>
        <v/>
      </c>
      <c r="G1418" t="str">
        <f>VLOOKUP($A1418,OLD_EquipmentDatabase!$A:$K,7,FALSE)</f>
        <v>ICX Tablet</v>
      </c>
      <c r="H1418" t="str">
        <f>VLOOKUP($A1418,OLD_EquipmentDatabase!$A:$K,8,FALSE)</f>
        <v>Active</v>
      </c>
      <c r="I1418" t="b">
        <f>VLOOKUP($A1418,OLD_EquipmentDatabase!$A:$K,9,FALSE)</f>
        <v>0</v>
      </c>
      <c r="J1418" t="str">
        <f>VLOOKUP($A1418,OLD_EquipmentDatabase!$A:$K,10,FALSE)</f>
        <v>5.13</v>
      </c>
      <c r="K1418" t="str">
        <f>VLOOKUP($A1418,OLD_EquipmentDatabase!$A:$K,11,FALSE)</f>
        <v/>
      </c>
    </row>
    <row r="1419" spans="1:11" x14ac:dyDescent="0.25">
      <c r="A1419" s="21" t="s">
        <v>3267</v>
      </c>
      <c r="B1419" s="102" t="s">
        <v>1844</v>
      </c>
      <c r="C1419" t="str">
        <f>VLOOKUP($A1419,OLD_EquipmentDatabase!$A:$K,3,FALSE)</f>
        <v>AValue 21"</v>
      </c>
      <c r="D1419" t="str">
        <f>VLOOKUP($A1419,OLD_EquipmentDatabase!$A:$K,4,FALSE)</f>
        <v>Dominion</v>
      </c>
      <c r="E1419" t="str">
        <f>VLOOKUP($A1419,OLD_EquipmentDatabase!$A:$K,5,FALSE)</f>
        <v>N/A</v>
      </c>
      <c r="F1419" t="str">
        <f>VLOOKUP($A1419,OLD_EquipmentDatabase!$A:$K,6,FALSE)</f>
        <v/>
      </c>
      <c r="G1419" t="str">
        <f>VLOOKUP($A1419,OLD_EquipmentDatabase!$A:$K,7,FALSE)</f>
        <v>ICX Tablet</v>
      </c>
      <c r="H1419" t="str">
        <f>VLOOKUP($A1419,OLD_EquipmentDatabase!$A:$K,8,FALSE)</f>
        <v>Active</v>
      </c>
      <c r="I1419" t="b">
        <f>VLOOKUP($A1419,OLD_EquipmentDatabase!$A:$K,9,FALSE)</f>
        <v>0</v>
      </c>
      <c r="J1419" t="str">
        <f>VLOOKUP($A1419,OLD_EquipmentDatabase!$A:$K,10,FALSE)</f>
        <v>5.13</v>
      </c>
      <c r="K1419" t="str">
        <f>VLOOKUP($A1419,OLD_EquipmentDatabase!$A:$K,11,FALSE)</f>
        <v/>
      </c>
    </row>
    <row r="1420" spans="1:11" x14ac:dyDescent="0.25">
      <c r="A1420" s="21" t="s">
        <v>3247</v>
      </c>
      <c r="B1420" s="102" t="s">
        <v>1844</v>
      </c>
      <c r="C1420" t="str">
        <f>VLOOKUP($A1420,OLD_EquipmentDatabase!$A:$K,3,FALSE)</f>
        <v>AValue 21"</v>
      </c>
      <c r="D1420" t="str">
        <f>VLOOKUP($A1420,OLD_EquipmentDatabase!$A:$K,4,FALSE)</f>
        <v>Dominion</v>
      </c>
      <c r="E1420" t="str">
        <f>VLOOKUP($A1420,OLD_EquipmentDatabase!$A:$K,5,FALSE)</f>
        <v>N/A</v>
      </c>
      <c r="F1420" t="str">
        <f>VLOOKUP($A1420,OLD_EquipmentDatabase!$A:$K,6,FALSE)</f>
        <v/>
      </c>
      <c r="G1420" t="str">
        <f>VLOOKUP($A1420,OLD_EquipmentDatabase!$A:$K,7,FALSE)</f>
        <v>ICX Tablet</v>
      </c>
      <c r="H1420" t="str">
        <f>VLOOKUP($A1420,OLD_EquipmentDatabase!$A:$K,8,FALSE)</f>
        <v>Active</v>
      </c>
      <c r="I1420" t="b">
        <f>VLOOKUP($A1420,OLD_EquipmentDatabase!$A:$K,9,FALSE)</f>
        <v>0</v>
      </c>
      <c r="J1420" t="str">
        <f>VLOOKUP($A1420,OLD_EquipmentDatabase!$A:$K,10,FALSE)</f>
        <v>5.13</v>
      </c>
      <c r="K1420" t="str">
        <f>VLOOKUP($A1420,OLD_EquipmentDatabase!$A:$K,11,FALSE)</f>
        <v/>
      </c>
    </row>
    <row r="1421" spans="1:11" x14ac:dyDescent="0.25">
      <c r="A1421" s="21" t="s">
        <v>3194</v>
      </c>
      <c r="B1421" s="102" t="s">
        <v>1844</v>
      </c>
      <c r="C1421" t="str">
        <f>VLOOKUP($A1421,OLD_EquipmentDatabase!$A:$K,3,FALSE)</f>
        <v>AValue 21"</v>
      </c>
      <c r="D1421" t="str">
        <f>VLOOKUP($A1421,OLD_EquipmentDatabase!$A:$K,4,FALSE)</f>
        <v>Dominion</v>
      </c>
      <c r="E1421" t="str">
        <f>VLOOKUP($A1421,OLD_EquipmentDatabase!$A:$K,5,FALSE)</f>
        <v>N/A</v>
      </c>
      <c r="F1421" t="str">
        <f>VLOOKUP($A1421,OLD_EquipmentDatabase!$A:$K,6,FALSE)</f>
        <v/>
      </c>
      <c r="G1421" t="str">
        <f>VLOOKUP($A1421,OLD_EquipmentDatabase!$A:$K,7,FALSE)</f>
        <v>ICX Tablet</v>
      </c>
      <c r="H1421" t="str">
        <f>VLOOKUP($A1421,OLD_EquipmentDatabase!$A:$K,8,FALSE)</f>
        <v>Active</v>
      </c>
      <c r="I1421" t="b">
        <f>VLOOKUP($A1421,OLD_EquipmentDatabase!$A:$K,9,FALSE)</f>
        <v>0</v>
      </c>
      <c r="J1421" t="str">
        <f>VLOOKUP($A1421,OLD_EquipmentDatabase!$A:$K,10,FALSE)</f>
        <v>5.13</v>
      </c>
      <c r="K1421" t="str">
        <f>VLOOKUP($A1421,OLD_EquipmentDatabase!$A:$K,11,FALSE)</f>
        <v/>
      </c>
    </row>
    <row r="1422" spans="1:11" x14ac:dyDescent="0.25">
      <c r="A1422" s="21" t="s">
        <v>3295</v>
      </c>
      <c r="B1422" s="102" t="s">
        <v>1844</v>
      </c>
      <c r="C1422" t="str">
        <f>VLOOKUP($A1422,OLD_EquipmentDatabase!$A:$K,3,FALSE)</f>
        <v>AValue 21"</v>
      </c>
      <c r="D1422" t="str">
        <f>VLOOKUP($A1422,OLD_EquipmentDatabase!$A:$K,4,FALSE)</f>
        <v>Dominion</v>
      </c>
      <c r="E1422" t="str">
        <f>VLOOKUP($A1422,OLD_EquipmentDatabase!$A:$K,5,FALSE)</f>
        <v>N/A</v>
      </c>
      <c r="F1422" t="str">
        <f>VLOOKUP($A1422,OLD_EquipmentDatabase!$A:$K,6,FALSE)</f>
        <v/>
      </c>
      <c r="G1422" t="str">
        <f>VLOOKUP($A1422,OLD_EquipmentDatabase!$A:$K,7,FALSE)</f>
        <v>ICX Tablet</v>
      </c>
      <c r="H1422" t="str">
        <f>VLOOKUP($A1422,OLD_EquipmentDatabase!$A:$K,8,FALSE)</f>
        <v>Active</v>
      </c>
      <c r="I1422" t="b">
        <f>VLOOKUP($A1422,OLD_EquipmentDatabase!$A:$K,9,FALSE)</f>
        <v>0</v>
      </c>
      <c r="J1422" t="str">
        <f>VLOOKUP($A1422,OLD_EquipmentDatabase!$A:$K,10,FALSE)</f>
        <v>5.13</v>
      </c>
      <c r="K1422" t="str">
        <f>VLOOKUP($A1422,OLD_EquipmentDatabase!$A:$K,11,FALSE)</f>
        <v/>
      </c>
    </row>
    <row r="1423" spans="1:11" x14ac:dyDescent="0.25">
      <c r="A1423" s="21" t="s">
        <v>3276</v>
      </c>
      <c r="B1423" s="102" t="s">
        <v>1844</v>
      </c>
      <c r="C1423" t="str">
        <f>VLOOKUP($A1423,OLD_EquipmentDatabase!$A:$K,3,FALSE)</f>
        <v>AValue 21"</v>
      </c>
      <c r="D1423" t="str">
        <f>VLOOKUP($A1423,OLD_EquipmentDatabase!$A:$K,4,FALSE)</f>
        <v>Dominion</v>
      </c>
      <c r="E1423" t="str">
        <f>VLOOKUP($A1423,OLD_EquipmentDatabase!$A:$K,5,FALSE)</f>
        <v>N/A</v>
      </c>
      <c r="F1423" t="str">
        <f>VLOOKUP($A1423,OLD_EquipmentDatabase!$A:$K,6,FALSE)</f>
        <v/>
      </c>
      <c r="G1423" t="str">
        <f>VLOOKUP($A1423,OLD_EquipmentDatabase!$A:$K,7,FALSE)</f>
        <v>ICX Tablet</v>
      </c>
      <c r="H1423" t="str">
        <f>VLOOKUP($A1423,OLD_EquipmentDatabase!$A:$K,8,FALSE)</f>
        <v>Active</v>
      </c>
      <c r="I1423" t="b">
        <f>VLOOKUP($A1423,OLD_EquipmentDatabase!$A:$K,9,FALSE)</f>
        <v>0</v>
      </c>
      <c r="J1423" t="str">
        <f>VLOOKUP($A1423,OLD_EquipmentDatabase!$A:$K,10,FALSE)</f>
        <v>5.13</v>
      </c>
      <c r="K1423" t="str">
        <f>VLOOKUP($A1423,OLD_EquipmentDatabase!$A:$K,11,FALSE)</f>
        <v/>
      </c>
    </row>
    <row r="1424" spans="1:11" x14ac:dyDescent="0.25">
      <c r="A1424" s="21" t="s">
        <v>3285</v>
      </c>
      <c r="B1424" s="102" t="s">
        <v>1844</v>
      </c>
      <c r="C1424" t="str">
        <f>VLOOKUP($A1424,OLD_EquipmentDatabase!$A:$K,3,FALSE)</f>
        <v>AValue 21"</v>
      </c>
      <c r="D1424" t="str">
        <f>VLOOKUP($A1424,OLD_EquipmentDatabase!$A:$K,4,FALSE)</f>
        <v>Dominion</v>
      </c>
      <c r="E1424" t="str">
        <f>VLOOKUP($A1424,OLD_EquipmentDatabase!$A:$K,5,FALSE)</f>
        <v>N/A</v>
      </c>
      <c r="F1424" t="str">
        <f>VLOOKUP($A1424,OLD_EquipmentDatabase!$A:$K,6,FALSE)</f>
        <v/>
      </c>
      <c r="G1424" t="str">
        <f>VLOOKUP($A1424,OLD_EquipmentDatabase!$A:$K,7,FALSE)</f>
        <v>ICX Tablet</v>
      </c>
      <c r="H1424" t="str">
        <f>VLOOKUP($A1424,OLD_EquipmentDatabase!$A:$K,8,FALSE)</f>
        <v>Active</v>
      </c>
      <c r="I1424" t="b">
        <f>VLOOKUP($A1424,OLD_EquipmentDatabase!$A:$K,9,FALSE)</f>
        <v>0</v>
      </c>
      <c r="J1424" t="str">
        <f>VLOOKUP($A1424,OLD_EquipmentDatabase!$A:$K,10,FALSE)</f>
        <v>5.13</v>
      </c>
      <c r="K1424" t="str">
        <f>VLOOKUP($A1424,OLD_EquipmentDatabase!$A:$K,11,FALSE)</f>
        <v/>
      </c>
    </row>
    <row r="1425" spans="1:11" x14ac:dyDescent="0.25">
      <c r="A1425" s="21" t="s">
        <v>3249</v>
      </c>
      <c r="B1425" s="102" t="s">
        <v>1844</v>
      </c>
      <c r="C1425" t="str">
        <f>VLOOKUP($A1425,OLD_EquipmentDatabase!$A:$K,3,FALSE)</f>
        <v>AValue 21"</v>
      </c>
      <c r="D1425" t="str">
        <f>VLOOKUP($A1425,OLD_EquipmentDatabase!$A:$K,4,FALSE)</f>
        <v>Dominion</v>
      </c>
      <c r="E1425" t="str">
        <f>VLOOKUP($A1425,OLD_EquipmentDatabase!$A:$K,5,FALSE)</f>
        <v>N/A</v>
      </c>
      <c r="F1425" t="str">
        <f>VLOOKUP($A1425,OLD_EquipmentDatabase!$A:$K,6,FALSE)</f>
        <v/>
      </c>
      <c r="G1425" t="str">
        <f>VLOOKUP($A1425,OLD_EquipmentDatabase!$A:$K,7,FALSE)</f>
        <v>ICX Tablet</v>
      </c>
      <c r="H1425" t="str">
        <f>VLOOKUP($A1425,OLD_EquipmentDatabase!$A:$K,8,FALSE)</f>
        <v>Active</v>
      </c>
      <c r="I1425" t="b">
        <f>VLOOKUP($A1425,OLD_EquipmentDatabase!$A:$K,9,FALSE)</f>
        <v>0</v>
      </c>
      <c r="J1425" t="str">
        <f>VLOOKUP($A1425,OLD_EquipmentDatabase!$A:$K,10,FALSE)</f>
        <v>5.13</v>
      </c>
      <c r="K1425" t="str">
        <f>VLOOKUP($A1425,OLD_EquipmentDatabase!$A:$K,11,FALSE)</f>
        <v/>
      </c>
    </row>
    <row r="1426" spans="1:11" x14ac:dyDescent="0.25">
      <c r="A1426" s="21" t="s">
        <v>3205</v>
      </c>
      <c r="B1426" s="102" t="s">
        <v>1844</v>
      </c>
      <c r="C1426" t="str">
        <f>VLOOKUP($A1426,OLD_EquipmentDatabase!$A:$K,3,FALSE)</f>
        <v>AValue 21"</v>
      </c>
      <c r="D1426" t="str">
        <f>VLOOKUP($A1426,OLD_EquipmentDatabase!$A:$K,4,FALSE)</f>
        <v>Dominion</v>
      </c>
      <c r="E1426" t="str">
        <f>VLOOKUP($A1426,OLD_EquipmentDatabase!$A:$K,5,FALSE)</f>
        <v>N/A</v>
      </c>
      <c r="F1426" t="str">
        <f>VLOOKUP($A1426,OLD_EquipmentDatabase!$A:$K,6,FALSE)</f>
        <v/>
      </c>
      <c r="G1426" t="str">
        <f>VLOOKUP($A1426,OLD_EquipmentDatabase!$A:$K,7,FALSE)</f>
        <v>ICX Tablet</v>
      </c>
      <c r="H1426" t="str">
        <f>VLOOKUP($A1426,OLD_EquipmentDatabase!$A:$K,8,FALSE)</f>
        <v>Active</v>
      </c>
      <c r="I1426" t="b">
        <f>VLOOKUP($A1426,OLD_EquipmentDatabase!$A:$K,9,FALSE)</f>
        <v>0</v>
      </c>
      <c r="J1426" t="str">
        <f>VLOOKUP($A1426,OLD_EquipmentDatabase!$A:$K,10,FALSE)</f>
        <v>5.13</v>
      </c>
      <c r="K1426" t="str">
        <f>VLOOKUP($A1426,OLD_EquipmentDatabase!$A:$K,11,FALSE)</f>
        <v/>
      </c>
    </row>
    <row r="1427" spans="1:11" x14ac:dyDescent="0.25">
      <c r="A1427" s="21" t="s">
        <v>3202</v>
      </c>
      <c r="B1427" s="102" t="s">
        <v>1844</v>
      </c>
      <c r="C1427" t="str">
        <f>VLOOKUP($A1427,OLD_EquipmentDatabase!$A:$K,3,FALSE)</f>
        <v>AValue 21"</v>
      </c>
      <c r="D1427" t="str">
        <f>VLOOKUP($A1427,OLD_EquipmentDatabase!$A:$K,4,FALSE)</f>
        <v>Dominion</v>
      </c>
      <c r="E1427" t="str">
        <f>VLOOKUP($A1427,OLD_EquipmentDatabase!$A:$K,5,FALSE)</f>
        <v>N/A</v>
      </c>
      <c r="F1427" t="str">
        <f>VLOOKUP($A1427,OLD_EquipmentDatabase!$A:$K,6,FALSE)</f>
        <v/>
      </c>
      <c r="G1427" t="str">
        <f>VLOOKUP($A1427,OLD_EquipmentDatabase!$A:$K,7,FALSE)</f>
        <v>ICX Tablet</v>
      </c>
      <c r="H1427" t="str">
        <f>VLOOKUP($A1427,OLD_EquipmentDatabase!$A:$K,8,FALSE)</f>
        <v>Active</v>
      </c>
      <c r="I1427" t="b">
        <f>VLOOKUP($A1427,OLD_EquipmentDatabase!$A:$K,9,FALSE)</f>
        <v>0</v>
      </c>
      <c r="J1427" t="str">
        <f>VLOOKUP($A1427,OLD_EquipmentDatabase!$A:$K,10,FALSE)</f>
        <v>5.13</v>
      </c>
      <c r="K1427" t="str">
        <f>VLOOKUP($A1427,OLD_EquipmentDatabase!$A:$K,11,FALSE)</f>
        <v/>
      </c>
    </row>
    <row r="1428" spans="1:11" x14ac:dyDescent="0.25">
      <c r="A1428" s="21" t="s">
        <v>3286</v>
      </c>
      <c r="B1428" s="102" t="s">
        <v>1844</v>
      </c>
      <c r="C1428" t="str">
        <f>VLOOKUP($A1428,OLD_EquipmentDatabase!$A:$K,3,FALSE)</f>
        <v>AValue 21"</v>
      </c>
      <c r="D1428" t="str">
        <f>VLOOKUP($A1428,OLD_EquipmentDatabase!$A:$K,4,FALSE)</f>
        <v>Dominion</v>
      </c>
      <c r="E1428" t="str">
        <f>VLOOKUP($A1428,OLD_EquipmentDatabase!$A:$K,5,FALSE)</f>
        <v>N/A</v>
      </c>
      <c r="F1428" t="str">
        <f>VLOOKUP($A1428,OLD_EquipmentDatabase!$A:$K,6,FALSE)</f>
        <v/>
      </c>
      <c r="G1428" t="str">
        <f>VLOOKUP($A1428,OLD_EquipmentDatabase!$A:$K,7,FALSE)</f>
        <v>ICX Tablet</v>
      </c>
      <c r="H1428" t="str">
        <f>VLOOKUP($A1428,OLD_EquipmentDatabase!$A:$K,8,FALSE)</f>
        <v>Active</v>
      </c>
      <c r="I1428" t="b">
        <f>VLOOKUP($A1428,OLD_EquipmentDatabase!$A:$K,9,FALSE)</f>
        <v>0</v>
      </c>
      <c r="J1428" t="str">
        <f>VLOOKUP($A1428,OLD_EquipmentDatabase!$A:$K,10,FALSE)</f>
        <v>5.13</v>
      </c>
      <c r="K1428" t="str">
        <f>VLOOKUP($A1428,OLD_EquipmentDatabase!$A:$K,11,FALSE)</f>
        <v/>
      </c>
    </row>
    <row r="1429" spans="1:11" x14ac:dyDescent="0.25">
      <c r="A1429" s="21" t="s">
        <v>3290</v>
      </c>
      <c r="B1429" s="102" t="s">
        <v>1844</v>
      </c>
      <c r="C1429" t="str">
        <f>VLOOKUP($A1429,OLD_EquipmentDatabase!$A:$K,3,FALSE)</f>
        <v>AValue 21"</v>
      </c>
      <c r="D1429" t="str">
        <f>VLOOKUP($A1429,OLD_EquipmentDatabase!$A:$K,4,FALSE)</f>
        <v>Dominion</v>
      </c>
      <c r="E1429" t="str">
        <f>VLOOKUP($A1429,OLD_EquipmentDatabase!$A:$K,5,FALSE)</f>
        <v>N/A</v>
      </c>
      <c r="F1429" t="str">
        <f>VLOOKUP($A1429,OLD_EquipmentDatabase!$A:$K,6,FALSE)</f>
        <v/>
      </c>
      <c r="G1429" t="str">
        <f>VLOOKUP($A1429,OLD_EquipmentDatabase!$A:$K,7,FALSE)</f>
        <v>ICX Tablet</v>
      </c>
      <c r="H1429" t="str">
        <f>VLOOKUP($A1429,OLD_EquipmentDatabase!$A:$K,8,FALSE)</f>
        <v>Active</v>
      </c>
      <c r="I1429" t="b">
        <f>VLOOKUP($A1429,OLD_EquipmentDatabase!$A:$K,9,FALSE)</f>
        <v>0</v>
      </c>
      <c r="J1429" t="str">
        <f>VLOOKUP($A1429,OLD_EquipmentDatabase!$A:$K,10,FALSE)</f>
        <v>5.13</v>
      </c>
      <c r="K1429" t="str">
        <f>VLOOKUP($A1429,OLD_EquipmentDatabase!$A:$K,11,FALSE)</f>
        <v/>
      </c>
    </row>
    <row r="1430" spans="1:11" x14ac:dyDescent="0.25">
      <c r="A1430" s="21" t="s">
        <v>3294</v>
      </c>
      <c r="B1430" s="102" t="s">
        <v>1844</v>
      </c>
      <c r="C1430" t="str">
        <f>VLOOKUP($A1430,OLD_EquipmentDatabase!$A:$K,3,FALSE)</f>
        <v>AValue 21"</v>
      </c>
      <c r="D1430" t="str">
        <f>VLOOKUP($A1430,OLD_EquipmentDatabase!$A:$K,4,FALSE)</f>
        <v>Dominion</v>
      </c>
      <c r="E1430" t="str">
        <f>VLOOKUP($A1430,OLD_EquipmentDatabase!$A:$K,5,FALSE)</f>
        <v>N/A</v>
      </c>
      <c r="F1430" t="str">
        <f>VLOOKUP($A1430,OLD_EquipmentDatabase!$A:$K,6,FALSE)</f>
        <v/>
      </c>
      <c r="G1430" t="str">
        <f>VLOOKUP($A1430,OLD_EquipmentDatabase!$A:$K,7,FALSE)</f>
        <v>ICX Tablet</v>
      </c>
      <c r="H1430" t="str">
        <f>VLOOKUP($A1430,OLD_EquipmentDatabase!$A:$K,8,FALSE)</f>
        <v>Active</v>
      </c>
      <c r="I1430" t="b">
        <f>VLOOKUP($A1430,OLD_EquipmentDatabase!$A:$K,9,FALSE)</f>
        <v>0</v>
      </c>
      <c r="J1430" t="str">
        <f>VLOOKUP($A1430,OLD_EquipmentDatabase!$A:$K,10,FALSE)</f>
        <v>5.13</v>
      </c>
      <c r="K1430" t="str">
        <f>VLOOKUP($A1430,OLD_EquipmentDatabase!$A:$K,11,FALSE)</f>
        <v/>
      </c>
    </row>
    <row r="1431" spans="1:11" x14ac:dyDescent="0.25">
      <c r="A1431" s="21" t="s">
        <v>3246</v>
      </c>
      <c r="B1431" s="102" t="s">
        <v>1844</v>
      </c>
      <c r="C1431" t="str">
        <f>VLOOKUP($A1431,OLD_EquipmentDatabase!$A:$K,3,FALSE)</f>
        <v>AValue 21"</v>
      </c>
      <c r="D1431" t="str">
        <f>VLOOKUP($A1431,OLD_EquipmentDatabase!$A:$K,4,FALSE)</f>
        <v>Dominion</v>
      </c>
      <c r="E1431" t="str">
        <f>VLOOKUP($A1431,OLD_EquipmentDatabase!$A:$K,5,FALSE)</f>
        <v>N/A</v>
      </c>
      <c r="F1431" t="str">
        <f>VLOOKUP($A1431,OLD_EquipmentDatabase!$A:$K,6,FALSE)</f>
        <v/>
      </c>
      <c r="G1431" t="str">
        <f>VLOOKUP($A1431,OLD_EquipmentDatabase!$A:$K,7,FALSE)</f>
        <v>ICX Tablet</v>
      </c>
      <c r="H1431" t="str">
        <f>VLOOKUP($A1431,OLD_EquipmentDatabase!$A:$K,8,FALSE)</f>
        <v>Active</v>
      </c>
      <c r="I1431" t="b">
        <f>VLOOKUP($A1431,OLD_EquipmentDatabase!$A:$K,9,FALSE)</f>
        <v>0</v>
      </c>
      <c r="J1431" t="str">
        <f>VLOOKUP($A1431,OLD_EquipmentDatabase!$A:$K,10,FALSE)</f>
        <v>5.13</v>
      </c>
      <c r="K1431" t="str">
        <f>VLOOKUP($A1431,OLD_EquipmentDatabase!$A:$K,11,FALSE)</f>
        <v/>
      </c>
    </row>
    <row r="1432" spans="1:11" x14ac:dyDescent="0.25">
      <c r="A1432" s="21" t="s">
        <v>3192</v>
      </c>
      <c r="B1432" s="102" t="s">
        <v>1844</v>
      </c>
      <c r="C1432" t="str">
        <f>VLOOKUP($A1432,OLD_EquipmentDatabase!$A:$K,3,FALSE)</f>
        <v>AValue 21"</v>
      </c>
      <c r="D1432" t="str">
        <f>VLOOKUP($A1432,OLD_EquipmentDatabase!$A:$K,4,FALSE)</f>
        <v>Dominion</v>
      </c>
      <c r="E1432" t="str">
        <f>VLOOKUP($A1432,OLD_EquipmentDatabase!$A:$K,5,FALSE)</f>
        <v>N/A</v>
      </c>
      <c r="F1432" t="str">
        <f>VLOOKUP($A1432,OLD_EquipmentDatabase!$A:$K,6,FALSE)</f>
        <v/>
      </c>
      <c r="G1432" t="str">
        <f>VLOOKUP($A1432,OLD_EquipmentDatabase!$A:$K,7,FALSE)</f>
        <v>ICX Tablet</v>
      </c>
      <c r="H1432" t="str">
        <f>VLOOKUP($A1432,OLD_EquipmentDatabase!$A:$K,8,FALSE)</f>
        <v>Active</v>
      </c>
      <c r="I1432" t="b">
        <f>VLOOKUP($A1432,OLD_EquipmentDatabase!$A:$K,9,FALSE)</f>
        <v>0</v>
      </c>
      <c r="J1432" t="str">
        <f>VLOOKUP($A1432,OLD_EquipmentDatabase!$A:$K,10,FALSE)</f>
        <v>5.13</v>
      </c>
      <c r="K1432" t="str">
        <f>VLOOKUP($A1432,OLD_EquipmentDatabase!$A:$K,11,FALSE)</f>
        <v/>
      </c>
    </row>
    <row r="1433" spans="1:11" x14ac:dyDescent="0.25">
      <c r="A1433" s="21" t="s">
        <v>3251</v>
      </c>
      <c r="B1433" s="102" t="s">
        <v>1844</v>
      </c>
      <c r="C1433" t="str">
        <f>VLOOKUP($A1433,OLD_EquipmentDatabase!$A:$K,3,FALSE)</f>
        <v>AValue 21"</v>
      </c>
      <c r="D1433" t="str">
        <f>VLOOKUP($A1433,OLD_EquipmentDatabase!$A:$K,4,FALSE)</f>
        <v>Dominion</v>
      </c>
      <c r="E1433" t="str">
        <f>VLOOKUP($A1433,OLD_EquipmentDatabase!$A:$K,5,FALSE)</f>
        <v>N/A</v>
      </c>
      <c r="F1433" t="str">
        <f>VLOOKUP($A1433,OLD_EquipmentDatabase!$A:$K,6,FALSE)</f>
        <v/>
      </c>
      <c r="G1433" t="str">
        <f>VLOOKUP($A1433,OLD_EquipmentDatabase!$A:$K,7,FALSE)</f>
        <v>ICX Tablet</v>
      </c>
      <c r="H1433" t="str">
        <f>VLOOKUP($A1433,OLD_EquipmentDatabase!$A:$K,8,FALSE)</f>
        <v>Active</v>
      </c>
      <c r="I1433" t="b">
        <f>VLOOKUP($A1433,OLD_EquipmentDatabase!$A:$K,9,FALSE)</f>
        <v>0</v>
      </c>
      <c r="J1433" t="str">
        <f>VLOOKUP($A1433,OLD_EquipmentDatabase!$A:$K,10,FALSE)</f>
        <v>5.13</v>
      </c>
      <c r="K1433" t="str">
        <f>VLOOKUP($A1433,OLD_EquipmentDatabase!$A:$K,11,FALSE)</f>
        <v/>
      </c>
    </row>
    <row r="1434" spans="1:11" x14ac:dyDescent="0.25">
      <c r="A1434" s="21" t="s">
        <v>3201</v>
      </c>
      <c r="B1434" s="102" t="s">
        <v>1844</v>
      </c>
      <c r="C1434" t="str">
        <f>VLOOKUP($A1434,OLD_EquipmentDatabase!$A:$K,3,FALSE)</f>
        <v>AValue 21"</v>
      </c>
      <c r="D1434" t="str">
        <f>VLOOKUP($A1434,OLD_EquipmentDatabase!$A:$K,4,FALSE)</f>
        <v>Dominion</v>
      </c>
      <c r="E1434" t="str">
        <f>VLOOKUP($A1434,OLD_EquipmentDatabase!$A:$K,5,FALSE)</f>
        <v>N/A</v>
      </c>
      <c r="F1434" t="str">
        <f>VLOOKUP($A1434,OLD_EquipmentDatabase!$A:$K,6,FALSE)</f>
        <v/>
      </c>
      <c r="G1434" t="str">
        <f>VLOOKUP($A1434,OLD_EquipmentDatabase!$A:$K,7,FALSE)</f>
        <v>ICX Tablet</v>
      </c>
      <c r="H1434" t="str">
        <f>VLOOKUP($A1434,OLD_EquipmentDatabase!$A:$K,8,FALSE)</f>
        <v>Active</v>
      </c>
      <c r="I1434" t="b">
        <f>VLOOKUP($A1434,OLD_EquipmentDatabase!$A:$K,9,FALSE)</f>
        <v>0</v>
      </c>
      <c r="J1434" t="str">
        <f>VLOOKUP($A1434,OLD_EquipmentDatabase!$A:$K,10,FALSE)</f>
        <v>5.13</v>
      </c>
      <c r="K1434" t="str">
        <f>VLOOKUP($A1434,OLD_EquipmentDatabase!$A:$K,11,FALSE)</f>
        <v/>
      </c>
    </row>
    <row r="1435" spans="1:11" x14ac:dyDescent="0.25">
      <c r="A1435" s="21" t="s">
        <v>3238</v>
      </c>
      <c r="B1435" s="102" t="s">
        <v>1844</v>
      </c>
      <c r="C1435" t="str">
        <f>VLOOKUP($A1435,OLD_EquipmentDatabase!$A:$K,3,FALSE)</f>
        <v>AValue 21"</v>
      </c>
      <c r="D1435" t="str">
        <f>VLOOKUP($A1435,OLD_EquipmentDatabase!$A:$K,4,FALSE)</f>
        <v>Dominion</v>
      </c>
      <c r="E1435" t="str">
        <f>VLOOKUP($A1435,OLD_EquipmentDatabase!$A:$K,5,FALSE)</f>
        <v>N/A</v>
      </c>
      <c r="F1435" t="str">
        <f>VLOOKUP($A1435,OLD_EquipmentDatabase!$A:$K,6,FALSE)</f>
        <v/>
      </c>
      <c r="G1435" t="str">
        <f>VLOOKUP($A1435,OLD_EquipmentDatabase!$A:$K,7,FALSE)</f>
        <v>ICX Tablet</v>
      </c>
      <c r="H1435" t="str">
        <f>VLOOKUP($A1435,OLD_EquipmentDatabase!$A:$K,8,FALSE)</f>
        <v>Active</v>
      </c>
      <c r="I1435" t="b">
        <f>VLOOKUP($A1435,OLD_EquipmentDatabase!$A:$K,9,FALSE)</f>
        <v>0</v>
      </c>
      <c r="J1435" t="str">
        <f>VLOOKUP($A1435,OLD_EquipmentDatabase!$A:$K,10,FALSE)</f>
        <v>5.13</v>
      </c>
      <c r="K1435" t="str">
        <f>VLOOKUP($A1435,OLD_EquipmentDatabase!$A:$K,11,FALSE)</f>
        <v/>
      </c>
    </row>
    <row r="1436" spans="1:11" x14ac:dyDescent="0.25">
      <c r="A1436" s="21" t="s">
        <v>3188</v>
      </c>
      <c r="B1436" s="102" t="s">
        <v>1844</v>
      </c>
      <c r="C1436" t="str">
        <f>VLOOKUP($A1436,OLD_EquipmentDatabase!$A:$K,3,FALSE)</f>
        <v>AValue 21"</v>
      </c>
      <c r="D1436" t="str">
        <f>VLOOKUP($A1436,OLD_EquipmentDatabase!$A:$K,4,FALSE)</f>
        <v>Dominion</v>
      </c>
      <c r="E1436" t="str">
        <f>VLOOKUP($A1436,OLD_EquipmentDatabase!$A:$K,5,FALSE)</f>
        <v>N/A</v>
      </c>
      <c r="F1436" t="str">
        <f>VLOOKUP($A1436,OLD_EquipmentDatabase!$A:$K,6,FALSE)</f>
        <v/>
      </c>
      <c r="G1436" t="str">
        <f>VLOOKUP($A1436,OLD_EquipmentDatabase!$A:$K,7,FALSE)</f>
        <v>ICX Tablet</v>
      </c>
      <c r="H1436" t="str">
        <f>VLOOKUP($A1436,OLD_EquipmentDatabase!$A:$K,8,FALSE)</f>
        <v>Active</v>
      </c>
      <c r="I1436" t="b">
        <f>VLOOKUP($A1436,OLD_EquipmentDatabase!$A:$K,9,FALSE)</f>
        <v>0</v>
      </c>
      <c r="J1436" t="str">
        <f>VLOOKUP($A1436,OLD_EquipmentDatabase!$A:$K,10,FALSE)</f>
        <v>5.13</v>
      </c>
      <c r="K1436" t="str">
        <f>VLOOKUP($A1436,OLD_EquipmentDatabase!$A:$K,11,FALSE)</f>
        <v/>
      </c>
    </row>
    <row r="1437" spans="1:11" x14ac:dyDescent="0.25">
      <c r="A1437" s="21" t="s">
        <v>3222</v>
      </c>
      <c r="B1437" s="102" t="s">
        <v>1844</v>
      </c>
      <c r="C1437" t="str">
        <f>VLOOKUP($A1437,OLD_EquipmentDatabase!$A:$K,3,FALSE)</f>
        <v>AValue 21"</v>
      </c>
      <c r="D1437" t="str">
        <f>VLOOKUP($A1437,OLD_EquipmentDatabase!$A:$K,4,FALSE)</f>
        <v>Dominion</v>
      </c>
      <c r="E1437" t="str">
        <f>VLOOKUP($A1437,OLD_EquipmentDatabase!$A:$K,5,FALSE)</f>
        <v>N/A</v>
      </c>
      <c r="F1437" t="str">
        <f>VLOOKUP($A1437,OLD_EquipmentDatabase!$A:$K,6,FALSE)</f>
        <v/>
      </c>
      <c r="G1437" t="str">
        <f>VLOOKUP($A1437,OLD_EquipmentDatabase!$A:$K,7,FALSE)</f>
        <v>ICX Tablet</v>
      </c>
      <c r="H1437" t="str">
        <f>VLOOKUP($A1437,OLD_EquipmentDatabase!$A:$K,8,FALSE)</f>
        <v>Active</v>
      </c>
      <c r="I1437" t="b">
        <f>VLOOKUP($A1437,OLD_EquipmentDatabase!$A:$K,9,FALSE)</f>
        <v>0</v>
      </c>
      <c r="J1437" t="str">
        <f>VLOOKUP($A1437,OLD_EquipmentDatabase!$A:$K,10,FALSE)</f>
        <v>5.13</v>
      </c>
      <c r="K1437" t="str">
        <f>VLOOKUP($A1437,OLD_EquipmentDatabase!$A:$K,11,FALSE)</f>
        <v/>
      </c>
    </row>
    <row r="1438" spans="1:11" x14ac:dyDescent="0.25">
      <c r="A1438" s="21" t="s">
        <v>3197</v>
      </c>
      <c r="B1438" s="102" t="s">
        <v>1844</v>
      </c>
      <c r="C1438" t="str">
        <f>VLOOKUP($A1438,OLD_EquipmentDatabase!$A:$K,3,FALSE)</f>
        <v>AValue 21"</v>
      </c>
      <c r="D1438" t="str">
        <f>VLOOKUP($A1438,OLD_EquipmentDatabase!$A:$K,4,FALSE)</f>
        <v>Dominion</v>
      </c>
      <c r="E1438" t="str">
        <f>VLOOKUP($A1438,OLD_EquipmentDatabase!$A:$K,5,FALSE)</f>
        <v>N/A</v>
      </c>
      <c r="F1438" t="str">
        <f>VLOOKUP($A1438,OLD_EquipmentDatabase!$A:$K,6,FALSE)</f>
        <v/>
      </c>
      <c r="G1438" t="str">
        <f>VLOOKUP($A1438,OLD_EquipmentDatabase!$A:$K,7,FALSE)</f>
        <v>ICX Tablet</v>
      </c>
      <c r="H1438" t="str">
        <f>VLOOKUP($A1438,OLD_EquipmentDatabase!$A:$K,8,FALSE)</f>
        <v>Active</v>
      </c>
      <c r="I1438" t="b">
        <f>VLOOKUP($A1438,OLD_EquipmentDatabase!$A:$K,9,FALSE)</f>
        <v>0</v>
      </c>
      <c r="J1438" t="str">
        <f>VLOOKUP($A1438,OLD_EquipmentDatabase!$A:$K,10,FALSE)</f>
        <v>5.13</v>
      </c>
      <c r="K1438" t="str">
        <f>VLOOKUP($A1438,OLD_EquipmentDatabase!$A:$K,11,FALSE)</f>
        <v/>
      </c>
    </row>
    <row r="1439" spans="1:11" x14ac:dyDescent="0.25">
      <c r="A1439" s="21" t="s">
        <v>3242</v>
      </c>
      <c r="B1439" s="102" t="s">
        <v>1844</v>
      </c>
      <c r="C1439" t="str">
        <f>VLOOKUP($A1439,OLD_EquipmentDatabase!$A:$K,3,FALSE)</f>
        <v>AValue 21"</v>
      </c>
      <c r="D1439" t="str">
        <f>VLOOKUP($A1439,OLD_EquipmentDatabase!$A:$K,4,FALSE)</f>
        <v>Dominion</v>
      </c>
      <c r="E1439" t="str">
        <f>VLOOKUP($A1439,OLD_EquipmentDatabase!$A:$K,5,FALSE)</f>
        <v>N/A</v>
      </c>
      <c r="F1439" t="str">
        <f>VLOOKUP($A1439,OLD_EquipmentDatabase!$A:$K,6,FALSE)</f>
        <v/>
      </c>
      <c r="G1439" t="str">
        <f>VLOOKUP($A1439,OLD_EquipmentDatabase!$A:$K,7,FALSE)</f>
        <v>ICX Tablet</v>
      </c>
      <c r="H1439" t="str">
        <f>VLOOKUP($A1439,OLD_EquipmentDatabase!$A:$K,8,FALSE)</f>
        <v>Active</v>
      </c>
      <c r="I1439" t="b">
        <f>VLOOKUP($A1439,OLD_EquipmentDatabase!$A:$K,9,FALSE)</f>
        <v>0</v>
      </c>
      <c r="J1439" t="str">
        <f>VLOOKUP($A1439,OLD_EquipmentDatabase!$A:$K,10,FALSE)</f>
        <v>5.13</v>
      </c>
      <c r="K1439" t="str">
        <f>VLOOKUP($A1439,OLD_EquipmentDatabase!$A:$K,11,FALSE)</f>
        <v/>
      </c>
    </row>
    <row r="1440" spans="1:11" x14ac:dyDescent="0.25">
      <c r="A1440" s="21" t="s">
        <v>3268</v>
      </c>
      <c r="B1440" s="102" t="s">
        <v>1844</v>
      </c>
      <c r="C1440" t="str">
        <f>VLOOKUP($A1440,OLD_EquipmentDatabase!$A:$K,3,FALSE)</f>
        <v>AValue 21"</v>
      </c>
      <c r="D1440" t="str">
        <f>VLOOKUP($A1440,OLD_EquipmentDatabase!$A:$K,4,FALSE)</f>
        <v>Dominion</v>
      </c>
      <c r="E1440" t="str">
        <f>VLOOKUP($A1440,OLD_EquipmentDatabase!$A:$K,5,FALSE)</f>
        <v>N/A</v>
      </c>
      <c r="F1440" t="str">
        <f>VLOOKUP($A1440,OLD_EquipmentDatabase!$A:$K,6,FALSE)</f>
        <v/>
      </c>
      <c r="G1440" t="str">
        <f>VLOOKUP($A1440,OLD_EquipmentDatabase!$A:$K,7,FALSE)</f>
        <v>ICX Tablet</v>
      </c>
      <c r="H1440" t="str">
        <f>VLOOKUP($A1440,OLD_EquipmentDatabase!$A:$K,8,FALSE)</f>
        <v>Active</v>
      </c>
      <c r="I1440" t="b">
        <f>VLOOKUP($A1440,OLD_EquipmentDatabase!$A:$K,9,FALSE)</f>
        <v>0</v>
      </c>
      <c r="J1440" t="str">
        <f>VLOOKUP($A1440,OLD_EquipmentDatabase!$A:$K,10,FALSE)</f>
        <v>5.13</v>
      </c>
      <c r="K1440" t="str">
        <f>VLOOKUP($A1440,OLD_EquipmentDatabase!$A:$K,11,FALSE)</f>
        <v/>
      </c>
    </row>
    <row r="1441" spans="1:11" x14ac:dyDescent="0.25">
      <c r="A1441" s="21" t="s">
        <v>3210</v>
      </c>
      <c r="B1441" s="102" t="s">
        <v>1844</v>
      </c>
      <c r="C1441" t="str">
        <f>VLOOKUP($A1441,OLD_EquipmentDatabase!$A:$K,3,FALSE)</f>
        <v>AValue 21"</v>
      </c>
      <c r="D1441" t="str">
        <f>VLOOKUP($A1441,OLD_EquipmentDatabase!$A:$K,4,FALSE)</f>
        <v>Dominion</v>
      </c>
      <c r="E1441" t="str">
        <f>VLOOKUP($A1441,OLD_EquipmentDatabase!$A:$K,5,FALSE)</f>
        <v>N/A</v>
      </c>
      <c r="F1441" t="str">
        <f>VLOOKUP($A1441,OLD_EquipmentDatabase!$A:$K,6,FALSE)</f>
        <v/>
      </c>
      <c r="G1441" t="str">
        <f>VLOOKUP($A1441,OLD_EquipmentDatabase!$A:$K,7,FALSE)</f>
        <v>ICX Tablet</v>
      </c>
      <c r="H1441" t="str">
        <f>VLOOKUP($A1441,OLD_EquipmentDatabase!$A:$K,8,FALSE)</f>
        <v>Active</v>
      </c>
      <c r="I1441" t="b">
        <f>VLOOKUP($A1441,OLD_EquipmentDatabase!$A:$K,9,FALSE)</f>
        <v>0</v>
      </c>
      <c r="J1441" t="str">
        <f>VLOOKUP($A1441,OLD_EquipmentDatabase!$A:$K,10,FALSE)</f>
        <v>5.13</v>
      </c>
      <c r="K1441" t="str">
        <f>VLOOKUP($A1441,OLD_EquipmentDatabase!$A:$K,11,FALSE)</f>
        <v/>
      </c>
    </row>
    <row r="1442" spans="1:11" x14ac:dyDescent="0.25">
      <c r="A1442" s="21" t="s">
        <v>3215</v>
      </c>
      <c r="B1442" s="102" t="s">
        <v>1844</v>
      </c>
      <c r="C1442" t="str">
        <f>VLOOKUP($A1442,OLD_EquipmentDatabase!$A:$K,3,FALSE)</f>
        <v>AValue 21"</v>
      </c>
      <c r="D1442" t="str">
        <f>VLOOKUP($A1442,OLD_EquipmentDatabase!$A:$K,4,FALSE)</f>
        <v>Dominion</v>
      </c>
      <c r="E1442" t="str">
        <f>VLOOKUP($A1442,OLD_EquipmentDatabase!$A:$K,5,FALSE)</f>
        <v>N/A</v>
      </c>
      <c r="F1442" t="str">
        <f>VLOOKUP($A1442,OLD_EquipmentDatabase!$A:$K,6,FALSE)</f>
        <v/>
      </c>
      <c r="G1442" t="str">
        <f>VLOOKUP($A1442,OLD_EquipmentDatabase!$A:$K,7,FALSE)</f>
        <v>ICX Tablet</v>
      </c>
      <c r="H1442" t="str">
        <f>VLOOKUP($A1442,OLD_EquipmentDatabase!$A:$K,8,FALSE)</f>
        <v>Active</v>
      </c>
      <c r="I1442" t="b">
        <f>VLOOKUP($A1442,OLD_EquipmentDatabase!$A:$K,9,FALSE)</f>
        <v>0</v>
      </c>
      <c r="J1442" t="str">
        <f>VLOOKUP($A1442,OLD_EquipmentDatabase!$A:$K,10,FALSE)</f>
        <v>5.13</v>
      </c>
      <c r="K1442" t="str">
        <f>VLOOKUP($A1442,OLD_EquipmentDatabase!$A:$K,11,FALSE)</f>
        <v/>
      </c>
    </row>
    <row r="1443" spans="1:11" x14ac:dyDescent="0.25">
      <c r="A1443" s="21" t="s">
        <v>3217</v>
      </c>
      <c r="B1443" s="102" t="s">
        <v>1844</v>
      </c>
      <c r="C1443" t="str">
        <f>VLOOKUP($A1443,OLD_EquipmentDatabase!$A:$K,3,FALSE)</f>
        <v>AValue 21"</v>
      </c>
      <c r="D1443" t="str">
        <f>VLOOKUP($A1443,OLD_EquipmentDatabase!$A:$K,4,FALSE)</f>
        <v>Dominion</v>
      </c>
      <c r="E1443" t="str">
        <f>VLOOKUP($A1443,OLD_EquipmentDatabase!$A:$K,5,FALSE)</f>
        <v>N/A</v>
      </c>
      <c r="F1443" t="str">
        <f>VLOOKUP($A1443,OLD_EquipmentDatabase!$A:$K,6,FALSE)</f>
        <v/>
      </c>
      <c r="G1443" t="str">
        <f>VLOOKUP($A1443,OLD_EquipmentDatabase!$A:$K,7,FALSE)</f>
        <v>ICX Tablet</v>
      </c>
      <c r="H1443" t="str">
        <f>VLOOKUP($A1443,OLD_EquipmentDatabase!$A:$K,8,FALSE)</f>
        <v>Active</v>
      </c>
      <c r="I1443" t="b">
        <f>VLOOKUP($A1443,OLD_EquipmentDatabase!$A:$K,9,FALSE)</f>
        <v>0</v>
      </c>
      <c r="J1443" t="str">
        <f>VLOOKUP($A1443,OLD_EquipmentDatabase!$A:$K,10,FALSE)</f>
        <v>5.13</v>
      </c>
      <c r="K1443" t="str">
        <f>VLOOKUP($A1443,OLD_EquipmentDatabase!$A:$K,11,FALSE)</f>
        <v/>
      </c>
    </row>
    <row r="1444" spans="1:11" x14ac:dyDescent="0.25">
      <c r="A1444" s="21" t="s">
        <v>3318</v>
      </c>
      <c r="B1444" s="102" t="s">
        <v>1844</v>
      </c>
      <c r="C1444" t="str">
        <f>VLOOKUP($A1444,OLD_EquipmentDatabase!$A:$K,3,FALSE)</f>
        <v>AValue 21"</v>
      </c>
      <c r="D1444" t="str">
        <f>VLOOKUP($A1444,OLD_EquipmentDatabase!$A:$K,4,FALSE)</f>
        <v>Dominion</v>
      </c>
      <c r="E1444" t="str">
        <f>VLOOKUP($A1444,OLD_EquipmentDatabase!$A:$K,5,FALSE)</f>
        <v>N/A</v>
      </c>
      <c r="F1444" t="str">
        <f>VLOOKUP($A1444,OLD_EquipmentDatabase!$A:$K,6,FALSE)</f>
        <v/>
      </c>
      <c r="G1444" t="str">
        <f>VLOOKUP($A1444,OLD_EquipmentDatabase!$A:$K,7,FALSE)</f>
        <v>ICX Tablet</v>
      </c>
      <c r="H1444" t="str">
        <f>VLOOKUP($A1444,OLD_EquipmentDatabase!$A:$K,8,FALSE)</f>
        <v>Active</v>
      </c>
      <c r="I1444" t="b">
        <f>VLOOKUP($A1444,OLD_EquipmentDatabase!$A:$K,9,FALSE)</f>
        <v>0</v>
      </c>
      <c r="J1444" t="str">
        <f>VLOOKUP($A1444,OLD_EquipmentDatabase!$A:$K,10,FALSE)</f>
        <v>5.13</v>
      </c>
      <c r="K1444" t="str">
        <f>VLOOKUP($A1444,OLD_EquipmentDatabase!$A:$K,11,FALSE)</f>
        <v/>
      </c>
    </row>
    <row r="1445" spans="1:11" x14ac:dyDescent="0.25">
      <c r="A1445" s="21" t="s">
        <v>3283</v>
      </c>
      <c r="B1445" s="102" t="s">
        <v>1844</v>
      </c>
      <c r="C1445" t="str">
        <f>VLOOKUP($A1445,OLD_EquipmentDatabase!$A:$K,3,FALSE)</f>
        <v>AValue 21"</v>
      </c>
      <c r="D1445" t="str">
        <f>VLOOKUP($A1445,OLD_EquipmentDatabase!$A:$K,4,FALSE)</f>
        <v>Dominion</v>
      </c>
      <c r="E1445" t="str">
        <f>VLOOKUP($A1445,OLD_EquipmentDatabase!$A:$K,5,FALSE)</f>
        <v>N/A</v>
      </c>
      <c r="F1445" t="str">
        <f>VLOOKUP($A1445,OLD_EquipmentDatabase!$A:$K,6,FALSE)</f>
        <v/>
      </c>
      <c r="G1445" t="str">
        <f>VLOOKUP($A1445,OLD_EquipmentDatabase!$A:$K,7,FALSE)</f>
        <v>ICX Tablet</v>
      </c>
      <c r="H1445" t="str">
        <f>VLOOKUP($A1445,OLD_EquipmentDatabase!$A:$K,8,FALSE)</f>
        <v>Active</v>
      </c>
      <c r="I1445" t="b">
        <f>VLOOKUP($A1445,OLD_EquipmentDatabase!$A:$K,9,FALSE)</f>
        <v>0</v>
      </c>
      <c r="J1445" t="str">
        <f>VLOOKUP($A1445,OLD_EquipmentDatabase!$A:$K,10,FALSE)</f>
        <v>5.13</v>
      </c>
      <c r="K1445" t="str">
        <f>VLOOKUP($A1445,OLD_EquipmentDatabase!$A:$K,11,FALSE)</f>
        <v/>
      </c>
    </row>
    <row r="1446" spans="1:11" x14ac:dyDescent="0.25">
      <c r="A1446" s="21" t="s">
        <v>3277</v>
      </c>
      <c r="B1446" s="102" t="s">
        <v>1844</v>
      </c>
      <c r="C1446" t="str">
        <f>VLOOKUP($A1446,OLD_EquipmentDatabase!$A:$K,3,FALSE)</f>
        <v>AValue 21"</v>
      </c>
      <c r="D1446" t="str">
        <f>VLOOKUP($A1446,OLD_EquipmentDatabase!$A:$K,4,FALSE)</f>
        <v>Dominion</v>
      </c>
      <c r="E1446" t="str">
        <f>VLOOKUP($A1446,OLD_EquipmentDatabase!$A:$K,5,FALSE)</f>
        <v>N/A</v>
      </c>
      <c r="F1446" t="str">
        <f>VLOOKUP($A1446,OLD_EquipmentDatabase!$A:$K,6,FALSE)</f>
        <v/>
      </c>
      <c r="G1446" t="str">
        <f>VLOOKUP($A1446,OLD_EquipmentDatabase!$A:$K,7,FALSE)</f>
        <v>ICX Tablet</v>
      </c>
      <c r="H1446" t="str">
        <f>VLOOKUP($A1446,OLD_EquipmentDatabase!$A:$K,8,FALSE)</f>
        <v>Active</v>
      </c>
      <c r="I1446" t="b">
        <f>VLOOKUP($A1446,OLD_EquipmentDatabase!$A:$K,9,FALSE)</f>
        <v>0</v>
      </c>
      <c r="J1446" t="str">
        <f>VLOOKUP($A1446,OLD_EquipmentDatabase!$A:$K,10,FALSE)</f>
        <v>5.13</v>
      </c>
      <c r="K1446" t="str">
        <f>VLOOKUP($A1446,OLD_EquipmentDatabase!$A:$K,11,FALSE)</f>
        <v/>
      </c>
    </row>
    <row r="1447" spans="1:11" x14ac:dyDescent="0.25">
      <c r="A1447" s="21" t="s">
        <v>3307</v>
      </c>
      <c r="B1447" s="102" t="s">
        <v>1844</v>
      </c>
      <c r="C1447" t="str">
        <f>VLOOKUP($A1447,OLD_EquipmentDatabase!$A:$K,3,FALSE)</f>
        <v>AValue 21"</v>
      </c>
      <c r="D1447" t="str">
        <f>VLOOKUP($A1447,OLD_EquipmentDatabase!$A:$K,4,FALSE)</f>
        <v>Dominion</v>
      </c>
      <c r="E1447" t="str">
        <f>VLOOKUP($A1447,OLD_EquipmentDatabase!$A:$K,5,FALSE)</f>
        <v>N/A</v>
      </c>
      <c r="F1447" t="str">
        <f>VLOOKUP($A1447,OLD_EquipmentDatabase!$A:$K,6,FALSE)</f>
        <v/>
      </c>
      <c r="G1447" t="str">
        <f>VLOOKUP($A1447,OLD_EquipmentDatabase!$A:$K,7,FALSE)</f>
        <v>ICX Tablet</v>
      </c>
      <c r="H1447" t="str">
        <f>VLOOKUP($A1447,OLD_EquipmentDatabase!$A:$K,8,FALSE)</f>
        <v>Active</v>
      </c>
      <c r="I1447" t="b">
        <f>VLOOKUP($A1447,OLD_EquipmentDatabase!$A:$K,9,FALSE)</f>
        <v>0</v>
      </c>
      <c r="J1447" t="str">
        <f>VLOOKUP($A1447,OLD_EquipmentDatabase!$A:$K,10,FALSE)</f>
        <v>5.13</v>
      </c>
      <c r="K1447" t="str">
        <f>VLOOKUP($A1447,OLD_EquipmentDatabase!$A:$K,11,FALSE)</f>
        <v/>
      </c>
    </row>
    <row r="1448" spans="1:11" x14ac:dyDescent="0.25">
      <c r="A1448" s="21" t="s">
        <v>3198</v>
      </c>
      <c r="B1448" s="102" t="s">
        <v>1844</v>
      </c>
      <c r="C1448" t="str">
        <f>VLOOKUP($A1448,OLD_EquipmentDatabase!$A:$K,3,FALSE)</f>
        <v>AValue 21"</v>
      </c>
      <c r="D1448" t="str">
        <f>VLOOKUP($A1448,OLD_EquipmentDatabase!$A:$K,4,FALSE)</f>
        <v>Dominion</v>
      </c>
      <c r="E1448" t="str">
        <f>VLOOKUP($A1448,OLD_EquipmentDatabase!$A:$K,5,FALSE)</f>
        <v>N/A</v>
      </c>
      <c r="F1448" t="str">
        <f>VLOOKUP($A1448,OLD_EquipmentDatabase!$A:$K,6,FALSE)</f>
        <v/>
      </c>
      <c r="G1448" t="str">
        <f>VLOOKUP($A1448,OLD_EquipmentDatabase!$A:$K,7,FALSE)</f>
        <v>ICX Tablet</v>
      </c>
      <c r="H1448" t="str">
        <f>VLOOKUP($A1448,OLD_EquipmentDatabase!$A:$K,8,FALSE)</f>
        <v>Active</v>
      </c>
      <c r="I1448" t="b">
        <f>VLOOKUP($A1448,OLD_EquipmentDatabase!$A:$K,9,FALSE)</f>
        <v>0</v>
      </c>
      <c r="J1448" t="str">
        <f>VLOOKUP($A1448,OLD_EquipmentDatabase!$A:$K,10,FALSE)</f>
        <v>5.13</v>
      </c>
      <c r="K1448" t="str">
        <f>VLOOKUP($A1448,OLD_EquipmentDatabase!$A:$K,11,FALSE)</f>
        <v/>
      </c>
    </row>
    <row r="1449" spans="1:11" x14ac:dyDescent="0.25">
      <c r="A1449" s="21" t="s">
        <v>3203</v>
      </c>
      <c r="B1449" s="102" t="s">
        <v>1844</v>
      </c>
      <c r="C1449" t="str">
        <f>VLOOKUP($A1449,OLD_EquipmentDatabase!$A:$K,3,FALSE)</f>
        <v>AValue 21"</v>
      </c>
      <c r="D1449" t="str">
        <f>VLOOKUP($A1449,OLD_EquipmentDatabase!$A:$K,4,FALSE)</f>
        <v>Dominion</v>
      </c>
      <c r="E1449" t="str">
        <f>VLOOKUP($A1449,OLD_EquipmentDatabase!$A:$K,5,FALSE)</f>
        <v>N/A</v>
      </c>
      <c r="F1449" t="str">
        <f>VLOOKUP($A1449,OLD_EquipmentDatabase!$A:$K,6,FALSE)</f>
        <v/>
      </c>
      <c r="G1449" t="str">
        <f>VLOOKUP($A1449,OLD_EquipmentDatabase!$A:$K,7,FALSE)</f>
        <v>ICX Tablet</v>
      </c>
      <c r="H1449" t="str">
        <f>VLOOKUP($A1449,OLD_EquipmentDatabase!$A:$K,8,FALSE)</f>
        <v>Active</v>
      </c>
      <c r="I1449" t="b">
        <f>VLOOKUP($A1449,OLD_EquipmentDatabase!$A:$K,9,FALSE)</f>
        <v>0</v>
      </c>
      <c r="J1449" t="str">
        <f>VLOOKUP($A1449,OLD_EquipmentDatabase!$A:$K,10,FALSE)</f>
        <v>5.13</v>
      </c>
      <c r="K1449" t="str">
        <f>VLOOKUP($A1449,OLD_EquipmentDatabase!$A:$K,11,FALSE)</f>
        <v/>
      </c>
    </row>
    <row r="1450" spans="1:11" x14ac:dyDescent="0.25">
      <c r="A1450" s="21" t="s">
        <v>3223</v>
      </c>
      <c r="B1450" s="102" t="s">
        <v>1844</v>
      </c>
      <c r="C1450" t="str">
        <f>VLOOKUP($A1450,OLD_EquipmentDatabase!$A:$K,3,FALSE)</f>
        <v>AValue 21"</v>
      </c>
      <c r="D1450" t="str">
        <f>VLOOKUP($A1450,OLD_EquipmentDatabase!$A:$K,4,FALSE)</f>
        <v>Dominion</v>
      </c>
      <c r="E1450" t="str">
        <f>VLOOKUP($A1450,OLD_EquipmentDatabase!$A:$K,5,FALSE)</f>
        <v>N/A</v>
      </c>
      <c r="F1450" t="str">
        <f>VLOOKUP($A1450,OLD_EquipmentDatabase!$A:$K,6,FALSE)</f>
        <v/>
      </c>
      <c r="G1450" t="str">
        <f>VLOOKUP($A1450,OLD_EquipmentDatabase!$A:$K,7,FALSE)</f>
        <v>ICX Tablet</v>
      </c>
      <c r="H1450" t="str">
        <f>VLOOKUP($A1450,OLD_EquipmentDatabase!$A:$K,8,FALSE)</f>
        <v>Active</v>
      </c>
      <c r="I1450" t="b">
        <f>VLOOKUP($A1450,OLD_EquipmentDatabase!$A:$K,9,FALSE)</f>
        <v>0</v>
      </c>
      <c r="J1450" t="str">
        <f>VLOOKUP($A1450,OLD_EquipmentDatabase!$A:$K,10,FALSE)</f>
        <v>5.13</v>
      </c>
      <c r="K1450" t="str">
        <f>VLOOKUP($A1450,OLD_EquipmentDatabase!$A:$K,11,FALSE)</f>
        <v/>
      </c>
    </row>
    <row r="1451" spans="1:11" x14ac:dyDescent="0.25">
      <c r="A1451" s="21" t="s">
        <v>3287</v>
      </c>
      <c r="B1451" s="102" t="s">
        <v>1844</v>
      </c>
      <c r="C1451" t="str">
        <f>VLOOKUP($A1451,OLD_EquipmentDatabase!$A:$K,3,FALSE)</f>
        <v>AValue 21"</v>
      </c>
      <c r="D1451" t="str">
        <f>VLOOKUP($A1451,OLD_EquipmentDatabase!$A:$K,4,FALSE)</f>
        <v>Dominion</v>
      </c>
      <c r="E1451" t="str">
        <f>VLOOKUP($A1451,OLD_EquipmentDatabase!$A:$K,5,FALSE)</f>
        <v>N/A</v>
      </c>
      <c r="F1451" t="str">
        <f>VLOOKUP($A1451,OLD_EquipmentDatabase!$A:$K,6,FALSE)</f>
        <v/>
      </c>
      <c r="G1451" t="str">
        <f>VLOOKUP($A1451,OLD_EquipmentDatabase!$A:$K,7,FALSE)</f>
        <v>ICX Tablet</v>
      </c>
      <c r="H1451" t="str">
        <f>VLOOKUP($A1451,OLD_EquipmentDatabase!$A:$K,8,FALSE)</f>
        <v>Active</v>
      </c>
      <c r="I1451" t="b">
        <f>VLOOKUP($A1451,OLD_EquipmentDatabase!$A:$K,9,FALSE)</f>
        <v>0</v>
      </c>
      <c r="J1451" t="str">
        <f>VLOOKUP($A1451,OLD_EquipmentDatabase!$A:$K,10,FALSE)</f>
        <v>5.13</v>
      </c>
      <c r="K1451" t="str">
        <f>VLOOKUP($A1451,OLD_EquipmentDatabase!$A:$K,11,FALSE)</f>
        <v/>
      </c>
    </row>
    <row r="1452" spans="1:11" x14ac:dyDescent="0.25">
      <c r="A1452" s="21" t="s">
        <v>3254</v>
      </c>
      <c r="B1452" s="102" t="s">
        <v>1844</v>
      </c>
      <c r="C1452" t="str">
        <f>VLOOKUP($A1452,OLD_EquipmentDatabase!$A:$K,3,FALSE)</f>
        <v>AValue 21"</v>
      </c>
      <c r="D1452" t="str">
        <f>VLOOKUP($A1452,OLD_EquipmentDatabase!$A:$K,4,FALSE)</f>
        <v>Dominion</v>
      </c>
      <c r="E1452" t="str">
        <f>VLOOKUP($A1452,OLD_EquipmentDatabase!$A:$K,5,FALSE)</f>
        <v>N/A</v>
      </c>
      <c r="F1452" t="str">
        <f>VLOOKUP($A1452,OLD_EquipmentDatabase!$A:$K,6,FALSE)</f>
        <v/>
      </c>
      <c r="G1452" t="str">
        <f>VLOOKUP($A1452,OLD_EquipmentDatabase!$A:$K,7,FALSE)</f>
        <v>ICX Tablet</v>
      </c>
      <c r="H1452" t="str">
        <f>VLOOKUP($A1452,OLD_EquipmentDatabase!$A:$K,8,FALSE)</f>
        <v>Active</v>
      </c>
      <c r="I1452" t="b">
        <f>VLOOKUP($A1452,OLD_EquipmentDatabase!$A:$K,9,FALSE)</f>
        <v>0</v>
      </c>
      <c r="J1452" t="str">
        <f>VLOOKUP($A1452,OLD_EquipmentDatabase!$A:$K,10,FALSE)</f>
        <v>5.13</v>
      </c>
      <c r="K1452" t="str">
        <f>VLOOKUP($A1452,OLD_EquipmentDatabase!$A:$K,11,FALSE)</f>
        <v/>
      </c>
    </row>
    <row r="1453" spans="1:11" x14ac:dyDescent="0.25">
      <c r="A1453" s="21" t="s">
        <v>3248</v>
      </c>
      <c r="B1453" s="102" t="s">
        <v>1844</v>
      </c>
      <c r="C1453" t="str">
        <f>VLOOKUP($A1453,OLD_EquipmentDatabase!$A:$K,3,FALSE)</f>
        <v>AValue 21"</v>
      </c>
      <c r="D1453" t="str">
        <f>VLOOKUP($A1453,OLD_EquipmentDatabase!$A:$K,4,FALSE)</f>
        <v>Dominion</v>
      </c>
      <c r="E1453" t="str">
        <f>VLOOKUP($A1453,OLD_EquipmentDatabase!$A:$K,5,FALSE)</f>
        <v>N/A</v>
      </c>
      <c r="F1453" t="str">
        <f>VLOOKUP($A1453,OLD_EquipmentDatabase!$A:$K,6,FALSE)</f>
        <v/>
      </c>
      <c r="G1453" t="str">
        <f>VLOOKUP($A1453,OLD_EquipmentDatabase!$A:$K,7,FALSE)</f>
        <v>ICX Tablet</v>
      </c>
      <c r="H1453" t="str">
        <f>VLOOKUP($A1453,OLD_EquipmentDatabase!$A:$K,8,FALSE)</f>
        <v>Active</v>
      </c>
      <c r="I1453" t="b">
        <f>VLOOKUP($A1453,OLD_EquipmentDatabase!$A:$K,9,FALSE)</f>
        <v>0</v>
      </c>
      <c r="J1453" t="str">
        <f>VLOOKUP($A1453,OLD_EquipmentDatabase!$A:$K,10,FALSE)</f>
        <v>5.13</v>
      </c>
      <c r="K1453" t="str">
        <f>VLOOKUP($A1453,OLD_EquipmentDatabase!$A:$K,11,FALSE)</f>
        <v/>
      </c>
    </row>
    <row r="1454" spans="1:11" x14ac:dyDescent="0.25">
      <c r="A1454" s="21" t="s">
        <v>3239</v>
      </c>
      <c r="B1454" s="102" t="s">
        <v>1844</v>
      </c>
      <c r="C1454" t="str">
        <f>VLOOKUP($A1454,OLD_EquipmentDatabase!$A:$K,3,FALSE)</f>
        <v>AValue 21"</v>
      </c>
      <c r="D1454" t="str">
        <f>VLOOKUP($A1454,OLD_EquipmentDatabase!$A:$K,4,FALSE)</f>
        <v>Dominion</v>
      </c>
      <c r="E1454" t="str">
        <f>VLOOKUP($A1454,OLD_EquipmentDatabase!$A:$K,5,FALSE)</f>
        <v>N/A</v>
      </c>
      <c r="F1454" t="str">
        <f>VLOOKUP($A1454,OLD_EquipmentDatabase!$A:$K,6,FALSE)</f>
        <v/>
      </c>
      <c r="G1454" t="str">
        <f>VLOOKUP($A1454,OLD_EquipmentDatabase!$A:$K,7,FALSE)</f>
        <v>ICX Tablet</v>
      </c>
      <c r="H1454" t="str">
        <f>VLOOKUP($A1454,OLD_EquipmentDatabase!$A:$K,8,FALSE)</f>
        <v>Active</v>
      </c>
      <c r="I1454" t="b">
        <f>VLOOKUP($A1454,OLD_EquipmentDatabase!$A:$K,9,FALSE)</f>
        <v>0</v>
      </c>
      <c r="J1454" t="str">
        <f>VLOOKUP($A1454,OLD_EquipmentDatabase!$A:$K,10,FALSE)</f>
        <v>5.13</v>
      </c>
      <c r="K1454" t="str">
        <f>VLOOKUP($A1454,OLD_EquipmentDatabase!$A:$K,11,FALSE)</f>
        <v/>
      </c>
    </row>
    <row r="1455" spans="1:11" x14ac:dyDescent="0.25">
      <c r="A1455" s="21" t="s">
        <v>3317</v>
      </c>
      <c r="B1455" s="102" t="s">
        <v>1844</v>
      </c>
      <c r="C1455" t="str">
        <f>VLOOKUP($A1455,OLD_EquipmentDatabase!$A:$K,3,FALSE)</f>
        <v>AValue 21"</v>
      </c>
      <c r="D1455" t="str">
        <f>VLOOKUP($A1455,OLD_EquipmentDatabase!$A:$K,4,FALSE)</f>
        <v>Dominion</v>
      </c>
      <c r="E1455" t="str">
        <f>VLOOKUP($A1455,OLD_EquipmentDatabase!$A:$K,5,FALSE)</f>
        <v>N/A</v>
      </c>
      <c r="F1455" t="str">
        <f>VLOOKUP($A1455,OLD_EquipmentDatabase!$A:$K,6,FALSE)</f>
        <v/>
      </c>
      <c r="G1455" t="str">
        <f>VLOOKUP($A1455,OLD_EquipmentDatabase!$A:$K,7,FALSE)</f>
        <v>ICX Tablet</v>
      </c>
      <c r="H1455" t="str">
        <f>VLOOKUP($A1455,OLD_EquipmentDatabase!$A:$K,8,FALSE)</f>
        <v>Active</v>
      </c>
      <c r="I1455" t="b">
        <f>VLOOKUP($A1455,OLD_EquipmentDatabase!$A:$K,9,FALSE)</f>
        <v>0</v>
      </c>
      <c r="J1455" t="str">
        <f>VLOOKUP($A1455,OLD_EquipmentDatabase!$A:$K,10,FALSE)</f>
        <v>5.13</v>
      </c>
      <c r="K1455" t="str">
        <f>VLOOKUP($A1455,OLD_EquipmentDatabase!$A:$K,11,FALSE)</f>
        <v/>
      </c>
    </row>
    <row r="1456" spans="1:11" x14ac:dyDescent="0.25">
      <c r="A1456" s="21" t="s">
        <v>3185</v>
      </c>
      <c r="B1456" s="102" t="s">
        <v>1844</v>
      </c>
      <c r="C1456" t="str">
        <f>VLOOKUP($A1456,OLD_EquipmentDatabase!$A:$K,3,FALSE)</f>
        <v>AValue 21"</v>
      </c>
      <c r="D1456" t="str">
        <f>VLOOKUP($A1456,OLD_EquipmentDatabase!$A:$K,4,FALSE)</f>
        <v>Dominion</v>
      </c>
      <c r="E1456" t="str">
        <f>VLOOKUP($A1456,OLD_EquipmentDatabase!$A:$K,5,FALSE)</f>
        <v>N/A</v>
      </c>
      <c r="F1456" t="str">
        <f>VLOOKUP($A1456,OLD_EquipmentDatabase!$A:$K,6,FALSE)</f>
        <v/>
      </c>
      <c r="G1456" t="str">
        <f>VLOOKUP($A1456,OLD_EquipmentDatabase!$A:$K,7,FALSE)</f>
        <v>ICX Tablet</v>
      </c>
      <c r="H1456" t="str">
        <f>VLOOKUP($A1456,OLD_EquipmentDatabase!$A:$K,8,FALSE)</f>
        <v>Active</v>
      </c>
      <c r="I1456" t="b">
        <f>VLOOKUP($A1456,OLD_EquipmentDatabase!$A:$K,9,FALSE)</f>
        <v>0</v>
      </c>
      <c r="J1456" t="str">
        <f>VLOOKUP($A1456,OLD_EquipmentDatabase!$A:$K,10,FALSE)</f>
        <v>5.13</v>
      </c>
      <c r="K1456" t="str">
        <f>VLOOKUP($A1456,OLD_EquipmentDatabase!$A:$K,11,FALSE)</f>
        <v/>
      </c>
    </row>
    <row r="1457" spans="1:11" x14ac:dyDescent="0.25">
      <c r="A1457" s="21" t="s">
        <v>3234</v>
      </c>
      <c r="B1457" s="102" t="s">
        <v>1844</v>
      </c>
      <c r="C1457" t="str">
        <f>VLOOKUP($A1457,OLD_EquipmentDatabase!$A:$K,3,FALSE)</f>
        <v>AValue 21"</v>
      </c>
      <c r="D1457" t="str">
        <f>VLOOKUP($A1457,OLD_EquipmentDatabase!$A:$K,4,FALSE)</f>
        <v>Dominion</v>
      </c>
      <c r="E1457" t="str">
        <f>VLOOKUP($A1457,OLD_EquipmentDatabase!$A:$K,5,FALSE)</f>
        <v>N/A</v>
      </c>
      <c r="F1457" t="str">
        <f>VLOOKUP($A1457,OLD_EquipmentDatabase!$A:$K,6,FALSE)</f>
        <v/>
      </c>
      <c r="G1457" t="str">
        <f>VLOOKUP($A1457,OLD_EquipmentDatabase!$A:$K,7,FALSE)</f>
        <v>ICX Tablet</v>
      </c>
      <c r="H1457" t="str">
        <f>VLOOKUP($A1457,OLD_EquipmentDatabase!$A:$K,8,FALSE)</f>
        <v>Active</v>
      </c>
      <c r="I1457" t="b">
        <f>VLOOKUP($A1457,OLD_EquipmentDatabase!$A:$K,9,FALSE)</f>
        <v>0</v>
      </c>
      <c r="J1457" t="str">
        <f>VLOOKUP($A1457,OLD_EquipmentDatabase!$A:$K,10,FALSE)</f>
        <v>5.13</v>
      </c>
      <c r="K1457" t="str">
        <f>VLOOKUP($A1457,OLD_EquipmentDatabase!$A:$K,11,FALSE)</f>
        <v/>
      </c>
    </row>
    <row r="1458" spans="1:11" x14ac:dyDescent="0.25">
      <c r="A1458" s="21" t="s">
        <v>3183</v>
      </c>
      <c r="B1458" s="102" t="s">
        <v>1844</v>
      </c>
      <c r="C1458" t="str">
        <f>VLOOKUP($A1458,OLD_EquipmentDatabase!$A:$K,3,FALSE)</f>
        <v>AValue 21"</v>
      </c>
      <c r="D1458" t="str">
        <f>VLOOKUP($A1458,OLD_EquipmentDatabase!$A:$K,4,FALSE)</f>
        <v>Dominion</v>
      </c>
      <c r="E1458" t="str">
        <f>VLOOKUP($A1458,OLD_EquipmentDatabase!$A:$K,5,FALSE)</f>
        <v>N/A</v>
      </c>
      <c r="F1458" t="str">
        <f>VLOOKUP($A1458,OLD_EquipmentDatabase!$A:$K,6,FALSE)</f>
        <v/>
      </c>
      <c r="G1458" t="str">
        <f>VLOOKUP($A1458,OLD_EquipmentDatabase!$A:$K,7,FALSE)</f>
        <v>ICX Tablet</v>
      </c>
      <c r="H1458" t="str">
        <f>VLOOKUP($A1458,OLD_EquipmentDatabase!$A:$K,8,FALSE)</f>
        <v>Active</v>
      </c>
      <c r="I1458" t="b">
        <f>VLOOKUP($A1458,OLD_EquipmentDatabase!$A:$K,9,FALSE)</f>
        <v>0</v>
      </c>
      <c r="J1458" t="str">
        <f>VLOOKUP($A1458,OLD_EquipmentDatabase!$A:$K,10,FALSE)</f>
        <v>5.13</v>
      </c>
      <c r="K1458" t="str">
        <f>VLOOKUP($A1458,OLD_EquipmentDatabase!$A:$K,11,FALSE)</f>
        <v/>
      </c>
    </row>
    <row r="1459" spans="1:11" x14ac:dyDescent="0.25">
      <c r="A1459" s="21" t="s">
        <v>3253</v>
      </c>
      <c r="B1459" s="102" t="s">
        <v>1844</v>
      </c>
      <c r="C1459" t="str">
        <f>VLOOKUP($A1459,OLD_EquipmentDatabase!$A:$K,3,FALSE)</f>
        <v>AValue 21"</v>
      </c>
      <c r="D1459" t="str">
        <f>VLOOKUP($A1459,OLD_EquipmentDatabase!$A:$K,4,FALSE)</f>
        <v>Dominion</v>
      </c>
      <c r="E1459" t="str">
        <f>VLOOKUP($A1459,OLD_EquipmentDatabase!$A:$K,5,FALSE)</f>
        <v>N/A</v>
      </c>
      <c r="F1459" t="str">
        <f>VLOOKUP($A1459,OLD_EquipmentDatabase!$A:$K,6,FALSE)</f>
        <v/>
      </c>
      <c r="G1459" t="str">
        <f>VLOOKUP($A1459,OLD_EquipmentDatabase!$A:$K,7,FALSE)</f>
        <v>ICX Tablet</v>
      </c>
      <c r="H1459" t="str">
        <f>VLOOKUP($A1459,OLD_EquipmentDatabase!$A:$K,8,FALSE)</f>
        <v>Active</v>
      </c>
      <c r="I1459" t="b">
        <f>VLOOKUP($A1459,OLD_EquipmentDatabase!$A:$K,9,FALSE)</f>
        <v>0</v>
      </c>
      <c r="J1459" t="str">
        <f>VLOOKUP($A1459,OLD_EquipmentDatabase!$A:$K,10,FALSE)</f>
        <v>5.13</v>
      </c>
      <c r="K1459" t="str">
        <f>VLOOKUP($A1459,OLD_EquipmentDatabase!$A:$K,11,FALSE)</f>
        <v/>
      </c>
    </row>
    <row r="1460" spans="1:11" x14ac:dyDescent="0.25">
      <c r="A1460" s="21" t="s">
        <v>3186</v>
      </c>
      <c r="B1460" s="102" t="s">
        <v>1844</v>
      </c>
      <c r="C1460" t="str">
        <f>VLOOKUP($A1460,OLD_EquipmentDatabase!$A:$K,3,FALSE)</f>
        <v>AValue 21"</v>
      </c>
      <c r="D1460" t="str">
        <f>VLOOKUP($A1460,OLD_EquipmentDatabase!$A:$K,4,FALSE)</f>
        <v>Dominion</v>
      </c>
      <c r="E1460" t="str">
        <f>VLOOKUP($A1460,OLD_EquipmentDatabase!$A:$K,5,FALSE)</f>
        <v>N/A</v>
      </c>
      <c r="F1460" t="str">
        <f>VLOOKUP($A1460,OLD_EquipmentDatabase!$A:$K,6,FALSE)</f>
        <v/>
      </c>
      <c r="G1460" t="str">
        <f>VLOOKUP($A1460,OLD_EquipmentDatabase!$A:$K,7,FALSE)</f>
        <v>ICX Tablet</v>
      </c>
      <c r="H1460" t="str">
        <f>VLOOKUP($A1460,OLD_EquipmentDatabase!$A:$K,8,FALSE)</f>
        <v>Active</v>
      </c>
      <c r="I1460" t="b">
        <f>VLOOKUP($A1460,OLD_EquipmentDatabase!$A:$K,9,FALSE)</f>
        <v>0</v>
      </c>
      <c r="J1460" t="str">
        <f>VLOOKUP($A1460,OLD_EquipmentDatabase!$A:$K,10,FALSE)</f>
        <v>5.13</v>
      </c>
      <c r="K1460" t="str">
        <f>VLOOKUP($A1460,OLD_EquipmentDatabase!$A:$K,11,FALSE)</f>
        <v/>
      </c>
    </row>
    <row r="1461" spans="1:11" x14ac:dyDescent="0.25">
      <c r="A1461" s="21" t="s">
        <v>3256</v>
      </c>
      <c r="B1461" s="102" t="s">
        <v>1844</v>
      </c>
      <c r="C1461" t="str">
        <f>VLOOKUP($A1461,OLD_EquipmentDatabase!$A:$K,3,FALSE)</f>
        <v>AValue 21"</v>
      </c>
      <c r="D1461" t="str">
        <f>VLOOKUP($A1461,OLD_EquipmentDatabase!$A:$K,4,FALSE)</f>
        <v>Dominion</v>
      </c>
      <c r="E1461" t="str">
        <f>VLOOKUP($A1461,OLD_EquipmentDatabase!$A:$K,5,FALSE)</f>
        <v>N/A</v>
      </c>
      <c r="F1461" t="str">
        <f>VLOOKUP($A1461,OLD_EquipmentDatabase!$A:$K,6,FALSE)</f>
        <v/>
      </c>
      <c r="G1461" t="str">
        <f>VLOOKUP($A1461,OLD_EquipmentDatabase!$A:$K,7,FALSE)</f>
        <v>ICX Tablet</v>
      </c>
      <c r="H1461" t="str">
        <f>VLOOKUP($A1461,OLD_EquipmentDatabase!$A:$K,8,FALSE)</f>
        <v>Active</v>
      </c>
      <c r="I1461" t="b">
        <f>VLOOKUP($A1461,OLD_EquipmentDatabase!$A:$K,9,FALSE)</f>
        <v>0</v>
      </c>
      <c r="J1461" t="str">
        <f>VLOOKUP($A1461,OLD_EquipmentDatabase!$A:$K,10,FALSE)</f>
        <v>5.13</v>
      </c>
      <c r="K1461" t="str">
        <f>VLOOKUP($A1461,OLD_EquipmentDatabase!$A:$K,11,FALSE)</f>
        <v/>
      </c>
    </row>
    <row r="1462" spans="1:11" x14ac:dyDescent="0.25">
      <c r="A1462" s="21" t="s">
        <v>3189</v>
      </c>
      <c r="B1462" s="102" t="s">
        <v>1844</v>
      </c>
      <c r="C1462" t="str">
        <f>VLOOKUP($A1462,OLD_EquipmentDatabase!$A:$K,3,FALSE)</f>
        <v>AValue 21"</v>
      </c>
      <c r="D1462" t="str">
        <f>VLOOKUP($A1462,OLD_EquipmentDatabase!$A:$K,4,FALSE)</f>
        <v>Dominion</v>
      </c>
      <c r="E1462" t="str">
        <f>VLOOKUP($A1462,OLD_EquipmentDatabase!$A:$K,5,FALSE)</f>
        <v>N/A</v>
      </c>
      <c r="F1462" t="str">
        <f>VLOOKUP($A1462,OLD_EquipmentDatabase!$A:$K,6,FALSE)</f>
        <v/>
      </c>
      <c r="G1462" t="str">
        <f>VLOOKUP($A1462,OLD_EquipmentDatabase!$A:$K,7,FALSE)</f>
        <v>ICX Tablet</v>
      </c>
      <c r="H1462" t="str">
        <f>VLOOKUP($A1462,OLD_EquipmentDatabase!$A:$K,8,FALSE)</f>
        <v>Active</v>
      </c>
      <c r="I1462" t="b">
        <f>VLOOKUP($A1462,OLD_EquipmentDatabase!$A:$K,9,FALSE)</f>
        <v>0</v>
      </c>
      <c r="J1462" t="str">
        <f>VLOOKUP($A1462,OLD_EquipmentDatabase!$A:$K,10,FALSE)</f>
        <v>5.13</v>
      </c>
      <c r="K1462" t="str">
        <f>VLOOKUP($A1462,OLD_EquipmentDatabase!$A:$K,11,FALSE)</f>
        <v/>
      </c>
    </row>
    <row r="1463" spans="1:11" x14ac:dyDescent="0.25">
      <c r="A1463" s="21" t="s">
        <v>3282</v>
      </c>
      <c r="B1463" s="102" t="s">
        <v>1844</v>
      </c>
      <c r="C1463" t="str">
        <f>VLOOKUP($A1463,OLD_EquipmentDatabase!$A:$K,3,FALSE)</f>
        <v>AValue 21"</v>
      </c>
      <c r="D1463" t="str">
        <f>VLOOKUP($A1463,OLD_EquipmentDatabase!$A:$K,4,FALSE)</f>
        <v>Dominion</v>
      </c>
      <c r="E1463" t="str">
        <f>VLOOKUP($A1463,OLD_EquipmentDatabase!$A:$K,5,FALSE)</f>
        <v>N/A</v>
      </c>
      <c r="F1463" t="str">
        <f>VLOOKUP($A1463,OLD_EquipmentDatabase!$A:$K,6,FALSE)</f>
        <v/>
      </c>
      <c r="G1463" t="str">
        <f>VLOOKUP($A1463,OLD_EquipmentDatabase!$A:$K,7,FALSE)</f>
        <v>ICX Tablet</v>
      </c>
      <c r="H1463" t="str">
        <f>VLOOKUP($A1463,OLD_EquipmentDatabase!$A:$K,8,FALSE)</f>
        <v>Active</v>
      </c>
      <c r="I1463" t="b">
        <f>VLOOKUP($A1463,OLD_EquipmentDatabase!$A:$K,9,FALSE)</f>
        <v>0</v>
      </c>
      <c r="J1463" t="str">
        <f>VLOOKUP($A1463,OLD_EquipmentDatabase!$A:$K,10,FALSE)</f>
        <v>5.13</v>
      </c>
      <c r="K1463" t="str">
        <f>VLOOKUP($A1463,OLD_EquipmentDatabase!$A:$K,11,FALSE)</f>
        <v/>
      </c>
    </row>
    <row r="1464" spans="1:11" x14ac:dyDescent="0.25">
      <c r="A1464" s="21" t="s">
        <v>3291</v>
      </c>
      <c r="B1464" s="102" t="s">
        <v>1844</v>
      </c>
      <c r="C1464" t="str">
        <f>VLOOKUP($A1464,OLD_EquipmentDatabase!$A:$K,3,FALSE)</f>
        <v>AValue 21"</v>
      </c>
      <c r="D1464" t="str">
        <f>VLOOKUP($A1464,OLD_EquipmentDatabase!$A:$K,4,FALSE)</f>
        <v>Dominion</v>
      </c>
      <c r="E1464" t="str">
        <f>VLOOKUP($A1464,OLD_EquipmentDatabase!$A:$K,5,FALSE)</f>
        <v>N/A</v>
      </c>
      <c r="F1464" t="str">
        <f>VLOOKUP($A1464,OLD_EquipmentDatabase!$A:$K,6,FALSE)</f>
        <v/>
      </c>
      <c r="G1464" t="str">
        <f>VLOOKUP($A1464,OLD_EquipmentDatabase!$A:$K,7,FALSE)</f>
        <v>ICX Tablet</v>
      </c>
      <c r="H1464" t="str">
        <f>VLOOKUP($A1464,OLD_EquipmentDatabase!$A:$K,8,FALSE)</f>
        <v>Active</v>
      </c>
      <c r="I1464" t="b">
        <f>VLOOKUP($A1464,OLD_EquipmentDatabase!$A:$K,9,FALSE)</f>
        <v>0</v>
      </c>
      <c r="J1464" t="str">
        <f>VLOOKUP($A1464,OLD_EquipmentDatabase!$A:$K,10,FALSE)</f>
        <v>5.13</v>
      </c>
      <c r="K1464" t="str">
        <f>VLOOKUP($A1464,OLD_EquipmentDatabase!$A:$K,11,FALSE)</f>
        <v/>
      </c>
    </row>
    <row r="1465" spans="1:11" x14ac:dyDescent="0.25">
      <c r="A1465" s="21" t="s">
        <v>3303</v>
      </c>
      <c r="B1465" s="102" t="s">
        <v>1844</v>
      </c>
      <c r="C1465" t="str">
        <f>VLOOKUP($A1465,OLD_EquipmentDatabase!$A:$K,3,FALSE)</f>
        <v>AValue 21"</v>
      </c>
      <c r="D1465" t="str">
        <f>VLOOKUP($A1465,OLD_EquipmentDatabase!$A:$K,4,FALSE)</f>
        <v>Dominion</v>
      </c>
      <c r="E1465" t="str">
        <f>VLOOKUP($A1465,OLD_EquipmentDatabase!$A:$K,5,FALSE)</f>
        <v>N/A</v>
      </c>
      <c r="F1465" t="str">
        <f>VLOOKUP($A1465,OLD_EquipmentDatabase!$A:$K,6,FALSE)</f>
        <v/>
      </c>
      <c r="G1465" t="str">
        <f>VLOOKUP($A1465,OLD_EquipmentDatabase!$A:$K,7,FALSE)</f>
        <v>ICX Tablet</v>
      </c>
      <c r="H1465" t="str">
        <f>VLOOKUP($A1465,OLD_EquipmentDatabase!$A:$K,8,FALSE)</f>
        <v>Active</v>
      </c>
      <c r="I1465" t="b">
        <f>VLOOKUP($A1465,OLD_EquipmentDatabase!$A:$K,9,FALSE)</f>
        <v>0</v>
      </c>
      <c r="J1465" t="str">
        <f>VLOOKUP($A1465,OLD_EquipmentDatabase!$A:$K,10,FALSE)</f>
        <v>5.13</v>
      </c>
      <c r="K1465" t="str">
        <f>VLOOKUP($A1465,OLD_EquipmentDatabase!$A:$K,11,FALSE)</f>
        <v/>
      </c>
    </row>
    <row r="1466" spans="1:11" x14ac:dyDescent="0.25">
      <c r="A1466" s="21" t="s">
        <v>3213</v>
      </c>
      <c r="B1466" s="102" t="s">
        <v>1844</v>
      </c>
      <c r="C1466" t="str">
        <f>VLOOKUP($A1466,OLD_EquipmentDatabase!$A:$K,3,FALSE)</f>
        <v>AValue 21"</v>
      </c>
      <c r="D1466" t="str">
        <f>VLOOKUP($A1466,OLD_EquipmentDatabase!$A:$K,4,FALSE)</f>
        <v>Dominion</v>
      </c>
      <c r="E1466" t="str">
        <f>VLOOKUP($A1466,OLD_EquipmentDatabase!$A:$K,5,FALSE)</f>
        <v>N/A</v>
      </c>
      <c r="F1466" t="str">
        <f>VLOOKUP($A1466,OLD_EquipmentDatabase!$A:$K,6,FALSE)</f>
        <v/>
      </c>
      <c r="G1466" t="str">
        <f>VLOOKUP($A1466,OLD_EquipmentDatabase!$A:$K,7,FALSE)</f>
        <v>ICX Tablet</v>
      </c>
      <c r="H1466" t="str">
        <f>VLOOKUP($A1466,OLD_EquipmentDatabase!$A:$K,8,FALSE)</f>
        <v>Active</v>
      </c>
      <c r="I1466" t="b">
        <f>VLOOKUP($A1466,OLD_EquipmentDatabase!$A:$K,9,FALSE)</f>
        <v>0</v>
      </c>
      <c r="J1466" t="str">
        <f>VLOOKUP($A1466,OLD_EquipmentDatabase!$A:$K,10,FALSE)</f>
        <v>5.13</v>
      </c>
      <c r="K1466" t="str">
        <f>VLOOKUP($A1466,OLD_EquipmentDatabase!$A:$K,11,FALSE)</f>
        <v/>
      </c>
    </row>
    <row r="1467" spans="1:11" x14ac:dyDescent="0.25">
      <c r="A1467" s="21" t="s">
        <v>3319</v>
      </c>
      <c r="B1467" s="102" t="s">
        <v>1844</v>
      </c>
      <c r="C1467" t="str">
        <f>VLOOKUP($A1467,OLD_EquipmentDatabase!$A:$K,3,FALSE)</f>
        <v>AValue 21"</v>
      </c>
      <c r="D1467" t="str">
        <f>VLOOKUP($A1467,OLD_EquipmentDatabase!$A:$K,4,FALSE)</f>
        <v>Dominion</v>
      </c>
      <c r="E1467" t="str">
        <f>VLOOKUP($A1467,OLD_EquipmentDatabase!$A:$K,5,FALSE)</f>
        <v>N/A</v>
      </c>
      <c r="F1467" t="str">
        <f>VLOOKUP($A1467,OLD_EquipmentDatabase!$A:$K,6,FALSE)</f>
        <v/>
      </c>
      <c r="G1467" t="str">
        <f>VLOOKUP($A1467,OLD_EquipmentDatabase!$A:$K,7,FALSE)</f>
        <v>ICX Tablet</v>
      </c>
      <c r="H1467" t="str">
        <f>VLOOKUP($A1467,OLD_EquipmentDatabase!$A:$K,8,FALSE)</f>
        <v>Active</v>
      </c>
      <c r="I1467" t="b">
        <f>VLOOKUP($A1467,OLD_EquipmentDatabase!$A:$K,9,FALSE)</f>
        <v>0</v>
      </c>
      <c r="J1467" t="str">
        <f>VLOOKUP($A1467,OLD_EquipmentDatabase!$A:$K,10,FALSE)</f>
        <v>5.13</v>
      </c>
      <c r="K1467" t="str">
        <f>VLOOKUP($A1467,OLD_EquipmentDatabase!$A:$K,11,FALSE)</f>
        <v/>
      </c>
    </row>
    <row r="1468" spans="1:11" x14ac:dyDescent="0.25">
      <c r="A1468" s="21" t="s">
        <v>3261</v>
      </c>
      <c r="B1468" s="102" t="s">
        <v>1844</v>
      </c>
      <c r="C1468" t="str">
        <f>VLOOKUP($A1468,OLD_EquipmentDatabase!$A:$K,3,FALSE)</f>
        <v>AValue 21"</v>
      </c>
      <c r="D1468" t="str">
        <f>VLOOKUP($A1468,OLD_EquipmentDatabase!$A:$K,4,FALSE)</f>
        <v>Dominion</v>
      </c>
      <c r="E1468" t="str">
        <f>VLOOKUP($A1468,OLD_EquipmentDatabase!$A:$K,5,FALSE)</f>
        <v>N/A</v>
      </c>
      <c r="F1468" t="str">
        <f>VLOOKUP($A1468,OLD_EquipmentDatabase!$A:$K,6,FALSE)</f>
        <v/>
      </c>
      <c r="G1468" t="str">
        <f>VLOOKUP($A1468,OLD_EquipmentDatabase!$A:$K,7,FALSE)</f>
        <v>ICX Tablet</v>
      </c>
      <c r="H1468" t="str">
        <f>VLOOKUP($A1468,OLD_EquipmentDatabase!$A:$K,8,FALSE)</f>
        <v>Active</v>
      </c>
      <c r="I1468" t="b">
        <f>VLOOKUP($A1468,OLD_EquipmentDatabase!$A:$K,9,FALSE)</f>
        <v>0</v>
      </c>
      <c r="J1468" t="str">
        <f>VLOOKUP($A1468,OLD_EquipmentDatabase!$A:$K,10,FALSE)</f>
        <v>5.13</v>
      </c>
      <c r="K1468" t="str">
        <f>VLOOKUP($A1468,OLD_EquipmentDatabase!$A:$K,11,FALSE)</f>
        <v/>
      </c>
    </row>
    <row r="1469" spans="1:11" x14ac:dyDescent="0.25">
      <c r="A1469" s="21" t="s">
        <v>4422</v>
      </c>
      <c r="B1469" s="102" t="s">
        <v>1844</v>
      </c>
      <c r="C1469" t="str">
        <f>VLOOKUP($A1469,OLD_EquipmentDatabase!$A:$K,3,FALSE)</f>
        <v>Avalue 21"</v>
      </c>
      <c r="D1469" t="str">
        <f>VLOOKUP($A1469,OLD_EquipmentDatabase!$A:$K,4,FALSE)</f>
        <v>Dominion</v>
      </c>
      <c r="E1469" t="str">
        <f>VLOOKUP($A1469,OLD_EquipmentDatabase!$A:$K,5,FALSE)</f>
        <v>N/A</v>
      </c>
      <c r="F1469" t="str">
        <f>VLOOKUP($A1469,OLD_EquipmentDatabase!$A:$K,6,FALSE)</f>
        <v/>
      </c>
      <c r="G1469" t="str">
        <f>VLOOKUP($A1469,OLD_EquipmentDatabase!$A:$K,7,FALSE)</f>
        <v>ICX Tablet</v>
      </c>
      <c r="H1469" t="str">
        <f>VLOOKUP($A1469,OLD_EquipmentDatabase!$A:$K,8,FALSE)</f>
        <v>Active</v>
      </c>
      <c r="I1469" t="b">
        <f>VLOOKUP($A1469,OLD_EquipmentDatabase!$A:$K,9,FALSE)</f>
        <v>0</v>
      </c>
      <c r="J1469" t="str">
        <f>VLOOKUP($A1469,OLD_EquipmentDatabase!$A:$K,10,FALSE)</f>
        <v>5.13</v>
      </c>
      <c r="K1469" t="str">
        <f>VLOOKUP($A1469,OLD_EquipmentDatabase!$A:$K,11,FALSE)</f>
        <v/>
      </c>
    </row>
    <row r="1470" spans="1:11" x14ac:dyDescent="0.25">
      <c r="A1470" s="21" t="s">
        <v>3196</v>
      </c>
      <c r="B1470" s="102" t="s">
        <v>1844</v>
      </c>
      <c r="C1470" t="str">
        <f>VLOOKUP($A1470,OLD_EquipmentDatabase!$A:$K,3,FALSE)</f>
        <v>AValue 21"</v>
      </c>
      <c r="D1470" t="str">
        <f>VLOOKUP($A1470,OLD_EquipmentDatabase!$A:$K,4,FALSE)</f>
        <v>Dominion</v>
      </c>
      <c r="E1470" t="str">
        <f>VLOOKUP($A1470,OLD_EquipmentDatabase!$A:$K,5,FALSE)</f>
        <v>N/A</v>
      </c>
      <c r="F1470" t="str">
        <f>VLOOKUP($A1470,OLD_EquipmentDatabase!$A:$K,6,FALSE)</f>
        <v/>
      </c>
      <c r="G1470" t="str">
        <f>VLOOKUP($A1470,OLD_EquipmentDatabase!$A:$K,7,FALSE)</f>
        <v>ICX Tablet</v>
      </c>
      <c r="H1470" t="str">
        <f>VLOOKUP($A1470,OLD_EquipmentDatabase!$A:$K,8,FALSE)</f>
        <v>Active</v>
      </c>
      <c r="I1470" t="b">
        <f>VLOOKUP($A1470,OLD_EquipmentDatabase!$A:$K,9,FALSE)</f>
        <v>0</v>
      </c>
      <c r="J1470" t="str">
        <f>VLOOKUP($A1470,OLD_EquipmentDatabase!$A:$K,10,FALSE)</f>
        <v>5.13</v>
      </c>
      <c r="K1470" t="str">
        <f>VLOOKUP($A1470,OLD_EquipmentDatabase!$A:$K,11,FALSE)</f>
        <v/>
      </c>
    </row>
    <row r="1471" spans="1:11" x14ac:dyDescent="0.25">
      <c r="A1471" s="21" t="s">
        <v>3289</v>
      </c>
      <c r="B1471" s="102" t="s">
        <v>1844</v>
      </c>
      <c r="C1471" t="str">
        <f>VLOOKUP($A1471,OLD_EquipmentDatabase!$A:$K,3,FALSE)</f>
        <v>AValue 21"</v>
      </c>
      <c r="D1471" t="str">
        <f>VLOOKUP($A1471,OLD_EquipmentDatabase!$A:$K,4,FALSE)</f>
        <v>Dominion</v>
      </c>
      <c r="E1471" t="str">
        <f>VLOOKUP($A1471,OLD_EquipmentDatabase!$A:$K,5,FALSE)</f>
        <v>N/A</v>
      </c>
      <c r="F1471" t="str">
        <f>VLOOKUP($A1471,OLD_EquipmentDatabase!$A:$K,6,FALSE)</f>
        <v/>
      </c>
      <c r="G1471" t="str">
        <f>VLOOKUP($A1471,OLD_EquipmentDatabase!$A:$K,7,FALSE)</f>
        <v>ICX Tablet</v>
      </c>
      <c r="H1471" t="str">
        <f>VLOOKUP($A1471,OLD_EquipmentDatabase!$A:$K,8,FALSE)</f>
        <v>Active</v>
      </c>
      <c r="I1471" t="b">
        <f>VLOOKUP($A1471,OLD_EquipmentDatabase!$A:$K,9,FALSE)</f>
        <v>0</v>
      </c>
      <c r="J1471" t="str">
        <f>VLOOKUP($A1471,OLD_EquipmentDatabase!$A:$K,10,FALSE)</f>
        <v>5.13</v>
      </c>
      <c r="K1471" t="str">
        <f>VLOOKUP($A1471,OLD_EquipmentDatabase!$A:$K,11,FALSE)</f>
        <v/>
      </c>
    </row>
    <row r="1472" spans="1:11" x14ac:dyDescent="0.25">
      <c r="A1472" s="21" t="s">
        <v>3476</v>
      </c>
      <c r="B1472" s="102" t="s">
        <v>1844</v>
      </c>
      <c r="C1472" t="str">
        <f>VLOOKUP($A1472,OLD_EquipmentDatabase!$A:$K,3,FALSE)</f>
        <v>AValue 21"</v>
      </c>
      <c r="D1472" t="str">
        <f>VLOOKUP($A1472,OLD_EquipmentDatabase!$A:$K,4,FALSE)</f>
        <v>Dominion</v>
      </c>
      <c r="E1472" t="str">
        <f>VLOOKUP($A1472,OLD_EquipmentDatabase!$A:$K,5,FALSE)</f>
        <v>N/A</v>
      </c>
      <c r="F1472" t="str">
        <f>VLOOKUP($A1472,OLD_EquipmentDatabase!$A:$K,6,FALSE)</f>
        <v/>
      </c>
      <c r="G1472" t="str">
        <f>VLOOKUP($A1472,OLD_EquipmentDatabase!$A:$K,7,FALSE)</f>
        <v>ICX Tablet</v>
      </c>
      <c r="H1472" t="str">
        <f>VLOOKUP($A1472,OLD_EquipmentDatabase!$A:$K,8,FALSE)</f>
        <v>Active</v>
      </c>
      <c r="I1472" t="b">
        <f>VLOOKUP($A1472,OLD_EquipmentDatabase!$A:$K,9,FALSE)</f>
        <v>0</v>
      </c>
      <c r="J1472" t="str">
        <f>VLOOKUP($A1472,OLD_EquipmentDatabase!$A:$K,10,FALSE)</f>
        <v>5.13</v>
      </c>
      <c r="K1472" t="str">
        <f>VLOOKUP($A1472,OLD_EquipmentDatabase!$A:$K,11,FALSE)</f>
        <v/>
      </c>
    </row>
    <row r="1473" spans="1:11" x14ac:dyDescent="0.25">
      <c r="A1473" s="21" t="s">
        <v>3214</v>
      </c>
      <c r="B1473" s="102" t="s">
        <v>1844</v>
      </c>
      <c r="C1473" t="str">
        <f>VLOOKUP($A1473,OLD_EquipmentDatabase!$A:$K,3,FALSE)</f>
        <v>AValue 21"</v>
      </c>
      <c r="D1473" t="str">
        <f>VLOOKUP($A1473,OLD_EquipmentDatabase!$A:$K,4,FALSE)</f>
        <v>Dominion</v>
      </c>
      <c r="E1473" t="str">
        <f>VLOOKUP($A1473,OLD_EquipmentDatabase!$A:$K,5,FALSE)</f>
        <v>N/A</v>
      </c>
      <c r="F1473" t="str">
        <f>VLOOKUP($A1473,OLD_EquipmentDatabase!$A:$K,6,FALSE)</f>
        <v/>
      </c>
      <c r="G1473" t="str">
        <f>VLOOKUP($A1473,OLD_EquipmentDatabase!$A:$K,7,FALSE)</f>
        <v>ICX Tablet</v>
      </c>
      <c r="H1473" t="str">
        <f>VLOOKUP($A1473,OLD_EquipmentDatabase!$A:$K,8,FALSE)</f>
        <v>Active</v>
      </c>
      <c r="I1473" t="b">
        <f>VLOOKUP($A1473,OLD_EquipmentDatabase!$A:$K,9,FALSE)</f>
        <v>0</v>
      </c>
      <c r="J1473" t="str">
        <f>VLOOKUP($A1473,OLD_EquipmentDatabase!$A:$K,10,FALSE)</f>
        <v>5.13</v>
      </c>
      <c r="K1473" t="str">
        <f>VLOOKUP($A1473,OLD_EquipmentDatabase!$A:$K,11,FALSE)</f>
        <v/>
      </c>
    </row>
    <row r="1474" spans="1:11" x14ac:dyDescent="0.25">
      <c r="A1474" s="21" t="s">
        <v>3281</v>
      </c>
      <c r="B1474" s="102" t="s">
        <v>1844</v>
      </c>
      <c r="C1474" t="str">
        <f>VLOOKUP($A1474,OLD_EquipmentDatabase!$A:$K,3,FALSE)</f>
        <v>AValue 21"</v>
      </c>
      <c r="D1474" t="str">
        <f>VLOOKUP($A1474,OLD_EquipmentDatabase!$A:$K,4,FALSE)</f>
        <v>Dominion</v>
      </c>
      <c r="E1474" t="str">
        <f>VLOOKUP($A1474,OLD_EquipmentDatabase!$A:$K,5,FALSE)</f>
        <v>N/A</v>
      </c>
      <c r="F1474" t="str">
        <f>VLOOKUP($A1474,OLD_EquipmentDatabase!$A:$K,6,FALSE)</f>
        <v/>
      </c>
      <c r="G1474" t="str">
        <f>VLOOKUP($A1474,OLD_EquipmentDatabase!$A:$K,7,FALSE)</f>
        <v>ICX Tablet</v>
      </c>
      <c r="H1474" t="str">
        <f>VLOOKUP($A1474,OLD_EquipmentDatabase!$A:$K,8,FALSE)</f>
        <v>Active</v>
      </c>
      <c r="I1474" t="b">
        <f>VLOOKUP($A1474,OLD_EquipmentDatabase!$A:$K,9,FALSE)</f>
        <v>0</v>
      </c>
      <c r="J1474" t="str">
        <f>VLOOKUP($A1474,OLD_EquipmentDatabase!$A:$K,10,FALSE)</f>
        <v>5.13</v>
      </c>
      <c r="K1474" t="str">
        <f>VLOOKUP($A1474,OLD_EquipmentDatabase!$A:$K,11,FALSE)</f>
        <v/>
      </c>
    </row>
    <row r="1475" spans="1:11" x14ac:dyDescent="0.25">
      <c r="A1475" s="21" t="s">
        <v>3208</v>
      </c>
      <c r="B1475" s="102" t="s">
        <v>1844</v>
      </c>
      <c r="C1475" t="str">
        <f>VLOOKUP($A1475,OLD_EquipmentDatabase!$A:$K,3,FALSE)</f>
        <v>AValue 21"</v>
      </c>
      <c r="D1475" t="str">
        <f>VLOOKUP($A1475,OLD_EquipmentDatabase!$A:$K,4,FALSE)</f>
        <v>Dominion</v>
      </c>
      <c r="E1475" t="str">
        <f>VLOOKUP($A1475,OLD_EquipmentDatabase!$A:$K,5,FALSE)</f>
        <v>N/A</v>
      </c>
      <c r="F1475" t="str">
        <f>VLOOKUP($A1475,OLD_EquipmentDatabase!$A:$K,6,FALSE)</f>
        <v/>
      </c>
      <c r="G1475" t="str">
        <f>VLOOKUP($A1475,OLD_EquipmentDatabase!$A:$K,7,FALSE)</f>
        <v>ICX Tablet</v>
      </c>
      <c r="H1475" t="str">
        <f>VLOOKUP($A1475,OLD_EquipmentDatabase!$A:$K,8,FALSE)</f>
        <v>Active</v>
      </c>
      <c r="I1475" t="b">
        <f>VLOOKUP($A1475,OLD_EquipmentDatabase!$A:$K,9,FALSE)</f>
        <v>0</v>
      </c>
      <c r="J1475" t="str">
        <f>VLOOKUP($A1475,OLD_EquipmentDatabase!$A:$K,10,FALSE)</f>
        <v>5.13</v>
      </c>
      <c r="K1475" t="str">
        <f>VLOOKUP($A1475,OLD_EquipmentDatabase!$A:$K,11,FALSE)</f>
        <v/>
      </c>
    </row>
    <row r="1476" spans="1:11" x14ac:dyDescent="0.25">
      <c r="A1476" s="21" t="s">
        <v>3220</v>
      </c>
      <c r="B1476" s="102" t="s">
        <v>1844</v>
      </c>
      <c r="C1476" t="str">
        <f>VLOOKUP($A1476,OLD_EquipmentDatabase!$A:$K,3,FALSE)</f>
        <v>AValue 21"</v>
      </c>
      <c r="D1476" t="str">
        <f>VLOOKUP($A1476,OLD_EquipmentDatabase!$A:$K,4,FALSE)</f>
        <v>Dominion</v>
      </c>
      <c r="E1476" t="str">
        <f>VLOOKUP($A1476,OLD_EquipmentDatabase!$A:$K,5,FALSE)</f>
        <v>N/A</v>
      </c>
      <c r="F1476" t="str">
        <f>VLOOKUP($A1476,OLD_EquipmentDatabase!$A:$K,6,FALSE)</f>
        <v/>
      </c>
      <c r="G1476" t="str">
        <f>VLOOKUP($A1476,OLD_EquipmentDatabase!$A:$K,7,FALSE)</f>
        <v>ICX Tablet</v>
      </c>
      <c r="H1476" t="str">
        <f>VLOOKUP($A1476,OLD_EquipmentDatabase!$A:$K,8,FALSE)</f>
        <v>Active</v>
      </c>
      <c r="I1476" t="b">
        <f>VLOOKUP($A1476,OLD_EquipmentDatabase!$A:$K,9,FALSE)</f>
        <v>0</v>
      </c>
      <c r="J1476" t="str">
        <f>VLOOKUP($A1476,OLD_EquipmentDatabase!$A:$K,10,FALSE)</f>
        <v>5.13</v>
      </c>
      <c r="K1476" t="str">
        <f>VLOOKUP($A1476,OLD_EquipmentDatabase!$A:$K,11,FALSE)</f>
        <v/>
      </c>
    </row>
    <row r="1477" spans="1:11" x14ac:dyDescent="0.25">
      <c r="A1477" s="21" t="s">
        <v>3275</v>
      </c>
      <c r="B1477" s="102" t="s">
        <v>1844</v>
      </c>
      <c r="C1477" t="str">
        <f>VLOOKUP($A1477,OLD_EquipmentDatabase!$A:$K,3,FALSE)</f>
        <v>AValue 21"</v>
      </c>
      <c r="D1477" t="str">
        <f>VLOOKUP($A1477,OLD_EquipmentDatabase!$A:$K,4,FALSE)</f>
        <v>Dominion</v>
      </c>
      <c r="E1477" t="str">
        <f>VLOOKUP($A1477,OLD_EquipmentDatabase!$A:$K,5,FALSE)</f>
        <v>N/A</v>
      </c>
      <c r="F1477" t="str">
        <f>VLOOKUP($A1477,OLD_EquipmentDatabase!$A:$K,6,FALSE)</f>
        <v/>
      </c>
      <c r="G1477" t="str">
        <f>VLOOKUP($A1477,OLD_EquipmentDatabase!$A:$K,7,FALSE)</f>
        <v>ICX Tablet</v>
      </c>
      <c r="H1477" t="str">
        <f>VLOOKUP($A1477,OLD_EquipmentDatabase!$A:$K,8,FALSE)</f>
        <v>Active</v>
      </c>
      <c r="I1477" t="b">
        <f>VLOOKUP($A1477,OLD_EquipmentDatabase!$A:$K,9,FALSE)</f>
        <v>0</v>
      </c>
      <c r="J1477" t="str">
        <f>VLOOKUP($A1477,OLD_EquipmentDatabase!$A:$K,10,FALSE)</f>
        <v>5.13</v>
      </c>
      <c r="K1477" t="str">
        <f>VLOOKUP($A1477,OLD_EquipmentDatabase!$A:$K,11,FALSE)</f>
        <v/>
      </c>
    </row>
    <row r="1478" spans="1:11" x14ac:dyDescent="0.25">
      <c r="A1478" s="21" t="s">
        <v>3224</v>
      </c>
      <c r="B1478" s="102" t="s">
        <v>1844</v>
      </c>
      <c r="C1478" t="str">
        <f>VLOOKUP($A1478,OLD_EquipmentDatabase!$A:$K,3,FALSE)</f>
        <v>AValue 21"</v>
      </c>
      <c r="D1478" t="str">
        <f>VLOOKUP($A1478,OLD_EquipmentDatabase!$A:$K,4,FALSE)</f>
        <v>Dominion</v>
      </c>
      <c r="E1478" t="str">
        <f>VLOOKUP($A1478,OLD_EquipmentDatabase!$A:$K,5,FALSE)</f>
        <v>N/A</v>
      </c>
      <c r="F1478" t="str">
        <f>VLOOKUP($A1478,OLD_EquipmentDatabase!$A:$K,6,FALSE)</f>
        <v/>
      </c>
      <c r="G1478" t="str">
        <f>VLOOKUP($A1478,OLD_EquipmentDatabase!$A:$K,7,FALSE)</f>
        <v>ICX Tablet</v>
      </c>
      <c r="H1478" t="str">
        <f>VLOOKUP($A1478,OLD_EquipmentDatabase!$A:$K,8,FALSE)</f>
        <v>Active</v>
      </c>
      <c r="I1478" t="b">
        <f>VLOOKUP($A1478,OLD_EquipmentDatabase!$A:$K,9,FALSE)</f>
        <v>0</v>
      </c>
      <c r="J1478" t="str">
        <f>VLOOKUP($A1478,OLD_EquipmentDatabase!$A:$K,10,FALSE)</f>
        <v>5.13</v>
      </c>
      <c r="K1478" t="str">
        <f>VLOOKUP($A1478,OLD_EquipmentDatabase!$A:$K,11,FALSE)</f>
        <v/>
      </c>
    </row>
    <row r="1479" spans="1:11" x14ac:dyDescent="0.25">
      <c r="A1479" s="21" t="s">
        <v>3237</v>
      </c>
      <c r="B1479" s="102" t="s">
        <v>1844</v>
      </c>
      <c r="C1479" t="str">
        <f>VLOOKUP($A1479,OLD_EquipmentDatabase!$A:$K,3,FALSE)</f>
        <v>AValue 21"</v>
      </c>
      <c r="D1479" t="str">
        <f>VLOOKUP($A1479,OLD_EquipmentDatabase!$A:$K,4,FALSE)</f>
        <v>Dominion</v>
      </c>
      <c r="E1479" t="str">
        <f>VLOOKUP($A1479,OLD_EquipmentDatabase!$A:$K,5,FALSE)</f>
        <v>N/A</v>
      </c>
      <c r="F1479" t="str">
        <f>VLOOKUP($A1479,OLD_EquipmentDatabase!$A:$K,6,FALSE)</f>
        <v/>
      </c>
      <c r="G1479" t="str">
        <f>VLOOKUP($A1479,OLD_EquipmentDatabase!$A:$K,7,FALSE)</f>
        <v>ICX Tablet</v>
      </c>
      <c r="H1479" t="str">
        <f>VLOOKUP($A1479,OLD_EquipmentDatabase!$A:$K,8,FALSE)</f>
        <v>Active</v>
      </c>
      <c r="I1479" t="b">
        <f>VLOOKUP($A1479,OLD_EquipmentDatabase!$A:$K,9,FALSE)</f>
        <v>0</v>
      </c>
      <c r="J1479" t="str">
        <f>VLOOKUP($A1479,OLD_EquipmentDatabase!$A:$K,10,FALSE)</f>
        <v>5.13</v>
      </c>
      <c r="K1479" t="str">
        <f>VLOOKUP($A1479,OLD_EquipmentDatabase!$A:$K,11,FALSE)</f>
        <v/>
      </c>
    </row>
    <row r="1480" spans="1:11" x14ac:dyDescent="0.25">
      <c r="A1480" s="21" t="s">
        <v>3235</v>
      </c>
      <c r="B1480" s="102" t="s">
        <v>1844</v>
      </c>
      <c r="C1480" t="str">
        <f>VLOOKUP($A1480,OLD_EquipmentDatabase!$A:$K,3,FALSE)</f>
        <v>AValue 21"</v>
      </c>
      <c r="D1480" t="str">
        <f>VLOOKUP($A1480,OLD_EquipmentDatabase!$A:$K,4,FALSE)</f>
        <v>Dominion</v>
      </c>
      <c r="E1480" t="str">
        <f>VLOOKUP($A1480,OLD_EquipmentDatabase!$A:$K,5,FALSE)</f>
        <v>N/A</v>
      </c>
      <c r="F1480" t="str">
        <f>VLOOKUP($A1480,OLD_EquipmentDatabase!$A:$K,6,FALSE)</f>
        <v/>
      </c>
      <c r="G1480" t="str">
        <f>VLOOKUP($A1480,OLD_EquipmentDatabase!$A:$K,7,FALSE)</f>
        <v>ICX Tablet</v>
      </c>
      <c r="H1480" t="str">
        <f>VLOOKUP($A1480,OLD_EquipmentDatabase!$A:$K,8,FALSE)</f>
        <v>Active</v>
      </c>
      <c r="I1480" t="b">
        <f>VLOOKUP($A1480,OLD_EquipmentDatabase!$A:$K,9,FALSE)</f>
        <v>0</v>
      </c>
      <c r="J1480" t="str">
        <f>VLOOKUP($A1480,OLD_EquipmentDatabase!$A:$K,10,FALSE)</f>
        <v>5.13</v>
      </c>
      <c r="K1480" t="str">
        <f>VLOOKUP($A1480,OLD_EquipmentDatabase!$A:$K,11,FALSE)</f>
        <v/>
      </c>
    </row>
    <row r="1481" spans="1:11" x14ac:dyDescent="0.25">
      <c r="A1481" s="21" t="s">
        <v>3273</v>
      </c>
      <c r="B1481" s="102" t="s">
        <v>1844</v>
      </c>
      <c r="C1481" t="str">
        <f>VLOOKUP($A1481,OLD_EquipmentDatabase!$A:$K,3,FALSE)</f>
        <v>AValue 21"</v>
      </c>
      <c r="D1481" t="str">
        <f>VLOOKUP($A1481,OLD_EquipmentDatabase!$A:$K,4,FALSE)</f>
        <v>Dominion</v>
      </c>
      <c r="E1481" t="str">
        <f>VLOOKUP($A1481,OLD_EquipmentDatabase!$A:$K,5,FALSE)</f>
        <v>N/A</v>
      </c>
      <c r="F1481" t="str">
        <f>VLOOKUP($A1481,OLD_EquipmentDatabase!$A:$K,6,FALSE)</f>
        <v/>
      </c>
      <c r="G1481" t="str">
        <f>VLOOKUP($A1481,OLD_EquipmentDatabase!$A:$K,7,FALSE)</f>
        <v>ICX Tablet</v>
      </c>
      <c r="H1481" t="str">
        <f>VLOOKUP($A1481,OLD_EquipmentDatabase!$A:$K,8,FALSE)</f>
        <v>Active</v>
      </c>
      <c r="I1481" t="b">
        <f>VLOOKUP($A1481,OLD_EquipmentDatabase!$A:$K,9,FALSE)</f>
        <v>0</v>
      </c>
      <c r="J1481" t="str">
        <f>VLOOKUP($A1481,OLD_EquipmentDatabase!$A:$K,10,FALSE)</f>
        <v>5.13</v>
      </c>
      <c r="K1481" t="str">
        <f>VLOOKUP($A1481,OLD_EquipmentDatabase!$A:$K,11,FALSE)</f>
        <v/>
      </c>
    </row>
    <row r="1482" spans="1:11" x14ac:dyDescent="0.25">
      <c r="A1482" s="21" t="s">
        <v>3206</v>
      </c>
      <c r="B1482" s="102" t="s">
        <v>1844</v>
      </c>
      <c r="C1482" t="str">
        <f>VLOOKUP($A1482,OLD_EquipmentDatabase!$A:$K,3,FALSE)</f>
        <v>AValue 21"</v>
      </c>
      <c r="D1482" t="str">
        <f>VLOOKUP($A1482,OLD_EquipmentDatabase!$A:$K,4,FALSE)</f>
        <v>Dominion</v>
      </c>
      <c r="E1482" t="str">
        <f>VLOOKUP($A1482,OLD_EquipmentDatabase!$A:$K,5,FALSE)</f>
        <v>N/A</v>
      </c>
      <c r="F1482" t="str">
        <f>VLOOKUP($A1482,OLD_EquipmentDatabase!$A:$K,6,FALSE)</f>
        <v/>
      </c>
      <c r="G1482" t="str">
        <f>VLOOKUP($A1482,OLD_EquipmentDatabase!$A:$K,7,FALSE)</f>
        <v>ICX Tablet</v>
      </c>
      <c r="H1482" t="str">
        <f>VLOOKUP($A1482,OLD_EquipmentDatabase!$A:$K,8,FALSE)</f>
        <v>Active</v>
      </c>
      <c r="I1482" t="b">
        <f>VLOOKUP($A1482,OLD_EquipmentDatabase!$A:$K,9,FALSE)</f>
        <v>0</v>
      </c>
      <c r="J1482" t="str">
        <f>VLOOKUP($A1482,OLD_EquipmentDatabase!$A:$K,10,FALSE)</f>
        <v>5.13</v>
      </c>
      <c r="K1482" t="str">
        <f>VLOOKUP($A1482,OLD_EquipmentDatabase!$A:$K,11,FALSE)</f>
        <v/>
      </c>
    </row>
    <row r="1483" spans="1:11" x14ac:dyDescent="0.25">
      <c r="A1483" s="21" t="s">
        <v>3266</v>
      </c>
      <c r="B1483" s="102" t="s">
        <v>1844</v>
      </c>
      <c r="C1483" t="str">
        <f>VLOOKUP($A1483,OLD_EquipmentDatabase!$A:$K,3,FALSE)</f>
        <v>AValue 21"</v>
      </c>
      <c r="D1483" t="str">
        <f>VLOOKUP($A1483,OLD_EquipmentDatabase!$A:$K,4,FALSE)</f>
        <v>Dominion</v>
      </c>
      <c r="E1483" t="str">
        <f>VLOOKUP($A1483,OLD_EquipmentDatabase!$A:$K,5,FALSE)</f>
        <v>N/A</v>
      </c>
      <c r="F1483" t="str">
        <f>VLOOKUP($A1483,OLD_EquipmentDatabase!$A:$K,6,FALSE)</f>
        <v/>
      </c>
      <c r="G1483" t="str">
        <f>VLOOKUP($A1483,OLD_EquipmentDatabase!$A:$K,7,FALSE)</f>
        <v>ICX Tablet</v>
      </c>
      <c r="H1483" t="str">
        <f>VLOOKUP($A1483,OLD_EquipmentDatabase!$A:$K,8,FALSE)</f>
        <v>Active</v>
      </c>
      <c r="I1483" t="b">
        <f>VLOOKUP($A1483,OLD_EquipmentDatabase!$A:$K,9,FALSE)</f>
        <v>0</v>
      </c>
      <c r="J1483" t="str">
        <f>VLOOKUP($A1483,OLD_EquipmentDatabase!$A:$K,10,FALSE)</f>
        <v>5.13</v>
      </c>
      <c r="K1483" t="str">
        <f>VLOOKUP($A1483,OLD_EquipmentDatabase!$A:$K,11,FALSE)</f>
        <v/>
      </c>
    </row>
    <row r="1484" spans="1:11" x14ac:dyDescent="0.25">
      <c r="A1484" s="21" t="s">
        <v>3232</v>
      </c>
      <c r="B1484" s="102" t="s">
        <v>1844</v>
      </c>
      <c r="C1484" t="str">
        <f>VLOOKUP($A1484,OLD_EquipmentDatabase!$A:$K,3,FALSE)</f>
        <v>AValue 21"</v>
      </c>
      <c r="D1484" t="str">
        <f>VLOOKUP($A1484,OLD_EquipmentDatabase!$A:$K,4,FALSE)</f>
        <v>Dominion</v>
      </c>
      <c r="E1484" t="str">
        <f>VLOOKUP($A1484,OLD_EquipmentDatabase!$A:$K,5,FALSE)</f>
        <v>N/A</v>
      </c>
      <c r="F1484" t="str">
        <f>VLOOKUP($A1484,OLD_EquipmentDatabase!$A:$K,6,FALSE)</f>
        <v/>
      </c>
      <c r="G1484" t="str">
        <f>VLOOKUP($A1484,OLD_EquipmentDatabase!$A:$K,7,FALSE)</f>
        <v>ICX Tablet</v>
      </c>
      <c r="H1484" t="str">
        <f>VLOOKUP($A1484,OLD_EquipmentDatabase!$A:$K,8,FALSE)</f>
        <v>Active</v>
      </c>
      <c r="I1484" t="b">
        <f>VLOOKUP($A1484,OLD_EquipmentDatabase!$A:$K,9,FALSE)</f>
        <v>0</v>
      </c>
      <c r="J1484" t="str">
        <f>VLOOKUP($A1484,OLD_EquipmentDatabase!$A:$K,10,FALSE)</f>
        <v>5.13</v>
      </c>
      <c r="K1484" t="str">
        <f>VLOOKUP($A1484,OLD_EquipmentDatabase!$A:$K,11,FALSE)</f>
        <v/>
      </c>
    </row>
    <row r="1485" spans="1:11" x14ac:dyDescent="0.25">
      <c r="A1485" s="21" t="s">
        <v>3274</v>
      </c>
      <c r="B1485" s="102" t="s">
        <v>1844</v>
      </c>
      <c r="C1485" t="str">
        <f>VLOOKUP($A1485,OLD_EquipmentDatabase!$A:$K,3,FALSE)</f>
        <v>AValue 21"</v>
      </c>
      <c r="D1485" t="str">
        <f>VLOOKUP($A1485,OLD_EquipmentDatabase!$A:$K,4,FALSE)</f>
        <v>Dominion</v>
      </c>
      <c r="E1485" t="str">
        <f>VLOOKUP($A1485,OLD_EquipmentDatabase!$A:$K,5,FALSE)</f>
        <v>N/A</v>
      </c>
      <c r="F1485" t="str">
        <f>VLOOKUP($A1485,OLD_EquipmentDatabase!$A:$K,6,FALSE)</f>
        <v/>
      </c>
      <c r="G1485" t="str">
        <f>VLOOKUP($A1485,OLD_EquipmentDatabase!$A:$K,7,FALSE)</f>
        <v>ICX Tablet</v>
      </c>
      <c r="H1485" t="str">
        <f>VLOOKUP($A1485,OLD_EquipmentDatabase!$A:$K,8,FALSE)</f>
        <v>Active</v>
      </c>
      <c r="I1485" t="b">
        <f>VLOOKUP($A1485,OLD_EquipmentDatabase!$A:$K,9,FALSE)</f>
        <v>0</v>
      </c>
      <c r="J1485" t="str">
        <f>VLOOKUP($A1485,OLD_EquipmentDatabase!$A:$K,10,FALSE)</f>
        <v>5.13</v>
      </c>
      <c r="K1485" t="str">
        <f>VLOOKUP($A1485,OLD_EquipmentDatabase!$A:$K,11,FALSE)</f>
        <v/>
      </c>
    </row>
    <row r="1486" spans="1:11" x14ac:dyDescent="0.25">
      <c r="A1486" s="21" t="s">
        <v>3212</v>
      </c>
      <c r="B1486" s="102" t="s">
        <v>1844</v>
      </c>
      <c r="C1486" t="str">
        <f>VLOOKUP($A1486,OLD_EquipmentDatabase!$A:$K,3,FALSE)</f>
        <v>AValue 21"</v>
      </c>
      <c r="D1486" t="str">
        <f>VLOOKUP($A1486,OLD_EquipmentDatabase!$A:$K,4,FALSE)</f>
        <v>Dominion</v>
      </c>
      <c r="E1486" t="str">
        <f>VLOOKUP($A1486,OLD_EquipmentDatabase!$A:$K,5,FALSE)</f>
        <v>N/A</v>
      </c>
      <c r="F1486" t="str">
        <f>VLOOKUP($A1486,OLD_EquipmentDatabase!$A:$K,6,FALSE)</f>
        <v/>
      </c>
      <c r="G1486" t="str">
        <f>VLOOKUP($A1486,OLD_EquipmentDatabase!$A:$K,7,FALSE)</f>
        <v>ICX Tablet</v>
      </c>
      <c r="H1486" t="str">
        <f>VLOOKUP($A1486,OLD_EquipmentDatabase!$A:$K,8,FALSE)</f>
        <v>Active</v>
      </c>
      <c r="I1486" t="b">
        <f>VLOOKUP($A1486,OLD_EquipmentDatabase!$A:$K,9,FALSE)</f>
        <v>0</v>
      </c>
      <c r="J1486" t="str">
        <f>VLOOKUP($A1486,OLD_EquipmentDatabase!$A:$K,10,FALSE)</f>
        <v>5.13</v>
      </c>
      <c r="K1486" t="str">
        <f>VLOOKUP($A1486,OLD_EquipmentDatabase!$A:$K,11,FALSE)</f>
        <v/>
      </c>
    </row>
    <row r="1487" spans="1:11" x14ac:dyDescent="0.25">
      <c r="A1487" s="21" t="s">
        <v>3279</v>
      </c>
      <c r="B1487" s="102" t="s">
        <v>1844</v>
      </c>
      <c r="C1487" t="str">
        <f>VLOOKUP($A1487,OLD_EquipmentDatabase!$A:$K,3,FALSE)</f>
        <v>AValue 21"</v>
      </c>
      <c r="D1487" t="str">
        <f>VLOOKUP($A1487,OLD_EquipmentDatabase!$A:$K,4,FALSE)</f>
        <v>Dominion</v>
      </c>
      <c r="E1487" t="str">
        <f>VLOOKUP($A1487,OLD_EquipmentDatabase!$A:$K,5,FALSE)</f>
        <v>N/A</v>
      </c>
      <c r="F1487" t="str">
        <f>VLOOKUP($A1487,OLD_EquipmentDatabase!$A:$K,6,FALSE)</f>
        <v/>
      </c>
      <c r="G1487" t="str">
        <f>VLOOKUP($A1487,OLD_EquipmentDatabase!$A:$K,7,FALSE)</f>
        <v>ICX Tablet</v>
      </c>
      <c r="H1487" t="str">
        <f>VLOOKUP($A1487,OLD_EquipmentDatabase!$A:$K,8,FALSE)</f>
        <v>Active</v>
      </c>
      <c r="I1487" t="b">
        <f>VLOOKUP($A1487,OLD_EquipmentDatabase!$A:$K,9,FALSE)</f>
        <v>0</v>
      </c>
      <c r="J1487" t="str">
        <f>VLOOKUP($A1487,OLD_EquipmentDatabase!$A:$K,10,FALSE)</f>
        <v>5.13</v>
      </c>
      <c r="K1487" t="str">
        <f>VLOOKUP($A1487,OLD_EquipmentDatabase!$A:$K,11,FALSE)</f>
        <v/>
      </c>
    </row>
    <row r="1488" spans="1:11" x14ac:dyDescent="0.25">
      <c r="A1488" s="21" t="s">
        <v>3271</v>
      </c>
      <c r="B1488" s="102" t="s">
        <v>1844</v>
      </c>
      <c r="C1488" t="str">
        <f>VLOOKUP($A1488,OLD_EquipmentDatabase!$A:$K,3,FALSE)</f>
        <v>AValue 21"</v>
      </c>
      <c r="D1488" t="str">
        <f>VLOOKUP($A1488,OLD_EquipmentDatabase!$A:$K,4,FALSE)</f>
        <v>Dominion</v>
      </c>
      <c r="E1488" t="str">
        <f>VLOOKUP($A1488,OLD_EquipmentDatabase!$A:$K,5,FALSE)</f>
        <v>N/A</v>
      </c>
      <c r="F1488" t="str">
        <f>VLOOKUP($A1488,OLD_EquipmentDatabase!$A:$K,6,FALSE)</f>
        <v/>
      </c>
      <c r="G1488" t="str">
        <f>VLOOKUP($A1488,OLD_EquipmentDatabase!$A:$K,7,FALSE)</f>
        <v>ICX Tablet</v>
      </c>
      <c r="H1488" t="str">
        <f>VLOOKUP($A1488,OLD_EquipmentDatabase!$A:$K,8,FALSE)</f>
        <v>Active</v>
      </c>
      <c r="I1488" t="b">
        <f>VLOOKUP($A1488,OLD_EquipmentDatabase!$A:$K,9,FALSE)</f>
        <v>0</v>
      </c>
      <c r="J1488" t="str">
        <f>VLOOKUP($A1488,OLD_EquipmentDatabase!$A:$K,10,FALSE)</f>
        <v>5.13</v>
      </c>
      <c r="K1488" t="str">
        <f>VLOOKUP($A1488,OLD_EquipmentDatabase!$A:$K,11,FALSE)</f>
        <v/>
      </c>
    </row>
    <row r="1489" spans="1:11" x14ac:dyDescent="0.25">
      <c r="A1489" s="21" t="s">
        <v>3191</v>
      </c>
      <c r="B1489" s="102" t="s">
        <v>1844</v>
      </c>
      <c r="C1489" t="str">
        <f>VLOOKUP($A1489,OLD_EquipmentDatabase!$A:$K,3,FALSE)</f>
        <v>AValue 21"</v>
      </c>
      <c r="D1489" t="str">
        <f>VLOOKUP($A1489,OLD_EquipmentDatabase!$A:$K,4,FALSE)</f>
        <v>Dominion</v>
      </c>
      <c r="E1489" t="str">
        <f>VLOOKUP($A1489,OLD_EquipmentDatabase!$A:$K,5,FALSE)</f>
        <v>N/A</v>
      </c>
      <c r="F1489" t="str">
        <f>VLOOKUP($A1489,OLD_EquipmentDatabase!$A:$K,6,FALSE)</f>
        <v/>
      </c>
      <c r="G1489" t="str">
        <f>VLOOKUP($A1489,OLD_EquipmentDatabase!$A:$K,7,FALSE)</f>
        <v>ICX Tablet</v>
      </c>
      <c r="H1489" t="str">
        <f>VLOOKUP($A1489,OLD_EquipmentDatabase!$A:$K,8,FALSE)</f>
        <v>Active</v>
      </c>
      <c r="I1489" t="b">
        <f>VLOOKUP($A1489,OLD_EquipmentDatabase!$A:$K,9,FALSE)</f>
        <v>0</v>
      </c>
      <c r="J1489" t="str">
        <f>VLOOKUP($A1489,OLD_EquipmentDatabase!$A:$K,10,FALSE)</f>
        <v>5.13</v>
      </c>
      <c r="K1489" t="str">
        <f>VLOOKUP($A1489,OLD_EquipmentDatabase!$A:$K,11,FALSE)</f>
        <v/>
      </c>
    </row>
    <row r="1490" spans="1:11" x14ac:dyDescent="0.25">
      <c r="A1490" s="21" t="s">
        <v>3207</v>
      </c>
      <c r="B1490" s="102" t="s">
        <v>1844</v>
      </c>
      <c r="C1490" t="str">
        <f>VLOOKUP($A1490,OLD_EquipmentDatabase!$A:$K,3,FALSE)</f>
        <v>AValue 21"</v>
      </c>
      <c r="D1490" t="str">
        <f>VLOOKUP($A1490,OLD_EquipmentDatabase!$A:$K,4,FALSE)</f>
        <v>Dominion</v>
      </c>
      <c r="E1490" t="str">
        <f>VLOOKUP($A1490,OLD_EquipmentDatabase!$A:$K,5,FALSE)</f>
        <v>N/A</v>
      </c>
      <c r="F1490" t="str">
        <f>VLOOKUP($A1490,OLD_EquipmentDatabase!$A:$K,6,FALSE)</f>
        <v/>
      </c>
      <c r="G1490" t="str">
        <f>VLOOKUP($A1490,OLD_EquipmentDatabase!$A:$K,7,FALSE)</f>
        <v>ICX Tablet</v>
      </c>
      <c r="H1490" t="str">
        <f>VLOOKUP($A1490,OLD_EquipmentDatabase!$A:$K,8,FALSE)</f>
        <v>Active</v>
      </c>
      <c r="I1490" t="b">
        <f>VLOOKUP($A1490,OLD_EquipmentDatabase!$A:$K,9,FALSE)</f>
        <v>0</v>
      </c>
      <c r="J1490" t="str">
        <f>VLOOKUP($A1490,OLD_EquipmentDatabase!$A:$K,10,FALSE)</f>
        <v>5.13</v>
      </c>
      <c r="K1490" t="str">
        <f>VLOOKUP($A1490,OLD_EquipmentDatabase!$A:$K,11,FALSE)</f>
        <v/>
      </c>
    </row>
    <row r="1491" spans="1:11" x14ac:dyDescent="0.25">
      <c r="A1491" s="21" t="s">
        <v>3288</v>
      </c>
      <c r="B1491" s="102" t="s">
        <v>1844</v>
      </c>
      <c r="C1491" t="str">
        <f>VLOOKUP($A1491,OLD_EquipmentDatabase!$A:$K,3,FALSE)</f>
        <v>AValue 21"</v>
      </c>
      <c r="D1491" t="str">
        <f>VLOOKUP($A1491,OLD_EquipmentDatabase!$A:$K,4,FALSE)</f>
        <v>Dominion</v>
      </c>
      <c r="E1491" t="str">
        <f>VLOOKUP($A1491,OLD_EquipmentDatabase!$A:$K,5,FALSE)</f>
        <v>N/A</v>
      </c>
      <c r="F1491" t="str">
        <f>VLOOKUP($A1491,OLD_EquipmentDatabase!$A:$K,6,FALSE)</f>
        <v/>
      </c>
      <c r="G1491" t="str">
        <f>VLOOKUP($A1491,OLD_EquipmentDatabase!$A:$K,7,FALSE)</f>
        <v>ICX Tablet</v>
      </c>
      <c r="H1491" t="str">
        <f>VLOOKUP($A1491,OLD_EquipmentDatabase!$A:$K,8,FALSE)</f>
        <v>Active</v>
      </c>
      <c r="I1491" t="b">
        <f>VLOOKUP($A1491,OLD_EquipmentDatabase!$A:$K,9,FALSE)</f>
        <v>0</v>
      </c>
      <c r="J1491" t="str">
        <f>VLOOKUP($A1491,OLD_EquipmentDatabase!$A:$K,10,FALSE)</f>
        <v>5.13</v>
      </c>
      <c r="K1491" t="str">
        <f>VLOOKUP($A1491,OLD_EquipmentDatabase!$A:$K,11,FALSE)</f>
        <v/>
      </c>
    </row>
    <row r="1492" spans="1:11" x14ac:dyDescent="0.25">
      <c r="A1492" s="21" t="s">
        <v>3204</v>
      </c>
      <c r="B1492" s="102" t="s">
        <v>1844</v>
      </c>
      <c r="C1492" t="str">
        <f>VLOOKUP($A1492,OLD_EquipmentDatabase!$A:$K,3,FALSE)</f>
        <v>AValue 21"</v>
      </c>
      <c r="D1492" t="str">
        <f>VLOOKUP($A1492,OLD_EquipmentDatabase!$A:$K,4,FALSE)</f>
        <v>Dominion</v>
      </c>
      <c r="E1492" t="str">
        <f>VLOOKUP($A1492,OLD_EquipmentDatabase!$A:$K,5,FALSE)</f>
        <v>N/A</v>
      </c>
      <c r="F1492" t="str">
        <f>VLOOKUP($A1492,OLD_EquipmentDatabase!$A:$K,6,FALSE)</f>
        <v/>
      </c>
      <c r="G1492" t="str">
        <f>VLOOKUP($A1492,OLD_EquipmentDatabase!$A:$K,7,FALSE)</f>
        <v>ICX Tablet</v>
      </c>
      <c r="H1492" t="str">
        <f>VLOOKUP($A1492,OLD_EquipmentDatabase!$A:$K,8,FALSE)</f>
        <v>Active</v>
      </c>
      <c r="I1492" t="b">
        <f>VLOOKUP($A1492,OLD_EquipmentDatabase!$A:$K,9,FALSE)</f>
        <v>0</v>
      </c>
      <c r="J1492" t="str">
        <f>VLOOKUP($A1492,OLD_EquipmentDatabase!$A:$K,10,FALSE)</f>
        <v>5.13</v>
      </c>
      <c r="K1492" t="str">
        <f>VLOOKUP($A1492,OLD_EquipmentDatabase!$A:$K,11,FALSE)</f>
        <v/>
      </c>
    </row>
    <row r="1493" spans="1:11" x14ac:dyDescent="0.25">
      <c r="A1493" s="21" t="s">
        <v>4420</v>
      </c>
      <c r="B1493" s="102" t="s">
        <v>1844</v>
      </c>
      <c r="C1493" t="str">
        <f>VLOOKUP($A1493,OLD_EquipmentDatabase!$A:$K,3,FALSE)</f>
        <v>Avalue 21"</v>
      </c>
      <c r="D1493" t="str">
        <f>VLOOKUP($A1493,OLD_EquipmentDatabase!$A:$K,4,FALSE)</f>
        <v>Dominion</v>
      </c>
      <c r="E1493" t="str">
        <f>VLOOKUP($A1493,OLD_EquipmentDatabase!$A:$K,5,FALSE)</f>
        <v>N/A</v>
      </c>
      <c r="F1493" t="str">
        <f>VLOOKUP($A1493,OLD_EquipmentDatabase!$A:$K,6,FALSE)</f>
        <v/>
      </c>
      <c r="G1493" t="str">
        <f>VLOOKUP($A1493,OLD_EquipmentDatabase!$A:$K,7,FALSE)</f>
        <v>ICX Tablet</v>
      </c>
      <c r="H1493" t="str">
        <f>VLOOKUP($A1493,OLD_EquipmentDatabase!$A:$K,8,FALSE)</f>
        <v>Active</v>
      </c>
      <c r="I1493" t="b">
        <f>VLOOKUP($A1493,OLD_EquipmentDatabase!$A:$K,9,FALSE)</f>
        <v>0</v>
      </c>
      <c r="J1493" t="str">
        <f>VLOOKUP($A1493,OLD_EquipmentDatabase!$A:$K,10,FALSE)</f>
        <v>5.13</v>
      </c>
      <c r="K1493" t="str">
        <f>VLOOKUP($A1493,OLD_EquipmentDatabase!$A:$K,11,FALSE)</f>
        <v/>
      </c>
    </row>
    <row r="1494" spans="1:11" x14ac:dyDescent="0.25">
      <c r="A1494" s="21" t="s">
        <v>3216</v>
      </c>
      <c r="B1494" s="102" t="s">
        <v>1844</v>
      </c>
      <c r="C1494" t="str">
        <f>VLOOKUP($A1494,OLD_EquipmentDatabase!$A:$K,3,FALSE)</f>
        <v>AValue 21"</v>
      </c>
      <c r="D1494" t="str">
        <f>VLOOKUP($A1494,OLD_EquipmentDatabase!$A:$K,4,FALSE)</f>
        <v>Dominion</v>
      </c>
      <c r="E1494" t="str">
        <f>VLOOKUP($A1494,OLD_EquipmentDatabase!$A:$K,5,FALSE)</f>
        <v>N/A</v>
      </c>
      <c r="F1494" t="str">
        <f>VLOOKUP($A1494,OLD_EquipmentDatabase!$A:$K,6,FALSE)</f>
        <v/>
      </c>
      <c r="G1494" t="str">
        <f>VLOOKUP($A1494,OLD_EquipmentDatabase!$A:$K,7,FALSE)</f>
        <v>ICX Tablet</v>
      </c>
      <c r="H1494" t="str">
        <f>VLOOKUP($A1494,OLD_EquipmentDatabase!$A:$K,8,FALSE)</f>
        <v>Active</v>
      </c>
      <c r="I1494" t="b">
        <f>VLOOKUP($A1494,OLD_EquipmentDatabase!$A:$K,9,FALSE)</f>
        <v>0</v>
      </c>
      <c r="J1494" t="str">
        <f>VLOOKUP($A1494,OLD_EquipmentDatabase!$A:$K,10,FALSE)</f>
        <v>5.13</v>
      </c>
      <c r="K1494" t="str">
        <f>VLOOKUP($A1494,OLD_EquipmentDatabase!$A:$K,11,FALSE)</f>
        <v/>
      </c>
    </row>
    <row r="1495" spans="1:11" x14ac:dyDescent="0.25">
      <c r="A1495" s="21" t="s">
        <v>3316</v>
      </c>
      <c r="B1495" s="102" t="s">
        <v>1844</v>
      </c>
      <c r="C1495" t="str">
        <f>VLOOKUP($A1495,OLD_EquipmentDatabase!$A:$K,3,FALSE)</f>
        <v>AValue 21"</v>
      </c>
      <c r="D1495" t="str">
        <f>VLOOKUP($A1495,OLD_EquipmentDatabase!$A:$K,4,FALSE)</f>
        <v>Dominion</v>
      </c>
      <c r="E1495" t="str">
        <f>VLOOKUP($A1495,OLD_EquipmentDatabase!$A:$K,5,FALSE)</f>
        <v>N/A</v>
      </c>
      <c r="F1495" t="str">
        <f>VLOOKUP($A1495,OLD_EquipmentDatabase!$A:$K,6,FALSE)</f>
        <v/>
      </c>
      <c r="G1495" t="str">
        <f>VLOOKUP($A1495,OLD_EquipmentDatabase!$A:$K,7,FALSE)</f>
        <v>ICX Tablet</v>
      </c>
      <c r="H1495" t="str">
        <f>VLOOKUP($A1495,OLD_EquipmentDatabase!$A:$K,8,FALSE)</f>
        <v>Active</v>
      </c>
      <c r="I1495" t="b">
        <f>VLOOKUP($A1495,OLD_EquipmentDatabase!$A:$K,9,FALSE)</f>
        <v>0</v>
      </c>
      <c r="J1495" t="str">
        <f>VLOOKUP($A1495,OLD_EquipmentDatabase!$A:$K,10,FALSE)</f>
        <v>5.13</v>
      </c>
      <c r="K1495" t="str">
        <f>VLOOKUP($A1495,OLD_EquipmentDatabase!$A:$K,11,FALSE)</f>
        <v/>
      </c>
    </row>
    <row r="1496" spans="1:11" x14ac:dyDescent="0.25">
      <c r="A1496" s="21" t="s">
        <v>3219</v>
      </c>
      <c r="B1496" s="102" t="s">
        <v>1844</v>
      </c>
      <c r="C1496" t="str">
        <f>VLOOKUP($A1496,OLD_EquipmentDatabase!$A:$K,3,FALSE)</f>
        <v>AValue 21"</v>
      </c>
      <c r="D1496" t="str">
        <f>VLOOKUP($A1496,OLD_EquipmentDatabase!$A:$K,4,FALSE)</f>
        <v>Dominion</v>
      </c>
      <c r="E1496" t="str">
        <f>VLOOKUP($A1496,OLD_EquipmentDatabase!$A:$K,5,FALSE)</f>
        <v>N/A</v>
      </c>
      <c r="F1496" t="str">
        <f>VLOOKUP($A1496,OLD_EquipmentDatabase!$A:$K,6,FALSE)</f>
        <v/>
      </c>
      <c r="G1496" t="str">
        <f>VLOOKUP($A1496,OLD_EquipmentDatabase!$A:$K,7,FALSE)</f>
        <v>ICX Tablet</v>
      </c>
      <c r="H1496" t="str">
        <f>VLOOKUP($A1496,OLD_EquipmentDatabase!$A:$K,8,FALSE)</f>
        <v>Active</v>
      </c>
      <c r="I1496" t="b">
        <f>VLOOKUP($A1496,OLD_EquipmentDatabase!$A:$K,9,FALSE)</f>
        <v>0</v>
      </c>
      <c r="J1496" t="str">
        <f>VLOOKUP($A1496,OLD_EquipmentDatabase!$A:$K,10,FALSE)</f>
        <v>5.13</v>
      </c>
      <c r="K1496" t="str">
        <f>VLOOKUP($A1496,OLD_EquipmentDatabase!$A:$K,11,FALSE)</f>
        <v/>
      </c>
    </row>
    <row r="1497" spans="1:11" x14ac:dyDescent="0.25">
      <c r="A1497" s="21" t="s">
        <v>3245</v>
      </c>
      <c r="B1497" s="102" t="s">
        <v>1844</v>
      </c>
      <c r="C1497" t="str">
        <f>VLOOKUP($A1497,OLD_EquipmentDatabase!$A:$K,3,FALSE)</f>
        <v>AValue 21"</v>
      </c>
      <c r="D1497" t="str">
        <f>VLOOKUP($A1497,OLD_EquipmentDatabase!$A:$K,4,FALSE)</f>
        <v>Dominion</v>
      </c>
      <c r="E1497" t="str">
        <f>VLOOKUP($A1497,OLD_EquipmentDatabase!$A:$K,5,FALSE)</f>
        <v>N/A</v>
      </c>
      <c r="F1497" t="str">
        <f>VLOOKUP($A1497,OLD_EquipmentDatabase!$A:$K,6,FALSE)</f>
        <v/>
      </c>
      <c r="G1497" t="str">
        <f>VLOOKUP($A1497,OLD_EquipmentDatabase!$A:$K,7,FALSE)</f>
        <v>ICX Tablet</v>
      </c>
      <c r="H1497" t="str">
        <f>VLOOKUP($A1497,OLD_EquipmentDatabase!$A:$K,8,FALSE)</f>
        <v>Active</v>
      </c>
      <c r="I1497" t="b">
        <f>VLOOKUP($A1497,OLD_EquipmentDatabase!$A:$K,9,FALSE)</f>
        <v>0</v>
      </c>
      <c r="J1497" t="str">
        <f>VLOOKUP($A1497,OLD_EquipmentDatabase!$A:$K,10,FALSE)</f>
        <v>5.13</v>
      </c>
      <c r="K1497" t="str">
        <f>VLOOKUP($A1497,OLD_EquipmentDatabase!$A:$K,11,FALSE)</f>
        <v/>
      </c>
    </row>
    <row r="1498" spans="1:11" x14ac:dyDescent="0.25">
      <c r="A1498" s="21" t="s">
        <v>4421</v>
      </c>
      <c r="B1498" s="102" t="s">
        <v>1844</v>
      </c>
      <c r="C1498" t="str">
        <f>VLOOKUP($A1498,OLD_EquipmentDatabase!$A:$K,3,FALSE)</f>
        <v>Avalue 21"</v>
      </c>
      <c r="D1498" t="str">
        <f>VLOOKUP($A1498,OLD_EquipmentDatabase!$A:$K,4,FALSE)</f>
        <v>Dominion</v>
      </c>
      <c r="E1498" t="str">
        <f>VLOOKUP($A1498,OLD_EquipmentDatabase!$A:$K,5,FALSE)</f>
        <v>N/A</v>
      </c>
      <c r="F1498" t="str">
        <f>VLOOKUP($A1498,OLD_EquipmentDatabase!$A:$K,6,FALSE)</f>
        <v/>
      </c>
      <c r="G1498" t="str">
        <f>VLOOKUP($A1498,OLD_EquipmentDatabase!$A:$K,7,FALSE)</f>
        <v>ICX Tablet</v>
      </c>
      <c r="H1498" t="str">
        <f>VLOOKUP($A1498,OLD_EquipmentDatabase!$A:$K,8,FALSE)</f>
        <v>Active</v>
      </c>
      <c r="I1498" t="b">
        <f>VLOOKUP($A1498,OLD_EquipmentDatabase!$A:$K,9,FALSE)</f>
        <v>0</v>
      </c>
      <c r="J1498" t="str">
        <f>VLOOKUP($A1498,OLD_EquipmentDatabase!$A:$K,10,FALSE)</f>
        <v>5.13</v>
      </c>
      <c r="K1498" t="str">
        <f>VLOOKUP($A1498,OLD_EquipmentDatabase!$A:$K,11,FALSE)</f>
        <v/>
      </c>
    </row>
    <row r="1499" spans="1:11" x14ac:dyDescent="0.25">
      <c r="A1499" s="21" t="s">
        <v>3301</v>
      </c>
      <c r="B1499" s="102" t="s">
        <v>1844</v>
      </c>
      <c r="C1499" t="str">
        <f>VLOOKUP($A1499,OLD_EquipmentDatabase!$A:$K,3,FALSE)</f>
        <v>AValue 21"</v>
      </c>
      <c r="D1499" t="str">
        <f>VLOOKUP($A1499,OLD_EquipmentDatabase!$A:$K,4,FALSE)</f>
        <v>Dominion</v>
      </c>
      <c r="E1499" t="str">
        <f>VLOOKUP($A1499,OLD_EquipmentDatabase!$A:$K,5,FALSE)</f>
        <v>N/A</v>
      </c>
      <c r="F1499" t="str">
        <f>VLOOKUP($A1499,OLD_EquipmentDatabase!$A:$K,6,FALSE)</f>
        <v/>
      </c>
      <c r="G1499" t="str">
        <f>VLOOKUP($A1499,OLD_EquipmentDatabase!$A:$K,7,FALSE)</f>
        <v>ICX Tablet</v>
      </c>
      <c r="H1499" t="str">
        <f>VLOOKUP($A1499,OLD_EquipmentDatabase!$A:$K,8,FALSE)</f>
        <v>Active</v>
      </c>
      <c r="I1499" t="b">
        <f>VLOOKUP($A1499,OLD_EquipmentDatabase!$A:$K,9,FALSE)</f>
        <v>0</v>
      </c>
      <c r="J1499" t="str">
        <f>VLOOKUP($A1499,OLD_EquipmentDatabase!$A:$K,10,FALSE)</f>
        <v>5.13</v>
      </c>
      <c r="K1499" t="str">
        <f>VLOOKUP($A1499,OLD_EquipmentDatabase!$A:$K,11,FALSE)</f>
        <v/>
      </c>
    </row>
    <row r="1500" spans="1:11" x14ac:dyDescent="0.25">
      <c r="A1500" s="21" t="s">
        <v>3297</v>
      </c>
      <c r="B1500" s="102" t="s">
        <v>1844</v>
      </c>
      <c r="C1500" t="str">
        <f>VLOOKUP($A1500,OLD_EquipmentDatabase!$A:$K,3,FALSE)</f>
        <v>AValue 21"</v>
      </c>
      <c r="D1500" t="str">
        <f>VLOOKUP($A1500,OLD_EquipmentDatabase!$A:$K,4,FALSE)</f>
        <v>Dominion</v>
      </c>
      <c r="E1500" t="str">
        <f>VLOOKUP($A1500,OLD_EquipmentDatabase!$A:$K,5,FALSE)</f>
        <v>N/A</v>
      </c>
      <c r="F1500" t="str">
        <f>VLOOKUP($A1500,OLD_EquipmentDatabase!$A:$K,6,FALSE)</f>
        <v/>
      </c>
      <c r="G1500" t="str">
        <f>VLOOKUP($A1500,OLD_EquipmentDatabase!$A:$K,7,FALSE)</f>
        <v>ICX Tablet</v>
      </c>
      <c r="H1500" t="str">
        <f>VLOOKUP($A1500,OLD_EquipmentDatabase!$A:$K,8,FALSE)</f>
        <v>Active</v>
      </c>
      <c r="I1500" t="b">
        <f>VLOOKUP($A1500,OLD_EquipmentDatabase!$A:$K,9,FALSE)</f>
        <v>0</v>
      </c>
      <c r="J1500" t="str">
        <f>VLOOKUP($A1500,OLD_EquipmentDatabase!$A:$K,10,FALSE)</f>
        <v>5.13</v>
      </c>
      <c r="K1500" t="str">
        <f>VLOOKUP($A1500,OLD_EquipmentDatabase!$A:$K,11,FALSE)</f>
        <v/>
      </c>
    </row>
    <row r="1501" spans="1:11" x14ac:dyDescent="0.25">
      <c r="A1501" s="21" t="s">
        <v>4419</v>
      </c>
      <c r="B1501" s="102" t="s">
        <v>1844</v>
      </c>
      <c r="C1501" t="str">
        <f>VLOOKUP($A1501,OLD_EquipmentDatabase!$A:$K,3,FALSE)</f>
        <v>Avalue 21"</v>
      </c>
      <c r="D1501" t="str">
        <f>VLOOKUP($A1501,OLD_EquipmentDatabase!$A:$K,4,FALSE)</f>
        <v>Dominion</v>
      </c>
      <c r="E1501" t="str">
        <f>VLOOKUP($A1501,OLD_EquipmentDatabase!$A:$K,5,FALSE)</f>
        <v>N/A</v>
      </c>
      <c r="F1501" t="str">
        <f>VLOOKUP($A1501,OLD_EquipmentDatabase!$A:$K,6,FALSE)</f>
        <v/>
      </c>
      <c r="G1501" t="str">
        <f>VLOOKUP($A1501,OLD_EquipmentDatabase!$A:$K,7,FALSE)</f>
        <v>ICX Tablet</v>
      </c>
      <c r="H1501" t="str">
        <f>VLOOKUP($A1501,OLD_EquipmentDatabase!$A:$K,8,FALSE)</f>
        <v>Active</v>
      </c>
      <c r="I1501" t="b">
        <f>VLOOKUP($A1501,OLD_EquipmentDatabase!$A:$K,9,FALSE)</f>
        <v>0</v>
      </c>
      <c r="J1501" t="str">
        <f>VLOOKUP($A1501,OLD_EquipmentDatabase!$A:$K,10,FALSE)</f>
        <v>5.13</v>
      </c>
      <c r="K1501" t="str">
        <f>VLOOKUP($A1501,OLD_EquipmentDatabase!$A:$K,11,FALSE)</f>
        <v/>
      </c>
    </row>
    <row r="1502" spans="1:11" x14ac:dyDescent="0.25">
      <c r="A1502" s="21" t="s">
        <v>3259</v>
      </c>
      <c r="B1502" s="102" t="s">
        <v>1844</v>
      </c>
      <c r="C1502" t="str">
        <f>VLOOKUP($A1502,OLD_EquipmentDatabase!$A:$K,3,FALSE)</f>
        <v>AValue 21"</v>
      </c>
      <c r="D1502" t="str">
        <f>VLOOKUP($A1502,OLD_EquipmentDatabase!$A:$K,4,FALSE)</f>
        <v>Dominion</v>
      </c>
      <c r="E1502" t="str">
        <f>VLOOKUP($A1502,OLD_EquipmentDatabase!$A:$K,5,FALSE)</f>
        <v>N/A</v>
      </c>
      <c r="F1502" t="str">
        <f>VLOOKUP($A1502,OLD_EquipmentDatabase!$A:$K,6,FALSE)</f>
        <v/>
      </c>
      <c r="G1502" t="str">
        <f>VLOOKUP($A1502,OLD_EquipmentDatabase!$A:$K,7,FALSE)</f>
        <v>ICX Tablet</v>
      </c>
      <c r="H1502" t="str">
        <f>VLOOKUP($A1502,OLD_EquipmentDatabase!$A:$K,8,FALSE)</f>
        <v>Active</v>
      </c>
      <c r="I1502" t="b">
        <f>VLOOKUP($A1502,OLD_EquipmentDatabase!$A:$K,9,FALSE)</f>
        <v>0</v>
      </c>
      <c r="J1502" t="str">
        <f>VLOOKUP($A1502,OLD_EquipmentDatabase!$A:$K,10,FALSE)</f>
        <v>5.13</v>
      </c>
      <c r="K1502" t="str">
        <f>VLOOKUP($A1502,OLD_EquipmentDatabase!$A:$K,11,FALSE)</f>
        <v/>
      </c>
    </row>
    <row r="1503" spans="1:11" x14ac:dyDescent="0.25">
      <c r="A1503" s="21" t="s">
        <v>3305</v>
      </c>
      <c r="B1503" s="102" t="s">
        <v>1844</v>
      </c>
      <c r="C1503" t="str">
        <f>VLOOKUP($A1503,OLD_EquipmentDatabase!$A:$K,3,FALSE)</f>
        <v>AValue 21"</v>
      </c>
      <c r="D1503" t="str">
        <f>VLOOKUP($A1503,OLD_EquipmentDatabase!$A:$K,4,FALSE)</f>
        <v>Dominion</v>
      </c>
      <c r="E1503" t="str">
        <f>VLOOKUP($A1503,OLD_EquipmentDatabase!$A:$K,5,FALSE)</f>
        <v>N/A</v>
      </c>
      <c r="F1503" t="str">
        <f>VLOOKUP($A1503,OLD_EquipmentDatabase!$A:$K,6,FALSE)</f>
        <v/>
      </c>
      <c r="G1503" t="str">
        <f>VLOOKUP($A1503,OLD_EquipmentDatabase!$A:$K,7,FALSE)</f>
        <v>ICX Tablet</v>
      </c>
      <c r="H1503" t="str">
        <f>VLOOKUP($A1503,OLD_EquipmentDatabase!$A:$K,8,FALSE)</f>
        <v>Active</v>
      </c>
      <c r="I1503" t="b">
        <f>VLOOKUP($A1503,OLD_EquipmentDatabase!$A:$K,9,FALSE)</f>
        <v>0</v>
      </c>
      <c r="J1503" t="str">
        <f>VLOOKUP($A1503,OLD_EquipmentDatabase!$A:$K,10,FALSE)</f>
        <v>5.13</v>
      </c>
      <c r="K1503" t="str">
        <f>VLOOKUP($A1503,OLD_EquipmentDatabase!$A:$K,11,FALSE)</f>
        <v/>
      </c>
    </row>
    <row r="1504" spans="1:11" x14ac:dyDescent="0.25">
      <c r="A1504" s="21" t="s">
        <v>3227</v>
      </c>
      <c r="B1504" s="102" t="s">
        <v>1844</v>
      </c>
      <c r="C1504" t="str">
        <f>VLOOKUP($A1504,OLD_EquipmentDatabase!$A:$K,3,FALSE)</f>
        <v>AValue 21"</v>
      </c>
      <c r="D1504" t="str">
        <f>VLOOKUP($A1504,OLD_EquipmentDatabase!$A:$K,4,FALSE)</f>
        <v>Dominion</v>
      </c>
      <c r="E1504" t="str">
        <f>VLOOKUP($A1504,OLD_EquipmentDatabase!$A:$K,5,FALSE)</f>
        <v>N/A</v>
      </c>
      <c r="F1504" t="str">
        <f>VLOOKUP($A1504,OLD_EquipmentDatabase!$A:$K,6,FALSE)</f>
        <v/>
      </c>
      <c r="G1504" t="str">
        <f>VLOOKUP($A1504,OLD_EquipmentDatabase!$A:$K,7,FALSE)</f>
        <v>ICX Tablet</v>
      </c>
      <c r="H1504" t="str">
        <f>VLOOKUP($A1504,OLD_EquipmentDatabase!$A:$K,8,FALSE)</f>
        <v>Active</v>
      </c>
      <c r="I1504" t="b">
        <f>VLOOKUP($A1504,OLD_EquipmentDatabase!$A:$K,9,FALSE)</f>
        <v>0</v>
      </c>
      <c r="J1504" t="str">
        <f>VLOOKUP($A1504,OLD_EquipmentDatabase!$A:$K,10,FALSE)</f>
        <v>5.13</v>
      </c>
      <c r="K1504" t="str">
        <f>VLOOKUP($A1504,OLD_EquipmentDatabase!$A:$K,11,FALSE)</f>
        <v/>
      </c>
    </row>
    <row r="1505" spans="1:11" x14ac:dyDescent="0.25">
      <c r="A1505" s="21" t="s">
        <v>3200</v>
      </c>
      <c r="B1505" s="102" t="s">
        <v>1844</v>
      </c>
      <c r="C1505" t="str">
        <f>VLOOKUP($A1505,OLD_EquipmentDatabase!$A:$K,3,FALSE)</f>
        <v>AValue 21"</v>
      </c>
      <c r="D1505" t="str">
        <f>VLOOKUP($A1505,OLD_EquipmentDatabase!$A:$K,4,FALSE)</f>
        <v>Dominion</v>
      </c>
      <c r="E1505" t="str">
        <f>VLOOKUP($A1505,OLD_EquipmentDatabase!$A:$K,5,FALSE)</f>
        <v>N/A</v>
      </c>
      <c r="F1505" t="str">
        <f>VLOOKUP($A1505,OLD_EquipmentDatabase!$A:$K,6,FALSE)</f>
        <v/>
      </c>
      <c r="G1505" t="str">
        <f>VLOOKUP($A1505,OLD_EquipmentDatabase!$A:$K,7,FALSE)</f>
        <v>ICX Tablet</v>
      </c>
      <c r="H1505" t="str">
        <f>VLOOKUP($A1505,OLD_EquipmentDatabase!$A:$K,8,FALSE)</f>
        <v>Active</v>
      </c>
      <c r="I1505" t="b">
        <f>VLOOKUP($A1505,OLD_EquipmentDatabase!$A:$K,9,FALSE)</f>
        <v>0</v>
      </c>
      <c r="J1505" t="str">
        <f>VLOOKUP($A1505,OLD_EquipmentDatabase!$A:$K,10,FALSE)</f>
        <v>5.13</v>
      </c>
      <c r="K1505" t="str">
        <f>VLOOKUP($A1505,OLD_EquipmentDatabase!$A:$K,11,FALSE)</f>
        <v/>
      </c>
    </row>
    <row r="1506" spans="1:11" x14ac:dyDescent="0.25">
      <c r="A1506" s="21" t="s">
        <v>3241</v>
      </c>
      <c r="B1506" s="102" t="s">
        <v>1844</v>
      </c>
      <c r="C1506" t="str">
        <f>VLOOKUP($A1506,OLD_EquipmentDatabase!$A:$K,3,FALSE)</f>
        <v>AValue 21"</v>
      </c>
      <c r="D1506" t="str">
        <f>VLOOKUP($A1506,OLD_EquipmentDatabase!$A:$K,4,FALSE)</f>
        <v>Dominion</v>
      </c>
      <c r="E1506" t="str">
        <f>VLOOKUP($A1506,OLD_EquipmentDatabase!$A:$K,5,FALSE)</f>
        <v>N/A</v>
      </c>
      <c r="F1506" t="str">
        <f>VLOOKUP($A1506,OLD_EquipmentDatabase!$A:$K,6,FALSE)</f>
        <v/>
      </c>
      <c r="G1506" t="str">
        <f>VLOOKUP($A1506,OLD_EquipmentDatabase!$A:$K,7,FALSE)</f>
        <v>ICX Tablet</v>
      </c>
      <c r="H1506" t="str">
        <f>VLOOKUP($A1506,OLD_EquipmentDatabase!$A:$K,8,FALSE)</f>
        <v>Active</v>
      </c>
      <c r="I1506" t="b">
        <f>VLOOKUP($A1506,OLD_EquipmentDatabase!$A:$K,9,FALSE)</f>
        <v>0</v>
      </c>
      <c r="J1506" t="str">
        <f>VLOOKUP($A1506,OLD_EquipmentDatabase!$A:$K,10,FALSE)</f>
        <v>5.13</v>
      </c>
      <c r="K1506" t="str">
        <f>VLOOKUP($A1506,OLD_EquipmentDatabase!$A:$K,11,FALSE)</f>
        <v/>
      </c>
    </row>
    <row r="1507" spans="1:11" x14ac:dyDescent="0.25">
      <c r="A1507" s="21" t="s">
        <v>3293</v>
      </c>
      <c r="B1507" s="102" t="s">
        <v>1844</v>
      </c>
      <c r="C1507" t="str">
        <f>VLOOKUP($A1507,OLD_EquipmentDatabase!$A:$K,3,FALSE)</f>
        <v>AValue 21"</v>
      </c>
      <c r="D1507" t="str">
        <f>VLOOKUP($A1507,OLD_EquipmentDatabase!$A:$K,4,FALSE)</f>
        <v>Dominion</v>
      </c>
      <c r="E1507" t="str">
        <f>VLOOKUP($A1507,OLD_EquipmentDatabase!$A:$K,5,FALSE)</f>
        <v>N/A</v>
      </c>
      <c r="F1507" t="str">
        <f>VLOOKUP($A1507,OLD_EquipmentDatabase!$A:$K,6,FALSE)</f>
        <v/>
      </c>
      <c r="G1507" t="str">
        <f>VLOOKUP($A1507,OLD_EquipmentDatabase!$A:$K,7,FALSE)</f>
        <v>ICX Tablet</v>
      </c>
      <c r="H1507" t="str">
        <f>VLOOKUP($A1507,OLD_EquipmentDatabase!$A:$K,8,FALSE)</f>
        <v>Active</v>
      </c>
      <c r="I1507" t="b">
        <f>VLOOKUP($A1507,OLD_EquipmentDatabase!$A:$K,9,FALSE)</f>
        <v>0</v>
      </c>
      <c r="J1507" t="str">
        <f>VLOOKUP($A1507,OLD_EquipmentDatabase!$A:$K,10,FALSE)</f>
        <v>5.13</v>
      </c>
      <c r="K1507" t="str">
        <f>VLOOKUP($A1507,OLD_EquipmentDatabase!$A:$K,11,FALSE)</f>
        <v/>
      </c>
    </row>
    <row r="1508" spans="1:11" x14ac:dyDescent="0.25">
      <c r="A1508" s="21" t="s">
        <v>3233</v>
      </c>
      <c r="B1508" s="102" t="s">
        <v>1844</v>
      </c>
      <c r="C1508" t="str">
        <f>VLOOKUP($A1508,OLD_EquipmentDatabase!$A:$K,3,FALSE)</f>
        <v>AValue 21"</v>
      </c>
      <c r="D1508" t="str">
        <f>VLOOKUP($A1508,OLD_EquipmentDatabase!$A:$K,4,FALSE)</f>
        <v>Dominion</v>
      </c>
      <c r="E1508" t="str">
        <f>VLOOKUP($A1508,OLD_EquipmentDatabase!$A:$K,5,FALSE)</f>
        <v>N/A</v>
      </c>
      <c r="F1508" t="str">
        <f>VLOOKUP($A1508,OLD_EquipmentDatabase!$A:$K,6,FALSE)</f>
        <v/>
      </c>
      <c r="G1508" t="str">
        <f>VLOOKUP($A1508,OLD_EquipmentDatabase!$A:$K,7,FALSE)</f>
        <v>ICX Tablet</v>
      </c>
      <c r="H1508" t="str">
        <f>VLOOKUP($A1508,OLD_EquipmentDatabase!$A:$K,8,FALSE)</f>
        <v>Active</v>
      </c>
      <c r="I1508" t="b">
        <f>VLOOKUP($A1508,OLD_EquipmentDatabase!$A:$K,9,FALSE)</f>
        <v>0</v>
      </c>
      <c r="J1508" t="str">
        <f>VLOOKUP($A1508,OLD_EquipmentDatabase!$A:$K,10,FALSE)</f>
        <v>5.13</v>
      </c>
      <c r="K1508" t="str">
        <f>VLOOKUP($A1508,OLD_EquipmentDatabase!$A:$K,11,FALSE)</f>
        <v/>
      </c>
    </row>
    <row r="1509" spans="1:11" x14ac:dyDescent="0.25">
      <c r="A1509" s="21" t="s">
        <v>3311</v>
      </c>
      <c r="B1509" s="102" t="s">
        <v>1844</v>
      </c>
      <c r="C1509" t="str">
        <f>VLOOKUP($A1509,OLD_EquipmentDatabase!$A:$K,3,FALSE)</f>
        <v>AValue 21"</v>
      </c>
      <c r="D1509" t="str">
        <f>VLOOKUP($A1509,OLD_EquipmentDatabase!$A:$K,4,FALSE)</f>
        <v>Dominion</v>
      </c>
      <c r="E1509" t="str">
        <f>VLOOKUP($A1509,OLD_EquipmentDatabase!$A:$K,5,FALSE)</f>
        <v>N/A</v>
      </c>
      <c r="F1509" t="str">
        <f>VLOOKUP($A1509,OLD_EquipmentDatabase!$A:$K,6,FALSE)</f>
        <v/>
      </c>
      <c r="G1509" t="str">
        <f>VLOOKUP($A1509,OLD_EquipmentDatabase!$A:$K,7,FALSE)</f>
        <v>ICX Tablet</v>
      </c>
      <c r="H1509" t="str">
        <f>VLOOKUP($A1509,OLD_EquipmentDatabase!$A:$K,8,FALSE)</f>
        <v>Active</v>
      </c>
      <c r="I1509" t="b">
        <f>VLOOKUP($A1509,OLD_EquipmentDatabase!$A:$K,9,FALSE)</f>
        <v>0</v>
      </c>
      <c r="J1509" t="str">
        <f>VLOOKUP($A1509,OLD_EquipmentDatabase!$A:$K,10,FALSE)</f>
        <v>5.13</v>
      </c>
      <c r="K1509" t="str">
        <f>VLOOKUP($A1509,OLD_EquipmentDatabase!$A:$K,11,FALSE)</f>
        <v/>
      </c>
    </row>
    <row r="1510" spans="1:11" x14ac:dyDescent="0.25">
      <c r="A1510" s="21" t="s">
        <v>3310</v>
      </c>
      <c r="B1510" s="102" t="s">
        <v>1844</v>
      </c>
      <c r="C1510" t="str">
        <f>VLOOKUP($A1510,OLD_EquipmentDatabase!$A:$K,3,FALSE)</f>
        <v>AValue 21"</v>
      </c>
      <c r="D1510" t="str">
        <f>VLOOKUP($A1510,OLD_EquipmentDatabase!$A:$K,4,FALSE)</f>
        <v>Dominion</v>
      </c>
      <c r="E1510" t="str">
        <f>VLOOKUP($A1510,OLD_EquipmentDatabase!$A:$K,5,FALSE)</f>
        <v>N/A</v>
      </c>
      <c r="F1510" t="str">
        <f>VLOOKUP($A1510,OLD_EquipmentDatabase!$A:$K,6,FALSE)</f>
        <v/>
      </c>
      <c r="G1510" t="str">
        <f>VLOOKUP($A1510,OLD_EquipmentDatabase!$A:$K,7,FALSE)</f>
        <v>ICX Tablet</v>
      </c>
      <c r="H1510" t="str">
        <f>VLOOKUP($A1510,OLD_EquipmentDatabase!$A:$K,8,FALSE)</f>
        <v>Active</v>
      </c>
      <c r="I1510" t="b">
        <f>VLOOKUP($A1510,OLD_EquipmentDatabase!$A:$K,9,FALSE)</f>
        <v>0</v>
      </c>
      <c r="J1510" t="str">
        <f>VLOOKUP($A1510,OLD_EquipmentDatabase!$A:$K,10,FALSE)</f>
        <v>5.13</v>
      </c>
      <c r="K1510" t="str">
        <f>VLOOKUP($A1510,OLD_EquipmentDatabase!$A:$K,11,FALSE)</f>
        <v/>
      </c>
    </row>
    <row r="1511" spans="1:11" x14ac:dyDescent="0.25">
      <c r="A1511" s="21" t="s">
        <v>3302</v>
      </c>
      <c r="B1511" s="102" t="s">
        <v>1844</v>
      </c>
      <c r="C1511" t="str">
        <f>VLOOKUP($A1511,OLD_EquipmentDatabase!$A:$K,3,FALSE)</f>
        <v>AValue 21"</v>
      </c>
      <c r="D1511" t="str">
        <f>VLOOKUP($A1511,OLD_EquipmentDatabase!$A:$K,4,FALSE)</f>
        <v>Dominion</v>
      </c>
      <c r="E1511" t="str">
        <f>VLOOKUP($A1511,OLD_EquipmentDatabase!$A:$K,5,FALSE)</f>
        <v>N/A</v>
      </c>
      <c r="F1511" t="str">
        <f>VLOOKUP($A1511,OLD_EquipmentDatabase!$A:$K,6,FALSE)</f>
        <v/>
      </c>
      <c r="G1511" t="str">
        <f>VLOOKUP($A1511,OLD_EquipmentDatabase!$A:$K,7,FALSE)</f>
        <v>ICX Tablet</v>
      </c>
      <c r="H1511" t="str">
        <f>VLOOKUP($A1511,OLD_EquipmentDatabase!$A:$K,8,FALSE)</f>
        <v>Active</v>
      </c>
      <c r="I1511" t="b">
        <f>VLOOKUP($A1511,OLD_EquipmentDatabase!$A:$K,9,FALSE)</f>
        <v>0</v>
      </c>
      <c r="J1511" t="str">
        <f>VLOOKUP($A1511,OLD_EquipmentDatabase!$A:$K,10,FALSE)</f>
        <v>5.13</v>
      </c>
      <c r="K1511" t="str">
        <f>VLOOKUP($A1511,OLD_EquipmentDatabase!$A:$K,11,FALSE)</f>
        <v/>
      </c>
    </row>
    <row r="1512" spans="1:11" x14ac:dyDescent="0.25">
      <c r="A1512" s="21" t="s">
        <v>3231</v>
      </c>
      <c r="B1512" s="102" t="s">
        <v>1844</v>
      </c>
      <c r="C1512" t="str">
        <f>VLOOKUP($A1512,OLD_EquipmentDatabase!$A:$K,3,FALSE)</f>
        <v>AValue 21"</v>
      </c>
      <c r="D1512" t="str">
        <f>VLOOKUP($A1512,OLD_EquipmentDatabase!$A:$K,4,FALSE)</f>
        <v>Dominion</v>
      </c>
      <c r="E1512" t="str">
        <f>VLOOKUP($A1512,OLD_EquipmentDatabase!$A:$K,5,FALSE)</f>
        <v>N/A</v>
      </c>
      <c r="F1512" t="str">
        <f>VLOOKUP($A1512,OLD_EquipmentDatabase!$A:$K,6,FALSE)</f>
        <v/>
      </c>
      <c r="G1512" t="str">
        <f>VLOOKUP($A1512,OLD_EquipmentDatabase!$A:$K,7,FALSE)</f>
        <v>ICX Tablet</v>
      </c>
      <c r="H1512" t="str">
        <f>VLOOKUP($A1512,OLD_EquipmentDatabase!$A:$K,8,FALSE)</f>
        <v>Active</v>
      </c>
      <c r="I1512" t="b">
        <f>VLOOKUP($A1512,OLD_EquipmentDatabase!$A:$K,9,FALSE)</f>
        <v>0</v>
      </c>
      <c r="J1512" t="str">
        <f>VLOOKUP($A1512,OLD_EquipmentDatabase!$A:$K,10,FALSE)</f>
        <v>5.13</v>
      </c>
      <c r="K1512" t="str">
        <f>VLOOKUP($A1512,OLD_EquipmentDatabase!$A:$K,11,FALSE)</f>
        <v/>
      </c>
    </row>
    <row r="1513" spans="1:11" x14ac:dyDescent="0.25">
      <c r="A1513" s="21" t="s">
        <v>3313</v>
      </c>
      <c r="B1513" s="102" t="s">
        <v>1844</v>
      </c>
      <c r="C1513" t="str">
        <f>VLOOKUP($A1513,OLD_EquipmentDatabase!$A:$K,3,FALSE)</f>
        <v>AValue 21"</v>
      </c>
      <c r="D1513" t="str">
        <f>VLOOKUP($A1513,OLD_EquipmentDatabase!$A:$K,4,FALSE)</f>
        <v>Dominion</v>
      </c>
      <c r="E1513" t="str">
        <f>VLOOKUP($A1513,OLD_EquipmentDatabase!$A:$K,5,FALSE)</f>
        <v>N/A</v>
      </c>
      <c r="F1513" t="str">
        <f>VLOOKUP($A1513,OLD_EquipmentDatabase!$A:$K,6,FALSE)</f>
        <v/>
      </c>
      <c r="G1513" t="str">
        <f>VLOOKUP($A1513,OLD_EquipmentDatabase!$A:$K,7,FALSE)</f>
        <v>ICX Tablet</v>
      </c>
      <c r="H1513" t="str">
        <f>VLOOKUP($A1513,OLD_EquipmentDatabase!$A:$K,8,FALSE)</f>
        <v>Active</v>
      </c>
      <c r="I1513" t="b">
        <f>VLOOKUP($A1513,OLD_EquipmentDatabase!$A:$K,9,FALSE)</f>
        <v>0</v>
      </c>
      <c r="J1513" t="str">
        <f>VLOOKUP($A1513,OLD_EquipmentDatabase!$A:$K,10,FALSE)</f>
        <v>5.13</v>
      </c>
      <c r="K1513" t="str">
        <f>VLOOKUP($A1513,OLD_EquipmentDatabase!$A:$K,11,FALSE)</f>
        <v/>
      </c>
    </row>
    <row r="1514" spans="1:11" x14ac:dyDescent="0.25">
      <c r="A1514" s="21" t="s">
        <v>3221</v>
      </c>
      <c r="B1514" s="102" t="s">
        <v>1844</v>
      </c>
      <c r="C1514" t="str">
        <f>VLOOKUP($A1514,OLD_EquipmentDatabase!$A:$K,3,FALSE)</f>
        <v>AValue 21"</v>
      </c>
      <c r="D1514" t="str">
        <f>VLOOKUP($A1514,OLD_EquipmentDatabase!$A:$K,4,FALSE)</f>
        <v>Dominion</v>
      </c>
      <c r="E1514" t="str">
        <f>VLOOKUP($A1514,OLD_EquipmentDatabase!$A:$K,5,FALSE)</f>
        <v>N/A</v>
      </c>
      <c r="F1514" t="str">
        <f>VLOOKUP($A1514,OLD_EquipmentDatabase!$A:$K,6,FALSE)</f>
        <v/>
      </c>
      <c r="G1514" t="str">
        <f>VLOOKUP($A1514,OLD_EquipmentDatabase!$A:$K,7,FALSE)</f>
        <v>ICX Tablet</v>
      </c>
      <c r="H1514" t="str">
        <f>VLOOKUP($A1514,OLD_EquipmentDatabase!$A:$K,8,FALSE)</f>
        <v>Active</v>
      </c>
      <c r="I1514" t="b">
        <f>VLOOKUP($A1514,OLD_EquipmentDatabase!$A:$K,9,FALSE)</f>
        <v>0</v>
      </c>
      <c r="J1514" t="str">
        <f>VLOOKUP($A1514,OLD_EquipmentDatabase!$A:$K,10,FALSE)</f>
        <v>5.13</v>
      </c>
      <c r="K1514" t="str">
        <f>VLOOKUP($A1514,OLD_EquipmentDatabase!$A:$K,11,FALSE)</f>
        <v/>
      </c>
    </row>
    <row r="1515" spans="1:11" x14ac:dyDescent="0.25">
      <c r="A1515" s="21" t="s">
        <v>3211</v>
      </c>
      <c r="B1515" s="102" t="s">
        <v>1844</v>
      </c>
      <c r="C1515" t="str">
        <f>VLOOKUP($A1515,OLD_EquipmentDatabase!$A:$K,3,FALSE)</f>
        <v>AValue 21"</v>
      </c>
      <c r="D1515" t="str">
        <f>VLOOKUP($A1515,OLD_EquipmentDatabase!$A:$K,4,FALSE)</f>
        <v>Dominion</v>
      </c>
      <c r="E1515" t="str">
        <f>VLOOKUP($A1515,OLD_EquipmentDatabase!$A:$K,5,FALSE)</f>
        <v>N/A</v>
      </c>
      <c r="F1515" t="str">
        <f>VLOOKUP($A1515,OLD_EquipmentDatabase!$A:$K,6,FALSE)</f>
        <v/>
      </c>
      <c r="G1515" t="str">
        <f>VLOOKUP($A1515,OLD_EquipmentDatabase!$A:$K,7,FALSE)</f>
        <v>ICX Tablet</v>
      </c>
      <c r="H1515" t="str">
        <f>VLOOKUP($A1515,OLD_EquipmentDatabase!$A:$K,8,FALSE)</f>
        <v>Active</v>
      </c>
      <c r="I1515" t="b">
        <f>VLOOKUP($A1515,OLD_EquipmentDatabase!$A:$K,9,FALSE)</f>
        <v>0</v>
      </c>
      <c r="J1515" t="str">
        <f>VLOOKUP($A1515,OLD_EquipmentDatabase!$A:$K,10,FALSE)</f>
        <v>5.13</v>
      </c>
      <c r="K1515" t="str">
        <f>VLOOKUP($A1515,OLD_EquipmentDatabase!$A:$K,11,FALSE)</f>
        <v/>
      </c>
    </row>
    <row r="1516" spans="1:11" x14ac:dyDescent="0.25">
      <c r="A1516" s="21" t="s">
        <v>3187</v>
      </c>
      <c r="B1516" s="102" t="s">
        <v>1844</v>
      </c>
      <c r="C1516" t="str">
        <f>VLOOKUP($A1516,OLD_EquipmentDatabase!$A:$K,3,FALSE)</f>
        <v>AValue 21"</v>
      </c>
      <c r="D1516" t="str">
        <f>VLOOKUP($A1516,OLD_EquipmentDatabase!$A:$K,4,FALSE)</f>
        <v>Dominion</v>
      </c>
      <c r="E1516" t="str">
        <f>VLOOKUP($A1516,OLD_EquipmentDatabase!$A:$K,5,FALSE)</f>
        <v>N/A</v>
      </c>
      <c r="F1516" t="str">
        <f>VLOOKUP($A1516,OLD_EquipmentDatabase!$A:$K,6,FALSE)</f>
        <v/>
      </c>
      <c r="G1516" t="str">
        <f>VLOOKUP($A1516,OLD_EquipmentDatabase!$A:$K,7,FALSE)</f>
        <v>ICX Tablet</v>
      </c>
      <c r="H1516" t="str">
        <f>VLOOKUP($A1516,OLD_EquipmentDatabase!$A:$K,8,FALSE)</f>
        <v>Active</v>
      </c>
      <c r="I1516" t="b">
        <f>VLOOKUP($A1516,OLD_EquipmentDatabase!$A:$K,9,FALSE)</f>
        <v>0</v>
      </c>
      <c r="J1516" t="str">
        <f>VLOOKUP($A1516,OLD_EquipmentDatabase!$A:$K,10,FALSE)</f>
        <v>5.13</v>
      </c>
      <c r="K1516" t="str">
        <f>VLOOKUP($A1516,OLD_EquipmentDatabase!$A:$K,11,FALSE)</f>
        <v/>
      </c>
    </row>
    <row r="1517" spans="1:11" x14ac:dyDescent="0.25">
      <c r="A1517" s="21" t="s">
        <v>3298</v>
      </c>
      <c r="B1517" s="102" t="s">
        <v>1844</v>
      </c>
      <c r="C1517" t="str">
        <f>VLOOKUP($A1517,OLD_EquipmentDatabase!$A:$K,3,FALSE)</f>
        <v>AValue 21"</v>
      </c>
      <c r="D1517" t="str">
        <f>VLOOKUP($A1517,OLD_EquipmentDatabase!$A:$K,4,FALSE)</f>
        <v>Dominion</v>
      </c>
      <c r="E1517" t="str">
        <f>VLOOKUP($A1517,OLD_EquipmentDatabase!$A:$K,5,FALSE)</f>
        <v>N/A</v>
      </c>
      <c r="F1517" t="str">
        <f>VLOOKUP($A1517,OLD_EquipmentDatabase!$A:$K,6,FALSE)</f>
        <v/>
      </c>
      <c r="G1517" t="str">
        <f>VLOOKUP($A1517,OLD_EquipmentDatabase!$A:$K,7,FALSE)</f>
        <v>ICX Tablet</v>
      </c>
      <c r="H1517" t="str">
        <f>VLOOKUP($A1517,OLD_EquipmentDatabase!$A:$K,8,FALSE)</f>
        <v>Active</v>
      </c>
      <c r="I1517" t="b">
        <f>VLOOKUP($A1517,OLD_EquipmentDatabase!$A:$K,9,FALSE)</f>
        <v>0</v>
      </c>
      <c r="J1517" t="str">
        <f>VLOOKUP($A1517,OLD_EquipmentDatabase!$A:$K,10,FALSE)</f>
        <v>5.13</v>
      </c>
      <c r="K1517" t="str">
        <f>VLOOKUP($A1517,OLD_EquipmentDatabase!$A:$K,11,FALSE)</f>
        <v/>
      </c>
    </row>
    <row r="1518" spans="1:11" x14ac:dyDescent="0.25">
      <c r="A1518" s="21" t="s">
        <v>3309</v>
      </c>
      <c r="B1518" s="102" t="s">
        <v>1844</v>
      </c>
      <c r="C1518" t="str">
        <f>VLOOKUP($A1518,OLD_EquipmentDatabase!$A:$K,3,FALSE)</f>
        <v>AValue 21"</v>
      </c>
      <c r="D1518" t="str">
        <f>VLOOKUP($A1518,OLD_EquipmentDatabase!$A:$K,4,FALSE)</f>
        <v>Dominion</v>
      </c>
      <c r="E1518" t="str">
        <f>VLOOKUP($A1518,OLD_EquipmentDatabase!$A:$K,5,FALSE)</f>
        <v>N/A</v>
      </c>
      <c r="F1518" t="str">
        <f>VLOOKUP($A1518,OLD_EquipmentDatabase!$A:$K,6,FALSE)</f>
        <v/>
      </c>
      <c r="G1518" t="str">
        <f>VLOOKUP($A1518,OLD_EquipmentDatabase!$A:$K,7,FALSE)</f>
        <v>ICX Tablet</v>
      </c>
      <c r="H1518" t="str">
        <f>VLOOKUP($A1518,OLD_EquipmentDatabase!$A:$K,8,FALSE)</f>
        <v>Active</v>
      </c>
      <c r="I1518" t="b">
        <f>VLOOKUP($A1518,OLD_EquipmentDatabase!$A:$K,9,FALSE)</f>
        <v>0</v>
      </c>
      <c r="J1518" t="str">
        <f>VLOOKUP($A1518,OLD_EquipmentDatabase!$A:$K,10,FALSE)</f>
        <v>5.13</v>
      </c>
      <c r="K1518" t="str">
        <f>VLOOKUP($A1518,OLD_EquipmentDatabase!$A:$K,11,FALSE)</f>
        <v/>
      </c>
    </row>
    <row r="1519" spans="1:11" x14ac:dyDescent="0.25">
      <c r="A1519" s="21" t="s">
        <v>3255</v>
      </c>
      <c r="B1519" s="102" t="s">
        <v>1844</v>
      </c>
      <c r="C1519" t="str">
        <f>VLOOKUP($A1519,OLD_EquipmentDatabase!$A:$K,3,FALSE)</f>
        <v>AValue 21"</v>
      </c>
      <c r="D1519" t="str">
        <f>VLOOKUP($A1519,OLD_EquipmentDatabase!$A:$K,4,FALSE)</f>
        <v>Dominion</v>
      </c>
      <c r="E1519" t="str">
        <f>VLOOKUP($A1519,OLD_EquipmentDatabase!$A:$K,5,FALSE)</f>
        <v>N/A</v>
      </c>
      <c r="F1519" t="str">
        <f>VLOOKUP($A1519,OLD_EquipmentDatabase!$A:$K,6,FALSE)</f>
        <v/>
      </c>
      <c r="G1519" t="str">
        <f>VLOOKUP($A1519,OLD_EquipmentDatabase!$A:$K,7,FALSE)</f>
        <v>ICX Tablet</v>
      </c>
      <c r="H1519" t="str">
        <f>VLOOKUP($A1519,OLD_EquipmentDatabase!$A:$K,8,FALSE)</f>
        <v>Active</v>
      </c>
      <c r="I1519" t="b">
        <f>VLOOKUP($A1519,OLD_EquipmentDatabase!$A:$K,9,FALSE)</f>
        <v>0</v>
      </c>
      <c r="J1519" t="str">
        <f>VLOOKUP($A1519,OLD_EquipmentDatabase!$A:$K,10,FALSE)</f>
        <v>5.13</v>
      </c>
      <c r="K1519" t="str">
        <f>VLOOKUP($A1519,OLD_EquipmentDatabase!$A:$K,11,FALSE)</f>
        <v/>
      </c>
    </row>
    <row r="1520" spans="1:11" x14ac:dyDescent="0.25">
      <c r="A1520" s="21" t="s">
        <v>3263</v>
      </c>
      <c r="B1520" s="102" t="s">
        <v>1844</v>
      </c>
      <c r="C1520" t="str">
        <f>VLOOKUP($A1520,OLD_EquipmentDatabase!$A:$K,3,FALSE)</f>
        <v>AValue 21"</v>
      </c>
      <c r="D1520" t="str">
        <f>VLOOKUP($A1520,OLD_EquipmentDatabase!$A:$K,4,FALSE)</f>
        <v>Dominion</v>
      </c>
      <c r="E1520" t="str">
        <f>VLOOKUP($A1520,OLD_EquipmentDatabase!$A:$K,5,FALSE)</f>
        <v>N/A</v>
      </c>
      <c r="F1520" t="str">
        <f>VLOOKUP($A1520,OLD_EquipmentDatabase!$A:$K,6,FALSE)</f>
        <v/>
      </c>
      <c r="G1520" t="str">
        <f>VLOOKUP($A1520,OLD_EquipmentDatabase!$A:$K,7,FALSE)</f>
        <v>ICX Tablet</v>
      </c>
      <c r="H1520" t="str">
        <f>VLOOKUP($A1520,OLD_EquipmentDatabase!$A:$K,8,FALSE)</f>
        <v>Active</v>
      </c>
      <c r="I1520" t="b">
        <f>VLOOKUP($A1520,OLD_EquipmentDatabase!$A:$K,9,FALSE)</f>
        <v>0</v>
      </c>
      <c r="J1520" t="str">
        <f>VLOOKUP($A1520,OLD_EquipmentDatabase!$A:$K,10,FALSE)</f>
        <v>5.13</v>
      </c>
      <c r="K1520" t="str">
        <f>VLOOKUP($A1520,OLD_EquipmentDatabase!$A:$K,11,FALSE)</f>
        <v/>
      </c>
    </row>
    <row r="1521" spans="1:11" x14ac:dyDescent="0.25">
      <c r="A1521" s="21" t="s">
        <v>3296</v>
      </c>
      <c r="B1521" s="102" t="s">
        <v>1844</v>
      </c>
      <c r="C1521" t="str">
        <f>VLOOKUP($A1521,OLD_EquipmentDatabase!$A:$K,3,FALSE)</f>
        <v>AValue 21"</v>
      </c>
      <c r="D1521" t="str">
        <f>VLOOKUP($A1521,OLD_EquipmentDatabase!$A:$K,4,FALSE)</f>
        <v>Dominion</v>
      </c>
      <c r="E1521" t="str">
        <f>VLOOKUP($A1521,OLD_EquipmentDatabase!$A:$K,5,FALSE)</f>
        <v>N/A</v>
      </c>
      <c r="F1521" t="str">
        <f>VLOOKUP($A1521,OLD_EquipmentDatabase!$A:$K,6,FALSE)</f>
        <v/>
      </c>
      <c r="G1521" t="str">
        <f>VLOOKUP($A1521,OLD_EquipmentDatabase!$A:$K,7,FALSE)</f>
        <v>ICX Tablet</v>
      </c>
      <c r="H1521" t="str">
        <f>VLOOKUP($A1521,OLD_EquipmentDatabase!$A:$K,8,FALSE)</f>
        <v>Active</v>
      </c>
      <c r="I1521" t="b">
        <f>VLOOKUP($A1521,OLD_EquipmentDatabase!$A:$K,9,FALSE)</f>
        <v>0</v>
      </c>
      <c r="J1521" t="str">
        <f>VLOOKUP($A1521,OLD_EquipmentDatabase!$A:$K,10,FALSE)</f>
        <v>5.13</v>
      </c>
      <c r="K1521" t="str">
        <f>VLOOKUP($A1521,OLD_EquipmentDatabase!$A:$K,11,FALSE)</f>
        <v/>
      </c>
    </row>
    <row r="1522" spans="1:11" x14ac:dyDescent="0.25">
      <c r="A1522" s="21" t="s">
        <v>3250</v>
      </c>
      <c r="B1522" s="102" t="s">
        <v>1844</v>
      </c>
      <c r="C1522" t="str">
        <f>VLOOKUP($A1522,OLD_EquipmentDatabase!$A:$K,3,FALSE)</f>
        <v>AValue 21"</v>
      </c>
      <c r="D1522" t="str">
        <f>VLOOKUP($A1522,OLD_EquipmentDatabase!$A:$K,4,FALSE)</f>
        <v>Dominion</v>
      </c>
      <c r="E1522" t="str">
        <f>VLOOKUP($A1522,OLD_EquipmentDatabase!$A:$K,5,FALSE)</f>
        <v>N/A</v>
      </c>
      <c r="F1522" t="str">
        <f>VLOOKUP($A1522,OLD_EquipmentDatabase!$A:$K,6,FALSE)</f>
        <v/>
      </c>
      <c r="G1522" t="str">
        <f>VLOOKUP($A1522,OLD_EquipmentDatabase!$A:$K,7,FALSE)</f>
        <v>ICX Tablet</v>
      </c>
      <c r="H1522" t="str">
        <f>VLOOKUP($A1522,OLD_EquipmentDatabase!$A:$K,8,FALSE)</f>
        <v>Active</v>
      </c>
      <c r="I1522" t="b">
        <f>VLOOKUP($A1522,OLD_EquipmentDatabase!$A:$K,9,FALSE)</f>
        <v>0</v>
      </c>
      <c r="J1522" t="str">
        <f>VLOOKUP($A1522,OLD_EquipmentDatabase!$A:$K,10,FALSE)</f>
        <v>5.13</v>
      </c>
      <c r="K1522" t="str">
        <f>VLOOKUP($A1522,OLD_EquipmentDatabase!$A:$K,11,FALSE)</f>
        <v/>
      </c>
    </row>
    <row r="1523" spans="1:11" x14ac:dyDescent="0.25">
      <c r="A1523" s="21" t="s">
        <v>3314</v>
      </c>
      <c r="B1523" s="102" t="s">
        <v>1844</v>
      </c>
      <c r="C1523" t="str">
        <f>VLOOKUP($A1523,OLD_EquipmentDatabase!$A:$K,3,FALSE)</f>
        <v>AValue 21"</v>
      </c>
      <c r="D1523" t="str">
        <f>VLOOKUP($A1523,OLD_EquipmentDatabase!$A:$K,4,FALSE)</f>
        <v>Dominion</v>
      </c>
      <c r="E1523" t="str">
        <f>VLOOKUP($A1523,OLD_EquipmentDatabase!$A:$K,5,FALSE)</f>
        <v>N/A</v>
      </c>
      <c r="F1523" t="str">
        <f>VLOOKUP($A1523,OLD_EquipmentDatabase!$A:$K,6,FALSE)</f>
        <v/>
      </c>
      <c r="G1523" t="str">
        <f>VLOOKUP($A1523,OLD_EquipmentDatabase!$A:$K,7,FALSE)</f>
        <v>ICX Tablet</v>
      </c>
      <c r="H1523" t="str">
        <f>VLOOKUP($A1523,OLD_EquipmentDatabase!$A:$K,8,FALSE)</f>
        <v>Active</v>
      </c>
      <c r="I1523" t="b">
        <f>VLOOKUP($A1523,OLD_EquipmentDatabase!$A:$K,9,FALSE)</f>
        <v>0</v>
      </c>
      <c r="J1523" t="str">
        <f>VLOOKUP($A1523,OLD_EquipmentDatabase!$A:$K,10,FALSE)</f>
        <v>5.13</v>
      </c>
      <c r="K1523" t="str">
        <f>VLOOKUP($A1523,OLD_EquipmentDatabase!$A:$K,11,FALSE)</f>
        <v/>
      </c>
    </row>
    <row r="1524" spans="1:11" x14ac:dyDescent="0.25">
      <c r="A1524" s="21" t="s">
        <v>3218</v>
      </c>
      <c r="B1524" s="102" t="s">
        <v>1844</v>
      </c>
      <c r="C1524" t="str">
        <f>VLOOKUP($A1524,OLD_EquipmentDatabase!$A:$K,3,FALSE)</f>
        <v>AValue 21"</v>
      </c>
      <c r="D1524" t="str">
        <f>VLOOKUP($A1524,OLD_EquipmentDatabase!$A:$K,4,FALSE)</f>
        <v>Dominion</v>
      </c>
      <c r="E1524" t="str">
        <f>VLOOKUP($A1524,OLD_EquipmentDatabase!$A:$K,5,FALSE)</f>
        <v>N/A</v>
      </c>
      <c r="F1524" t="str">
        <f>VLOOKUP($A1524,OLD_EquipmentDatabase!$A:$K,6,FALSE)</f>
        <v/>
      </c>
      <c r="G1524" t="str">
        <f>VLOOKUP($A1524,OLD_EquipmentDatabase!$A:$K,7,FALSE)</f>
        <v>ICX Tablet</v>
      </c>
      <c r="H1524" t="str">
        <f>VLOOKUP($A1524,OLD_EquipmentDatabase!$A:$K,8,FALSE)</f>
        <v>Active</v>
      </c>
      <c r="I1524" t="b">
        <f>VLOOKUP($A1524,OLD_EquipmentDatabase!$A:$K,9,FALSE)</f>
        <v>0</v>
      </c>
      <c r="J1524" t="str">
        <f>VLOOKUP($A1524,OLD_EquipmentDatabase!$A:$K,10,FALSE)</f>
        <v>5.13</v>
      </c>
      <c r="K1524" t="str">
        <f>VLOOKUP($A1524,OLD_EquipmentDatabase!$A:$K,11,FALSE)</f>
        <v/>
      </c>
    </row>
    <row r="1525" spans="1:11" x14ac:dyDescent="0.25">
      <c r="A1525" s="21" t="s">
        <v>3258</v>
      </c>
      <c r="B1525" s="102" t="s">
        <v>1844</v>
      </c>
      <c r="C1525" t="str">
        <f>VLOOKUP($A1525,OLD_EquipmentDatabase!$A:$K,3,FALSE)</f>
        <v>AValue 21"</v>
      </c>
      <c r="D1525" t="str">
        <f>VLOOKUP($A1525,OLD_EquipmentDatabase!$A:$K,4,FALSE)</f>
        <v>Dominion</v>
      </c>
      <c r="E1525" t="str">
        <f>VLOOKUP($A1525,OLD_EquipmentDatabase!$A:$K,5,FALSE)</f>
        <v>N/A</v>
      </c>
      <c r="F1525" t="str">
        <f>VLOOKUP($A1525,OLD_EquipmentDatabase!$A:$K,6,FALSE)</f>
        <v/>
      </c>
      <c r="G1525" t="str">
        <f>VLOOKUP($A1525,OLD_EquipmentDatabase!$A:$K,7,FALSE)</f>
        <v>ICX Tablet</v>
      </c>
      <c r="H1525" t="str">
        <f>VLOOKUP($A1525,OLD_EquipmentDatabase!$A:$K,8,FALSE)</f>
        <v>Active</v>
      </c>
      <c r="I1525" t="b">
        <f>VLOOKUP($A1525,OLD_EquipmentDatabase!$A:$K,9,FALSE)</f>
        <v>0</v>
      </c>
      <c r="J1525" t="str">
        <f>VLOOKUP($A1525,OLD_EquipmentDatabase!$A:$K,10,FALSE)</f>
        <v>5.13</v>
      </c>
      <c r="K1525" t="str">
        <f>VLOOKUP($A1525,OLD_EquipmentDatabase!$A:$K,11,FALSE)</f>
        <v/>
      </c>
    </row>
    <row r="1526" spans="1:11" x14ac:dyDescent="0.25">
      <c r="A1526" s="21" t="s">
        <v>3292</v>
      </c>
      <c r="B1526" s="102" t="s">
        <v>1844</v>
      </c>
      <c r="C1526" t="str">
        <f>VLOOKUP($A1526,OLD_EquipmentDatabase!$A:$K,3,FALSE)</f>
        <v>AValue 21"</v>
      </c>
      <c r="D1526" t="str">
        <f>VLOOKUP($A1526,OLD_EquipmentDatabase!$A:$K,4,FALSE)</f>
        <v>Dominion</v>
      </c>
      <c r="E1526" t="str">
        <f>VLOOKUP($A1526,OLD_EquipmentDatabase!$A:$K,5,FALSE)</f>
        <v>N/A</v>
      </c>
      <c r="F1526" t="str">
        <f>VLOOKUP($A1526,OLD_EquipmentDatabase!$A:$K,6,FALSE)</f>
        <v/>
      </c>
      <c r="G1526" t="str">
        <f>VLOOKUP($A1526,OLD_EquipmentDatabase!$A:$K,7,FALSE)</f>
        <v>ICX Tablet</v>
      </c>
      <c r="H1526" t="str">
        <f>VLOOKUP($A1526,OLD_EquipmentDatabase!$A:$K,8,FALSE)</f>
        <v>Active</v>
      </c>
      <c r="I1526" t="b">
        <f>VLOOKUP($A1526,OLD_EquipmentDatabase!$A:$K,9,FALSE)</f>
        <v>0</v>
      </c>
      <c r="J1526" t="str">
        <f>VLOOKUP($A1526,OLD_EquipmentDatabase!$A:$K,10,FALSE)</f>
        <v>5.13</v>
      </c>
      <c r="K1526" t="str">
        <f>VLOOKUP($A1526,OLD_EquipmentDatabase!$A:$K,11,FALSE)</f>
        <v/>
      </c>
    </row>
    <row r="1527" spans="1:11" x14ac:dyDescent="0.25">
      <c r="A1527" s="21" t="s">
        <v>3811</v>
      </c>
      <c r="B1527" s="102" t="s">
        <v>1844</v>
      </c>
      <c r="C1527" t="str">
        <f>VLOOKUP($A1527,OLD_EquipmentDatabase!$A:$K,3,FALSE)</f>
        <v>AValue 21"</v>
      </c>
      <c r="D1527" t="str">
        <f>VLOOKUP($A1527,OLD_EquipmentDatabase!$A:$K,4,FALSE)</f>
        <v>Dominion</v>
      </c>
      <c r="E1527" t="str">
        <f>VLOOKUP($A1527,OLD_EquipmentDatabase!$A:$K,5,FALSE)</f>
        <v>N/A</v>
      </c>
      <c r="F1527" t="str">
        <f>VLOOKUP($A1527,OLD_EquipmentDatabase!$A:$K,6,FALSE)</f>
        <v/>
      </c>
      <c r="G1527" t="str">
        <f>VLOOKUP($A1527,OLD_EquipmentDatabase!$A:$K,7,FALSE)</f>
        <v>ICX Tablet</v>
      </c>
      <c r="H1527" t="str">
        <f>VLOOKUP($A1527,OLD_EquipmentDatabase!$A:$K,8,FALSE)</f>
        <v>Active</v>
      </c>
      <c r="I1527" t="b">
        <f>VLOOKUP($A1527,OLD_EquipmentDatabase!$A:$K,9,FALSE)</f>
        <v>0</v>
      </c>
      <c r="J1527" t="str">
        <f>VLOOKUP($A1527,OLD_EquipmentDatabase!$A:$K,10,FALSE)</f>
        <v>5.13</v>
      </c>
      <c r="K1527" t="str">
        <f>VLOOKUP($A1527,OLD_EquipmentDatabase!$A:$K,11,FALSE)</f>
        <v/>
      </c>
    </row>
    <row r="1528" spans="1:11" x14ac:dyDescent="0.25">
      <c r="A1528" s="21" t="s">
        <v>4418</v>
      </c>
      <c r="B1528" s="102" t="s">
        <v>1844</v>
      </c>
      <c r="C1528" t="str">
        <f>VLOOKUP($A1528,OLD_EquipmentDatabase!$A:$K,3,FALSE)</f>
        <v>Avalue 21"</v>
      </c>
      <c r="D1528" t="str">
        <f>VLOOKUP($A1528,OLD_EquipmentDatabase!$A:$K,4,FALSE)</f>
        <v>Dominion</v>
      </c>
      <c r="E1528" t="str">
        <f>VLOOKUP($A1528,OLD_EquipmentDatabase!$A:$K,5,FALSE)</f>
        <v>N/A</v>
      </c>
      <c r="F1528" t="str">
        <f>VLOOKUP($A1528,OLD_EquipmentDatabase!$A:$K,6,FALSE)</f>
        <v/>
      </c>
      <c r="G1528" t="str">
        <f>VLOOKUP($A1528,OLD_EquipmentDatabase!$A:$K,7,FALSE)</f>
        <v>ICX Tablet</v>
      </c>
      <c r="H1528" t="str">
        <f>VLOOKUP($A1528,OLD_EquipmentDatabase!$A:$K,8,FALSE)</f>
        <v>Active</v>
      </c>
      <c r="I1528" t="b">
        <f>VLOOKUP($A1528,OLD_EquipmentDatabase!$A:$K,9,FALSE)</f>
        <v>0</v>
      </c>
      <c r="J1528" t="str">
        <f>VLOOKUP($A1528,OLD_EquipmentDatabase!$A:$K,10,FALSE)</f>
        <v>5.13</v>
      </c>
      <c r="K1528" t="str">
        <f>VLOOKUP($A1528,OLD_EquipmentDatabase!$A:$K,11,FALSE)</f>
        <v/>
      </c>
    </row>
    <row r="1529" spans="1:11" x14ac:dyDescent="0.25">
      <c r="A1529" s="21" t="s">
        <v>4476</v>
      </c>
      <c r="B1529" s="102" t="s">
        <v>1844</v>
      </c>
      <c r="C1529" t="str">
        <f>VLOOKUP($A1529,OLD_EquipmentDatabase!$A:$K,3,FALSE)</f>
        <v>Avalue 21"</v>
      </c>
      <c r="D1529" t="str">
        <f>VLOOKUP($A1529,OLD_EquipmentDatabase!$A:$K,4,FALSE)</f>
        <v>Dominion</v>
      </c>
      <c r="E1529" t="str">
        <f>VLOOKUP($A1529,OLD_EquipmentDatabase!$A:$K,5,FALSE)</f>
        <v>N/A</v>
      </c>
      <c r="F1529" t="str">
        <f>VLOOKUP($A1529,OLD_EquipmentDatabase!$A:$K,6,FALSE)</f>
        <v/>
      </c>
      <c r="G1529" t="str">
        <f>VLOOKUP($A1529,OLD_EquipmentDatabase!$A:$K,7,FALSE)</f>
        <v>ICX Tablet</v>
      </c>
      <c r="H1529" t="str">
        <f>VLOOKUP($A1529,OLD_EquipmentDatabase!$A:$K,8,FALSE)</f>
        <v>Active</v>
      </c>
      <c r="I1529" t="b">
        <f>VLOOKUP($A1529,OLD_EquipmentDatabase!$A:$K,9,FALSE)</f>
        <v>0</v>
      </c>
      <c r="J1529" t="str">
        <f>VLOOKUP($A1529,OLD_EquipmentDatabase!$A:$K,10,FALSE)</f>
        <v>5.13</v>
      </c>
      <c r="K1529" t="str">
        <f>VLOOKUP($A1529,OLD_EquipmentDatabase!$A:$K,11,FALSE)</f>
        <v/>
      </c>
    </row>
    <row r="1530" spans="1:11" x14ac:dyDescent="0.25">
      <c r="A1530" s="21" t="s">
        <v>4463</v>
      </c>
      <c r="B1530" s="102" t="s">
        <v>1844</v>
      </c>
      <c r="C1530" t="str">
        <f>VLOOKUP($A1530,OLD_EquipmentDatabase!$A:$K,3,FALSE)</f>
        <v>Avalue 21"</v>
      </c>
      <c r="D1530" t="str">
        <f>VLOOKUP($A1530,OLD_EquipmentDatabase!$A:$K,4,FALSE)</f>
        <v>Dominion</v>
      </c>
      <c r="E1530" t="str">
        <f>VLOOKUP($A1530,OLD_EquipmentDatabase!$A:$K,5,FALSE)</f>
        <v>N/A</v>
      </c>
      <c r="F1530" t="str">
        <f>VLOOKUP($A1530,OLD_EquipmentDatabase!$A:$K,6,FALSE)</f>
        <v/>
      </c>
      <c r="G1530" t="str">
        <f>VLOOKUP($A1530,OLD_EquipmentDatabase!$A:$K,7,FALSE)</f>
        <v>ICX Tablet</v>
      </c>
      <c r="H1530" t="str">
        <f>VLOOKUP($A1530,OLD_EquipmentDatabase!$A:$K,8,FALSE)</f>
        <v>Active</v>
      </c>
      <c r="I1530" t="b">
        <f>VLOOKUP($A1530,OLD_EquipmentDatabase!$A:$K,9,FALSE)</f>
        <v>0</v>
      </c>
      <c r="J1530" t="str">
        <f>VLOOKUP($A1530,OLD_EquipmentDatabase!$A:$K,10,FALSE)</f>
        <v>5.13</v>
      </c>
      <c r="K1530" t="str">
        <f>VLOOKUP($A1530,OLD_EquipmentDatabase!$A:$K,11,FALSE)</f>
        <v/>
      </c>
    </row>
    <row r="1531" spans="1:11" x14ac:dyDescent="0.25">
      <c r="A1531" s="21" t="s">
        <v>4468</v>
      </c>
      <c r="B1531" s="102" t="s">
        <v>1844</v>
      </c>
      <c r="C1531" t="str">
        <f>VLOOKUP($A1531,OLD_EquipmentDatabase!$A:$K,3,FALSE)</f>
        <v>Avalue 21"</v>
      </c>
      <c r="D1531" t="str">
        <f>VLOOKUP($A1531,OLD_EquipmentDatabase!$A:$K,4,FALSE)</f>
        <v>Dominion</v>
      </c>
      <c r="E1531" t="str">
        <f>VLOOKUP($A1531,OLD_EquipmentDatabase!$A:$K,5,FALSE)</f>
        <v>N/A</v>
      </c>
      <c r="F1531" t="str">
        <f>VLOOKUP($A1531,OLD_EquipmentDatabase!$A:$K,6,FALSE)</f>
        <v/>
      </c>
      <c r="G1531" t="str">
        <f>VLOOKUP($A1531,OLD_EquipmentDatabase!$A:$K,7,FALSE)</f>
        <v>ICX Tablet</v>
      </c>
      <c r="H1531" t="str">
        <f>VLOOKUP($A1531,OLD_EquipmentDatabase!$A:$K,8,FALSE)</f>
        <v>Active</v>
      </c>
      <c r="I1531" t="b">
        <f>VLOOKUP($A1531,OLD_EquipmentDatabase!$A:$K,9,FALSE)</f>
        <v>0</v>
      </c>
      <c r="J1531" t="str">
        <f>VLOOKUP($A1531,OLD_EquipmentDatabase!$A:$K,10,FALSE)</f>
        <v>5.13</v>
      </c>
      <c r="K1531" t="str">
        <f>VLOOKUP($A1531,OLD_EquipmentDatabase!$A:$K,11,FALSE)</f>
        <v/>
      </c>
    </row>
    <row r="1532" spans="1:11" x14ac:dyDescent="0.25">
      <c r="A1532" s="21" t="s">
        <v>4493</v>
      </c>
      <c r="B1532" s="102" t="s">
        <v>1844</v>
      </c>
      <c r="C1532" t="str">
        <f>VLOOKUP($A1532,OLD_EquipmentDatabase!$A:$K,3,FALSE)</f>
        <v>Avalue 21"</v>
      </c>
      <c r="D1532" t="str">
        <f>VLOOKUP($A1532,OLD_EquipmentDatabase!$A:$K,4,FALSE)</f>
        <v>Dominion</v>
      </c>
      <c r="E1532" t="str">
        <f>VLOOKUP($A1532,OLD_EquipmentDatabase!$A:$K,5,FALSE)</f>
        <v>N/A</v>
      </c>
      <c r="F1532" t="str">
        <f>VLOOKUP($A1532,OLD_EquipmentDatabase!$A:$K,6,FALSE)</f>
        <v/>
      </c>
      <c r="G1532" t="str">
        <f>VLOOKUP($A1532,OLD_EquipmentDatabase!$A:$K,7,FALSE)</f>
        <v>ICX Tablet</v>
      </c>
      <c r="H1532" t="str">
        <f>VLOOKUP($A1532,OLD_EquipmentDatabase!$A:$K,8,FALSE)</f>
        <v>Active</v>
      </c>
      <c r="I1532" t="b">
        <f>VLOOKUP($A1532,OLD_EquipmentDatabase!$A:$K,9,FALSE)</f>
        <v>0</v>
      </c>
      <c r="J1532" t="str">
        <f>VLOOKUP($A1532,OLD_EquipmentDatabase!$A:$K,10,FALSE)</f>
        <v>5.13</v>
      </c>
      <c r="K1532" t="str">
        <f>VLOOKUP($A1532,OLD_EquipmentDatabase!$A:$K,11,FALSE)</f>
        <v/>
      </c>
    </row>
    <row r="1533" spans="1:11" x14ac:dyDescent="0.25">
      <c r="A1533" s="21" t="s">
        <v>4790</v>
      </c>
      <c r="B1533" s="102" t="s">
        <v>1844</v>
      </c>
      <c r="C1533" t="s">
        <v>4414</v>
      </c>
      <c r="D1533" t="s">
        <v>14</v>
      </c>
      <c r="E1533" t="s">
        <v>15</v>
      </c>
      <c r="F1533" t="s">
        <v>54</v>
      </c>
      <c r="G1533" t="s">
        <v>99</v>
      </c>
      <c r="H1533" t="s">
        <v>18</v>
      </c>
      <c r="I1533" t="b">
        <v>0</v>
      </c>
      <c r="J1533" t="s">
        <v>38</v>
      </c>
      <c r="K1533" t="s">
        <v>54</v>
      </c>
    </row>
    <row r="1534" spans="1:11" x14ac:dyDescent="0.25">
      <c r="A1534" s="21" t="s">
        <v>4485</v>
      </c>
      <c r="B1534" s="102" t="s">
        <v>1844</v>
      </c>
      <c r="C1534" t="str">
        <f>VLOOKUP($A1534,OLD_EquipmentDatabase!$A:$K,3,FALSE)</f>
        <v>Avalue 21"</v>
      </c>
      <c r="D1534" t="str">
        <f>VLOOKUP($A1534,OLD_EquipmentDatabase!$A:$K,4,FALSE)</f>
        <v>Dominion</v>
      </c>
      <c r="E1534" t="str">
        <f>VLOOKUP($A1534,OLD_EquipmentDatabase!$A:$K,5,FALSE)</f>
        <v>N/A</v>
      </c>
      <c r="F1534" t="str">
        <f>VLOOKUP($A1534,OLD_EquipmentDatabase!$A:$K,6,FALSE)</f>
        <v/>
      </c>
      <c r="G1534" t="str">
        <f>VLOOKUP($A1534,OLD_EquipmentDatabase!$A:$K,7,FALSE)</f>
        <v>ICX Tablet</v>
      </c>
      <c r="H1534" t="str">
        <f>VLOOKUP($A1534,OLD_EquipmentDatabase!$A:$K,8,FALSE)</f>
        <v>Active</v>
      </c>
      <c r="I1534" t="b">
        <f>VLOOKUP($A1534,OLD_EquipmentDatabase!$A:$K,9,FALSE)</f>
        <v>0</v>
      </c>
      <c r="J1534" t="str">
        <f>VLOOKUP($A1534,OLD_EquipmentDatabase!$A:$K,10,FALSE)</f>
        <v>5.13</v>
      </c>
      <c r="K1534" t="str">
        <f>VLOOKUP($A1534,OLD_EquipmentDatabase!$A:$K,11,FALSE)</f>
        <v/>
      </c>
    </row>
    <row r="1535" spans="1:11" x14ac:dyDescent="0.25">
      <c r="A1535" s="21" t="s">
        <v>4415</v>
      </c>
      <c r="B1535" s="102" t="s">
        <v>1844</v>
      </c>
      <c r="C1535" t="str">
        <f>VLOOKUP($A1535,OLD_EquipmentDatabase!$A:$K,3,FALSE)</f>
        <v>Avalue 21"</v>
      </c>
      <c r="D1535" t="str">
        <f>VLOOKUP($A1535,OLD_EquipmentDatabase!$A:$K,4,FALSE)</f>
        <v>Dominion</v>
      </c>
      <c r="E1535" t="str">
        <f>VLOOKUP($A1535,OLD_EquipmentDatabase!$A:$K,5,FALSE)</f>
        <v>N/A</v>
      </c>
      <c r="F1535" t="str">
        <f>VLOOKUP($A1535,OLD_EquipmentDatabase!$A:$K,6,FALSE)</f>
        <v/>
      </c>
      <c r="G1535" t="str">
        <f>VLOOKUP($A1535,OLD_EquipmentDatabase!$A:$K,7,FALSE)</f>
        <v>ICX Tablet</v>
      </c>
      <c r="H1535" t="str">
        <f>VLOOKUP($A1535,OLD_EquipmentDatabase!$A:$K,8,FALSE)</f>
        <v>Active</v>
      </c>
      <c r="I1535" t="b">
        <f>VLOOKUP($A1535,OLD_EquipmentDatabase!$A:$K,9,FALSE)</f>
        <v>0</v>
      </c>
      <c r="J1535" t="str">
        <f>VLOOKUP($A1535,OLD_EquipmentDatabase!$A:$K,10,FALSE)</f>
        <v>5.13</v>
      </c>
      <c r="K1535" t="str">
        <f>VLOOKUP($A1535,OLD_EquipmentDatabase!$A:$K,11,FALSE)</f>
        <v/>
      </c>
    </row>
    <row r="1536" spans="1:11" x14ac:dyDescent="0.25">
      <c r="A1536" s="21" t="s">
        <v>4479</v>
      </c>
      <c r="B1536" s="102" t="s">
        <v>1844</v>
      </c>
      <c r="C1536" t="str">
        <f>VLOOKUP($A1536,OLD_EquipmentDatabase!$A:$K,3,FALSE)</f>
        <v>Avalue 21"</v>
      </c>
      <c r="D1536" t="str">
        <f>VLOOKUP($A1536,OLD_EquipmentDatabase!$A:$K,4,FALSE)</f>
        <v>Dominion</v>
      </c>
      <c r="E1536" t="str">
        <f>VLOOKUP($A1536,OLD_EquipmentDatabase!$A:$K,5,FALSE)</f>
        <v>N/A</v>
      </c>
      <c r="F1536" t="str">
        <f>VLOOKUP($A1536,OLD_EquipmentDatabase!$A:$K,6,FALSE)</f>
        <v/>
      </c>
      <c r="G1536" t="str">
        <f>VLOOKUP($A1536,OLD_EquipmentDatabase!$A:$K,7,FALSE)</f>
        <v>ICX Tablet</v>
      </c>
      <c r="H1536" t="str">
        <f>VLOOKUP($A1536,OLD_EquipmentDatabase!$A:$K,8,FALSE)</f>
        <v>Active</v>
      </c>
      <c r="I1536" t="b">
        <f>VLOOKUP($A1536,OLD_EquipmentDatabase!$A:$K,9,FALSE)</f>
        <v>0</v>
      </c>
      <c r="J1536" t="str">
        <f>VLOOKUP($A1536,OLD_EquipmentDatabase!$A:$K,10,FALSE)</f>
        <v>5.13</v>
      </c>
      <c r="K1536" t="str">
        <f>VLOOKUP($A1536,OLD_EquipmentDatabase!$A:$K,11,FALSE)</f>
        <v/>
      </c>
    </row>
    <row r="1537" spans="1:11" x14ac:dyDescent="0.25">
      <c r="A1537" s="21" t="s">
        <v>4416</v>
      </c>
      <c r="B1537" s="102" t="s">
        <v>1844</v>
      </c>
      <c r="C1537" t="str">
        <f>VLOOKUP($A1537,OLD_EquipmentDatabase!$A:$K,3,FALSE)</f>
        <v>Avalue 21"</v>
      </c>
      <c r="D1537" t="str">
        <f>VLOOKUP($A1537,OLD_EquipmentDatabase!$A:$K,4,FALSE)</f>
        <v>Dominion</v>
      </c>
      <c r="E1537" t="str">
        <f>VLOOKUP($A1537,OLD_EquipmentDatabase!$A:$K,5,FALSE)</f>
        <v>N/A</v>
      </c>
      <c r="F1537" t="str">
        <f>VLOOKUP($A1537,OLD_EquipmentDatabase!$A:$K,6,FALSE)</f>
        <v/>
      </c>
      <c r="G1537" t="str">
        <f>VLOOKUP($A1537,OLD_EquipmentDatabase!$A:$K,7,FALSE)</f>
        <v>ICX Tablet</v>
      </c>
      <c r="H1537" t="str">
        <f>VLOOKUP($A1537,OLD_EquipmentDatabase!$A:$K,8,FALSE)</f>
        <v>Active</v>
      </c>
      <c r="I1537" t="b">
        <f>VLOOKUP($A1537,OLD_EquipmentDatabase!$A:$K,9,FALSE)</f>
        <v>0</v>
      </c>
      <c r="J1537" t="str">
        <f>VLOOKUP($A1537,OLD_EquipmentDatabase!$A:$K,10,FALSE)</f>
        <v>5.13</v>
      </c>
      <c r="K1537" t="str">
        <f>VLOOKUP($A1537,OLD_EquipmentDatabase!$A:$K,11,FALSE)</f>
        <v/>
      </c>
    </row>
    <row r="1538" spans="1:11" x14ac:dyDescent="0.25">
      <c r="A1538" s="21" t="s">
        <v>4451</v>
      </c>
      <c r="B1538" s="102" t="s">
        <v>1844</v>
      </c>
      <c r="C1538" t="str">
        <f>VLOOKUP($A1538,OLD_EquipmentDatabase!$A:$K,3,FALSE)</f>
        <v>Avalue 21"</v>
      </c>
      <c r="D1538" t="str">
        <f>VLOOKUP($A1538,OLD_EquipmentDatabase!$A:$K,4,FALSE)</f>
        <v>Dominion</v>
      </c>
      <c r="E1538" t="str">
        <f>VLOOKUP($A1538,OLD_EquipmentDatabase!$A:$K,5,FALSE)</f>
        <v>N/A</v>
      </c>
      <c r="F1538" t="str">
        <f>VLOOKUP($A1538,OLD_EquipmentDatabase!$A:$K,6,FALSE)</f>
        <v/>
      </c>
      <c r="G1538" t="str">
        <f>VLOOKUP($A1538,OLD_EquipmentDatabase!$A:$K,7,FALSE)</f>
        <v>ICX Tablet</v>
      </c>
      <c r="H1538" t="str">
        <f>VLOOKUP($A1538,OLD_EquipmentDatabase!$A:$K,8,FALSE)</f>
        <v>Active</v>
      </c>
      <c r="I1538" t="b">
        <f>VLOOKUP($A1538,OLD_EquipmentDatabase!$A:$K,9,FALSE)</f>
        <v>0</v>
      </c>
      <c r="J1538" t="str">
        <f>VLOOKUP($A1538,OLD_EquipmentDatabase!$A:$K,10,FALSE)</f>
        <v>5.13</v>
      </c>
      <c r="K1538" t="str">
        <f>VLOOKUP($A1538,OLD_EquipmentDatabase!$A:$K,11,FALSE)</f>
        <v/>
      </c>
    </row>
    <row r="1539" spans="1:11" x14ac:dyDescent="0.25">
      <c r="A1539" s="21" t="s">
        <v>4465</v>
      </c>
      <c r="B1539" s="102" t="s">
        <v>1844</v>
      </c>
      <c r="C1539" t="str">
        <f>VLOOKUP($A1539,OLD_EquipmentDatabase!$A:$K,3,FALSE)</f>
        <v>Avalue 21"</v>
      </c>
      <c r="D1539" t="str">
        <f>VLOOKUP($A1539,OLD_EquipmentDatabase!$A:$K,4,FALSE)</f>
        <v>Dominion</v>
      </c>
      <c r="E1539" t="str">
        <f>VLOOKUP($A1539,OLD_EquipmentDatabase!$A:$K,5,FALSE)</f>
        <v>N/A</v>
      </c>
      <c r="F1539" t="str">
        <f>VLOOKUP($A1539,OLD_EquipmentDatabase!$A:$K,6,FALSE)</f>
        <v/>
      </c>
      <c r="G1539" t="str">
        <f>VLOOKUP($A1539,OLD_EquipmentDatabase!$A:$K,7,FALSE)</f>
        <v>ICX Tablet</v>
      </c>
      <c r="H1539" t="str">
        <f>VLOOKUP($A1539,OLD_EquipmentDatabase!$A:$K,8,FALSE)</f>
        <v>Active</v>
      </c>
      <c r="I1539" t="b">
        <f>VLOOKUP($A1539,OLD_EquipmentDatabase!$A:$K,9,FALSE)</f>
        <v>0</v>
      </c>
      <c r="J1539" t="str">
        <f>VLOOKUP($A1539,OLD_EquipmentDatabase!$A:$K,10,FALSE)</f>
        <v>5.13</v>
      </c>
      <c r="K1539" t="str">
        <f>VLOOKUP($A1539,OLD_EquipmentDatabase!$A:$K,11,FALSE)</f>
        <v/>
      </c>
    </row>
    <row r="1540" spans="1:11" x14ac:dyDescent="0.25">
      <c r="A1540" s="21" t="s">
        <v>4452</v>
      </c>
      <c r="B1540" s="102" t="s">
        <v>1844</v>
      </c>
      <c r="C1540" t="str">
        <f>VLOOKUP($A1540,OLD_EquipmentDatabase!$A:$K,3,FALSE)</f>
        <v>Avalue 21"</v>
      </c>
      <c r="D1540" t="str">
        <f>VLOOKUP($A1540,OLD_EquipmentDatabase!$A:$K,4,FALSE)</f>
        <v>Dominion</v>
      </c>
      <c r="E1540" t="str">
        <f>VLOOKUP($A1540,OLD_EquipmentDatabase!$A:$K,5,FALSE)</f>
        <v>N/A</v>
      </c>
      <c r="F1540" t="str">
        <f>VLOOKUP($A1540,OLD_EquipmentDatabase!$A:$K,6,FALSE)</f>
        <v/>
      </c>
      <c r="G1540" t="str">
        <f>VLOOKUP($A1540,OLD_EquipmentDatabase!$A:$K,7,FALSE)</f>
        <v>ICX Tablet</v>
      </c>
      <c r="H1540" t="str">
        <f>VLOOKUP($A1540,OLD_EquipmentDatabase!$A:$K,8,FALSE)</f>
        <v>Active</v>
      </c>
      <c r="I1540" t="b">
        <f>VLOOKUP($A1540,OLD_EquipmentDatabase!$A:$K,9,FALSE)</f>
        <v>0</v>
      </c>
      <c r="J1540" t="str">
        <f>VLOOKUP($A1540,OLD_EquipmentDatabase!$A:$K,10,FALSE)</f>
        <v>5.13</v>
      </c>
      <c r="K1540" t="str">
        <f>VLOOKUP($A1540,OLD_EquipmentDatabase!$A:$K,11,FALSE)</f>
        <v/>
      </c>
    </row>
    <row r="1541" spans="1:11" x14ac:dyDescent="0.25">
      <c r="A1541" s="21" t="s">
        <v>4472</v>
      </c>
      <c r="B1541" s="102" t="s">
        <v>1844</v>
      </c>
      <c r="C1541" t="str">
        <f>VLOOKUP($A1541,OLD_EquipmentDatabase!$A:$K,3,FALSE)</f>
        <v>Avalue 21"</v>
      </c>
      <c r="D1541" t="str">
        <f>VLOOKUP($A1541,OLD_EquipmentDatabase!$A:$K,4,FALSE)</f>
        <v>Dominion</v>
      </c>
      <c r="E1541" t="str">
        <f>VLOOKUP($A1541,OLD_EquipmentDatabase!$A:$K,5,FALSE)</f>
        <v>N/A</v>
      </c>
      <c r="F1541" t="str">
        <f>VLOOKUP($A1541,OLD_EquipmentDatabase!$A:$K,6,FALSE)</f>
        <v/>
      </c>
      <c r="G1541" t="str">
        <f>VLOOKUP($A1541,OLD_EquipmentDatabase!$A:$K,7,FALSE)</f>
        <v>ICX Tablet</v>
      </c>
      <c r="H1541" t="str">
        <f>VLOOKUP($A1541,OLD_EquipmentDatabase!$A:$K,8,FALSE)</f>
        <v>Active</v>
      </c>
      <c r="I1541" t="b">
        <f>VLOOKUP($A1541,OLD_EquipmentDatabase!$A:$K,9,FALSE)</f>
        <v>0</v>
      </c>
      <c r="J1541" t="str">
        <f>VLOOKUP($A1541,OLD_EquipmentDatabase!$A:$K,10,FALSE)</f>
        <v>5.13</v>
      </c>
      <c r="K1541" t="str">
        <f>VLOOKUP($A1541,OLD_EquipmentDatabase!$A:$K,11,FALSE)</f>
        <v/>
      </c>
    </row>
    <row r="1542" spans="1:11" x14ac:dyDescent="0.25">
      <c r="A1542" s="21" t="s">
        <v>4497</v>
      </c>
      <c r="B1542" s="102" t="s">
        <v>1844</v>
      </c>
      <c r="C1542" t="str">
        <f>VLOOKUP($A1542,OLD_EquipmentDatabase!$A:$K,3,FALSE)</f>
        <v>Avalue 21"</v>
      </c>
      <c r="D1542" t="str">
        <f>VLOOKUP($A1542,OLD_EquipmentDatabase!$A:$K,4,FALSE)</f>
        <v>Dominion</v>
      </c>
      <c r="E1542" t="str">
        <f>VLOOKUP($A1542,OLD_EquipmentDatabase!$A:$K,5,FALSE)</f>
        <v>N/A</v>
      </c>
      <c r="F1542" t="str">
        <f>VLOOKUP($A1542,OLD_EquipmentDatabase!$A:$K,6,FALSE)</f>
        <v/>
      </c>
      <c r="G1542" t="str">
        <f>VLOOKUP($A1542,OLD_EquipmentDatabase!$A:$K,7,FALSE)</f>
        <v>ICX Tablet</v>
      </c>
      <c r="H1542" t="str">
        <f>VLOOKUP($A1542,OLD_EquipmentDatabase!$A:$K,8,FALSE)</f>
        <v>Active</v>
      </c>
      <c r="I1542" t="b">
        <f>VLOOKUP($A1542,OLD_EquipmentDatabase!$A:$K,9,FALSE)</f>
        <v>0</v>
      </c>
      <c r="J1542" t="str">
        <f>VLOOKUP($A1542,OLD_EquipmentDatabase!$A:$K,10,FALSE)</f>
        <v>5.13</v>
      </c>
      <c r="K1542" t="str">
        <f>VLOOKUP($A1542,OLD_EquipmentDatabase!$A:$K,11,FALSE)</f>
        <v/>
      </c>
    </row>
    <row r="1543" spans="1:11" x14ac:dyDescent="0.25">
      <c r="A1543" s="21" t="s">
        <v>4449</v>
      </c>
      <c r="B1543" s="102" t="s">
        <v>1844</v>
      </c>
      <c r="C1543" t="str">
        <f>VLOOKUP($A1543,OLD_EquipmentDatabase!$A:$K,3,FALSE)</f>
        <v>Avalue 21"</v>
      </c>
      <c r="D1543" t="str">
        <f>VLOOKUP($A1543,OLD_EquipmentDatabase!$A:$K,4,FALSE)</f>
        <v>Dominion</v>
      </c>
      <c r="E1543" t="str">
        <f>VLOOKUP($A1543,OLD_EquipmentDatabase!$A:$K,5,FALSE)</f>
        <v>N/A</v>
      </c>
      <c r="F1543" t="str">
        <f>VLOOKUP($A1543,OLD_EquipmentDatabase!$A:$K,6,FALSE)</f>
        <v/>
      </c>
      <c r="G1543" t="str">
        <f>VLOOKUP($A1543,OLD_EquipmentDatabase!$A:$K,7,FALSE)</f>
        <v>ICX Tablet</v>
      </c>
      <c r="H1543" t="str">
        <f>VLOOKUP($A1543,OLD_EquipmentDatabase!$A:$K,8,FALSE)</f>
        <v>Active</v>
      </c>
      <c r="I1543" t="b">
        <f>VLOOKUP($A1543,OLD_EquipmentDatabase!$A:$K,9,FALSE)</f>
        <v>0</v>
      </c>
      <c r="J1543" t="str">
        <f>VLOOKUP($A1543,OLD_EquipmentDatabase!$A:$K,10,FALSE)</f>
        <v>5.13</v>
      </c>
      <c r="K1543" t="str">
        <f>VLOOKUP($A1543,OLD_EquipmentDatabase!$A:$K,11,FALSE)</f>
        <v/>
      </c>
    </row>
    <row r="1544" spans="1:11" x14ac:dyDescent="0.25">
      <c r="A1544" s="21" t="s">
        <v>4413</v>
      </c>
      <c r="B1544" s="102" t="s">
        <v>1844</v>
      </c>
      <c r="C1544" t="str">
        <f>VLOOKUP($A1544,OLD_EquipmentDatabase!$A:$K,3,FALSE)</f>
        <v>Avalue 21"</v>
      </c>
      <c r="D1544" t="str">
        <f>VLOOKUP($A1544,OLD_EquipmentDatabase!$A:$K,4,FALSE)</f>
        <v>Dominion</v>
      </c>
      <c r="E1544" t="str">
        <f>VLOOKUP($A1544,OLD_EquipmentDatabase!$A:$K,5,FALSE)</f>
        <v>N/A</v>
      </c>
      <c r="F1544" t="str">
        <f>VLOOKUP($A1544,OLD_EquipmentDatabase!$A:$K,6,FALSE)</f>
        <v/>
      </c>
      <c r="G1544" t="str">
        <f>VLOOKUP($A1544,OLD_EquipmentDatabase!$A:$K,7,FALSE)</f>
        <v>ICX Tablet</v>
      </c>
      <c r="H1544" t="str">
        <f>VLOOKUP($A1544,OLD_EquipmentDatabase!$A:$K,8,FALSE)</f>
        <v>Active</v>
      </c>
      <c r="I1544" t="b">
        <f>VLOOKUP($A1544,OLD_EquipmentDatabase!$A:$K,9,FALSE)</f>
        <v>0</v>
      </c>
      <c r="J1544" t="str">
        <f>VLOOKUP($A1544,OLD_EquipmentDatabase!$A:$K,10,FALSE)</f>
        <v>5.13</v>
      </c>
      <c r="K1544" t="str">
        <f>VLOOKUP($A1544,OLD_EquipmentDatabase!$A:$K,11,FALSE)</f>
        <v/>
      </c>
    </row>
    <row r="1545" spans="1:11" x14ac:dyDescent="0.25">
      <c r="A1545" s="21" t="s">
        <v>4466</v>
      </c>
      <c r="B1545" s="102" t="s">
        <v>1844</v>
      </c>
      <c r="C1545" t="str">
        <f>VLOOKUP($A1545,OLD_EquipmentDatabase!$A:$K,3,FALSE)</f>
        <v>Avalue 21"</v>
      </c>
      <c r="D1545" t="str">
        <f>VLOOKUP($A1545,OLD_EquipmentDatabase!$A:$K,4,FALSE)</f>
        <v>Dominion</v>
      </c>
      <c r="E1545" t="str">
        <f>VLOOKUP($A1545,OLD_EquipmentDatabase!$A:$K,5,FALSE)</f>
        <v>N/A</v>
      </c>
      <c r="F1545" t="str">
        <f>VLOOKUP($A1545,OLD_EquipmentDatabase!$A:$K,6,FALSE)</f>
        <v/>
      </c>
      <c r="G1545" t="str">
        <f>VLOOKUP($A1545,OLD_EquipmentDatabase!$A:$K,7,FALSE)</f>
        <v>ICX Tablet</v>
      </c>
      <c r="H1545" t="str">
        <f>VLOOKUP($A1545,OLD_EquipmentDatabase!$A:$K,8,FALSE)</f>
        <v>Active</v>
      </c>
      <c r="I1545" t="b">
        <f>VLOOKUP($A1545,OLD_EquipmentDatabase!$A:$K,9,FALSE)</f>
        <v>0</v>
      </c>
      <c r="J1545" t="str">
        <f>VLOOKUP($A1545,OLD_EquipmentDatabase!$A:$K,10,FALSE)</f>
        <v>5.13</v>
      </c>
      <c r="K1545" t="str">
        <f>VLOOKUP($A1545,OLD_EquipmentDatabase!$A:$K,11,FALSE)</f>
        <v/>
      </c>
    </row>
    <row r="1546" spans="1:11" x14ac:dyDescent="0.25">
      <c r="A1546" s="21" t="s">
        <v>4417</v>
      </c>
      <c r="B1546" s="102" t="s">
        <v>1844</v>
      </c>
      <c r="C1546" t="str">
        <f>VLOOKUP($A1546,OLD_EquipmentDatabase!$A:$K,3,FALSE)</f>
        <v>Avalue 21"</v>
      </c>
      <c r="D1546" t="str">
        <f>VLOOKUP($A1546,OLD_EquipmentDatabase!$A:$K,4,FALSE)</f>
        <v>Dominion</v>
      </c>
      <c r="E1546" t="str">
        <f>VLOOKUP($A1546,OLD_EquipmentDatabase!$A:$K,5,FALSE)</f>
        <v>N/A</v>
      </c>
      <c r="F1546" t="str">
        <f>VLOOKUP($A1546,OLD_EquipmentDatabase!$A:$K,6,FALSE)</f>
        <v/>
      </c>
      <c r="G1546" t="str">
        <f>VLOOKUP($A1546,OLD_EquipmentDatabase!$A:$K,7,FALSE)</f>
        <v>ICX Tablet</v>
      </c>
      <c r="H1546" t="str">
        <f>VLOOKUP($A1546,OLD_EquipmentDatabase!$A:$K,8,FALSE)</f>
        <v>Active</v>
      </c>
      <c r="I1546" t="b">
        <f>VLOOKUP($A1546,OLD_EquipmentDatabase!$A:$K,9,FALSE)</f>
        <v>0</v>
      </c>
      <c r="J1546" t="str">
        <f>VLOOKUP($A1546,OLD_EquipmentDatabase!$A:$K,10,FALSE)</f>
        <v>5.13</v>
      </c>
      <c r="K1546" t="str">
        <f>VLOOKUP($A1546,OLD_EquipmentDatabase!$A:$K,11,FALSE)</f>
        <v/>
      </c>
    </row>
    <row r="1547" spans="1:11" x14ac:dyDescent="0.25">
      <c r="A1547" s="21" t="s">
        <v>4490</v>
      </c>
      <c r="B1547" s="102" t="s">
        <v>1844</v>
      </c>
      <c r="C1547" t="str">
        <f>VLOOKUP($A1547,OLD_EquipmentDatabase!$A:$K,3,FALSE)</f>
        <v>Avalue 21"</v>
      </c>
      <c r="D1547" t="str">
        <f>VLOOKUP($A1547,OLD_EquipmentDatabase!$A:$K,4,FALSE)</f>
        <v>Dominion</v>
      </c>
      <c r="E1547" t="str">
        <f>VLOOKUP($A1547,OLD_EquipmentDatabase!$A:$K,5,FALSE)</f>
        <v>N/A</v>
      </c>
      <c r="F1547" t="str">
        <f>VLOOKUP($A1547,OLD_EquipmentDatabase!$A:$K,6,FALSE)</f>
        <v/>
      </c>
      <c r="G1547" t="str">
        <f>VLOOKUP($A1547,OLD_EquipmentDatabase!$A:$K,7,FALSE)</f>
        <v>ICX Tablet</v>
      </c>
      <c r="H1547" t="str">
        <f>VLOOKUP($A1547,OLD_EquipmentDatabase!$A:$K,8,FALSE)</f>
        <v>Active</v>
      </c>
      <c r="I1547" t="b">
        <f>VLOOKUP($A1547,OLD_EquipmentDatabase!$A:$K,9,FALSE)</f>
        <v>0</v>
      </c>
      <c r="J1547" t="str">
        <f>VLOOKUP($A1547,OLD_EquipmentDatabase!$A:$K,10,FALSE)</f>
        <v>5.13</v>
      </c>
      <c r="K1547" t="str">
        <f>VLOOKUP($A1547,OLD_EquipmentDatabase!$A:$K,11,FALSE)</f>
        <v/>
      </c>
    </row>
    <row r="1548" spans="1:11" x14ac:dyDescent="0.25">
      <c r="A1548" s="21" t="s">
        <v>4488</v>
      </c>
      <c r="B1548" s="102" t="s">
        <v>1844</v>
      </c>
      <c r="C1548" t="str">
        <f>VLOOKUP($A1548,OLD_EquipmentDatabase!$A:$K,3,FALSE)</f>
        <v>Avalue 21"</v>
      </c>
      <c r="D1548" t="str">
        <f>VLOOKUP($A1548,OLD_EquipmentDatabase!$A:$K,4,FALSE)</f>
        <v>Dominion</v>
      </c>
      <c r="E1548" t="str">
        <f>VLOOKUP($A1548,OLD_EquipmentDatabase!$A:$K,5,FALSE)</f>
        <v>N/A</v>
      </c>
      <c r="F1548" t="str">
        <f>VLOOKUP($A1548,OLD_EquipmentDatabase!$A:$K,6,FALSE)</f>
        <v/>
      </c>
      <c r="G1548" t="str">
        <f>VLOOKUP($A1548,OLD_EquipmentDatabase!$A:$K,7,FALSE)</f>
        <v>ICX Tablet</v>
      </c>
      <c r="H1548" t="str">
        <f>VLOOKUP($A1548,OLD_EquipmentDatabase!$A:$K,8,FALSE)</f>
        <v>Active</v>
      </c>
      <c r="I1548" t="b">
        <f>VLOOKUP($A1548,OLD_EquipmentDatabase!$A:$K,9,FALSE)</f>
        <v>0</v>
      </c>
      <c r="J1548" t="str">
        <f>VLOOKUP($A1548,OLD_EquipmentDatabase!$A:$K,10,FALSE)</f>
        <v>5.13</v>
      </c>
      <c r="K1548" t="str">
        <f>VLOOKUP($A1548,OLD_EquipmentDatabase!$A:$K,11,FALSE)</f>
        <v/>
      </c>
    </row>
    <row r="1549" spans="1:11" x14ac:dyDescent="0.25">
      <c r="A1549" s="21" t="s">
        <v>4462</v>
      </c>
      <c r="B1549" s="102" t="s">
        <v>1844</v>
      </c>
      <c r="C1549" t="str">
        <f>VLOOKUP($A1549,OLD_EquipmentDatabase!$A:$K,3,FALSE)</f>
        <v>Avalue 21"</v>
      </c>
      <c r="D1549" t="str">
        <f>VLOOKUP($A1549,OLD_EquipmentDatabase!$A:$K,4,FALSE)</f>
        <v>Dominion</v>
      </c>
      <c r="E1549" t="str">
        <f>VLOOKUP($A1549,OLD_EquipmentDatabase!$A:$K,5,FALSE)</f>
        <v>N/A</v>
      </c>
      <c r="F1549" t="str">
        <f>VLOOKUP($A1549,OLD_EquipmentDatabase!$A:$K,6,FALSE)</f>
        <v/>
      </c>
      <c r="G1549" t="str">
        <f>VLOOKUP($A1549,OLD_EquipmentDatabase!$A:$K,7,FALSE)</f>
        <v>ICX Tablet</v>
      </c>
      <c r="H1549" t="str">
        <f>VLOOKUP($A1549,OLD_EquipmentDatabase!$A:$K,8,FALSE)</f>
        <v>Active</v>
      </c>
      <c r="I1549" t="b">
        <f>VLOOKUP($A1549,OLD_EquipmentDatabase!$A:$K,9,FALSE)</f>
        <v>0</v>
      </c>
      <c r="J1549" t="str">
        <f>VLOOKUP($A1549,OLD_EquipmentDatabase!$A:$K,10,FALSE)</f>
        <v>5.13</v>
      </c>
      <c r="K1549" t="str">
        <f>VLOOKUP($A1549,OLD_EquipmentDatabase!$A:$K,11,FALSE)</f>
        <v/>
      </c>
    </row>
    <row r="1550" spans="1:11" x14ac:dyDescent="0.25">
      <c r="A1550" s="21" t="s">
        <v>4446</v>
      </c>
      <c r="B1550" s="102" t="s">
        <v>1844</v>
      </c>
      <c r="C1550" t="str">
        <f>VLOOKUP($A1550,OLD_EquipmentDatabase!$A:$K,3,FALSE)</f>
        <v>Avalue 21"</v>
      </c>
      <c r="D1550" t="str">
        <f>VLOOKUP($A1550,OLD_EquipmentDatabase!$A:$K,4,FALSE)</f>
        <v>Dominion</v>
      </c>
      <c r="E1550" t="str">
        <f>VLOOKUP($A1550,OLD_EquipmentDatabase!$A:$K,5,FALSE)</f>
        <v>N/A</v>
      </c>
      <c r="F1550" t="str">
        <f>VLOOKUP($A1550,OLD_EquipmentDatabase!$A:$K,6,FALSE)</f>
        <v/>
      </c>
      <c r="G1550" t="str">
        <f>VLOOKUP($A1550,OLD_EquipmentDatabase!$A:$K,7,FALSE)</f>
        <v>ICX Tablet</v>
      </c>
      <c r="H1550" t="str">
        <f>VLOOKUP($A1550,OLD_EquipmentDatabase!$A:$K,8,FALSE)</f>
        <v>Active</v>
      </c>
      <c r="I1550" t="b">
        <f>VLOOKUP($A1550,OLD_EquipmentDatabase!$A:$K,9,FALSE)</f>
        <v>0</v>
      </c>
      <c r="J1550" t="str">
        <f>VLOOKUP($A1550,OLD_EquipmentDatabase!$A:$K,10,FALSE)</f>
        <v>5.13</v>
      </c>
      <c r="K1550" t="str">
        <f>VLOOKUP($A1550,OLD_EquipmentDatabase!$A:$K,11,FALSE)</f>
        <v/>
      </c>
    </row>
    <row r="1551" spans="1:11" x14ac:dyDescent="0.25">
      <c r="A1551" s="21" t="s">
        <v>4487</v>
      </c>
      <c r="B1551" s="102" t="s">
        <v>1844</v>
      </c>
      <c r="C1551" t="str">
        <f>VLOOKUP($A1551,OLD_EquipmentDatabase!$A:$K,3,FALSE)</f>
        <v>Avalue 21"</v>
      </c>
      <c r="D1551" t="str">
        <f>VLOOKUP($A1551,OLD_EquipmentDatabase!$A:$K,4,FALSE)</f>
        <v>Dominion</v>
      </c>
      <c r="E1551" t="str">
        <f>VLOOKUP($A1551,OLD_EquipmentDatabase!$A:$K,5,FALSE)</f>
        <v>N/A</v>
      </c>
      <c r="F1551" t="str">
        <f>VLOOKUP($A1551,OLD_EquipmentDatabase!$A:$K,6,FALSE)</f>
        <v/>
      </c>
      <c r="G1551" t="str">
        <f>VLOOKUP($A1551,OLD_EquipmentDatabase!$A:$K,7,FALSE)</f>
        <v>ICX Tablet</v>
      </c>
      <c r="H1551" t="str">
        <f>VLOOKUP($A1551,OLD_EquipmentDatabase!$A:$K,8,FALSE)</f>
        <v>Active</v>
      </c>
      <c r="I1551" t="b">
        <f>VLOOKUP($A1551,OLD_EquipmentDatabase!$A:$K,9,FALSE)</f>
        <v>0</v>
      </c>
      <c r="J1551" t="str">
        <f>VLOOKUP($A1551,OLD_EquipmentDatabase!$A:$K,10,FALSE)</f>
        <v>5.13</v>
      </c>
      <c r="K1551" t="str">
        <f>VLOOKUP($A1551,OLD_EquipmentDatabase!$A:$K,11,FALSE)</f>
        <v/>
      </c>
    </row>
    <row r="1552" spans="1:11" x14ac:dyDescent="0.25">
      <c r="A1552" s="21" t="s">
        <v>4432</v>
      </c>
      <c r="B1552" s="102" t="s">
        <v>1844</v>
      </c>
      <c r="C1552" t="str">
        <f>VLOOKUP($A1552,OLD_EquipmentDatabase!$A:$K,3,FALSE)</f>
        <v>Avalue 21"</v>
      </c>
      <c r="D1552" t="str">
        <f>VLOOKUP($A1552,OLD_EquipmentDatabase!$A:$K,4,FALSE)</f>
        <v>Dominion</v>
      </c>
      <c r="E1552" t="str">
        <f>VLOOKUP($A1552,OLD_EquipmentDatabase!$A:$K,5,FALSE)</f>
        <v>N/A</v>
      </c>
      <c r="F1552" t="str">
        <f>VLOOKUP($A1552,OLD_EquipmentDatabase!$A:$K,6,FALSE)</f>
        <v/>
      </c>
      <c r="G1552" t="str">
        <f>VLOOKUP($A1552,OLD_EquipmentDatabase!$A:$K,7,FALSE)</f>
        <v>ICX Tablet</v>
      </c>
      <c r="H1552" t="str">
        <f>VLOOKUP($A1552,OLD_EquipmentDatabase!$A:$K,8,FALSE)</f>
        <v>Active</v>
      </c>
      <c r="I1552" t="b">
        <f>VLOOKUP($A1552,OLD_EquipmentDatabase!$A:$K,9,FALSE)</f>
        <v>0</v>
      </c>
      <c r="J1552" t="str">
        <f>VLOOKUP($A1552,OLD_EquipmentDatabase!$A:$K,10,FALSE)</f>
        <v>5.13</v>
      </c>
      <c r="K1552" t="str">
        <f>VLOOKUP($A1552,OLD_EquipmentDatabase!$A:$K,11,FALSE)</f>
        <v/>
      </c>
    </row>
    <row r="1553" spans="1:11" x14ac:dyDescent="0.25">
      <c r="A1553" s="21" t="s">
        <v>4456</v>
      </c>
      <c r="B1553" s="102" t="s">
        <v>1844</v>
      </c>
      <c r="C1553" t="str">
        <f>VLOOKUP($A1553,OLD_EquipmentDatabase!$A:$K,3,FALSE)</f>
        <v>Avalue 21"</v>
      </c>
      <c r="D1553" t="str">
        <f>VLOOKUP($A1553,OLD_EquipmentDatabase!$A:$K,4,FALSE)</f>
        <v>Dominion</v>
      </c>
      <c r="E1553" t="str">
        <f>VLOOKUP($A1553,OLD_EquipmentDatabase!$A:$K,5,FALSE)</f>
        <v>N/A</v>
      </c>
      <c r="F1553" t="str">
        <f>VLOOKUP($A1553,OLD_EquipmentDatabase!$A:$K,6,FALSE)</f>
        <v/>
      </c>
      <c r="G1553" t="str">
        <f>VLOOKUP($A1553,OLD_EquipmentDatabase!$A:$K,7,FALSE)</f>
        <v>ICX Tablet</v>
      </c>
      <c r="H1553" t="str">
        <f>VLOOKUP($A1553,OLD_EquipmentDatabase!$A:$K,8,FALSE)</f>
        <v>Active</v>
      </c>
      <c r="I1553" t="b">
        <f>VLOOKUP($A1553,OLD_EquipmentDatabase!$A:$K,9,FALSE)</f>
        <v>0</v>
      </c>
      <c r="J1553" t="str">
        <f>VLOOKUP($A1553,OLD_EquipmentDatabase!$A:$K,10,FALSE)</f>
        <v>5.13</v>
      </c>
      <c r="K1553" t="str">
        <f>VLOOKUP($A1553,OLD_EquipmentDatabase!$A:$K,11,FALSE)</f>
        <v/>
      </c>
    </row>
    <row r="1554" spans="1:11" x14ac:dyDescent="0.25">
      <c r="A1554" s="21" t="s">
        <v>4448</v>
      </c>
      <c r="B1554" s="102" t="s">
        <v>1844</v>
      </c>
      <c r="C1554" t="str">
        <f>VLOOKUP($A1554,OLD_EquipmentDatabase!$A:$K,3,FALSE)</f>
        <v>Avalue 21"</v>
      </c>
      <c r="D1554" t="str">
        <f>VLOOKUP($A1554,OLD_EquipmentDatabase!$A:$K,4,FALSE)</f>
        <v>Dominion</v>
      </c>
      <c r="E1554" t="str">
        <f>VLOOKUP($A1554,OLD_EquipmentDatabase!$A:$K,5,FALSE)</f>
        <v>N/A</v>
      </c>
      <c r="F1554" t="str">
        <f>VLOOKUP($A1554,OLD_EquipmentDatabase!$A:$K,6,FALSE)</f>
        <v/>
      </c>
      <c r="G1554" t="str">
        <f>VLOOKUP($A1554,OLD_EquipmentDatabase!$A:$K,7,FALSE)</f>
        <v>ICX Tablet</v>
      </c>
      <c r="H1554" t="str">
        <f>VLOOKUP($A1554,OLD_EquipmentDatabase!$A:$K,8,FALSE)</f>
        <v>Active</v>
      </c>
      <c r="I1554" t="b">
        <f>VLOOKUP($A1554,OLD_EquipmentDatabase!$A:$K,9,FALSE)</f>
        <v>0</v>
      </c>
      <c r="J1554" t="str">
        <f>VLOOKUP($A1554,OLD_EquipmentDatabase!$A:$K,10,FALSE)</f>
        <v>5.13</v>
      </c>
      <c r="K1554" t="str">
        <f>VLOOKUP($A1554,OLD_EquipmentDatabase!$A:$K,11,FALSE)</f>
        <v/>
      </c>
    </row>
    <row r="1555" spans="1:11" x14ac:dyDescent="0.25">
      <c r="A1555" s="21" t="s">
        <v>4450</v>
      </c>
      <c r="B1555" s="102" t="s">
        <v>1844</v>
      </c>
      <c r="C1555" t="str">
        <f>VLOOKUP($A1555,OLD_EquipmentDatabase!$A:$K,3,FALSE)</f>
        <v>Avalue 21"</v>
      </c>
      <c r="D1555" t="str">
        <f>VLOOKUP($A1555,OLD_EquipmentDatabase!$A:$K,4,FALSE)</f>
        <v>Dominion</v>
      </c>
      <c r="E1555" t="str">
        <f>VLOOKUP($A1555,OLD_EquipmentDatabase!$A:$K,5,FALSE)</f>
        <v>N/A</v>
      </c>
      <c r="F1555" t="str">
        <f>VLOOKUP($A1555,OLD_EquipmentDatabase!$A:$K,6,FALSE)</f>
        <v/>
      </c>
      <c r="G1555" t="str">
        <f>VLOOKUP($A1555,OLD_EquipmentDatabase!$A:$K,7,FALSE)</f>
        <v>ICX Tablet</v>
      </c>
      <c r="H1555" t="str">
        <f>VLOOKUP($A1555,OLD_EquipmentDatabase!$A:$K,8,FALSE)</f>
        <v>Active</v>
      </c>
      <c r="I1555" t="b">
        <f>VLOOKUP($A1555,OLD_EquipmentDatabase!$A:$K,9,FALSE)</f>
        <v>0</v>
      </c>
      <c r="J1555" t="str">
        <f>VLOOKUP($A1555,OLD_EquipmentDatabase!$A:$K,10,FALSE)</f>
        <v>5.13</v>
      </c>
      <c r="K1555" t="str">
        <f>VLOOKUP($A1555,OLD_EquipmentDatabase!$A:$K,11,FALSE)</f>
        <v/>
      </c>
    </row>
    <row r="1556" spans="1:11" x14ac:dyDescent="0.25">
      <c r="A1556" s="21" t="s">
        <v>4429</v>
      </c>
      <c r="B1556" s="102" t="s">
        <v>1844</v>
      </c>
      <c r="C1556" t="str">
        <f>VLOOKUP($A1556,OLD_EquipmentDatabase!$A:$K,3,FALSE)</f>
        <v>Avalue 21"</v>
      </c>
      <c r="D1556" t="str">
        <f>VLOOKUP($A1556,OLD_EquipmentDatabase!$A:$K,4,FALSE)</f>
        <v>Dominion</v>
      </c>
      <c r="E1556" t="str">
        <f>VLOOKUP($A1556,OLD_EquipmentDatabase!$A:$K,5,FALSE)</f>
        <v>N/A</v>
      </c>
      <c r="F1556" t="str">
        <f>VLOOKUP($A1556,OLD_EquipmentDatabase!$A:$K,6,FALSE)</f>
        <v/>
      </c>
      <c r="G1556" t="str">
        <f>VLOOKUP($A1556,OLD_EquipmentDatabase!$A:$K,7,FALSE)</f>
        <v>ICX Tablet</v>
      </c>
      <c r="H1556" t="str">
        <f>VLOOKUP($A1556,OLD_EquipmentDatabase!$A:$K,8,FALSE)</f>
        <v>Active</v>
      </c>
      <c r="I1556" t="b">
        <f>VLOOKUP($A1556,OLD_EquipmentDatabase!$A:$K,9,FALSE)</f>
        <v>0</v>
      </c>
      <c r="J1556" t="str">
        <f>VLOOKUP($A1556,OLD_EquipmentDatabase!$A:$K,10,FALSE)</f>
        <v>5.13</v>
      </c>
      <c r="K1556" t="str">
        <f>VLOOKUP($A1556,OLD_EquipmentDatabase!$A:$K,11,FALSE)</f>
        <v/>
      </c>
    </row>
    <row r="1557" spans="1:11" x14ac:dyDescent="0.25">
      <c r="A1557" s="21" t="s">
        <v>4495</v>
      </c>
      <c r="B1557" s="102" t="s">
        <v>1844</v>
      </c>
      <c r="C1557" t="str">
        <f>VLOOKUP($A1557,OLD_EquipmentDatabase!$A:$K,3,FALSE)</f>
        <v>Avalue 21"</v>
      </c>
      <c r="D1557" t="str">
        <f>VLOOKUP($A1557,OLD_EquipmentDatabase!$A:$K,4,FALSE)</f>
        <v>Dominion</v>
      </c>
      <c r="E1557" t="str">
        <f>VLOOKUP($A1557,OLD_EquipmentDatabase!$A:$K,5,FALSE)</f>
        <v>N/A</v>
      </c>
      <c r="F1557" t="str">
        <f>VLOOKUP($A1557,OLD_EquipmentDatabase!$A:$K,6,FALSE)</f>
        <v/>
      </c>
      <c r="G1557" t="str">
        <f>VLOOKUP($A1557,OLD_EquipmentDatabase!$A:$K,7,FALSE)</f>
        <v>ICX Tablet</v>
      </c>
      <c r="H1557" t="str">
        <f>VLOOKUP($A1557,OLD_EquipmentDatabase!$A:$K,8,FALSE)</f>
        <v>Active</v>
      </c>
      <c r="I1557" t="b">
        <f>VLOOKUP($A1557,OLD_EquipmentDatabase!$A:$K,9,FALSE)</f>
        <v>0</v>
      </c>
      <c r="J1557" t="str">
        <f>VLOOKUP($A1557,OLD_EquipmentDatabase!$A:$K,10,FALSE)</f>
        <v>5.13</v>
      </c>
      <c r="K1557" t="str">
        <f>VLOOKUP($A1557,OLD_EquipmentDatabase!$A:$K,11,FALSE)</f>
        <v/>
      </c>
    </row>
    <row r="1558" spans="1:11" x14ac:dyDescent="0.25">
      <c r="A1558" s="21" t="s">
        <v>4434</v>
      </c>
      <c r="B1558" s="102" t="s">
        <v>1844</v>
      </c>
      <c r="C1558" t="str">
        <f>VLOOKUP($A1558,OLD_EquipmentDatabase!$A:$K,3,FALSE)</f>
        <v>Avalue 21"</v>
      </c>
      <c r="D1558" t="str">
        <f>VLOOKUP($A1558,OLD_EquipmentDatabase!$A:$K,4,FALSE)</f>
        <v>Dominion</v>
      </c>
      <c r="E1558" t="str">
        <f>VLOOKUP($A1558,OLD_EquipmentDatabase!$A:$K,5,FALSE)</f>
        <v>N/A</v>
      </c>
      <c r="F1558" t="str">
        <f>VLOOKUP($A1558,OLD_EquipmentDatabase!$A:$K,6,FALSE)</f>
        <v/>
      </c>
      <c r="G1558" t="str">
        <f>VLOOKUP($A1558,OLD_EquipmentDatabase!$A:$K,7,FALSE)</f>
        <v>ICX Tablet</v>
      </c>
      <c r="H1558" t="str">
        <f>VLOOKUP($A1558,OLD_EquipmentDatabase!$A:$K,8,FALSE)</f>
        <v>Active</v>
      </c>
      <c r="I1558" t="b">
        <f>VLOOKUP($A1558,OLD_EquipmentDatabase!$A:$K,9,FALSE)</f>
        <v>0</v>
      </c>
      <c r="J1558" t="str">
        <f>VLOOKUP($A1558,OLD_EquipmentDatabase!$A:$K,10,FALSE)</f>
        <v>5.13</v>
      </c>
      <c r="K1558" t="str">
        <f>VLOOKUP($A1558,OLD_EquipmentDatabase!$A:$K,11,FALSE)</f>
        <v/>
      </c>
    </row>
    <row r="1559" spans="1:11" x14ac:dyDescent="0.25">
      <c r="A1559" s="21" t="s">
        <v>4478</v>
      </c>
      <c r="B1559" s="102" t="s">
        <v>1844</v>
      </c>
      <c r="C1559" t="str">
        <f>VLOOKUP($A1559,OLD_EquipmentDatabase!$A:$K,3,FALSE)</f>
        <v>Avalue 21"</v>
      </c>
      <c r="D1559" t="str">
        <f>VLOOKUP($A1559,OLD_EquipmentDatabase!$A:$K,4,FALSE)</f>
        <v>Dominion</v>
      </c>
      <c r="E1559" t="str">
        <f>VLOOKUP($A1559,OLD_EquipmentDatabase!$A:$K,5,FALSE)</f>
        <v>N/A</v>
      </c>
      <c r="F1559" t="str">
        <f>VLOOKUP($A1559,OLD_EquipmentDatabase!$A:$K,6,FALSE)</f>
        <v/>
      </c>
      <c r="G1559" t="str">
        <f>VLOOKUP($A1559,OLD_EquipmentDatabase!$A:$K,7,FALSE)</f>
        <v>ICX Tablet</v>
      </c>
      <c r="H1559" t="str">
        <f>VLOOKUP($A1559,OLD_EquipmentDatabase!$A:$K,8,FALSE)</f>
        <v>Active</v>
      </c>
      <c r="I1559" t="b">
        <f>VLOOKUP($A1559,OLD_EquipmentDatabase!$A:$K,9,FALSE)</f>
        <v>0</v>
      </c>
      <c r="J1559" t="str">
        <f>VLOOKUP($A1559,OLD_EquipmentDatabase!$A:$K,10,FALSE)</f>
        <v>5.13</v>
      </c>
      <c r="K1559" t="str">
        <f>VLOOKUP($A1559,OLD_EquipmentDatabase!$A:$K,11,FALSE)</f>
        <v/>
      </c>
    </row>
    <row r="1560" spans="1:11" x14ac:dyDescent="0.25">
      <c r="A1560" s="21" t="s">
        <v>4496</v>
      </c>
      <c r="B1560" s="102" t="s">
        <v>1844</v>
      </c>
      <c r="C1560" t="str">
        <f>VLOOKUP($A1560,OLD_EquipmentDatabase!$A:$K,3,FALSE)</f>
        <v>Avalue 21"</v>
      </c>
      <c r="D1560" t="str">
        <f>VLOOKUP($A1560,OLD_EquipmentDatabase!$A:$K,4,FALSE)</f>
        <v>Dominion</v>
      </c>
      <c r="E1560" t="str">
        <f>VLOOKUP($A1560,OLD_EquipmentDatabase!$A:$K,5,FALSE)</f>
        <v>N/A</v>
      </c>
      <c r="F1560" t="str">
        <f>VLOOKUP($A1560,OLD_EquipmentDatabase!$A:$K,6,FALSE)</f>
        <v/>
      </c>
      <c r="G1560" t="str">
        <f>VLOOKUP($A1560,OLD_EquipmentDatabase!$A:$K,7,FALSE)</f>
        <v>ICX Tablet</v>
      </c>
      <c r="H1560" t="str">
        <f>VLOOKUP($A1560,OLD_EquipmentDatabase!$A:$K,8,FALSE)</f>
        <v>Active</v>
      </c>
      <c r="I1560" t="b">
        <f>VLOOKUP($A1560,OLD_EquipmentDatabase!$A:$K,9,FALSE)</f>
        <v>0</v>
      </c>
      <c r="J1560" t="str">
        <f>VLOOKUP($A1560,OLD_EquipmentDatabase!$A:$K,10,FALSE)</f>
        <v>5.13</v>
      </c>
      <c r="K1560" t="str">
        <f>VLOOKUP($A1560,OLD_EquipmentDatabase!$A:$K,11,FALSE)</f>
        <v/>
      </c>
    </row>
    <row r="1561" spans="1:11" x14ac:dyDescent="0.25">
      <c r="A1561" s="21" t="s">
        <v>4477</v>
      </c>
      <c r="B1561" s="102" t="s">
        <v>1844</v>
      </c>
      <c r="C1561" t="str">
        <f>VLOOKUP($A1561,OLD_EquipmentDatabase!$A:$K,3,FALSE)</f>
        <v>Avalue 21"</v>
      </c>
      <c r="D1561" t="str">
        <f>VLOOKUP($A1561,OLD_EquipmentDatabase!$A:$K,4,FALSE)</f>
        <v>Dominion</v>
      </c>
      <c r="E1561" t="str">
        <f>VLOOKUP($A1561,OLD_EquipmentDatabase!$A:$K,5,FALSE)</f>
        <v>N/A</v>
      </c>
      <c r="F1561" t="str">
        <f>VLOOKUP($A1561,OLD_EquipmentDatabase!$A:$K,6,FALSE)</f>
        <v/>
      </c>
      <c r="G1561" t="str">
        <f>VLOOKUP($A1561,OLD_EquipmentDatabase!$A:$K,7,FALSE)</f>
        <v>ICX Tablet</v>
      </c>
      <c r="H1561" t="str">
        <f>VLOOKUP($A1561,OLD_EquipmentDatabase!$A:$K,8,FALSE)</f>
        <v>Active</v>
      </c>
      <c r="I1561" t="b">
        <f>VLOOKUP($A1561,OLD_EquipmentDatabase!$A:$K,9,FALSE)</f>
        <v>0</v>
      </c>
      <c r="J1561" t="str">
        <f>VLOOKUP($A1561,OLD_EquipmentDatabase!$A:$K,10,FALSE)</f>
        <v>5.13</v>
      </c>
      <c r="K1561" t="str">
        <f>VLOOKUP($A1561,OLD_EquipmentDatabase!$A:$K,11,FALSE)</f>
        <v/>
      </c>
    </row>
    <row r="1562" spans="1:11" x14ac:dyDescent="0.25">
      <c r="A1562" s="21" t="s">
        <v>4471</v>
      </c>
      <c r="B1562" s="102" t="s">
        <v>1844</v>
      </c>
      <c r="C1562" t="str">
        <f>VLOOKUP($A1562,OLD_EquipmentDatabase!$A:$K,3,FALSE)</f>
        <v>Avalue 21"</v>
      </c>
      <c r="D1562" t="str">
        <f>VLOOKUP($A1562,OLD_EquipmentDatabase!$A:$K,4,FALSE)</f>
        <v>Dominion</v>
      </c>
      <c r="E1562" t="str">
        <f>VLOOKUP($A1562,OLD_EquipmentDatabase!$A:$K,5,FALSE)</f>
        <v>N/A</v>
      </c>
      <c r="F1562" t="str">
        <f>VLOOKUP($A1562,OLD_EquipmentDatabase!$A:$K,6,FALSE)</f>
        <v/>
      </c>
      <c r="G1562" t="str">
        <f>VLOOKUP($A1562,OLD_EquipmentDatabase!$A:$K,7,FALSE)</f>
        <v>ICX Tablet</v>
      </c>
      <c r="H1562" t="str">
        <f>VLOOKUP($A1562,OLD_EquipmentDatabase!$A:$K,8,FALSE)</f>
        <v>Active</v>
      </c>
      <c r="I1562" t="b">
        <f>VLOOKUP($A1562,OLD_EquipmentDatabase!$A:$K,9,FALSE)</f>
        <v>0</v>
      </c>
      <c r="J1562" t="str">
        <f>VLOOKUP($A1562,OLD_EquipmentDatabase!$A:$K,10,FALSE)</f>
        <v>5.13</v>
      </c>
      <c r="K1562" t="str">
        <f>VLOOKUP($A1562,OLD_EquipmentDatabase!$A:$K,11,FALSE)</f>
        <v/>
      </c>
    </row>
    <row r="1563" spans="1:11" x14ac:dyDescent="0.25">
      <c r="A1563" s="21" t="s">
        <v>4461</v>
      </c>
      <c r="B1563" s="102" t="s">
        <v>1844</v>
      </c>
      <c r="C1563" t="str">
        <f>VLOOKUP($A1563,OLD_EquipmentDatabase!$A:$K,3,FALSE)</f>
        <v>Avalue 21"</v>
      </c>
      <c r="D1563" t="str">
        <f>VLOOKUP($A1563,OLD_EquipmentDatabase!$A:$K,4,FALSE)</f>
        <v>Dominion</v>
      </c>
      <c r="E1563" t="str">
        <f>VLOOKUP($A1563,OLD_EquipmentDatabase!$A:$K,5,FALSE)</f>
        <v>N/A</v>
      </c>
      <c r="F1563" t="str">
        <f>VLOOKUP($A1563,OLD_EquipmentDatabase!$A:$K,6,FALSE)</f>
        <v/>
      </c>
      <c r="G1563" t="str">
        <f>VLOOKUP($A1563,OLD_EquipmentDatabase!$A:$K,7,FALSE)</f>
        <v>ICX Tablet</v>
      </c>
      <c r="H1563" t="str">
        <f>VLOOKUP($A1563,OLD_EquipmentDatabase!$A:$K,8,FALSE)</f>
        <v>Active</v>
      </c>
      <c r="I1563" t="b">
        <f>VLOOKUP($A1563,OLD_EquipmentDatabase!$A:$K,9,FALSE)</f>
        <v>0</v>
      </c>
      <c r="J1563" t="str">
        <f>VLOOKUP($A1563,OLD_EquipmentDatabase!$A:$K,10,FALSE)</f>
        <v>5.13</v>
      </c>
      <c r="K1563" t="str">
        <f>VLOOKUP($A1563,OLD_EquipmentDatabase!$A:$K,11,FALSE)</f>
        <v/>
      </c>
    </row>
    <row r="1564" spans="1:11" x14ac:dyDescent="0.25">
      <c r="A1564" s="21" t="s">
        <v>4483</v>
      </c>
      <c r="B1564" s="102" t="s">
        <v>1844</v>
      </c>
      <c r="C1564" t="str">
        <f>VLOOKUP($A1564,OLD_EquipmentDatabase!$A:$K,3,FALSE)</f>
        <v>Avalue 21"</v>
      </c>
      <c r="D1564" t="str">
        <f>VLOOKUP($A1564,OLD_EquipmentDatabase!$A:$K,4,FALSE)</f>
        <v>Dominion</v>
      </c>
      <c r="E1564" t="str">
        <f>VLOOKUP($A1564,OLD_EquipmentDatabase!$A:$K,5,FALSE)</f>
        <v>N/A</v>
      </c>
      <c r="F1564" t="str">
        <f>VLOOKUP($A1564,OLD_EquipmentDatabase!$A:$K,6,FALSE)</f>
        <v/>
      </c>
      <c r="G1564" t="str">
        <f>VLOOKUP($A1564,OLD_EquipmentDatabase!$A:$K,7,FALSE)</f>
        <v>ICX Tablet</v>
      </c>
      <c r="H1564" t="str">
        <f>VLOOKUP($A1564,OLD_EquipmentDatabase!$A:$K,8,FALSE)</f>
        <v>Active</v>
      </c>
      <c r="I1564" t="b">
        <f>VLOOKUP($A1564,OLD_EquipmentDatabase!$A:$K,9,FALSE)</f>
        <v>0</v>
      </c>
      <c r="J1564" t="str">
        <f>VLOOKUP($A1564,OLD_EquipmentDatabase!$A:$K,10,FALSE)</f>
        <v>5.13</v>
      </c>
      <c r="K1564" t="str">
        <f>VLOOKUP($A1564,OLD_EquipmentDatabase!$A:$K,11,FALSE)</f>
        <v/>
      </c>
    </row>
    <row r="1565" spans="1:11" x14ac:dyDescent="0.25">
      <c r="A1565" s="21" t="s">
        <v>4482</v>
      </c>
      <c r="B1565" s="102" t="s">
        <v>1844</v>
      </c>
      <c r="C1565" t="str">
        <f>VLOOKUP($A1565,OLD_EquipmentDatabase!$A:$K,3,FALSE)</f>
        <v>Avalue 21"</v>
      </c>
      <c r="D1565" t="str">
        <f>VLOOKUP($A1565,OLD_EquipmentDatabase!$A:$K,4,FALSE)</f>
        <v>Dominion</v>
      </c>
      <c r="E1565" t="str">
        <f>VLOOKUP($A1565,OLD_EquipmentDatabase!$A:$K,5,FALSE)</f>
        <v>N/A</v>
      </c>
      <c r="F1565" t="str">
        <f>VLOOKUP($A1565,OLD_EquipmentDatabase!$A:$K,6,FALSE)</f>
        <v/>
      </c>
      <c r="G1565" t="str">
        <f>VLOOKUP($A1565,OLD_EquipmentDatabase!$A:$K,7,FALSE)</f>
        <v>ICX Tablet</v>
      </c>
      <c r="H1565" t="str">
        <f>VLOOKUP($A1565,OLD_EquipmentDatabase!$A:$K,8,FALSE)</f>
        <v>Active</v>
      </c>
      <c r="I1565" t="b">
        <f>VLOOKUP($A1565,OLD_EquipmentDatabase!$A:$K,9,FALSE)</f>
        <v>0</v>
      </c>
      <c r="J1565" t="str">
        <f>VLOOKUP($A1565,OLD_EquipmentDatabase!$A:$K,10,FALSE)</f>
        <v>5.13</v>
      </c>
      <c r="K1565" t="str">
        <f>VLOOKUP($A1565,OLD_EquipmentDatabase!$A:$K,11,FALSE)</f>
        <v/>
      </c>
    </row>
    <row r="1566" spans="1:11" x14ac:dyDescent="0.25">
      <c r="A1566" s="21" t="s">
        <v>4467</v>
      </c>
      <c r="B1566" s="102" t="s">
        <v>1844</v>
      </c>
      <c r="C1566" t="str">
        <f>VLOOKUP($A1566,OLD_EquipmentDatabase!$A:$K,3,FALSE)</f>
        <v>Avalue 21"</v>
      </c>
      <c r="D1566" t="str">
        <f>VLOOKUP($A1566,OLD_EquipmentDatabase!$A:$K,4,FALSE)</f>
        <v>Dominion</v>
      </c>
      <c r="E1566" t="str">
        <f>VLOOKUP($A1566,OLD_EquipmentDatabase!$A:$K,5,FALSE)</f>
        <v>N/A</v>
      </c>
      <c r="F1566" t="str">
        <f>VLOOKUP($A1566,OLD_EquipmentDatabase!$A:$K,6,FALSE)</f>
        <v/>
      </c>
      <c r="G1566" t="str">
        <f>VLOOKUP($A1566,OLD_EquipmentDatabase!$A:$K,7,FALSE)</f>
        <v>ICX Tablet</v>
      </c>
      <c r="H1566" t="str">
        <f>VLOOKUP($A1566,OLD_EquipmentDatabase!$A:$K,8,FALSE)</f>
        <v>Active</v>
      </c>
      <c r="I1566" t="b">
        <f>VLOOKUP($A1566,OLD_EquipmentDatabase!$A:$K,9,FALSE)</f>
        <v>0</v>
      </c>
      <c r="J1566" t="str">
        <f>VLOOKUP($A1566,OLD_EquipmentDatabase!$A:$K,10,FALSE)</f>
        <v>5.13</v>
      </c>
      <c r="K1566" t="str">
        <f>VLOOKUP($A1566,OLD_EquipmentDatabase!$A:$K,11,FALSE)</f>
        <v/>
      </c>
    </row>
    <row r="1567" spans="1:11" x14ac:dyDescent="0.25">
      <c r="A1567" s="21" t="s">
        <v>4458</v>
      </c>
      <c r="B1567" s="102" t="s">
        <v>1844</v>
      </c>
      <c r="C1567" t="str">
        <f>VLOOKUP($A1567,OLD_EquipmentDatabase!$A:$K,3,FALSE)</f>
        <v>Avalue 21"</v>
      </c>
      <c r="D1567" t="str">
        <f>VLOOKUP($A1567,OLD_EquipmentDatabase!$A:$K,4,FALSE)</f>
        <v>Dominion</v>
      </c>
      <c r="E1567" t="str">
        <f>VLOOKUP($A1567,OLD_EquipmentDatabase!$A:$K,5,FALSE)</f>
        <v>N/A</v>
      </c>
      <c r="F1567" t="str">
        <f>VLOOKUP($A1567,OLD_EquipmentDatabase!$A:$K,6,FALSE)</f>
        <v/>
      </c>
      <c r="G1567" t="str">
        <f>VLOOKUP($A1567,OLD_EquipmentDatabase!$A:$K,7,FALSE)</f>
        <v>ICX Tablet</v>
      </c>
      <c r="H1567" t="str">
        <f>VLOOKUP($A1567,OLD_EquipmentDatabase!$A:$K,8,FALSE)</f>
        <v>Active</v>
      </c>
      <c r="I1567" t="b">
        <f>VLOOKUP($A1567,OLD_EquipmentDatabase!$A:$K,9,FALSE)</f>
        <v>0</v>
      </c>
      <c r="J1567" t="str">
        <f>VLOOKUP($A1567,OLD_EquipmentDatabase!$A:$K,10,FALSE)</f>
        <v>5.13</v>
      </c>
      <c r="K1567" t="str">
        <f>VLOOKUP($A1567,OLD_EquipmentDatabase!$A:$K,11,FALSE)</f>
        <v/>
      </c>
    </row>
    <row r="1568" spans="1:11" x14ac:dyDescent="0.25">
      <c r="A1568" s="21" t="s">
        <v>4460</v>
      </c>
      <c r="B1568" s="102" t="s">
        <v>1844</v>
      </c>
      <c r="C1568" t="str">
        <f>VLOOKUP($A1568,OLD_EquipmentDatabase!$A:$K,3,FALSE)</f>
        <v>Avalue 21"</v>
      </c>
      <c r="D1568" t="str">
        <f>VLOOKUP($A1568,OLD_EquipmentDatabase!$A:$K,4,FALSE)</f>
        <v>Dominion</v>
      </c>
      <c r="E1568" t="str">
        <f>VLOOKUP($A1568,OLD_EquipmentDatabase!$A:$K,5,FALSE)</f>
        <v>N/A</v>
      </c>
      <c r="F1568" t="str">
        <f>VLOOKUP($A1568,OLD_EquipmentDatabase!$A:$K,6,FALSE)</f>
        <v/>
      </c>
      <c r="G1568" t="str">
        <f>VLOOKUP($A1568,OLD_EquipmentDatabase!$A:$K,7,FALSE)</f>
        <v>ICX Tablet</v>
      </c>
      <c r="H1568" t="str">
        <f>VLOOKUP($A1568,OLD_EquipmentDatabase!$A:$K,8,FALSE)</f>
        <v>Active</v>
      </c>
      <c r="I1568" t="b">
        <f>VLOOKUP($A1568,OLD_EquipmentDatabase!$A:$K,9,FALSE)</f>
        <v>0</v>
      </c>
      <c r="J1568" t="str">
        <f>VLOOKUP($A1568,OLD_EquipmentDatabase!$A:$K,10,FALSE)</f>
        <v>5.13</v>
      </c>
      <c r="K1568" t="str">
        <f>VLOOKUP($A1568,OLD_EquipmentDatabase!$A:$K,11,FALSE)</f>
        <v/>
      </c>
    </row>
    <row r="1569" spans="1:11" x14ac:dyDescent="0.25">
      <c r="A1569" s="21" t="s">
        <v>4486</v>
      </c>
      <c r="B1569" s="102" t="s">
        <v>1844</v>
      </c>
      <c r="C1569" t="str">
        <f>VLOOKUP($A1569,OLD_EquipmentDatabase!$A:$K,3,FALSE)</f>
        <v>Avalue 21"</v>
      </c>
      <c r="D1569" t="str">
        <f>VLOOKUP($A1569,OLD_EquipmentDatabase!$A:$K,4,FALSE)</f>
        <v>Dominion</v>
      </c>
      <c r="E1569" t="str">
        <f>VLOOKUP($A1569,OLD_EquipmentDatabase!$A:$K,5,FALSE)</f>
        <v>N/A</v>
      </c>
      <c r="F1569" t="str">
        <f>VLOOKUP($A1569,OLD_EquipmentDatabase!$A:$K,6,FALSE)</f>
        <v/>
      </c>
      <c r="G1569" t="str">
        <f>VLOOKUP($A1569,OLD_EquipmentDatabase!$A:$K,7,FALSE)</f>
        <v>ICX Tablet</v>
      </c>
      <c r="H1569" t="str">
        <f>VLOOKUP($A1569,OLD_EquipmentDatabase!$A:$K,8,FALSE)</f>
        <v>Active</v>
      </c>
      <c r="I1569" t="b">
        <f>VLOOKUP($A1569,OLD_EquipmentDatabase!$A:$K,9,FALSE)</f>
        <v>0</v>
      </c>
      <c r="J1569" t="str">
        <f>VLOOKUP($A1569,OLD_EquipmentDatabase!$A:$K,10,FALSE)</f>
        <v>5.13</v>
      </c>
      <c r="K1569" t="str">
        <f>VLOOKUP($A1569,OLD_EquipmentDatabase!$A:$K,11,FALSE)</f>
        <v/>
      </c>
    </row>
    <row r="1570" spans="1:11" x14ac:dyDescent="0.25">
      <c r="A1570" s="21" t="s">
        <v>4457</v>
      </c>
      <c r="B1570" s="102" t="s">
        <v>1844</v>
      </c>
      <c r="C1570" t="str">
        <f>VLOOKUP($A1570,OLD_EquipmentDatabase!$A:$K,3,FALSE)</f>
        <v>Avalue 21"</v>
      </c>
      <c r="D1570" t="str">
        <f>VLOOKUP($A1570,OLD_EquipmentDatabase!$A:$K,4,FALSE)</f>
        <v>Dominion</v>
      </c>
      <c r="E1570" t="str">
        <f>VLOOKUP($A1570,OLD_EquipmentDatabase!$A:$K,5,FALSE)</f>
        <v>N/A</v>
      </c>
      <c r="F1570" t="str">
        <f>VLOOKUP($A1570,OLD_EquipmentDatabase!$A:$K,6,FALSE)</f>
        <v/>
      </c>
      <c r="G1570" t="str">
        <f>VLOOKUP($A1570,OLD_EquipmentDatabase!$A:$K,7,FALSE)</f>
        <v>ICX Tablet</v>
      </c>
      <c r="H1570" t="str">
        <f>VLOOKUP($A1570,OLD_EquipmentDatabase!$A:$K,8,FALSE)</f>
        <v>Active</v>
      </c>
      <c r="I1570" t="b">
        <f>VLOOKUP($A1570,OLD_EquipmentDatabase!$A:$K,9,FALSE)</f>
        <v>0</v>
      </c>
      <c r="J1570" t="str">
        <f>VLOOKUP($A1570,OLD_EquipmentDatabase!$A:$K,10,FALSE)</f>
        <v>5.13</v>
      </c>
      <c r="K1570" t="str">
        <f>VLOOKUP($A1570,OLD_EquipmentDatabase!$A:$K,11,FALSE)</f>
        <v/>
      </c>
    </row>
    <row r="1571" spans="1:11" x14ac:dyDescent="0.25">
      <c r="A1571" s="21" t="s">
        <v>4494</v>
      </c>
      <c r="B1571" s="102" t="s">
        <v>1844</v>
      </c>
      <c r="C1571" t="str">
        <f>VLOOKUP($A1571,OLD_EquipmentDatabase!$A:$K,3,FALSE)</f>
        <v>Avalue 21"</v>
      </c>
      <c r="D1571" t="str">
        <f>VLOOKUP($A1571,OLD_EquipmentDatabase!$A:$K,4,FALSE)</f>
        <v>Dominion</v>
      </c>
      <c r="E1571" t="str">
        <f>VLOOKUP($A1571,OLD_EquipmentDatabase!$A:$K,5,FALSE)</f>
        <v>N/A</v>
      </c>
      <c r="F1571" t="str">
        <f>VLOOKUP($A1571,OLD_EquipmentDatabase!$A:$K,6,FALSE)</f>
        <v/>
      </c>
      <c r="G1571" t="str">
        <f>VLOOKUP($A1571,OLD_EquipmentDatabase!$A:$K,7,FALSE)</f>
        <v>ICX Tablet</v>
      </c>
      <c r="H1571" t="str">
        <f>VLOOKUP($A1571,OLD_EquipmentDatabase!$A:$K,8,FALSE)</f>
        <v>Active</v>
      </c>
      <c r="I1571" t="b">
        <f>VLOOKUP($A1571,OLD_EquipmentDatabase!$A:$K,9,FALSE)</f>
        <v>0</v>
      </c>
      <c r="J1571" t="str">
        <f>VLOOKUP($A1571,OLD_EquipmentDatabase!$A:$K,10,FALSE)</f>
        <v>5.13</v>
      </c>
      <c r="K1571" t="str">
        <f>VLOOKUP($A1571,OLD_EquipmentDatabase!$A:$K,11,FALSE)</f>
        <v/>
      </c>
    </row>
    <row r="1572" spans="1:11" x14ac:dyDescent="0.25">
      <c r="A1572" s="21" t="s">
        <v>4484</v>
      </c>
      <c r="B1572" s="102" t="s">
        <v>1844</v>
      </c>
      <c r="C1572" t="str">
        <f>VLOOKUP($A1572,OLD_EquipmentDatabase!$A:$K,3,FALSE)</f>
        <v>Avalue 21"</v>
      </c>
      <c r="D1572" t="str">
        <f>VLOOKUP($A1572,OLD_EquipmentDatabase!$A:$K,4,FALSE)</f>
        <v>Dominion</v>
      </c>
      <c r="E1572" t="str">
        <f>VLOOKUP($A1572,OLD_EquipmentDatabase!$A:$K,5,FALSE)</f>
        <v>N/A</v>
      </c>
      <c r="F1572" t="str">
        <f>VLOOKUP($A1572,OLD_EquipmentDatabase!$A:$K,6,FALSE)</f>
        <v/>
      </c>
      <c r="G1572" t="str">
        <f>VLOOKUP($A1572,OLD_EquipmentDatabase!$A:$K,7,FALSE)</f>
        <v>ICX Tablet</v>
      </c>
      <c r="H1572" t="str">
        <f>VLOOKUP($A1572,OLD_EquipmentDatabase!$A:$K,8,FALSE)</f>
        <v>Active</v>
      </c>
      <c r="I1572" t="b">
        <f>VLOOKUP($A1572,OLD_EquipmentDatabase!$A:$K,9,FALSE)</f>
        <v>0</v>
      </c>
      <c r="J1572" t="str">
        <f>VLOOKUP($A1572,OLD_EquipmentDatabase!$A:$K,10,FALSE)</f>
        <v>5.13</v>
      </c>
      <c r="K1572" t="str">
        <f>VLOOKUP($A1572,OLD_EquipmentDatabase!$A:$K,11,FALSE)</f>
        <v/>
      </c>
    </row>
    <row r="1573" spans="1:11" x14ac:dyDescent="0.25">
      <c r="A1573" s="21" t="s">
        <v>4473</v>
      </c>
      <c r="B1573" s="102" t="s">
        <v>1844</v>
      </c>
      <c r="C1573" t="str">
        <f>VLOOKUP($A1573,OLD_EquipmentDatabase!$A:$K,3,FALSE)</f>
        <v>Avalue 21"</v>
      </c>
      <c r="D1573" t="str">
        <f>VLOOKUP($A1573,OLD_EquipmentDatabase!$A:$K,4,FALSE)</f>
        <v>Dominion</v>
      </c>
      <c r="E1573" t="str">
        <f>VLOOKUP($A1573,OLD_EquipmentDatabase!$A:$K,5,FALSE)</f>
        <v>N/A</v>
      </c>
      <c r="F1573" t="str">
        <f>VLOOKUP($A1573,OLD_EquipmentDatabase!$A:$K,6,FALSE)</f>
        <v/>
      </c>
      <c r="G1573" t="str">
        <f>VLOOKUP($A1573,OLD_EquipmentDatabase!$A:$K,7,FALSE)</f>
        <v>ICX Tablet</v>
      </c>
      <c r="H1573" t="str">
        <f>VLOOKUP($A1573,OLD_EquipmentDatabase!$A:$K,8,FALSE)</f>
        <v>Active</v>
      </c>
      <c r="I1573" t="b">
        <f>VLOOKUP($A1573,OLD_EquipmentDatabase!$A:$K,9,FALSE)</f>
        <v>0</v>
      </c>
      <c r="J1573" t="str">
        <f>VLOOKUP($A1573,OLD_EquipmentDatabase!$A:$K,10,FALSE)</f>
        <v>5.13</v>
      </c>
      <c r="K1573" t="str">
        <f>VLOOKUP($A1573,OLD_EquipmentDatabase!$A:$K,11,FALSE)</f>
        <v/>
      </c>
    </row>
    <row r="1574" spans="1:11" x14ac:dyDescent="0.25">
      <c r="A1574" s="21" t="s">
        <v>4464</v>
      </c>
      <c r="B1574" s="102" t="s">
        <v>1844</v>
      </c>
      <c r="C1574" t="str">
        <f>VLOOKUP($A1574,OLD_EquipmentDatabase!$A:$K,3,FALSE)</f>
        <v>Avalue 21"</v>
      </c>
      <c r="D1574" t="str">
        <f>VLOOKUP($A1574,OLD_EquipmentDatabase!$A:$K,4,FALSE)</f>
        <v>Dominion</v>
      </c>
      <c r="E1574" t="str">
        <f>VLOOKUP($A1574,OLD_EquipmentDatabase!$A:$K,5,FALSE)</f>
        <v>N/A</v>
      </c>
      <c r="F1574" t="str">
        <f>VLOOKUP($A1574,OLD_EquipmentDatabase!$A:$K,6,FALSE)</f>
        <v/>
      </c>
      <c r="G1574" t="str">
        <f>VLOOKUP($A1574,OLD_EquipmentDatabase!$A:$K,7,FALSE)</f>
        <v>ICX Tablet</v>
      </c>
      <c r="H1574" t="str">
        <f>VLOOKUP($A1574,OLD_EquipmentDatabase!$A:$K,8,FALSE)</f>
        <v>Active</v>
      </c>
      <c r="I1574" t="b">
        <f>VLOOKUP($A1574,OLD_EquipmentDatabase!$A:$K,9,FALSE)</f>
        <v>0</v>
      </c>
      <c r="J1574" t="str">
        <f>VLOOKUP($A1574,OLD_EquipmentDatabase!$A:$K,10,FALSE)</f>
        <v>5.13</v>
      </c>
      <c r="K1574" t="str">
        <f>VLOOKUP($A1574,OLD_EquipmentDatabase!$A:$K,11,FALSE)</f>
        <v/>
      </c>
    </row>
    <row r="1575" spans="1:11" x14ac:dyDescent="0.25">
      <c r="A1575" s="21" t="s">
        <v>4469</v>
      </c>
      <c r="B1575" s="102" t="s">
        <v>1844</v>
      </c>
      <c r="C1575" t="str">
        <f>VLOOKUP($A1575,OLD_EquipmentDatabase!$A:$K,3,FALSE)</f>
        <v>Avalue 21"</v>
      </c>
      <c r="D1575" t="str">
        <f>VLOOKUP($A1575,OLD_EquipmentDatabase!$A:$K,4,FALSE)</f>
        <v>Dominion</v>
      </c>
      <c r="E1575" t="str">
        <f>VLOOKUP($A1575,OLD_EquipmentDatabase!$A:$K,5,FALSE)</f>
        <v>N/A</v>
      </c>
      <c r="F1575" t="str">
        <f>VLOOKUP($A1575,OLD_EquipmentDatabase!$A:$K,6,FALSE)</f>
        <v/>
      </c>
      <c r="G1575" t="str">
        <f>VLOOKUP($A1575,OLD_EquipmentDatabase!$A:$K,7,FALSE)</f>
        <v>ICX Tablet</v>
      </c>
      <c r="H1575" t="str">
        <f>VLOOKUP($A1575,OLD_EquipmentDatabase!$A:$K,8,FALSE)</f>
        <v>Active</v>
      </c>
      <c r="I1575" t="b">
        <f>VLOOKUP($A1575,OLD_EquipmentDatabase!$A:$K,9,FALSE)</f>
        <v>0</v>
      </c>
      <c r="J1575" t="str">
        <f>VLOOKUP($A1575,OLD_EquipmentDatabase!$A:$K,10,FALSE)</f>
        <v>5.13</v>
      </c>
      <c r="K1575" t="str">
        <f>VLOOKUP($A1575,OLD_EquipmentDatabase!$A:$K,11,FALSE)</f>
        <v/>
      </c>
    </row>
    <row r="1576" spans="1:11" x14ac:dyDescent="0.25">
      <c r="A1576" s="21" t="s">
        <v>4480</v>
      </c>
      <c r="B1576" s="102" t="s">
        <v>1844</v>
      </c>
      <c r="C1576" t="str">
        <f>VLOOKUP($A1576,OLD_EquipmentDatabase!$A:$K,3,FALSE)</f>
        <v>Avalue 21"</v>
      </c>
      <c r="D1576" t="str">
        <f>VLOOKUP($A1576,OLD_EquipmentDatabase!$A:$K,4,FALSE)</f>
        <v>Dominion</v>
      </c>
      <c r="E1576" t="str">
        <f>VLOOKUP($A1576,OLD_EquipmentDatabase!$A:$K,5,FALSE)</f>
        <v>N/A</v>
      </c>
      <c r="F1576" t="str">
        <f>VLOOKUP($A1576,OLD_EquipmentDatabase!$A:$K,6,FALSE)</f>
        <v/>
      </c>
      <c r="G1576" t="str">
        <f>VLOOKUP($A1576,OLD_EquipmentDatabase!$A:$K,7,FALSE)</f>
        <v>ICX Tablet</v>
      </c>
      <c r="H1576" t="str">
        <f>VLOOKUP($A1576,OLD_EquipmentDatabase!$A:$K,8,FALSE)</f>
        <v>Active</v>
      </c>
      <c r="I1576" t="b">
        <f>VLOOKUP($A1576,OLD_EquipmentDatabase!$A:$K,9,FALSE)</f>
        <v>0</v>
      </c>
      <c r="J1576" t="str">
        <f>VLOOKUP($A1576,OLD_EquipmentDatabase!$A:$K,10,FALSE)</f>
        <v>5.13</v>
      </c>
      <c r="K1576" t="str">
        <f>VLOOKUP($A1576,OLD_EquipmentDatabase!$A:$K,11,FALSE)</f>
        <v/>
      </c>
    </row>
    <row r="1577" spans="1:11" x14ac:dyDescent="0.25">
      <c r="A1577" s="21" t="s">
        <v>4474</v>
      </c>
      <c r="B1577" s="102" t="s">
        <v>1844</v>
      </c>
      <c r="C1577" t="str">
        <f>VLOOKUP($A1577,OLD_EquipmentDatabase!$A:$K,3,FALSE)</f>
        <v>Avalue 21"</v>
      </c>
      <c r="D1577" t="str">
        <f>VLOOKUP($A1577,OLD_EquipmentDatabase!$A:$K,4,FALSE)</f>
        <v>Dominion</v>
      </c>
      <c r="E1577" t="str">
        <f>VLOOKUP($A1577,OLD_EquipmentDatabase!$A:$K,5,FALSE)</f>
        <v>N/A</v>
      </c>
      <c r="F1577" t="str">
        <f>VLOOKUP($A1577,OLD_EquipmentDatabase!$A:$K,6,FALSE)</f>
        <v/>
      </c>
      <c r="G1577" t="str">
        <f>VLOOKUP($A1577,OLD_EquipmentDatabase!$A:$K,7,FALSE)</f>
        <v>ICX Tablet</v>
      </c>
      <c r="H1577" t="str">
        <f>VLOOKUP($A1577,OLD_EquipmentDatabase!$A:$K,8,FALSE)</f>
        <v>Active</v>
      </c>
      <c r="I1577" t="b">
        <f>VLOOKUP($A1577,OLD_EquipmentDatabase!$A:$K,9,FALSE)</f>
        <v>0</v>
      </c>
      <c r="J1577" t="str">
        <f>VLOOKUP($A1577,OLD_EquipmentDatabase!$A:$K,10,FALSE)</f>
        <v>5.13</v>
      </c>
      <c r="K1577" t="str">
        <f>VLOOKUP($A1577,OLD_EquipmentDatabase!$A:$K,11,FALSE)</f>
        <v/>
      </c>
    </row>
    <row r="1578" spans="1:11" x14ac:dyDescent="0.25">
      <c r="A1578" s="21" t="s">
        <v>4459</v>
      </c>
      <c r="B1578" s="102" t="s">
        <v>1844</v>
      </c>
      <c r="C1578" t="str">
        <f>VLOOKUP($A1578,OLD_EquipmentDatabase!$A:$K,3,FALSE)</f>
        <v>Avalue 21"</v>
      </c>
      <c r="D1578" t="str">
        <f>VLOOKUP($A1578,OLD_EquipmentDatabase!$A:$K,4,FALSE)</f>
        <v>Dominion</v>
      </c>
      <c r="E1578" t="str">
        <f>VLOOKUP($A1578,OLD_EquipmentDatabase!$A:$K,5,FALSE)</f>
        <v>N/A</v>
      </c>
      <c r="F1578" t="str">
        <f>VLOOKUP($A1578,OLD_EquipmentDatabase!$A:$K,6,FALSE)</f>
        <v/>
      </c>
      <c r="G1578" t="str">
        <f>VLOOKUP($A1578,OLD_EquipmentDatabase!$A:$K,7,FALSE)</f>
        <v>ICX Tablet</v>
      </c>
      <c r="H1578" t="str">
        <f>VLOOKUP($A1578,OLD_EquipmentDatabase!$A:$K,8,FALSE)</f>
        <v>Active</v>
      </c>
      <c r="I1578" t="b">
        <f>VLOOKUP($A1578,OLD_EquipmentDatabase!$A:$K,9,FALSE)</f>
        <v>0</v>
      </c>
      <c r="J1578" t="str">
        <f>VLOOKUP($A1578,OLD_EquipmentDatabase!$A:$K,10,FALSE)</f>
        <v>5.13</v>
      </c>
      <c r="K1578" t="str">
        <f>VLOOKUP($A1578,OLD_EquipmentDatabase!$A:$K,11,FALSE)</f>
        <v/>
      </c>
    </row>
    <row r="1579" spans="1:11" x14ac:dyDescent="0.25">
      <c r="A1579" s="21" t="s">
        <v>4475</v>
      </c>
      <c r="B1579" s="102" t="s">
        <v>1844</v>
      </c>
      <c r="C1579" t="str">
        <f>VLOOKUP($A1579,OLD_EquipmentDatabase!$A:$K,3,FALSE)</f>
        <v>Avalue 21"</v>
      </c>
      <c r="D1579" t="str">
        <f>VLOOKUP($A1579,OLD_EquipmentDatabase!$A:$K,4,FALSE)</f>
        <v>Dominion</v>
      </c>
      <c r="E1579" t="str">
        <f>VLOOKUP($A1579,OLD_EquipmentDatabase!$A:$K,5,FALSE)</f>
        <v>N/A</v>
      </c>
      <c r="F1579" t="str">
        <f>VLOOKUP($A1579,OLD_EquipmentDatabase!$A:$K,6,FALSE)</f>
        <v/>
      </c>
      <c r="G1579" t="str">
        <f>VLOOKUP($A1579,OLD_EquipmentDatabase!$A:$K,7,FALSE)</f>
        <v>ICX Tablet</v>
      </c>
      <c r="H1579" t="str">
        <f>VLOOKUP($A1579,OLD_EquipmentDatabase!$A:$K,8,FALSE)</f>
        <v>Active</v>
      </c>
      <c r="I1579" t="b">
        <f>VLOOKUP($A1579,OLD_EquipmentDatabase!$A:$K,9,FALSE)</f>
        <v>0</v>
      </c>
      <c r="J1579" t="str">
        <f>VLOOKUP($A1579,OLD_EquipmentDatabase!$A:$K,10,FALSE)</f>
        <v>5.13</v>
      </c>
      <c r="K1579" t="str">
        <f>VLOOKUP($A1579,OLD_EquipmentDatabase!$A:$K,11,FALSE)</f>
        <v/>
      </c>
    </row>
    <row r="1580" spans="1:11" x14ac:dyDescent="0.25">
      <c r="A1580" s="21" t="s">
        <v>4492</v>
      </c>
      <c r="B1580" s="102" t="s">
        <v>1844</v>
      </c>
      <c r="C1580" t="str">
        <f>VLOOKUP($A1580,OLD_EquipmentDatabase!$A:$K,3,FALSE)</f>
        <v>Avalue 21"</v>
      </c>
      <c r="D1580" t="str">
        <f>VLOOKUP($A1580,OLD_EquipmentDatabase!$A:$K,4,FALSE)</f>
        <v>Dominion</v>
      </c>
      <c r="E1580" t="str">
        <f>VLOOKUP($A1580,OLD_EquipmentDatabase!$A:$K,5,FALSE)</f>
        <v>N/A</v>
      </c>
      <c r="F1580" t="str">
        <f>VLOOKUP($A1580,OLD_EquipmentDatabase!$A:$K,6,FALSE)</f>
        <v/>
      </c>
      <c r="G1580" t="str">
        <f>VLOOKUP($A1580,OLD_EquipmentDatabase!$A:$K,7,FALSE)</f>
        <v>ICX Tablet</v>
      </c>
      <c r="H1580" t="str">
        <f>VLOOKUP($A1580,OLD_EquipmentDatabase!$A:$K,8,FALSE)</f>
        <v>Active</v>
      </c>
      <c r="I1580" t="b">
        <f>VLOOKUP($A1580,OLD_EquipmentDatabase!$A:$K,9,FALSE)</f>
        <v>0</v>
      </c>
      <c r="J1580" t="str">
        <f>VLOOKUP($A1580,OLD_EquipmentDatabase!$A:$K,10,FALSE)</f>
        <v>5.13</v>
      </c>
      <c r="K1580" t="str">
        <f>VLOOKUP($A1580,OLD_EquipmentDatabase!$A:$K,11,FALSE)</f>
        <v/>
      </c>
    </row>
    <row r="1581" spans="1:11" x14ac:dyDescent="0.25">
      <c r="A1581" s="21" t="s">
        <v>4481</v>
      </c>
      <c r="B1581" s="102" t="s">
        <v>1844</v>
      </c>
      <c r="C1581" t="str">
        <f>VLOOKUP($A1581,OLD_EquipmentDatabase!$A:$K,3,FALSE)</f>
        <v>Avalue 21"</v>
      </c>
      <c r="D1581" t="str">
        <f>VLOOKUP($A1581,OLD_EquipmentDatabase!$A:$K,4,FALSE)</f>
        <v>Dominion</v>
      </c>
      <c r="E1581" t="str">
        <f>VLOOKUP($A1581,OLD_EquipmentDatabase!$A:$K,5,FALSE)</f>
        <v>N/A</v>
      </c>
      <c r="F1581" t="str">
        <f>VLOOKUP($A1581,OLD_EquipmentDatabase!$A:$K,6,FALSE)</f>
        <v/>
      </c>
      <c r="G1581" t="str">
        <f>VLOOKUP($A1581,OLD_EquipmentDatabase!$A:$K,7,FALSE)</f>
        <v>ICX Tablet</v>
      </c>
      <c r="H1581" t="str">
        <f>VLOOKUP($A1581,OLD_EquipmentDatabase!$A:$K,8,FALSE)</f>
        <v>Active</v>
      </c>
      <c r="I1581" t="b">
        <f>VLOOKUP($A1581,OLD_EquipmentDatabase!$A:$K,9,FALSE)</f>
        <v>0</v>
      </c>
      <c r="J1581" t="str">
        <f>VLOOKUP($A1581,OLD_EquipmentDatabase!$A:$K,10,FALSE)</f>
        <v>5.13</v>
      </c>
      <c r="K1581" t="str">
        <f>VLOOKUP($A1581,OLD_EquipmentDatabase!$A:$K,11,FALSE)</f>
        <v/>
      </c>
    </row>
    <row r="1582" spans="1:11" x14ac:dyDescent="0.25">
      <c r="A1582" s="21" t="s">
        <v>4470</v>
      </c>
      <c r="B1582" s="102" t="s">
        <v>1844</v>
      </c>
      <c r="C1582" t="str">
        <f>VLOOKUP($A1582,OLD_EquipmentDatabase!$A:$K,3,FALSE)</f>
        <v>Avalue 21"</v>
      </c>
      <c r="D1582" t="str">
        <f>VLOOKUP($A1582,OLD_EquipmentDatabase!$A:$K,4,FALSE)</f>
        <v>Dominion</v>
      </c>
      <c r="E1582" t="str">
        <f>VLOOKUP($A1582,OLD_EquipmentDatabase!$A:$K,5,FALSE)</f>
        <v>N/A</v>
      </c>
      <c r="F1582" t="str">
        <f>VLOOKUP($A1582,OLD_EquipmentDatabase!$A:$K,6,FALSE)</f>
        <v/>
      </c>
      <c r="G1582" t="str">
        <f>VLOOKUP($A1582,OLD_EquipmentDatabase!$A:$K,7,FALSE)</f>
        <v>ICX Tablet</v>
      </c>
      <c r="H1582" t="str">
        <f>VLOOKUP($A1582,OLD_EquipmentDatabase!$A:$K,8,FALSE)</f>
        <v>Active</v>
      </c>
      <c r="I1582" t="b">
        <f>VLOOKUP($A1582,OLD_EquipmentDatabase!$A:$K,9,FALSE)</f>
        <v>0</v>
      </c>
      <c r="J1582" t="str">
        <f>VLOOKUP($A1582,OLD_EquipmentDatabase!$A:$K,10,FALSE)</f>
        <v>5.13</v>
      </c>
      <c r="K1582" t="str">
        <f>VLOOKUP($A1582,OLD_EquipmentDatabase!$A:$K,11,FALSE)</f>
        <v/>
      </c>
    </row>
    <row r="1583" spans="1:11" x14ac:dyDescent="0.25">
      <c r="A1583" s="21" t="s">
        <v>4491</v>
      </c>
      <c r="B1583" s="102" t="s">
        <v>1844</v>
      </c>
      <c r="C1583" t="str">
        <f>VLOOKUP($A1583,OLD_EquipmentDatabase!$A:$K,3,FALSE)</f>
        <v>Avalue 21"</v>
      </c>
      <c r="D1583" t="str">
        <f>VLOOKUP($A1583,OLD_EquipmentDatabase!$A:$K,4,FALSE)</f>
        <v>Dominion</v>
      </c>
      <c r="E1583" t="str">
        <f>VLOOKUP($A1583,OLD_EquipmentDatabase!$A:$K,5,FALSE)</f>
        <v>N/A</v>
      </c>
      <c r="F1583" t="str">
        <f>VLOOKUP($A1583,OLD_EquipmentDatabase!$A:$K,6,FALSE)</f>
        <v/>
      </c>
      <c r="G1583" t="str">
        <f>VLOOKUP($A1583,OLD_EquipmentDatabase!$A:$K,7,FALSE)</f>
        <v>ICX Tablet</v>
      </c>
      <c r="H1583" t="str">
        <f>VLOOKUP($A1583,OLD_EquipmentDatabase!$A:$K,8,FALSE)</f>
        <v>Active</v>
      </c>
      <c r="I1583" t="b">
        <f>VLOOKUP($A1583,OLD_EquipmentDatabase!$A:$K,9,FALSE)</f>
        <v>0</v>
      </c>
      <c r="J1583" t="str">
        <f>VLOOKUP($A1583,OLD_EquipmentDatabase!$A:$K,10,FALSE)</f>
        <v>5.13</v>
      </c>
      <c r="K1583" t="str">
        <f>VLOOKUP($A1583,OLD_EquipmentDatabase!$A:$K,11,FALSE)</f>
        <v/>
      </c>
    </row>
    <row r="1584" spans="1:11" x14ac:dyDescent="0.25">
      <c r="A1584" s="21" t="s">
        <v>4489</v>
      </c>
      <c r="B1584" s="102" t="s">
        <v>1844</v>
      </c>
      <c r="C1584" t="str">
        <f>VLOOKUP($A1584,OLD_EquipmentDatabase!$A:$K,3,FALSE)</f>
        <v>Avalue 21"</v>
      </c>
      <c r="D1584" t="str">
        <f>VLOOKUP($A1584,OLD_EquipmentDatabase!$A:$K,4,FALSE)</f>
        <v>Dominion</v>
      </c>
      <c r="E1584" t="str">
        <f>VLOOKUP($A1584,OLD_EquipmentDatabase!$A:$K,5,FALSE)</f>
        <v>N/A</v>
      </c>
      <c r="F1584" t="str">
        <f>VLOOKUP($A1584,OLD_EquipmentDatabase!$A:$K,6,FALSE)</f>
        <v/>
      </c>
      <c r="G1584" t="str">
        <f>VLOOKUP($A1584,OLD_EquipmentDatabase!$A:$K,7,FALSE)</f>
        <v>ICX Tablet</v>
      </c>
      <c r="H1584" t="str">
        <f>VLOOKUP($A1584,OLD_EquipmentDatabase!$A:$K,8,FALSE)</f>
        <v>Active</v>
      </c>
      <c r="I1584" t="b">
        <f>VLOOKUP($A1584,OLD_EquipmentDatabase!$A:$K,9,FALSE)</f>
        <v>0</v>
      </c>
      <c r="J1584" t="str">
        <f>VLOOKUP($A1584,OLD_EquipmentDatabase!$A:$K,10,FALSE)</f>
        <v>5.13</v>
      </c>
      <c r="K1584" t="str">
        <f>VLOOKUP($A1584,OLD_EquipmentDatabase!$A:$K,11,FALSE)</f>
        <v/>
      </c>
    </row>
    <row r="1585" spans="1:11" x14ac:dyDescent="0.25">
      <c r="A1585" s="21" t="s">
        <v>4427</v>
      </c>
      <c r="B1585" s="102" t="s">
        <v>1844</v>
      </c>
      <c r="C1585" t="str">
        <f>VLOOKUP($A1585,OLD_EquipmentDatabase!$A:$K,3,FALSE)</f>
        <v>Avalue 21"</v>
      </c>
      <c r="D1585" t="str">
        <f>VLOOKUP($A1585,OLD_EquipmentDatabase!$A:$K,4,FALSE)</f>
        <v>Dominion</v>
      </c>
      <c r="E1585" t="str">
        <f>VLOOKUP($A1585,OLD_EquipmentDatabase!$A:$K,5,FALSE)</f>
        <v>N/A</v>
      </c>
      <c r="F1585" t="str">
        <f>VLOOKUP($A1585,OLD_EquipmentDatabase!$A:$K,6,FALSE)</f>
        <v/>
      </c>
      <c r="G1585" t="str">
        <f>VLOOKUP($A1585,OLD_EquipmentDatabase!$A:$K,7,FALSE)</f>
        <v>ICX Tablet</v>
      </c>
      <c r="H1585" t="str">
        <f>VLOOKUP($A1585,OLD_EquipmentDatabase!$A:$K,8,FALSE)</f>
        <v>Active</v>
      </c>
      <c r="I1585" t="b">
        <f>VLOOKUP($A1585,OLD_EquipmentDatabase!$A:$K,9,FALSE)</f>
        <v>0</v>
      </c>
      <c r="J1585" t="str">
        <f>VLOOKUP($A1585,OLD_EquipmentDatabase!$A:$K,10,FALSE)</f>
        <v>5.13</v>
      </c>
      <c r="K1585" t="str">
        <f>VLOOKUP($A1585,OLD_EquipmentDatabase!$A:$K,11,FALSE)</f>
        <v/>
      </c>
    </row>
    <row r="1586" spans="1:11" x14ac:dyDescent="0.25">
      <c r="A1586" s="21" t="s">
        <v>4431</v>
      </c>
      <c r="B1586" s="102" t="s">
        <v>1844</v>
      </c>
      <c r="C1586" t="str">
        <f>VLOOKUP($A1586,OLD_EquipmentDatabase!$A:$K,3,FALSE)</f>
        <v>Avalue 21"</v>
      </c>
      <c r="D1586" t="str">
        <f>VLOOKUP($A1586,OLD_EquipmentDatabase!$A:$K,4,FALSE)</f>
        <v>Dominion</v>
      </c>
      <c r="E1586" t="str">
        <f>VLOOKUP($A1586,OLD_EquipmentDatabase!$A:$K,5,FALSE)</f>
        <v>N/A</v>
      </c>
      <c r="F1586" t="str">
        <f>VLOOKUP($A1586,OLD_EquipmentDatabase!$A:$K,6,FALSE)</f>
        <v/>
      </c>
      <c r="G1586" t="str">
        <f>VLOOKUP($A1586,OLD_EquipmentDatabase!$A:$K,7,FALSE)</f>
        <v>ICX Tablet</v>
      </c>
      <c r="H1586" t="str">
        <f>VLOOKUP($A1586,OLD_EquipmentDatabase!$A:$K,8,FALSE)</f>
        <v>Active</v>
      </c>
      <c r="I1586" t="b">
        <f>VLOOKUP($A1586,OLD_EquipmentDatabase!$A:$K,9,FALSE)</f>
        <v>0</v>
      </c>
      <c r="J1586" t="str">
        <f>VLOOKUP($A1586,OLD_EquipmentDatabase!$A:$K,10,FALSE)</f>
        <v>5.13</v>
      </c>
      <c r="K1586" t="str">
        <f>VLOOKUP($A1586,OLD_EquipmentDatabase!$A:$K,11,FALSE)</f>
        <v/>
      </c>
    </row>
    <row r="1587" spans="1:11" x14ac:dyDescent="0.25">
      <c r="A1587" s="21" t="s">
        <v>4443</v>
      </c>
      <c r="B1587" s="102" t="s">
        <v>1844</v>
      </c>
      <c r="C1587" t="str">
        <f>VLOOKUP($A1587,OLD_EquipmentDatabase!$A:$K,3,FALSE)</f>
        <v>Avalue 21"</v>
      </c>
      <c r="D1587" t="str">
        <f>VLOOKUP($A1587,OLD_EquipmentDatabase!$A:$K,4,FALSE)</f>
        <v>Dominion</v>
      </c>
      <c r="E1587" t="str">
        <f>VLOOKUP($A1587,OLD_EquipmentDatabase!$A:$K,5,FALSE)</f>
        <v>N/A</v>
      </c>
      <c r="F1587" t="str">
        <f>VLOOKUP($A1587,OLD_EquipmentDatabase!$A:$K,6,FALSE)</f>
        <v/>
      </c>
      <c r="G1587" t="str">
        <f>VLOOKUP($A1587,OLD_EquipmentDatabase!$A:$K,7,FALSE)</f>
        <v>ICX Tablet</v>
      </c>
      <c r="H1587" t="str">
        <f>VLOOKUP($A1587,OLD_EquipmentDatabase!$A:$K,8,FALSE)</f>
        <v>Active</v>
      </c>
      <c r="I1587" t="b">
        <f>VLOOKUP($A1587,OLD_EquipmentDatabase!$A:$K,9,FALSE)</f>
        <v>0</v>
      </c>
      <c r="J1587" t="str">
        <f>VLOOKUP($A1587,OLD_EquipmentDatabase!$A:$K,10,FALSE)</f>
        <v>5.13</v>
      </c>
      <c r="K1587" t="str">
        <f>VLOOKUP($A1587,OLD_EquipmentDatabase!$A:$K,11,FALSE)</f>
        <v/>
      </c>
    </row>
    <row r="1588" spans="1:11" x14ac:dyDescent="0.25">
      <c r="A1588" s="21" t="s">
        <v>4455</v>
      </c>
      <c r="B1588" s="102" t="s">
        <v>1844</v>
      </c>
      <c r="C1588" t="str">
        <f>VLOOKUP($A1588,OLD_EquipmentDatabase!$A:$K,3,FALSE)</f>
        <v>Avalue 21"</v>
      </c>
      <c r="D1588" t="str">
        <f>VLOOKUP($A1588,OLD_EquipmentDatabase!$A:$K,4,FALSE)</f>
        <v>Dominion</v>
      </c>
      <c r="E1588" t="str">
        <f>VLOOKUP($A1588,OLD_EquipmentDatabase!$A:$K,5,FALSE)</f>
        <v>N/A</v>
      </c>
      <c r="F1588" t="str">
        <f>VLOOKUP($A1588,OLD_EquipmentDatabase!$A:$K,6,FALSE)</f>
        <v/>
      </c>
      <c r="G1588" t="str">
        <f>VLOOKUP($A1588,OLD_EquipmentDatabase!$A:$K,7,FALSE)</f>
        <v>ICX Tablet</v>
      </c>
      <c r="H1588" t="str">
        <f>VLOOKUP($A1588,OLD_EquipmentDatabase!$A:$K,8,FALSE)</f>
        <v>Active</v>
      </c>
      <c r="I1588" t="b">
        <f>VLOOKUP($A1588,OLD_EquipmentDatabase!$A:$K,9,FALSE)</f>
        <v>0</v>
      </c>
      <c r="J1588" t="str">
        <f>VLOOKUP($A1588,OLD_EquipmentDatabase!$A:$K,10,FALSE)</f>
        <v>5.13</v>
      </c>
      <c r="K1588" t="str">
        <f>VLOOKUP($A1588,OLD_EquipmentDatabase!$A:$K,11,FALSE)</f>
        <v/>
      </c>
    </row>
    <row r="1589" spans="1:11" x14ac:dyDescent="0.25">
      <c r="A1589" s="21" t="s">
        <v>4453</v>
      </c>
      <c r="B1589" s="102" t="s">
        <v>1844</v>
      </c>
      <c r="C1589" t="str">
        <f>VLOOKUP($A1589,OLD_EquipmentDatabase!$A:$K,3,FALSE)</f>
        <v>Avalue 21"</v>
      </c>
      <c r="D1589" t="str">
        <f>VLOOKUP($A1589,OLD_EquipmentDatabase!$A:$K,4,FALSE)</f>
        <v>Dominion</v>
      </c>
      <c r="E1589" t="str">
        <f>VLOOKUP($A1589,OLD_EquipmentDatabase!$A:$K,5,FALSE)</f>
        <v>N/A</v>
      </c>
      <c r="F1589" t="str">
        <f>VLOOKUP($A1589,OLD_EquipmentDatabase!$A:$K,6,FALSE)</f>
        <v/>
      </c>
      <c r="G1589" t="str">
        <f>VLOOKUP($A1589,OLD_EquipmentDatabase!$A:$K,7,FALSE)</f>
        <v>ICX Tablet</v>
      </c>
      <c r="H1589" t="str">
        <f>VLOOKUP($A1589,OLD_EquipmentDatabase!$A:$K,8,FALSE)</f>
        <v>Active</v>
      </c>
      <c r="I1589" t="b">
        <f>VLOOKUP($A1589,OLD_EquipmentDatabase!$A:$K,9,FALSE)</f>
        <v>0</v>
      </c>
      <c r="J1589" t="str">
        <f>VLOOKUP($A1589,OLD_EquipmentDatabase!$A:$K,10,FALSE)</f>
        <v>5.13</v>
      </c>
      <c r="K1589" t="str">
        <f>VLOOKUP($A1589,OLD_EquipmentDatabase!$A:$K,11,FALSE)</f>
        <v/>
      </c>
    </row>
    <row r="1590" spans="1:11" x14ac:dyDescent="0.25">
      <c r="A1590" s="21" t="s">
        <v>4436</v>
      </c>
      <c r="B1590" s="102" t="s">
        <v>1844</v>
      </c>
      <c r="C1590" t="str">
        <f>VLOOKUP($A1590,OLD_EquipmentDatabase!$A:$K,3,FALSE)</f>
        <v>Avalue 21"</v>
      </c>
      <c r="D1590" t="str">
        <f>VLOOKUP($A1590,OLD_EquipmentDatabase!$A:$K,4,FALSE)</f>
        <v>Dominion</v>
      </c>
      <c r="E1590" t="str">
        <f>VLOOKUP($A1590,OLD_EquipmentDatabase!$A:$K,5,FALSE)</f>
        <v>N/A</v>
      </c>
      <c r="F1590" t="str">
        <f>VLOOKUP($A1590,OLD_EquipmentDatabase!$A:$K,6,FALSE)</f>
        <v/>
      </c>
      <c r="G1590" t="str">
        <f>VLOOKUP($A1590,OLD_EquipmentDatabase!$A:$K,7,FALSE)</f>
        <v>ICX Tablet</v>
      </c>
      <c r="H1590" t="str">
        <f>VLOOKUP($A1590,OLD_EquipmentDatabase!$A:$K,8,FALSE)</f>
        <v>Active</v>
      </c>
      <c r="I1590" t="b">
        <f>VLOOKUP($A1590,OLD_EquipmentDatabase!$A:$K,9,FALSE)</f>
        <v>0</v>
      </c>
      <c r="J1590" t="str">
        <f>VLOOKUP($A1590,OLD_EquipmentDatabase!$A:$K,10,FALSE)</f>
        <v>5.13</v>
      </c>
      <c r="K1590" t="str">
        <f>VLOOKUP($A1590,OLD_EquipmentDatabase!$A:$K,11,FALSE)</f>
        <v/>
      </c>
    </row>
    <row r="1591" spans="1:11" x14ac:dyDescent="0.25">
      <c r="A1591" s="21" t="s">
        <v>4433</v>
      </c>
      <c r="B1591" s="102" t="s">
        <v>1844</v>
      </c>
      <c r="C1591" t="str">
        <f>VLOOKUP($A1591,OLD_EquipmentDatabase!$A:$K,3,FALSE)</f>
        <v>Avalue 21"</v>
      </c>
      <c r="D1591" t="str">
        <f>VLOOKUP($A1591,OLD_EquipmentDatabase!$A:$K,4,FALSE)</f>
        <v>Dominion</v>
      </c>
      <c r="E1591" t="str">
        <f>VLOOKUP($A1591,OLD_EquipmentDatabase!$A:$K,5,FALSE)</f>
        <v>N/A</v>
      </c>
      <c r="F1591" t="str">
        <f>VLOOKUP($A1591,OLD_EquipmentDatabase!$A:$K,6,FALSE)</f>
        <v/>
      </c>
      <c r="G1591" t="str">
        <f>VLOOKUP($A1591,OLD_EquipmentDatabase!$A:$K,7,FALSE)</f>
        <v>ICX Tablet</v>
      </c>
      <c r="H1591" t="str">
        <f>VLOOKUP($A1591,OLD_EquipmentDatabase!$A:$K,8,FALSE)</f>
        <v>Active</v>
      </c>
      <c r="I1591" t="b">
        <f>VLOOKUP($A1591,OLD_EquipmentDatabase!$A:$K,9,FALSE)</f>
        <v>0</v>
      </c>
      <c r="J1591" t="str">
        <f>VLOOKUP($A1591,OLD_EquipmentDatabase!$A:$K,10,FALSE)</f>
        <v>5.13</v>
      </c>
      <c r="K1591" t="str">
        <f>VLOOKUP($A1591,OLD_EquipmentDatabase!$A:$K,11,FALSE)</f>
        <v/>
      </c>
    </row>
    <row r="1592" spans="1:11" x14ac:dyDescent="0.25">
      <c r="A1592" s="21" t="s">
        <v>4454</v>
      </c>
      <c r="B1592" s="102" t="s">
        <v>1844</v>
      </c>
      <c r="C1592" t="str">
        <f>VLOOKUP($A1592,OLD_EquipmentDatabase!$A:$K,3,FALSE)</f>
        <v>Avalue 21"</v>
      </c>
      <c r="D1592" t="str">
        <f>VLOOKUP($A1592,OLD_EquipmentDatabase!$A:$K,4,FALSE)</f>
        <v>Dominion</v>
      </c>
      <c r="E1592" t="str">
        <f>VLOOKUP($A1592,OLD_EquipmentDatabase!$A:$K,5,FALSE)</f>
        <v>N/A</v>
      </c>
      <c r="F1592" t="str">
        <f>VLOOKUP($A1592,OLD_EquipmentDatabase!$A:$K,6,FALSE)</f>
        <v/>
      </c>
      <c r="G1592" t="str">
        <f>VLOOKUP($A1592,OLD_EquipmentDatabase!$A:$K,7,FALSE)</f>
        <v>ICX Tablet</v>
      </c>
      <c r="H1592" t="str">
        <f>VLOOKUP($A1592,OLD_EquipmentDatabase!$A:$K,8,FALSE)</f>
        <v>Active</v>
      </c>
      <c r="I1592" t="b">
        <f>VLOOKUP($A1592,OLD_EquipmentDatabase!$A:$K,9,FALSE)</f>
        <v>0</v>
      </c>
      <c r="J1592" t="str">
        <f>VLOOKUP($A1592,OLD_EquipmentDatabase!$A:$K,10,FALSE)</f>
        <v>5.13</v>
      </c>
      <c r="K1592" t="str">
        <f>VLOOKUP($A1592,OLD_EquipmentDatabase!$A:$K,11,FALSE)</f>
        <v/>
      </c>
    </row>
    <row r="1593" spans="1:11" x14ac:dyDescent="0.25">
      <c r="A1593" s="21" t="s">
        <v>4444</v>
      </c>
      <c r="B1593" s="102" t="s">
        <v>1844</v>
      </c>
      <c r="C1593" t="str">
        <f>VLOOKUP($A1593,OLD_EquipmentDatabase!$A:$K,3,FALSE)</f>
        <v>Avalue 21"</v>
      </c>
      <c r="D1593" t="str">
        <f>VLOOKUP($A1593,OLD_EquipmentDatabase!$A:$K,4,FALSE)</f>
        <v>Dominion</v>
      </c>
      <c r="E1593" t="str">
        <f>VLOOKUP($A1593,OLD_EquipmentDatabase!$A:$K,5,FALSE)</f>
        <v>N/A</v>
      </c>
      <c r="F1593" t="str">
        <f>VLOOKUP($A1593,OLD_EquipmentDatabase!$A:$K,6,FALSE)</f>
        <v/>
      </c>
      <c r="G1593" t="str">
        <f>VLOOKUP($A1593,OLD_EquipmentDatabase!$A:$K,7,FALSE)</f>
        <v>ICX Tablet</v>
      </c>
      <c r="H1593" t="str">
        <f>VLOOKUP($A1593,OLD_EquipmentDatabase!$A:$K,8,FALSE)</f>
        <v>Active</v>
      </c>
      <c r="I1593" t="b">
        <f>VLOOKUP($A1593,OLD_EquipmentDatabase!$A:$K,9,FALSE)</f>
        <v>0</v>
      </c>
      <c r="J1593" t="str">
        <f>VLOOKUP($A1593,OLD_EquipmentDatabase!$A:$K,10,FALSE)</f>
        <v>5.13</v>
      </c>
      <c r="K1593" t="str">
        <f>VLOOKUP($A1593,OLD_EquipmentDatabase!$A:$K,11,FALSE)</f>
        <v/>
      </c>
    </row>
    <row r="1594" spans="1:11" x14ac:dyDescent="0.25">
      <c r="A1594" s="21" t="s">
        <v>4441</v>
      </c>
      <c r="B1594" s="102" t="s">
        <v>1844</v>
      </c>
      <c r="C1594" t="str">
        <f>VLOOKUP($A1594,OLD_EquipmentDatabase!$A:$K,3,FALSE)</f>
        <v>Avalue 21"</v>
      </c>
      <c r="D1594" t="str">
        <f>VLOOKUP($A1594,OLD_EquipmentDatabase!$A:$K,4,FALSE)</f>
        <v>Dominion</v>
      </c>
      <c r="E1594" t="str">
        <f>VLOOKUP($A1594,OLD_EquipmentDatabase!$A:$K,5,FALSE)</f>
        <v>N/A</v>
      </c>
      <c r="F1594" t="str">
        <f>VLOOKUP($A1594,OLD_EquipmentDatabase!$A:$K,6,FALSE)</f>
        <v/>
      </c>
      <c r="G1594" t="str">
        <f>VLOOKUP($A1594,OLD_EquipmentDatabase!$A:$K,7,FALSE)</f>
        <v>ICX Tablet</v>
      </c>
      <c r="H1594" t="str">
        <f>VLOOKUP($A1594,OLD_EquipmentDatabase!$A:$K,8,FALSE)</f>
        <v>Active</v>
      </c>
      <c r="I1594" t="b">
        <f>VLOOKUP($A1594,OLD_EquipmentDatabase!$A:$K,9,FALSE)</f>
        <v>0</v>
      </c>
      <c r="J1594" t="str">
        <f>VLOOKUP($A1594,OLD_EquipmentDatabase!$A:$K,10,FALSE)</f>
        <v>5.13</v>
      </c>
      <c r="K1594" t="str">
        <f>VLOOKUP($A1594,OLD_EquipmentDatabase!$A:$K,11,FALSE)</f>
        <v/>
      </c>
    </row>
    <row r="1595" spans="1:11" x14ac:dyDescent="0.25">
      <c r="A1595" s="21" t="s">
        <v>4445</v>
      </c>
      <c r="B1595" s="102" t="s">
        <v>1844</v>
      </c>
      <c r="C1595" t="str">
        <f>VLOOKUP($A1595,OLD_EquipmentDatabase!$A:$K,3,FALSE)</f>
        <v>Avalue 21"</v>
      </c>
      <c r="D1595" t="str">
        <f>VLOOKUP($A1595,OLD_EquipmentDatabase!$A:$K,4,FALSE)</f>
        <v>Dominion</v>
      </c>
      <c r="E1595" t="str">
        <f>VLOOKUP($A1595,OLD_EquipmentDatabase!$A:$K,5,FALSE)</f>
        <v>N/A</v>
      </c>
      <c r="F1595" t="str">
        <f>VLOOKUP($A1595,OLD_EquipmentDatabase!$A:$K,6,FALSE)</f>
        <v/>
      </c>
      <c r="G1595" t="str">
        <f>VLOOKUP($A1595,OLD_EquipmentDatabase!$A:$K,7,FALSE)</f>
        <v>ICX Tablet</v>
      </c>
      <c r="H1595" t="str">
        <f>VLOOKUP($A1595,OLD_EquipmentDatabase!$A:$K,8,FALSE)</f>
        <v>Active</v>
      </c>
      <c r="I1595" t="b">
        <f>VLOOKUP($A1595,OLD_EquipmentDatabase!$A:$K,9,FALSE)</f>
        <v>0</v>
      </c>
      <c r="J1595" t="str">
        <f>VLOOKUP($A1595,OLD_EquipmentDatabase!$A:$K,10,FALSE)</f>
        <v>5.13</v>
      </c>
      <c r="K1595" t="str">
        <f>VLOOKUP($A1595,OLD_EquipmentDatabase!$A:$K,11,FALSE)</f>
        <v/>
      </c>
    </row>
    <row r="1596" spans="1:11" x14ac:dyDescent="0.25">
      <c r="A1596" s="21" t="s">
        <v>4439</v>
      </c>
      <c r="B1596" s="102" t="s">
        <v>1844</v>
      </c>
      <c r="C1596" t="str">
        <f>VLOOKUP($A1596,OLD_EquipmentDatabase!$A:$K,3,FALSE)</f>
        <v>Avalue 21"</v>
      </c>
      <c r="D1596" t="str">
        <f>VLOOKUP($A1596,OLD_EquipmentDatabase!$A:$K,4,FALSE)</f>
        <v>Dominion</v>
      </c>
      <c r="E1596" t="str">
        <f>VLOOKUP($A1596,OLD_EquipmentDatabase!$A:$K,5,FALSE)</f>
        <v>N/A</v>
      </c>
      <c r="F1596" t="str">
        <f>VLOOKUP($A1596,OLD_EquipmentDatabase!$A:$K,6,FALSE)</f>
        <v/>
      </c>
      <c r="G1596" t="str">
        <f>VLOOKUP($A1596,OLD_EquipmentDatabase!$A:$K,7,FALSE)</f>
        <v>ICX Tablet</v>
      </c>
      <c r="H1596" t="str">
        <f>VLOOKUP($A1596,OLD_EquipmentDatabase!$A:$K,8,FALSE)</f>
        <v>Active</v>
      </c>
      <c r="I1596" t="b">
        <f>VLOOKUP($A1596,OLD_EquipmentDatabase!$A:$K,9,FALSE)</f>
        <v>0</v>
      </c>
      <c r="J1596" t="str">
        <f>VLOOKUP($A1596,OLD_EquipmentDatabase!$A:$K,10,FALSE)</f>
        <v>5.13</v>
      </c>
      <c r="K1596" t="str">
        <f>VLOOKUP($A1596,OLD_EquipmentDatabase!$A:$K,11,FALSE)</f>
        <v/>
      </c>
    </row>
    <row r="1597" spans="1:11" x14ac:dyDescent="0.25">
      <c r="A1597" s="21" t="s">
        <v>4440</v>
      </c>
      <c r="B1597" s="102" t="s">
        <v>1844</v>
      </c>
      <c r="C1597" t="str">
        <f>VLOOKUP($A1597,OLD_EquipmentDatabase!$A:$K,3,FALSE)</f>
        <v>Avalue 21"</v>
      </c>
      <c r="D1597" t="str">
        <f>VLOOKUP($A1597,OLD_EquipmentDatabase!$A:$K,4,FALSE)</f>
        <v>Dominion</v>
      </c>
      <c r="E1597" t="str">
        <f>VLOOKUP($A1597,OLD_EquipmentDatabase!$A:$K,5,FALSE)</f>
        <v>N/A</v>
      </c>
      <c r="F1597" t="str">
        <f>VLOOKUP($A1597,OLD_EquipmentDatabase!$A:$K,6,FALSE)</f>
        <v/>
      </c>
      <c r="G1597" t="str">
        <f>VLOOKUP($A1597,OLD_EquipmentDatabase!$A:$K,7,FALSE)</f>
        <v>ICX Tablet</v>
      </c>
      <c r="H1597" t="str">
        <f>VLOOKUP($A1597,OLD_EquipmentDatabase!$A:$K,8,FALSE)</f>
        <v>Active</v>
      </c>
      <c r="I1597" t="b">
        <f>VLOOKUP($A1597,OLD_EquipmentDatabase!$A:$K,9,FALSE)</f>
        <v>0</v>
      </c>
      <c r="J1597" t="str">
        <f>VLOOKUP($A1597,OLD_EquipmentDatabase!$A:$K,10,FALSE)</f>
        <v>5.13</v>
      </c>
      <c r="K1597" t="str">
        <f>VLOOKUP($A1597,OLD_EquipmentDatabase!$A:$K,11,FALSE)</f>
        <v/>
      </c>
    </row>
    <row r="1598" spans="1:11" x14ac:dyDescent="0.25">
      <c r="A1598" s="21" t="s">
        <v>4447</v>
      </c>
      <c r="B1598" s="102" t="s">
        <v>1844</v>
      </c>
      <c r="C1598" t="str">
        <f>VLOOKUP($A1598,OLD_EquipmentDatabase!$A:$K,3,FALSE)</f>
        <v>Avalue 21"</v>
      </c>
      <c r="D1598" t="str">
        <f>VLOOKUP($A1598,OLD_EquipmentDatabase!$A:$K,4,FALSE)</f>
        <v>Dominion</v>
      </c>
      <c r="E1598" t="str">
        <f>VLOOKUP($A1598,OLD_EquipmentDatabase!$A:$K,5,FALSE)</f>
        <v>N/A</v>
      </c>
      <c r="F1598" t="str">
        <f>VLOOKUP($A1598,OLD_EquipmentDatabase!$A:$K,6,FALSE)</f>
        <v/>
      </c>
      <c r="G1598" t="str">
        <f>VLOOKUP($A1598,OLD_EquipmentDatabase!$A:$K,7,FALSE)</f>
        <v>ICX Tablet</v>
      </c>
      <c r="H1598" t="str">
        <f>VLOOKUP($A1598,OLD_EquipmentDatabase!$A:$K,8,FALSE)</f>
        <v>Active</v>
      </c>
      <c r="I1598" t="b">
        <f>VLOOKUP($A1598,OLD_EquipmentDatabase!$A:$K,9,FALSE)</f>
        <v>0</v>
      </c>
      <c r="J1598" t="str">
        <f>VLOOKUP($A1598,OLD_EquipmentDatabase!$A:$K,10,FALSE)</f>
        <v>5.13</v>
      </c>
      <c r="K1598" t="str">
        <f>VLOOKUP($A1598,OLD_EquipmentDatabase!$A:$K,11,FALSE)</f>
        <v/>
      </c>
    </row>
    <row r="1599" spans="1:11" x14ac:dyDescent="0.25">
      <c r="A1599" s="21" t="s">
        <v>4437</v>
      </c>
      <c r="B1599" s="102" t="s">
        <v>1844</v>
      </c>
      <c r="C1599" t="str">
        <f>VLOOKUP($A1599,OLD_EquipmentDatabase!$A:$K,3,FALSE)</f>
        <v>Avalue 21"</v>
      </c>
      <c r="D1599" t="str">
        <f>VLOOKUP($A1599,OLD_EquipmentDatabase!$A:$K,4,FALSE)</f>
        <v>Dominion</v>
      </c>
      <c r="E1599" t="str">
        <f>VLOOKUP($A1599,OLD_EquipmentDatabase!$A:$K,5,FALSE)</f>
        <v>N/A</v>
      </c>
      <c r="F1599" t="str">
        <f>VLOOKUP($A1599,OLD_EquipmentDatabase!$A:$K,6,FALSE)</f>
        <v/>
      </c>
      <c r="G1599" t="str">
        <f>VLOOKUP($A1599,OLD_EquipmentDatabase!$A:$K,7,FALSE)</f>
        <v>ICX Tablet</v>
      </c>
      <c r="H1599" t="str">
        <f>VLOOKUP($A1599,OLD_EquipmentDatabase!$A:$K,8,FALSE)</f>
        <v>Active</v>
      </c>
      <c r="I1599" t="b">
        <f>VLOOKUP($A1599,OLD_EquipmentDatabase!$A:$K,9,FALSE)</f>
        <v>0</v>
      </c>
      <c r="J1599" t="str">
        <f>VLOOKUP($A1599,OLD_EquipmentDatabase!$A:$K,10,FALSE)</f>
        <v>5.13</v>
      </c>
      <c r="K1599" t="str">
        <f>VLOOKUP($A1599,OLD_EquipmentDatabase!$A:$K,11,FALSE)</f>
        <v/>
      </c>
    </row>
    <row r="1600" spans="1:11" x14ac:dyDescent="0.25">
      <c r="A1600" s="21" t="s">
        <v>4442</v>
      </c>
      <c r="B1600" s="102" t="s">
        <v>1844</v>
      </c>
      <c r="C1600" t="str">
        <f>VLOOKUP($A1600,OLD_EquipmentDatabase!$A:$K,3,FALSE)</f>
        <v>Avalue 21"</v>
      </c>
      <c r="D1600" t="str">
        <f>VLOOKUP($A1600,OLD_EquipmentDatabase!$A:$K,4,FALSE)</f>
        <v>Dominion</v>
      </c>
      <c r="E1600" t="str">
        <f>VLOOKUP($A1600,OLD_EquipmentDatabase!$A:$K,5,FALSE)</f>
        <v>N/A</v>
      </c>
      <c r="F1600" t="str">
        <f>VLOOKUP($A1600,OLD_EquipmentDatabase!$A:$K,6,FALSE)</f>
        <v/>
      </c>
      <c r="G1600" t="str">
        <f>VLOOKUP($A1600,OLD_EquipmentDatabase!$A:$K,7,FALSE)</f>
        <v>ICX Tablet</v>
      </c>
      <c r="H1600" t="str">
        <f>VLOOKUP($A1600,OLD_EquipmentDatabase!$A:$K,8,FALSE)</f>
        <v>Active</v>
      </c>
      <c r="I1600" t="b">
        <f>VLOOKUP($A1600,OLD_EquipmentDatabase!$A:$K,9,FALSE)</f>
        <v>0</v>
      </c>
      <c r="J1600" t="str">
        <f>VLOOKUP($A1600,OLD_EquipmentDatabase!$A:$K,10,FALSE)</f>
        <v>5.13</v>
      </c>
      <c r="K1600" t="str">
        <f>VLOOKUP($A1600,OLD_EquipmentDatabase!$A:$K,11,FALSE)</f>
        <v/>
      </c>
    </row>
    <row r="1601" spans="1:11" x14ac:dyDescent="0.25">
      <c r="A1601" s="21" t="s">
        <v>4425</v>
      </c>
      <c r="B1601" s="102" t="s">
        <v>1844</v>
      </c>
      <c r="C1601" t="str">
        <f>VLOOKUP($A1601,OLD_EquipmentDatabase!$A:$K,3,FALSE)</f>
        <v>Avalue 21"</v>
      </c>
      <c r="D1601" t="str">
        <f>VLOOKUP($A1601,OLD_EquipmentDatabase!$A:$K,4,FALSE)</f>
        <v>Dominion</v>
      </c>
      <c r="E1601" t="str">
        <f>VLOOKUP($A1601,OLD_EquipmentDatabase!$A:$K,5,FALSE)</f>
        <v>N/A</v>
      </c>
      <c r="F1601" t="str">
        <f>VLOOKUP($A1601,OLD_EquipmentDatabase!$A:$K,6,FALSE)</f>
        <v/>
      </c>
      <c r="G1601" t="str">
        <f>VLOOKUP($A1601,OLD_EquipmentDatabase!$A:$K,7,FALSE)</f>
        <v>ICX Tablet</v>
      </c>
      <c r="H1601" t="str">
        <f>VLOOKUP($A1601,OLD_EquipmentDatabase!$A:$K,8,FALSE)</f>
        <v>Active</v>
      </c>
      <c r="I1601" t="b">
        <f>VLOOKUP($A1601,OLD_EquipmentDatabase!$A:$K,9,FALSE)</f>
        <v>0</v>
      </c>
      <c r="J1601" t="str">
        <f>VLOOKUP($A1601,OLD_EquipmentDatabase!$A:$K,10,FALSE)</f>
        <v>5.13</v>
      </c>
      <c r="K1601" t="str">
        <f>VLOOKUP($A1601,OLD_EquipmentDatabase!$A:$K,11,FALSE)</f>
        <v/>
      </c>
    </row>
    <row r="1602" spans="1:11" x14ac:dyDescent="0.25">
      <c r="A1602" s="21" t="s">
        <v>4438</v>
      </c>
      <c r="B1602" s="102" t="s">
        <v>1844</v>
      </c>
      <c r="C1602" t="str">
        <f>VLOOKUP($A1602,OLD_EquipmentDatabase!$A:$K,3,FALSE)</f>
        <v>Avalue 21"</v>
      </c>
      <c r="D1602" t="str">
        <f>VLOOKUP($A1602,OLD_EquipmentDatabase!$A:$K,4,FALSE)</f>
        <v>Dominion</v>
      </c>
      <c r="E1602" t="str">
        <f>VLOOKUP($A1602,OLD_EquipmentDatabase!$A:$K,5,FALSE)</f>
        <v>N/A</v>
      </c>
      <c r="F1602" t="str">
        <f>VLOOKUP($A1602,OLD_EquipmentDatabase!$A:$K,6,FALSE)</f>
        <v/>
      </c>
      <c r="G1602" t="str">
        <f>VLOOKUP($A1602,OLD_EquipmentDatabase!$A:$K,7,FALSE)</f>
        <v>ICX Tablet</v>
      </c>
      <c r="H1602" t="str">
        <f>VLOOKUP($A1602,OLD_EquipmentDatabase!$A:$K,8,FALSE)</f>
        <v>Active</v>
      </c>
      <c r="I1602" t="b">
        <f>VLOOKUP($A1602,OLD_EquipmentDatabase!$A:$K,9,FALSE)</f>
        <v>0</v>
      </c>
      <c r="J1602" t="str">
        <f>VLOOKUP($A1602,OLD_EquipmentDatabase!$A:$K,10,FALSE)</f>
        <v>5.13</v>
      </c>
      <c r="K1602" t="str">
        <f>VLOOKUP($A1602,OLD_EquipmentDatabase!$A:$K,11,FALSE)</f>
        <v/>
      </c>
    </row>
    <row r="1603" spans="1:11" x14ac:dyDescent="0.25">
      <c r="A1603" s="21" t="s">
        <v>4426</v>
      </c>
      <c r="B1603" s="102" t="s">
        <v>1844</v>
      </c>
      <c r="C1603" t="str">
        <f>VLOOKUP($A1603,OLD_EquipmentDatabase!$A:$K,3,FALSE)</f>
        <v>Avalue 21"</v>
      </c>
      <c r="D1603" t="str">
        <f>VLOOKUP($A1603,OLD_EquipmentDatabase!$A:$K,4,FALSE)</f>
        <v>Dominion</v>
      </c>
      <c r="E1603" t="str">
        <f>VLOOKUP($A1603,OLD_EquipmentDatabase!$A:$K,5,FALSE)</f>
        <v>N/A</v>
      </c>
      <c r="F1603" t="str">
        <f>VLOOKUP($A1603,OLD_EquipmentDatabase!$A:$K,6,FALSE)</f>
        <v/>
      </c>
      <c r="G1603" t="str">
        <f>VLOOKUP($A1603,OLD_EquipmentDatabase!$A:$K,7,FALSE)</f>
        <v>ICX Tablet</v>
      </c>
      <c r="H1603" t="str">
        <f>VLOOKUP($A1603,OLD_EquipmentDatabase!$A:$K,8,FALSE)</f>
        <v>Active</v>
      </c>
      <c r="I1603" t="b">
        <f>VLOOKUP($A1603,OLD_EquipmentDatabase!$A:$K,9,FALSE)</f>
        <v>0</v>
      </c>
      <c r="J1603" t="str">
        <f>VLOOKUP($A1603,OLD_EquipmentDatabase!$A:$K,10,FALSE)</f>
        <v>5.13</v>
      </c>
      <c r="K1603" t="str">
        <f>VLOOKUP($A1603,OLD_EquipmentDatabase!$A:$K,11,FALSE)</f>
        <v/>
      </c>
    </row>
    <row r="1604" spans="1:11" x14ac:dyDescent="0.25">
      <c r="A1604" s="21" t="s">
        <v>4435</v>
      </c>
      <c r="B1604" s="102" t="s">
        <v>1844</v>
      </c>
      <c r="C1604" t="str">
        <f>VLOOKUP($A1604,OLD_EquipmentDatabase!$A:$K,3,FALSE)</f>
        <v>Avalue 21"</v>
      </c>
      <c r="D1604" t="str">
        <f>VLOOKUP($A1604,OLD_EquipmentDatabase!$A:$K,4,FALSE)</f>
        <v>Dominion</v>
      </c>
      <c r="E1604" t="str">
        <f>VLOOKUP($A1604,OLD_EquipmentDatabase!$A:$K,5,FALSE)</f>
        <v>N/A</v>
      </c>
      <c r="F1604" t="str">
        <f>VLOOKUP($A1604,OLD_EquipmentDatabase!$A:$K,6,FALSE)</f>
        <v/>
      </c>
      <c r="G1604" t="str">
        <f>VLOOKUP($A1604,OLD_EquipmentDatabase!$A:$K,7,FALSE)</f>
        <v>ICX Tablet</v>
      </c>
      <c r="H1604" t="str">
        <f>VLOOKUP($A1604,OLD_EquipmentDatabase!$A:$K,8,FALSE)</f>
        <v>Active</v>
      </c>
      <c r="I1604" t="b">
        <f>VLOOKUP($A1604,OLD_EquipmentDatabase!$A:$K,9,FALSE)</f>
        <v>0</v>
      </c>
      <c r="J1604" t="str">
        <f>VLOOKUP($A1604,OLD_EquipmentDatabase!$A:$K,10,FALSE)</f>
        <v>5.13</v>
      </c>
      <c r="K1604" t="str">
        <f>VLOOKUP($A1604,OLD_EquipmentDatabase!$A:$K,11,FALSE)</f>
        <v/>
      </c>
    </row>
    <row r="1605" spans="1:11" x14ac:dyDescent="0.25">
      <c r="A1605" s="21" t="s">
        <v>4423</v>
      </c>
      <c r="B1605" s="102" t="s">
        <v>1844</v>
      </c>
      <c r="C1605" t="str">
        <f>VLOOKUP($A1605,OLD_EquipmentDatabase!$A:$K,3,FALSE)</f>
        <v>Avalue 21"</v>
      </c>
      <c r="D1605" t="str">
        <f>VLOOKUP($A1605,OLD_EquipmentDatabase!$A:$K,4,FALSE)</f>
        <v>Dominion</v>
      </c>
      <c r="E1605" t="str">
        <f>VLOOKUP($A1605,OLD_EquipmentDatabase!$A:$K,5,FALSE)</f>
        <v>N/A</v>
      </c>
      <c r="F1605" t="str">
        <f>VLOOKUP($A1605,OLD_EquipmentDatabase!$A:$K,6,FALSE)</f>
        <v/>
      </c>
      <c r="G1605" t="str">
        <f>VLOOKUP($A1605,OLD_EquipmentDatabase!$A:$K,7,FALSE)</f>
        <v>ICX Tablet</v>
      </c>
      <c r="H1605" t="str">
        <f>VLOOKUP($A1605,OLD_EquipmentDatabase!$A:$K,8,FALSE)</f>
        <v>Active</v>
      </c>
      <c r="I1605" t="b">
        <f>VLOOKUP($A1605,OLD_EquipmentDatabase!$A:$K,9,FALSE)</f>
        <v>0</v>
      </c>
      <c r="J1605" t="str">
        <f>VLOOKUP($A1605,OLD_EquipmentDatabase!$A:$K,10,FALSE)</f>
        <v>5.13</v>
      </c>
      <c r="K1605" t="str">
        <f>VLOOKUP($A1605,OLD_EquipmentDatabase!$A:$K,11,FALSE)</f>
        <v/>
      </c>
    </row>
    <row r="1606" spans="1:11" x14ac:dyDescent="0.25">
      <c r="A1606" s="21" t="s">
        <v>3265</v>
      </c>
      <c r="B1606" s="102" t="s">
        <v>1844</v>
      </c>
      <c r="C1606" t="str">
        <f>VLOOKUP($A1606,OLD_EquipmentDatabase!$A:$K,3,FALSE)</f>
        <v>AValue 21"</v>
      </c>
      <c r="D1606" t="str">
        <f>VLOOKUP($A1606,OLD_EquipmentDatabase!$A:$K,4,FALSE)</f>
        <v>Dominion</v>
      </c>
      <c r="E1606" t="str">
        <f>VLOOKUP($A1606,OLD_EquipmentDatabase!$A:$K,5,FALSE)</f>
        <v>N/A</v>
      </c>
      <c r="F1606" t="str">
        <f>VLOOKUP($A1606,OLD_EquipmentDatabase!$A:$K,6,FALSE)</f>
        <v/>
      </c>
      <c r="G1606" t="str">
        <f>VLOOKUP($A1606,OLD_EquipmentDatabase!$A:$K,7,FALSE)</f>
        <v>ICX Tablet</v>
      </c>
      <c r="H1606" t="str">
        <f>VLOOKUP($A1606,OLD_EquipmentDatabase!$A:$K,8,FALSE)</f>
        <v>Active</v>
      </c>
      <c r="I1606" t="b">
        <f>VLOOKUP($A1606,OLD_EquipmentDatabase!$A:$K,9,FALSE)</f>
        <v>0</v>
      </c>
      <c r="J1606" t="str">
        <f>VLOOKUP($A1606,OLD_EquipmentDatabase!$A:$K,10,FALSE)</f>
        <v>5.13</v>
      </c>
      <c r="K1606" t="str">
        <f>VLOOKUP($A1606,OLD_EquipmentDatabase!$A:$K,11,FALSE)</f>
        <v/>
      </c>
    </row>
    <row r="1607" spans="1:11" x14ac:dyDescent="0.25">
      <c r="A1607" s="21" t="s">
        <v>3299</v>
      </c>
      <c r="B1607" s="102" t="s">
        <v>1844</v>
      </c>
      <c r="C1607" t="str">
        <f>VLOOKUP($A1607,OLD_EquipmentDatabase!$A:$K,3,FALSE)</f>
        <v>AValue 21"</v>
      </c>
      <c r="D1607" t="str">
        <f>VLOOKUP($A1607,OLD_EquipmentDatabase!$A:$K,4,FALSE)</f>
        <v>Dominion</v>
      </c>
      <c r="E1607" t="str">
        <f>VLOOKUP($A1607,OLD_EquipmentDatabase!$A:$K,5,FALSE)</f>
        <v>N/A</v>
      </c>
      <c r="F1607" t="str">
        <f>VLOOKUP($A1607,OLD_EquipmentDatabase!$A:$K,6,FALSE)</f>
        <v/>
      </c>
      <c r="G1607" t="str">
        <f>VLOOKUP($A1607,OLD_EquipmentDatabase!$A:$K,7,FALSE)</f>
        <v>ICX Tablet</v>
      </c>
      <c r="H1607" t="str">
        <f>VLOOKUP($A1607,OLD_EquipmentDatabase!$A:$K,8,FALSE)</f>
        <v>Active</v>
      </c>
      <c r="I1607" t="b">
        <f>VLOOKUP($A1607,OLD_EquipmentDatabase!$A:$K,9,FALSE)</f>
        <v>0</v>
      </c>
      <c r="J1607" t="str">
        <f>VLOOKUP($A1607,OLD_EquipmentDatabase!$A:$K,10,FALSE)</f>
        <v>5.13</v>
      </c>
      <c r="K1607" t="str">
        <f>VLOOKUP($A1607,OLD_EquipmentDatabase!$A:$K,11,FALSE)</f>
        <v/>
      </c>
    </row>
    <row r="1608" spans="1:11" x14ac:dyDescent="0.25">
      <c r="A1608" s="21" t="s">
        <v>3270</v>
      </c>
      <c r="B1608" s="102" t="s">
        <v>1844</v>
      </c>
      <c r="C1608" t="str">
        <f>VLOOKUP($A1608,OLD_EquipmentDatabase!$A:$K,3,FALSE)</f>
        <v>AValue 21"</v>
      </c>
      <c r="D1608" t="str">
        <f>VLOOKUP($A1608,OLD_EquipmentDatabase!$A:$K,4,FALSE)</f>
        <v>Dominion</v>
      </c>
      <c r="E1608" t="str">
        <f>VLOOKUP($A1608,OLD_EquipmentDatabase!$A:$K,5,FALSE)</f>
        <v>N/A</v>
      </c>
      <c r="F1608" t="str">
        <f>VLOOKUP($A1608,OLD_EquipmentDatabase!$A:$K,6,FALSE)</f>
        <v/>
      </c>
      <c r="G1608" t="str">
        <f>VLOOKUP($A1608,OLD_EquipmentDatabase!$A:$K,7,FALSE)</f>
        <v>ICX Tablet</v>
      </c>
      <c r="H1608" t="str">
        <f>VLOOKUP($A1608,OLD_EquipmentDatabase!$A:$K,8,FALSE)</f>
        <v>Active</v>
      </c>
      <c r="I1608" t="b">
        <f>VLOOKUP($A1608,OLD_EquipmentDatabase!$A:$K,9,FALSE)</f>
        <v>0</v>
      </c>
      <c r="J1608" t="str">
        <f>VLOOKUP($A1608,OLD_EquipmentDatabase!$A:$K,10,FALSE)</f>
        <v>5.13</v>
      </c>
      <c r="K1608" t="str">
        <f>VLOOKUP($A1608,OLD_EquipmentDatabase!$A:$K,11,FALSE)</f>
        <v/>
      </c>
    </row>
    <row r="1609" spans="1:11" x14ac:dyDescent="0.25">
      <c r="A1609" s="21" t="s">
        <v>3195</v>
      </c>
      <c r="B1609" s="102" t="s">
        <v>1844</v>
      </c>
      <c r="C1609" t="str">
        <f>VLOOKUP($A1609,OLD_EquipmentDatabase!$A:$K,3,FALSE)</f>
        <v>AValue 21"</v>
      </c>
      <c r="D1609" t="str">
        <f>VLOOKUP($A1609,OLD_EquipmentDatabase!$A:$K,4,FALSE)</f>
        <v>Dominion</v>
      </c>
      <c r="E1609" t="str">
        <f>VLOOKUP($A1609,OLD_EquipmentDatabase!$A:$K,5,FALSE)</f>
        <v>N/A</v>
      </c>
      <c r="F1609" t="str">
        <f>VLOOKUP($A1609,OLD_EquipmentDatabase!$A:$K,6,FALSE)</f>
        <v/>
      </c>
      <c r="G1609" t="str">
        <f>VLOOKUP($A1609,OLD_EquipmentDatabase!$A:$K,7,FALSE)</f>
        <v>ICX Tablet</v>
      </c>
      <c r="H1609" t="str">
        <f>VLOOKUP($A1609,OLD_EquipmentDatabase!$A:$K,8,FALSE)</f>
        <v>Active</v>
      </c>
      <c r="I1609" t="b">
        <f>VLOOKUP($A1609,OLD_EquipmentDatabase!$A:$K,9,FALSE)</f>
        <v>0</v>
      </c>
      <c r="J1609" t="str">
        <f>VLOOKUP($A1609,OLD_EquipmentDatabase!$A:$K,10,FALSE)</f>
        <v>5.13</v>
      </c>
      <c r="K1609" t="str">
        <f>VLOOKUP($A1609,OLD_EquipmentDatabase!$A:$K,11,FALSE)</f>
        <v/>
      </c>
    </row>
    <row r="1610" spans="1:11" x14ac:dyDescent="0.25">
      <c r="A1610" s="21" t="s">
        <v>4138</v>
      </c>
      <c r="B1610" s="102" t="s">
        <v>396</v>
      </c>
      <c r="C1610" t="str">
        <f>VLOOKUP($A1610,OLD_EquipmentDatabase!$A:$K,3,FALSE)</f>
        <v>Dell Precision T3420</v>
      </c>
      <c r="D1610" t="str">
        <f>VLOOKUP($A1610,OLD_EquipmentDatabase!$A:$K,4,FALSE)</f>
        <v>Dominion</v>
      </c>
      <c r="E1610" t="str">
        <f>VLOOKUP($A1610,OLD_EquipmentDatabase!$A:$K,5,FALSE)</f>
        <v>N/A</v>
      </c>
      <c r="F1610" t="str">
        <f>VLOOKUP($A1610,OLD_EquipmentDatabase!$A:$K,6,FALSE)</f>
        <v>EMS Express Server</v>
      </c>
      <c r="G1610" t="str">
        <f>VLOOKUP($A1610,OLD_EquipmentDatabase!$A:$K,7,FALSE)</f>
        <v>Computer</v>
      </c>
      <c r="H1610" t="str">
        <f>VLOOKUP($A1610,OLD_EquipmentDatabase!$A:$K,8,FALSE)</f>
        <v>Active</v>
      </c>
      <c r="I1610" t="b">
        <f>VLOOKUP($A1610,OLD_EquipmentDatabase!$A:$K,9,FALSE)</f>
        <v>0</v>
      </c>
      <c r="J1610" t="str">
        <f>VLOOKUP($A1610,OLD_EquipmentDatabase!$A:$K,10,FALSE)</f>
        <v>5.13</v>
      </c>
      <c r="K1610" t="str">
        <f>VLOOKUP($A1610,OLD_EquipmentDatabase!$A:$K,11,FALSE)</f>
        <v>57.ADDITION.electric.00</v>
      </c>
    </row>
    <row r="1611" spans="1:11" x14ac:dyDescent="0.25">
      <c r="A1611" s="21" t="s">
        <v>399</v>
      </c>
      <c r="B1611" s="102" t="s">
        <v>396</v>
      </c>
      <c r="C1611" t="str">
        <f>VLOOKUP($A1611,OLD_EquipmentDatabase!$A:$K,3,FALSE)</f>
        <v>Dell Precision T3420</v>
      </c>
      <c r="D1611" t="str">
        <f>VLOOKUP($A1611,OLD_EquipmentDatabase!$A:$K,4,FALSE)</f>
        <v>Dominion</v>
      </c>
      <c r="E1611" t="str">
        <f>VLOOKUP($A1611,OLD_EquipmentDatabase!$A:$K,5,FALSE)</f>
        <v>N/A</v>
      </c>
      <c r="F1611" t="str">
        <f>VLOOKUP($A1611,OLD_EquipmentDatabase!$A:$K,6,FALSE)</f>
        <v>ADJ Client</v>
      </c>
      <c r="G1611" t="str">
        <f>VLOOKUP($A1611,OLD_EquipmentDatabase!$A:$K,7,FALSE)</f>
        <v>Computer</v>
      </c>
      <c r="H1611" t="str">
        <f>VLOOKUP($A1611,OLD_EquipmentDatabase!$A:$K,8,FALSE)</f>
        <v>Active</v>
      </c>
      <c r="I1611" t="b">
        <f>VLOOKUP($A1611,OLD_EquipmentDatabase!$A:$K,9,FALSE)</f>
        <v>0</v>
      </c>
      <c r="J1611" t="str">
        <f>VLOOKUP($A1611,OLD_EquipmentDatabase!$A:$K,10,FALSE)</f>
        <v>5.13</v>
      </c>
      <c r="K1611" t="str">
        <f>VLOOKUP($A1611,OLD_EquipmentDatabase!$A:$K,11,FALSE)</f>
        <v>12%MONTANA%december%78</v>
      </c>
    </row>
    <row r="1612" spans="1:11" x14ac:dyDescent="0.25">
      <c r="A1612" s="21" t="s">
        <v>3779</v>
      </c>
      <c r="B1612" s="102" t="s">
        <v>396</v>
      </c>
      <c r="C1612" t="str">
        <f>VLOOKUP($A1612,OLD_EquipmentDatabase!$A:$K,3,FALSE)</f>
        <v>Dell OptiPlex 3050 AIO</v>
      </c>
      <c r="D1612" t="str">
        <f>VLOOKUP($A1612,OLD_EquipmentDatabase!$A:$K,4,FALSE)</f>
        <v>Dominion</v>
      </c>
      <c r="E1612" t="str">
        <f>VLOOKUP($A1612,OLD_EquipmentDatabase!$A:$K,5,FALSE)</f>
        <v>N/A</v>
      </c>
      <c r="F1612" t="str">
        <f>VLOOKUP($A1612,OLD_EquipmentDatabase!$A:$K,6,FALSE)</f>
        <v>ICC (DR-M160II)</v>
      </c>
      <c r="G1612" t="str">
        <f>VLOOKUP($A1612,OLD_EquipmentDatabase!$A:$K,7,FALSE)</f>
        <v>Computer</v>
      </c>
      <c r="H1612" t="str">
        <f>VLOOKUP($A1612,OLD_EquipmentDatabase!$A:$K,8,FALSE)</f>
        <v>Active</v>
      </c>
      <c r="I1612" t="b">
        <f>VLOOKUP($A1612,OLD_EquipmentDatabase!$A:$K,9,FALSE)</f>
        <v>0</v>
      </c>
      <c r="J1612">
        <v>5.13</v>
      </c>
      <c r="K1612" t="str">
        <f>VLOOKUP($A1612,OLD_EquipmentDatabase!$A:$K,11,FALSE)</f>
        <v>88!monitor!power!99</v>
      </c>
    </row>
    <row r="1613" spans="1:11" x14ac:dyDescent="0.25">
      <c r="A1613" s="21" t="s">
        <v>401</v>
      </c>
      <c r="B1613" s="102" t="s">
        <v>396</v>
      </c>
      <c r="C1613" t="str">
        <f>VLOOKUP($A1613,OLD_EquipmentDatabase!$A:$K,3,FALSE)</f>
        <v>Dell OptiPlex 9030 AIO</v>
      </c>
      <c r="D1613" t="str">
        <f>VLOOKUP($A1613,OLD_EquipmentDatabase!$A:$K,4,FALSE)</f>
        <v>Dominion</v>
      </c>
      <c r="E1613" t="str">
        <f>VLOOKUP($A1613,OLD_EquipmentDatabase!$A:$K,5,FALSE)</f>
        <v>N/A</v>
      </c>
      <c r="F1613" t="str">
        <f>VLOOKUP($A1613,OLD_EquipmentDatabase!$A:$K,6,FALSE)</f>
        <v>ICC (DR-M160II)</v>
      </c>
      <c r="G1613" t="str">
        <f>VLOOKUP($A1613,OLD_EquipmentDatabase!$A:$K,7,FALSE)</f>
        <v>Computer</v>
      </c>
      <c r="H1613" t="str">
        <f>VLOOKUP($A1613,OLD_EquipmentDatabase!$A:$K,8,FALSE)</f>
        <v>Active</v>
      </c>
      <c r="I1613" t="b">
        <f>VLOOKUP($A1613,OLD_EquipmentDatabase!$A:$K,9,FALSE)</f>
        <v>0</v>
      </c>
      <c r="J1613" t="str">
        <f>VLOOKUP($A1613,OLD_EquipmentDatabase!$A:$K,10,FALSE)</f>
        <v>5.13</v>
      </c>
      <c r="K1613" t="str">
        <f>VLOOKUP($A1613,OLD_EquipmentDatabase!$A:$K,11,FALSE)</f>
        <v>54%listen%WITHOUT%24</v>
      </c>
    </row>
    <row r="1614" spans="1:11" x14ac:dyDescent="0.25">
      <c r="A1614" s="21" t="s">
        <v>410</v>
      </c>
      <c r="B1614" s="102" t="s">
        <v>396</v>
      </c>
      <c r="C1614" t="str">
        <f>VLOOKUP($A1614,OLD_EquipmentDatabase!$A:$K,3,FALSE)</f>
        <v>Samsung Galaxy Note Pro</v>
      </c>
      <c r="D1614" t="str">
        <f>VLOOKUP($A1614,OLD_EquipmentDatabase!$A:$K,4,FALSE)</f>
        <v>Dominion</v>
      </c>
      <c r="E1614" t="str">
        <f>VLOOKUP($A1614,OLD_EquipmentDatabase!$A:$K,5,FALSE)</f>
        <v>N/A</v>
      </c>
      <c r="F1614" t="str">
        <f>VLOOKUP($A1614,OLD_EquipmentDatabase!$A:$K,6,FALSE)</f>
        <v/>
      </c>
      <c r="G1614" t="str">
        <f>VLOOKUP($A1614,OLD_EquipmentDatabase!$A:$K,7,FALSE)</f>
        <v>ICX Tablet</v>
      </c>
      <c r="H1614" t="str">
        <f>VLOOKUP($A1614,OLD_EquipmentDatabase!$A:$K,8,FALSE)</f>
        <v>Active</v>
      </c>
      <c r="I1614" t="b">
        <f>VLOOKUP($A1614,OLD_EquipmentDatabase!$A:$K,9,FALSE)</f>
        <v>0</v>
      </c>
      <c r="J1614" t="str">
        <f>VLOOKUP($A1614,OLD_EquipmentDatabase!$A:$K,10,FALSE)</f>
        <v>5.13</v>
      </c>
      <c r="K1614" t="str">
        <f>VLOOKUP($A1614,OLD_EquipmentDatabase!$A:$K,11,FALSE)</f>
        <v/>
      </c>
    </row>
    <row r="1615" spans="1:11" x14ac:dyDescent="0.25">
      <c r="A1615" s="21" t="s">
        <v>2482</v>
      </c>
      <c r="B1615" s="102" t="s">
        <v>396</v>
      </c>
      <c r="C1615" t="str">
        <f>VLOOKUP($A1615,OLD_EquipmentDatabase!$A:$K,3,FALSE)</f>
        <v>Samsung Galaxy Note Pro</v>
      </c>
      <c r="D1615" t="str">
        <f>VLOOKUP($A1615,OLD_EquipmentDatabase!$A:$K,4,FALSE)</f>
        <v>Dominion</v>
      </c>
      <c r="E1615" t="str">
        <f>VLOOKUP($A1615,OLD_EquipmentDatabase!$A:$K,5,FALSE)</f>
        <v>N/A</v>
      </c>
      <c r="F1615" t="str">
        <f>VLOOKUP($A1615,OLD_EquipmentDatabase!$A:$K,6,FALSE)</f>
        <v/>
      </c>
      <c r="G1615" t="str">
        <f>VLOOKUP($A1615,OLD_EquipmentDatabase!$A:$K,7,FALSE)</f>
        <v>ICX Tablet</v>
      </c>
      <c r="H1615" t="str">
        <f>VLOOKUP($A1615,OLD_EquipmentDatabase!$A:$K,8,FALSE)</f>
        <v>Active</v>
      </c>
      <c r="I1615" t="b">
        <f>VLOOKUP($A1615,OLD_EquipmentDatabase!$A:$K,9,FALSE)</f>
        <v>0</v>
      </c>
      <c r="J1615" t="str">
        <f>VLOOKUP($A1615,OLD_EquipmentDatabase!$A:$K,10,FALSE)</f>
        <v>5.13</v>
      </c>
      <c r="K1615" t="str">
        <f>VLOOKUP($A1615,OLD_EquipmentDatabase!$A:$K,11,FALSE)</f>
        <v/>
      </c>
    </row>
    <row r="1616" spans="1:11" x14ac:dyDescent="0.25">
      <c r="A1616" s="21" t="s">
        <v>407</v>
      </c>
      <c r="B1616" s="102" t="s">
        <v>396</v>
      </c>
      <c r="C1616" t="str">
        <f>VLOOKUP($A1616,OLD_EquipmentDatabase!$A:$K,3,FALSE)</f>
        <v>Dell Latitude E7450</v>
      </c>
      <c r="D1616" t="str">
        <f>VLOOKUP($A1616,OLD_EquipmentDatabase!$A:$K,4,FALSE)</f>
        <v>Dominion</v>
      </c>
      <c r="E1616" t="str">
        <f>VLOOKUP($A1616,OLD_EquipmentDatabase!$A:$K,5,FALSE)</f>
        <v>N/A</v>
      </c>
      <c r="F1616" t="str">
        <f>VLOOKUP($A1616,OLD_EquipmentDatabase!$A:$K,6,FALSE)</f>
        <v>ICVA</v>
      </c>
      <c r="G1616" t="str">
        <f>VLOOKUP($A1616,OLD_EquipmentDatabase!$A:$K,7,FALSE)</f>
        <v>Laptop</v>
      </c>
      <c r="H1616" t="str">
        <f>VLOOKUP($A1616,OLD_EquipmentDatabase!$A:$K,8,FALSE)</f>
        <v>Active</v>
      </c>
      <c r="I1616" t="b">
        <f>VLOOKUP($A1616,OLD_EquipmentDatabase!$A:$K,9,FALSE)</f>
        <v>0</v>
      </c>
      <c r="J1616" t="str">
        <f>VLOOKUP($A1616,OLD_EquipmentDatabase!$A:$K,10,FALSE)</f>
        <v>5.13</v>
      </c>
      <c r="K1616" t="str">
        <f>VLOOKUP($A1616,OLD_EquipmentDatabase!$A:$K,11,FALSE)</f>
        <v>49!PRACTICE!NORTHERN!35</v>
      </c>
    </row>
    <row r="1617" spans="1:11" x14ac:dyDescent="0.25">
      <c r="A1617" s="21" t="s">
        <v>406</v>
      </c>
      <c r="B1617" s="102" t="s">
        <v>396</v>
      </c>
      <c r="C1617" t="str">
        <f>VLOOKUP($A1617,OLD_EquipmentDatabase!$A:$K,3,FALSE)</f>
        <v>Canon DR-M160II</v>
      </c>
      <c r="D1617" t="str">
        <f>VLOOKUP($A1617,OLD_EquipmentDatabase!$A:$K,4,FALSE)</f>
        <v>Dominion</v>
      </c>
      <c r="E1617" t="str">
        <f>VLOOKUP($A1617,OLD_EquipmentDatabase!$A:$K,5,FALSE)</f>
        <v>Central Count</v>
      </c>
      <c r="F1617" t="str">
        <f>VLOOKUP($A1617,OLD_EquipmentDatabase!$A:$K,6,FALSE)</f>
        <v/>
      </c>
      <c r="G1617" t="str">
        <f>VLOOKUP($A1617,OLD_EquipmentDatabase!$A:$K,7,FALSE)</f>
        <v>Scanner</v>
      </c>
      <c r="H1617" t="str">
        <f>VLOOKUP($A1617,OLD_EquipmentDatabase!$A:$K,8,FALSE)</f>
        <v>Active</v>
      </c>
      <c r="I1617" t="b">
        <f>VLOOKUP($A1617,OLD_EquipmentDatabase!$A:$K,9,FALSE)</f>
        <v>0</v>
      </c>
      <c r="J1617" t="str">
        <f>VLOOKUP($A1617,OLD_EquipmentDatabase!$A:$K,10,FALSE)</f>
        <v>N/A</v>
      </c>
      <c r="K1617" t="str">
        <f>VLOOKUP($A1617,OLD_EquipmentDatabase!$A:$K,11,FALSE)</f>
        <v/>
      </c>
    </row>
    <row r="1618" spans="1:11" x14ac:dyDescent="0.25">
      <c r="A1618" s="21" t="s">
        <v>405</v>
      </c>
      <c r="B1618" s="102" t="s">
        <v>396</v>
      </c>
      <c r="C1618" t="str">
        <f>VLOOKUP($A1618,OLD_EquipmentDatabase!$A:$K,3,FALSE)</f>
        <v>Canon DR-M160II</v>
      </c>
      <c r="D1618" t="str">
        <f>VLOOKUP($A1618,OLD_EquipmentDatabase!$A:$K,4,FALSE)</f>
        <v>Dominion</v>
      </c>
      <c r="E1618" t="str">
        <f>VLOOKUP($A1618,OLD_EquipmentDatabase!$A:$K,5,FALSE)</f>
        <v>Central Count</v>
      </c>
      <c r="F1618" t="str">
        <f>VLOOKUP($A1618,OLD_EquipmentDatabase!$A:$K,6,FALSE)</f>
        <v/>
      </c>
      <c r="G1618" t="str">
        <f>VLOOKUP($A1618,OLD_EquipmentDatabase!$A:$K,7,FALSE)</f>
        <v>Scanner</v>
      </c>
      <c r="H1618" t="str">
        <f>VLOOKUP($A1618,OLD_EquipmentDatabase!$A:$K,8,FALSE)</f>
        <v>Active</v>
      </c>
      <c r="I1618" t="b">
        <f>VLOOKUP($A1618,OLD_EquipmentDatabase!$A:$K,9,FALSE)</f>
        <v>0</v>
      </c>
      <c r="J1618" t="str">
        <f>VLOOKUP($A1618,OLD_EquipmentDatabase!$A:$K,10,FALSE)</f>
        <v>N/A</v>
      </c>
      <c r="K1618" t="str">
        <f>VLOOKUP($A1618,OLD_EquipmentDatabase!$A:$K,11,FALSE)</f>
        <v/>
      </c>
    </row>
    <row r="1619" spans="1:11" x14ac:dyDescent="0.25">
      <c r="A1619" s="21" t="s">
        <v>2910</v>
      </c>
      <c r="B1619" s="102" t="s">
        <v>2804</v>
      </c>
      <c r="C1619" t="str">
        <f>VLOOKUP($A1619,OLD_EquipmentDatabase!$A:$K,3,FALSE)</f>
        <v>Samsung Galaxy Note Pro</v>
      </c>
      <c r="D1619" t="str">
        <f>VLOOKUP($A1619,OLD_EquipmentDatabase!$A:$K,4,FALSE)</f>
        <v>Dominion</v>
      </c>
      <c r="E1619" t="str">
        <f>VLOOKUP($A1619,OLD_EquipmentDatabase!$A:$K,5,FALSE)</f>
        <v>N/A</v>
      </c>
      <c r="G1619" t="str">
        <f>VLOOKUP($A1619,OLD_EquipmentDatabase!$A:$K,7,FALSE)</f>
        <v>ICX Tablet</v>
      </c>
      <c r="H1619" t="s">
        <v>18</v>
      </c>
      <c r="I1619" t="b">
        <v>0</v>
      </c>
      <c r="J1619">
        <v>5.13</v>
      </c>
      <c r="K1619" t="str">
        <f>VLOOKUP($A1619,OLD_EquipmentDatabase!$A:$K,11,FALSE)</f>
        <v/>
      </c>
    </row>
    <row r="1620" spans="1:11" x14ac:dyDescent="0.25">
      <c r="A1620" s="21" t="s">
        <v>2870</v>
      </c>
      <c r="B1620" s="102" t="s">
        <v>2804</v>
      </c>
      <c r="C1620" t="str">
        <f>VLOOKUP($A1620,OLD_EquipmentDatabase!$A:$K,3,FALSE)</f>
        <v>Samsung Galaxy Note Pro</v>
      </c>
      <c r="D1620" t="str">
        <f>VLOOKUP($A1620,OLD_EquipmentDatabase!$A:$K,4,FALSE)</f>
        <v>Dominion</v>
      </c>
      <c r="E1620" t="str">
        <f>VLOOKUP($A1620,OLD_EquipmentDatabase!$A:$K,5,FALSE)</f>
        <v>N/A</v>
      </c>
      <c r="G1620" t="str">
        <f>VLOOKUP($A1620,OLD_EquipmentDatabase!$A:$K,7,FALSE)</f>
        <v>ICX Tablet</v>
      </c>
      <c r="H1620" t="s">
        <v>18</v>
      </c>
      <c r="I1620" t="b">
        <v>0</v>
      </c>
      <c r="J1620">
        <v>5.13</v>
      </c>
      <c r="K1620" t="str">
        <f>VLOOKUP($A1620,OLD_EquipmentDatabase!$A:$K,11,FALSE)</f>
        <v/>
      </c>
    </row>
    <row r="1621" spans="1:11" x14ac:dyDescent="0.25">
      <c r="A1621" s="21" t="s">
        <v>2877</v>
      </c>
      <c r="B1621" s="102" t="s">
        <v>2804</v>
      </c>
      <c r="C1621" t="str">
        <f>VLOOKUP($A1621,OLD_EquipmentDatabase!$A:$K,3,FALSE)</f>
        <v>Samsung Galaxy Note Pro</v>
      </c>
      <c r="D1621" t="str">
        <f>VLOOKUP($A1621,OLD_EquipmentDatabase!$A:$K,4,FALSE)</f>
        <v>Dominion</v>
      </c>
      <c r="E1621" t="str">
        <f>VLOOKUP($A1621,OLD_EquipmentDatabase!$A:$K,5,FALSE)</f>
        <v>N/A</v>
      </c>
      <c r="G1621" t="str">
        <f>VLOOKUP($A1621,OLD_EquipmentDatabase!$A:$K,7,FALSE)</f>
        <v>ICX Tablet</v>
      </c>
      <c r="H1621" t="s">
        <v>18</v>
      </c>
      <c r="I1621" t="b">
        <v>0</v>
      </c>
      <c r="J1621">
        <v>5.13</v>
      </c>
      <c r="K1621" t="str">
        <f>VLOOKUP($A1621,OLD_EquipmentDatabase!$A:$K,11,FALSE)</f>
        <v/>
      </c>
    </row>
    <row r="1622" spans="1:11" x14ac:dyDescent="0.25">
      <c r="A1622" s="21" t="s">
        <v>2898</v>
      </c>
      <c r="B1622" s="102" t="s">
        <v>2804</v>
      </c>
      <c r="C1622" t="str">
        <f>VLOOKUP($A1622,OLD_EquipmentDatabase!$A:$K,3,FALSE)</f>
        <v>Samsung Galaxy Note Pro</v>
      </c>
      <c r="D1622" t="str">
        <f>VLOOKUP($A1622,OLD_EquipmentDatabase!$A:$K,4,FALSE)</f>
        <v>Dominion</v>
      </c>
      <c r="E1622" t="str">
        <f>VLOOKUP($A1622,OLD_EquipmentDatabase!$A:$K,5,FALSE)</f>
        <v>N/A</v>
      </c>
      <c r="G1622" t="str">
        <f>VLOOKUP($A1622,OLD_EquipmentDatabase!$A:$K,7,FALSE)</f>
        <v>ICX Tablet</v>
      </c>
      <c r="H1622" t="s">
        <v>18</v>
      </c>
      <c r="I1622" t="b">
        <v>0</v>
      </c>
      <c r="J1622">
        <v>5.13</v>
      </c>
      <c r="K1622" t="str">
        <f>VLOOKUP($A1622,OLD_EquipmentDatabase!$A:$K,11,FALSE)</f>
        <v/>
      </c>
    </row>
    <row r="1623" spans="1:11" x14ac:dyDescent="0.25">
      <c r="A1623" s="21" t="s">
        <v>2921</v>
      </c>
      <c r="B1623" s="102" t="s">
        <v>2804</v>
      </c>
      <c r="C1623" t="str">
        <f>VLOOKUP($A1623,OLD_EquipmentDatabase!$A:$K,3,FALSE)</f>
        <v>Samsung Galaxy Note Pro</v>
      </c>
      <c r="D1623" t="str">
        <f>VLOOKUP($A1623,OLD_EquipmentDatabase!$A:$K,4,FALSE)</f>
        <v>Dominion</v>
      </c>
      <c r="E1623" t="str">
        <f>VLOOKUP($A1623,OLD_EquipmentDatabase!$A:$K,5,FALSE)</f>
        <v>N/A</v>
      </c>
      <c r="G1623" t="str">
        <f>VLOOKUP($A1623,OLD_EquipmentDatabase!$A:$K,7,FALSE)</f>
        <v>ICX Tablet</v>
      </c>
      <c r="H1623" t="s">
        <v>18</v>
      </c>
      <c r="I1623" t="b">
        <v>0</v>
      </c>
      <c r="J1623">
        <v>5.13</v>
      </c>
      <c r="K1623" t="str">
        <f>VLOOKUP($A1623,OLD_EquipmentDatabase!$A:$K,11,FALSE)</f>
        <v/>
      </c>
    </row>
    <row r="1624" spans="1:11" x14ac:dyDescent="0.25">
      <c r="A1624" s="21" t="s">
        <v>2856</v>
      </c>
      <c r="B1624" s="102" t="s">
        <v>2804</v>
      </c>
      <c r="C1624" t="str">
        <f>VLOOKUP($A1624,OLD_EquipmentDatabase!$A:$K,3,FALSE)</f>
        <v>Samsung Galaxy Note Pro</v>
      </c>
      <c r="D1624" t="str">
        <f>VLOOKUP($A1624,OLD_EquipmentDatabase!$A:$K,4,FALSE)</f>
        <v>Dominion</v>
      </c>
      <c r="E1624" t="str">
        <f>VLOOKUP($A1624,OLD_EquipmentDatabase!$A:$K,5,FALSE)</f>
        <v>N/A</v>
      </c>
      <c r="G1624" t="str">
        <f>VLOOKUP($A1624,OLD_EquipmentDatabase!$A:$K,7,FALSE)</f>
        <v>ICX Tablet</v>
      </c>
      <c r="H1624" t="s">
        <v>18</v>
      </c>
      <c r="I1624" t="b">
        <v>0</v>
      </c>
      <c r="J1624">
        <v>5.13</v>
      </c>
      <c r="K1624" t="str">
        <f>VLOOKUP($A1624,OLD_EquipmentDatabase!$A:$K,11,FALSE)</f>
        <v/>
      </c>
    </row>
    <row r="1625" spans="1:11" x14ac:dyDescent="0.25">
      <c r="A1625" s="21" t="s">
        <v>2935</v>
      </c>
      <c r="B1625" s="102" t="s">
        <v>2804</v>
      </c>
      <c r="C1625" t="str">
        <f>VLOOKUP($A1625,OLD_EquipmentDatabase!$A:$K,3,FALSE)</f>
        <v>Samsung Galaxy Note Pro</v>
      </c>
      <c r="D1625" t="str">
        <f>VLOOKUP($A1625,OLD_EquipmentDatabase!$A:$K,4,FALSE)</f>
        <v>Dominion</v>
      </c>
      <c r="E1625" t="str">
        <f>VLOOKUP($A1625,OLD_EquipmentDatabase!$A:$K,5,FALSE)</f>
        <v>N/A</v>
      </c>
      <c r="G1625" t="str">
        <f>VLOOKUP($A1625,OLD_EquipmentDatabase!$A:$K,7,FALSE)</f>
        <v>ICX Tablet</v>
      </c>
      <c r="H1625" t="s">
        <v>18</v>
      </c>
      <c r="I1625" t="b">
        <v>0</v>
      </c>
      <c r="J1625">
        <v>5.13</v>
      </c>
      <c r="K1625" t="str">
        <f>VLOOKUP($A1625,OLD_EquipmentDatabase!$A:$K,11,FALSE)</f>
        <v/>
      </c>
    </row>
    <row r="1626" spans="1:11" x14ac:dyDescent="0.25">
      <c r="A1626" s="21" t="s">
        <v>2892</v>
      </c>
      <c r="B1626" s="102" t="s">
        <v>2804</v>
      </c>
      <c r="C1626" t="str">
        <f>VLOOKUP($A1626,OLD_EquipmentDatabase!$A:$K,3,FALSE)</f>
        <v>Samsung Galaxy Note Pro</v>
      </c>
      <c r="D1626" t="str">
        <f>VLOOKUP($A1626,OLD_EquipmentDatabase!$A:$K,4,FALSE)</f>
        <v>Dominion</v>
      </c>
      <c r="E1626" t="str">
        <f>VLOOKUP($A1626,OLD_EquipmentDatabase!$A:$K,5,FALSE)</f>
        <v>N/A</v>
      </c>
      <c r="G1626" t="str">
        <f>VLOOKUP($A1626,OLD_EquipmentDatabase!$A:$K,7,FALSE)</f>
        <v>ICX Tablet</v>
      </c>
      <c r="H1626" t="s">
        <v>18</v>
      </c>
      <c r="I1626" t="b">
        <v>0</v>
      </c>
      <c r="J1626">
        <v>5.13</v>
      </c>
      <c r="K1626" t="str">
        <f>VLOOKUP($A1626,OLD_EquipmentDatabase!$A:$K,11,FALSE)</f>
        <v/>
      </c>
    </row>
    <row r="1627" spans="1:11" x14ac:dyDescent="0.25">
      <c r="A1627" s="21" t="s">
        <v>2867</v>
      </c>
      <c r="B1627" s="102" t="s">
        <v>2804</v>
      </c>
      <c r="C1627" t="str">
        <f>VLOOKUP($A1627,OLD_EquipmentDatabase!$A:$K,3,FALSE)</f>
        <v>Samsung Galaxy Note Pro</v>
      </c>
      <c r="D1627" t="str">
        <f>VLOOKUP($A1627,OLD_EquipmentDatabase!$A:$K,4,FALSE)</f>
        <v>Dominion</v>
      </c>
      <c r="E1627" t="str">
        <f>VLOOKUP($A1627,OLD_EquipmentDatabase!$A:$K,5,FALSE)</f>
        <v>N/A</v>
      </c>
      <c r="G1627" t="str">
        <f>VLOOKUP($A1627,OLD_EquipmentDatabase!$A:$K,7,FALSE)</f>
        <v>ICX Tablet</v>
      </c>
      <c r="H1627" t="s">
        <v>18</v>
      </c>
      <c r="I1627" t="b">
        <v>0</v>
      </c>
      <c r="J1627">
        <v>5.13</v>
      </c>
      <c r="K1627" t="str">
        <f>VLOOKUP($A1627,OLD_EquipmentDatabase!$A:$K,11,FALSE)</f>
        <v/>
      </c>
    </row>
    <row r="1628" spans="1:11" x14ac:dyDescent="0.25">
      <c r="A1628" s="21" t="s">
        <v>3726</v>
      </c>
      <c r="B1628" s="102" t="s">
        <v>2804</v>
      </c>
      <c r="C1628" t="str">
        <f>VLOOKUP($A1628,OLD_EquipmentDatabase!$A:$K,3,FALSE)</f>
        <v>Samsung Galaxy Note Pro</v>
      </c>
      <c r="D1628" t="str">
        <f>VLOOKUP($A1628,OLD_EquipmentDatabase!$A:$K,4,FALSE)</f>
        <v>Dominion</v>
      </c>
      <c r="E1628" t="str">
        <f>VLOOKUP($A1628,OLD_EquipmentDatabase!$A:$K,5,FALSE)</f>
        <v>N/A</v>
      </c>
      <c r="G1628" t="str">
        <f>VLOOKUP($A1628,OLD_EquipmentDatabase!$A:$K,7,FALSE)</f>
        <v>ICX Tablet</v>
      </c>
      <c r="H1628" t="s">
        <v>18</v>
      </c>
      <c r="I1628" t="b">
        <v>0</v>
      </c>
      <c r="J1628">
        <v>5.13</v>
      </c>
      <c r="K1628" t="str">
        <f>VLOOKUP($A1628,OLD_EquipmentDatabase!$A:$K,11,FALSE)</f>
        <v/>
      </c>
    </row>
    <row r="1629" spans="1:11" x14ac:dyDescent="0.25">
      <c r="A1629" s="21" t="s">
        <v>2926</v>
      </c>
      <c r="B1629" s="102" t="s">
        <v>2804</v>
      </c>
      <c r="C1629" t="str">
        <f>VLOOKUP($A1629,OLD_EquipmentDatabase!$A:$K,3,FALSE)</f>
        <v>Samsung Galaxy Note Pro</v>
      </c>
      <c r="D1629" t="str">
        <f>VLOOKUP($A1629,OLD_EquipmentDatabase!$A:$K,4,FALSE)</f>
        <v>Dominion</v>
      </c>
      <c r="E1629" t="str">
        <f>VLOOKUP($A1629,OLD_EquipmentDatabase!$A:$K,5,FALSE)</f>
        <v>N/A</v>
      </c>
      <c r="G1629" t="str">
        <f>VLOOKUP($A1629,OLD_EquipmentDatabase!$A:$K,7,FALSE)</f>
        <v>ICX Tablet</v>
      </c>
      <c r="H1629" t="s">
        <v>18</v>
      </c>
      <c r="I1629" t="b">
        <v>0</v>
      </c>
      <c r="J1629">
        <v>5.13</v>
      </c>
      <c r="K1629" t="str">
        <f>VLOOKUP($A1629,OLD_EquipmentDatabase!$A:$K,11,FALSE)</f>
        <v/>
      </c>
    </row>
    <row r="1630" spans="1:11" x14ac:dyDescent="0.25">
      <c r="A1630" s="21" t="s">
        <v>2943</v>
      </c>
      <c r="B1630" s="102" t="s">
        <v>2804</v>
      </c>
      <c r="C1630" t="str">
        <f>VLOOKUP($A1630,OLD_EquipmentDatabase!$A:$K,3,FALSE)</f>
        <v>Samsung Galaxy Note Pro</v>
      </c>
      <c r="D1630" t="str">
        <f>VLOOKUP($A1630,OLD_EquipmentDatabase!$A:$K,4,FALSE)</f>
        <v>Dominion</v>
      </c>
      <c r="E1630" t="str">
        <f>VLOOKUP($A1630,OLD_EquipmentDatabase!$A:$K,5,FALSE)</f>
        <v>N/A</v>
      </c>
      <c r="G1630" t="str">
        <f>VLOOKUP($A1630,OLD_EquipmentDatabase!$A:$K,7,FALSE)</f>
        <v>ICX Tablet</v>
      </c>
      <c r="H1630" t="s">
        <v>18</v>
      </c>
      <c r="I1630" t="b">
        <v>0</v>
      </c>
      <c r="J1630">
        <v>5.13</v>
      </c>
      <c r="K1630" t="str">
        <f>VLOOKUP($A1630,OLD_EquipmentDatabase!$A:$K,11,FALSE)</f>
        <v/>
      </c>
    </row>
    <row r="1631" spans="1:11" x14ac:dyDescent="0.25">
      <c r="A1631" s="21" t="s">
        <v>2919</v>
      </c>
      <c r="B1631" s="102" t="s">
        <v>2804</v>
      </c>
      <c r="C1631" t="str">
        <f>VLOOKUP($A1631,OLD_EquipmentDatabase!$A:$K,3,FALSE)</f>
        <v>Samsung Galaxy Note Pro</v>
      </c>
      <c r="D1631" t="str">
        <f>VLOOKUP($A1631,OLD_EquipmentDatabase!$A:$K,4,FALSE)</f>
        <v>Dominion</v>
      </c>
      <c r="E1631" t="str">
        <f>VLOOKUP($A1631,OLD_EquipmentDatabase!$A:$K,5,FALSE)</f>
        <v>N/A</v>
      </c>
      <c r="G1631" t="str">
        <f>VLOOKUP($A1631,OLD_EquipmentDatabase!$A:$K,7,FALSE)</f>
        <v>ICX Tablet</v>
      </c>
      <c r="H1631" t="s">
        <v>18</v>
      </c>
      <c r="I1631" t="b">
        <v>0</v>
      </c>
      <c r="J1631">
        <v>5.13</v>
      </c>
      <c r="K1631" t="str">
        <f>VLOOKUP($A1631,OLD_EquipmentDatabase!$A:$K,11,FALSE)</f>
        <v/>
      </c>
    </row>
    <row r="1632" spans="1:11" x14ac:dyDescent="0.25">
      <c r="A1632" s="21" t="s">
        <v>2903</v>
      </c>
      <c r="B1632" s="102" t="s">
        <v>2804</v>
      </c>
      <c r="C1632" t="str">
        <f>VLOOKUP($A1632,OLD_EquipmentDatabase!$A:$K,3,FALSE)</f>
        <v>Samsung Galaxy Note Pro</v>
      </c>
      <c r="D1632" t="str">
        <f>VLOOKUP($A1632,OLD_EquipmentDatabase!$A:$K,4,FALSE)</f>
        <v>Dominion</v>
      </c>
      <c r="E1632" t="str">
        <f>VLOOKUP($A1632,OLD_EquipmentDatabase!$A:$K,5,FALSE)</f>
        <v>N/A</v>
      </c>
      <c r="G1632" t="str">
        <f>VLOOKUP($A1632,OLD_EquipmentDatabase!$A:$K,7,FALSE)</f>
        <v>ICX Tablet</v>
      </c>
      <c r="H1632" t="s">
        <v>18</v>
      </c>
      <c r="I1632" t="b">
        <v>0</v>
      </c>
      <c r="J1632">
        <v>5.13</v>
      </c>
      <c r="K1632" t="str">
        <f>VLOOKUP($A1632,OLD_EquipmentDatabase!$A:$K,11,FALSE)</f>
        <v/>
      </c>
    </row>
    <row r="1633" spans="1:11" x14ac:dyDescent="0.25">
      <c r="A1633" s="21" t="s">
        <v>2891</v>
      </c>
      <c r="B1633" s="102" t="s">
        <v>2804</v>
      </c>
      <c r="C1633" t="str">
        <f>VLOOKUP($A1633,OLD_EquipmentDatabase!$A:$K,3,FALSE)</f>
        <v>Samsung Galaxy Note Pro</v>
      </c>
      <c r="D1633" t="str">
        <f>VLOOKUP($A1633,OLD_EquipmentDatabase!$A:$K,4,FALSE)</f>
        <v>Dominion</v>
      </c>
      <c r="E1633" t="str">
        <f>VLOOKUP($A1633,OLD_EquipmentDatabase!$A:$K,5,FALSE)</f>
        <v>N/A</v>
      </c>
      <c r="G1633" t="str">
        <f>VLOOKUP($A1633,OLD_EquipmentDatabase!$A:$K,7,FALSE)</f>
        <v>ICX Tablet</v>
      </c>
      <c r="H1633" t="s">
        <v>18</v>
      </c>
      <c r="I1633" t="b">
        <v>0</v>
      </c>
      <c r="J1633">
        <v>5.13</v>
      </c>
      <c r="K1633" t="str">
        <f>VLOOKUP($A1633,OLD_EquipmentDatabase!$A:$K,11,FALSE)</f>
        <v/>
      </c>
    </row>
    <row r="1634" spans="1:11" x14ac:dyDescent="0.25">
      <c r="A1634" s="21" t="s">
        <v>2914</v>
      </c>
      <c r="B1634" s="102" t="s">
        <v>2804</v>
      </c>
      <c r="C1634" t="str">
        <f>VLOOKUP($A1634,OLD_EquipmentDatabase!$A:$K,3,FALSE)</f>
        <v>Samsung Galaxy Note Pro</v>
      </c>
      <c r="D1634" t="str">
        <f>VLOOKUP($A1634,OLD_EquipmentDatabase!$A:$K,4,FALSE)</f>
        <v>Dominion</v>
      </c>
      <c r="E1634" t="str">
        <f>VLOOKUP($A1634,OLD_EquipmentDatabase!$A:$K,5,FALSE)</f>
        <v>N/A</v>
      </c>
      <c r="G1634" t="str">
        <f>VLOOKUP($A1634,OLD_EquipmentDatabase!$A:$K,7,FALSE)</f>
        <v>ICX Tablet</v>
      </c>
      <c r="H1634" t="s">
        <v>18</v>
      </c>
      <c r="I1634" t="b">
        <v>0</v>
      </c>
      <c r="J1634">
        <v>5.13</v>
      </c>
      <c r="K1634" t="str">
        <f>VLOOKUP($A1634,OLD_EquipmentDatabase!$A:$K,11,FALSE)</f>
        <v/>
      </c>
    </row>
    <row r="1635" spans="1:11" x14ac:dyDescent="0.25">
      <c r="A1635" s="21" t="s">
        <v>2857</v>
      </c>
      <c r="B1635" s="102" t="s">
        <v>2804</v>
      </c>
      <c r="C1635" t="str">
        <f>VLOOKUP($A1635,OLD_EquipmentDatabase!$A:$K,3,FALSE)</f>
        <v>Samsung Galaxy Note Pro</v>
      </c>
      <c r="D1635" t="str">
        <f>VLOOKUP($A1635,OLD_EquipmentDatabase!$A:$K,4,FALSE)</f>
        <v>Dominion</v>
      </c>
      <c r="E1635" t="str">
        <f>VLOOKUP($A1635,OLD_EquipmentDatabase!$A:$K,5,FALSE)</f>
        <v>N/A</v>
      </c>
      <c r="G1635" t="str">
        <f>VLOOKUP($A1635,OLD_EquipmentDatabase!$A:$K,7,FALSE)</f>
        <v>ICX Tablet</v>
      </c>
      <c r="H1635" t="s">
        <v>18</v>
      </c>
      <c r="I1635" t="b">
        <v>0</v>
      </c>
      <c r="J1635">
        <v>5.13</v>
      </c>
      <c r="K1635" t="str">
        <f>VLOOKUP($A1635,OLD_EquipmentDatabase!$A:$K,11,FALSE)</f>
        <v/>
      </c>
    </row>
    <row r="1636" spans="1:11" x14ac:dyDescent="0.25">
      <c r="A1636" s="21" t="s">
        <v>2930</v>
      </c>
      <c r="B1636" s="102" t="s">
        <v>2804</v>
      </c>
      <c r="C1636" t="str">
        <f>VLOOKUP($A1636,OLD_EquipmentDatabase!$A:$K,3,FALSE)</f>
        <v>Samsung Galaxy Note Pro</v>
      </c>
      <c r="D1636" t="str">
        <f>VLOOKUP($A1636,OLD_EquipmentDatabase!$A:$K,4,FALSE)</f>
        <v>Dominion</v>
      </c>
      <c r="E1636" t="str">
        <f>VLOOKUP($A1636,OLD_EquipmentDatabase!$A:$K,5,FALSE)</f>
        <v>N/A</v>
      </c>
      <c r="G1636" t="str">
        <f>VLOOKUP($A1636,OLD_EquipmentDatabase!$A:$K,7,FALSE)</f>
        <v>ICX Tablet</v>
      </c>
      <c r="H1636" t="s">
        <v>18</v>
      </c>
      <c r="I1636" t="b">
        <v>0</v>
      </c>
      <c r="J1636">
        <v>5.13</v>
      </c>
      <c r="K1636" t="str">
        <f>VLOOKUP($A1636,OLD_EquipmentDatabase!$A:$K,11,FALSE)</f>
        <v/>
      </c>
    </row>
    <row r="1637" spans="1:11" x14ac:dyDescent="0.25">
      <c r="A1637" s="21" t="s">
        <v>2866</v>
      </c>
      <c r="B1637" s="102" t="s">
        <v>2804</v>
      </c>
      <c r="C1637" t="str">
        <f>VLOOKUP($A1637,OLD_EquipmentDatabase!$A:$K,3,FALSE)</f>
        <v>Samsung Galaxy Note Pro</v>
      </c>
      <c r="D1637" t="str">
        <f>VLOOKUP($A1637,OLD_EquipmentDatabase!$A:$K,4,FALSE)</f>
        <v>Dominion</v>
      </c>
      <c r="E1637" t="str">
        <f>VLOOKUP($A1637,OLD_EquipmentDatabase!$A:$K,5,FALSE)</f>
        <v>N/A</v>
      </c>
      <c r="G1637" t="str">
        <f>VLOOKUP($A1637,OLD_EquipmentDatabase!$A:$K,7,FALSE)</f>
        <v>ICX Tablet</v>
      </c>
      <c r="H1637" t="s">
        <v>18</v>
      </c>
      <c r="I1637" t="b">
        <v>0</v>
      </c>
      <c r="J1637">
        <v>5.13</v>
      </c>
      <c r="K1637" t="str">
        <f>VLOOKUP($A1637,OLD_EquipmentDatabase!$A:$K,11,FALSE)</f>
        <v/>
      </c>
    </row>
    <row r="1638" spans="1:11" x14ac:dyDescent="0.25">
      <c r="A1638" s="21" t="s">
        <v>2897</v>
      </c>
      <c r="B1638" s="102" t="s">
        <v>2804</v>
      </c>
      <c r="C1638" t="str">
        <f>VLOOKUP($A1638,OLD_EquipmentDatabase!$A:$K,3,FALSE)</f>
        <v>Samsung Galaxy Note Pro</v>
      </c>
      <c r="D1638" t="str">
        <f>VLOOKUP($A1638,OLD_EquipmentDatabase!$A:$K,4,FALSE)</f>
        <v>Dominion</v>
      </c>
      <c r="E1638" t="str">
        <f>VLOOKUP($A1638,OLD_EquipmentDatabase!$A:$K,5,FALSE)</f>
        <v>N/A</v>
      </c>
      <c r="G1638" t="str">
        <f>VLOOKUP($A1638,OLD_EquipmentDatabase!$A:$K,7,FALSE)</f>
        <v>ICX Tablet</v>
      </c>
      <c r="H1638" t="s">
        <v>18</v>
      </c>
      <c r="I1638" t="b">
        <v>0</v>
      </c>
      <c r="J1638">
        <v>5.13</v>
      </c>
      <c r="K1638" t="str">
        <f>VLOOKUP($A1638,OLD_EquipmentDatabase!$A:$K,11,FALSE)</f>
        <v/>
      </c>
    </row>
    <row r="1639" spans="1:11" x14ac:dyDescent="0.25">
      <c r="A1639" s="21" t="s">
        <v>2946</v>
      </c>
      <c r="B1639" s="102" t="s">
        <v>2804</v>
      </c>
      <c r="C1639" t="str">
        <f>VLOOKUP($A1639,OLD_EquipmentDatabase!$A:$K,3,FALSE)</f>
        <v>Samsung Galaxy Note Pro</v>
      </c>
      <c r="D1639" t="str">
        <f>VLOOKUP($A1639,OLD_EquipmentDatabase!$A:$K,4,FALSE)</f>
        <v>Dominion</v>
      </c>
      <c r="E1639" t="str">
        <f>VLOOKUP($A1639,OLD_EquipmentDatabase!$A:$K,5,FALSE)</f>
        <v>N/A</v>
      </c>
      <c r="G1639" t="str">
        <f>VLOOKUP($A1639,OLD_EquipmentDatabase!$A:$K,7,FALSE)</f>
        <v>ICX Tablet</v>
      </c>
      <c r="H1639" t="s">
        <v>18</v>
      </c>
      <c r="I1639" t="b">
        <v>0</v>
      </c>
      <c r="J1639">
        <v>5.13</v>
      </c>
      <c r="K1639" t="str">
        <f>VLOOKUP($A1639,OLD_EquipmentDatabase!$A:$K,11,FALSE)</f>
        <v/>
      </c>
    </row>
    <row r="1640" spans="1:11" x14ac:dyDescent="0.25">
      <c r="A1640" s="21" t="s">
        <v>2859</v>
      </c>
      <c r="B1640" s="102" t="s">
        <v>2804</v>
      </c>
      <c r="C1640" t="str">
        <f>VLOOKUP($A1640,OLD_EquipmentDatabase!$A:$K,3,FALSE)</f>
        <v>Samsung Galaxy Note Pro</v>
      </c>
      <c r="D1640" t="str">
        <f>VLOOKUP($A1640,OLD_EquipmentDatabase!$A:$K,4,FALSE)</f>
        <v>Dominion</v>
      </c>
      <c r="E1640" t="str">
        <f>VLOOKUP($A1640,OLD_EquipmentDatabase!$A:$K,5,FALSE)</f>
        <v>N/A</v>
      </c>
      <c r="G1640" t="str">
        <f>VLOOKUP($A1640,OLD_EquipmentDatabase!$A:$K,7,FALSE)</f>
        <v>ICX Tablet</v>
      </c>
      <c r="H1640" t="s">
        <v>18</v>
      </c>
      <c r="I1640" t="b">
        <v>0</v>
      </c>
      <c r="J1640">
        <v>5.13</v>
      </c>
      <c r="K1640" t="str">
        <f>VLOOKUP($A1640,OLD_EquipmentDatabase!$A:$K,11,FALSE)</f>
        <v/>
      </c>
    </row>
    <row r="1641" spans="1:11" x14ac:dyDescent="0.25">
      <c r="A1641" s="21" t="s">
        <v>2873</v>
      </c>
      <c r="B1641" s="102" t="s">
        <v>2804</v>
      </c>
      <c r="C1641" t="str">
        <f>VLOOKUP($A1641,OLD_EquipmentDatabase!$A:$K,3,FALSE)</f>
        <v>Samsung Galaxy Note Pro</v>
      </c>
      <c r="D1641" t="str">
        <f>VLOOKUP($A1641,OLD_EquipmentDatabase!$A:$K,4,FALSE)</f>
        <v>Dominion</v>
      </c>
      <c r="E1641" t="str">
        <f>VLOOKUP($A1641,OLD_EquipmentDatabase!$A:$K,5,FALSE)</f>
        <v>N/A</v>
      </c>
      <c r="G1641" t="str">
        <f>VLOOKUP($A1641,OLD_EquipmentDatabase!$A:$K,7,FALSE)</f>
        <v>ICX Tablet</v>
      </c>
      <c r="H1641" t="s">
        <v>18</v>
      </c>
      <c r="I1641" t="b">
        <v>0</v>
      </c>
      <c r="J1641">
        <v>5.13</v>
      </c>
      <c r="K1641" t="str">
        <f>VLOOKUP($A1641,OLD_EquipmentDatabase!$A:$K,11,FALSE)</f>
        <v/>
      </c>
    </row>
    <row r="1642" spans="1:11" x14ac:dyDescent="0.25">
      <c r="A1642" s="21" t="s">
        <v>2855</v>
      </c>
      <c r="B1642" s="102" t="s">
        <v>2804</v>
      </c>
      <c r="C1642" t="str">
        <f>VLOOKUP($A1642,OLD_EquipmentDatabase!$A:$K,3,FALSE)</f>
        <v>Samsung Galaxy Note Pro</v>
      </c>
      <c r="D1642" t="str">
        <f>VLOOKUP($A1642,OLD_EquipmentDatabase!$A:$K,4,FALSE)</f>
        <v>Dominion</v>
      </c>
      <c r="E1642" t="str">
        <f>VLOOKUP($A1642,OLD_EquipmentDatabase!$A:$K,5,FALSE)</f>
        <v>N/A</v>
      </c>
      <c r="G1642" t="str">
        <f>VLOOKUP($A1642,OLD_EquipmentDatabase!$A:$K,7,FALSE)</f>
        <v>ICX Tablet</v>
      </c>
      <c r="H1642" t="s">
        <v>18</v>
      </c>
      <c r="I1642" t="b">
        <v>0</v>
      </c>
      <c r="J1642">
        <v>5.13</v>
      </c>
      <c r="K1642" t="str">
        <f>VLOOKUP($A1642,OLD_EquipmentDatabase!$A:$K,11,FALSE)</f>
        <v/>
      </c>
    </row>
    <row r="1643" spans="1:11" x14ac:dyDescent="0.25">
      <c r="A1643" s="21" t="s">
        <v>2878</v>
      </c>
      <c r="B1643" s="102" t="s">
        <v>2804</v>
      </c>
      <c r="C1643" t="str">
        <f>VLOOKUP($A1643,OLD_EquipmentDatabase!$A:$K,3,FALSE)</f>
        <v>Samsung Galaxy Note Pro</v>
      </c>
      <c r="D1643" t="str">
        <f>VLOOKUP($A1643,OLD_EquipmentDatabase!$A:$K,4,FALSE)</f>
        <v>Dominion</v>
      </c>
      <c r="E1643" t="str">
        <f>VLOOKUP($A1643,OLD_EquipmentDatabase!$A:$K,5,FALSE)</f>
        <v>N/A</v>
      </c>
      <c r="G1643" t="str">
        <f>VLOOKUP($A1643,OLD_EquipmentDatabase!$A:$K,7,FALSE)</f>
        <v>ICX Tablet</v>
      </c>
      <c r="H1643" t="s">
        <v>18</v>
      </c>
      <c r="I1643" t="b">
        <v>0</v>
      </c>
      <c r="J1643">
        <v>5.13</v>
      </c>
      <c r="K1643" t="str">
        <f>VLOOKUP($A1643,OLD_EquipmentDatabase!$A:$K,11,FALSE)</f>
        <v/>
      </c>
    </row>
    <row r="1644" spans="1:11" x14ac:dyDescent="0.25">
      <c r="A1644" s="21" t="s">
        <v>2917</v>
      </c>
      <c r="B1644" s="102" t="s">
        <v>2804</v>
      </c>
      <c r="C1644" t="str">
        <f>VLOOKUP($A1644,OLD_EquipmentDatabase!$A:$K,3,FALSE)</f>
        <v>Samsung Galaxy Note Pro</v>
      </c>
      <c r="D1644" t="str">
        <f>VLOOKUP($A1644,OLD_EquipmentDatabase!$A:$K,4,FALSE)</f>
        <v>Dominion</v>
      </c>
      <c r="E1644" t="str">
        <f>VLOOKUP($A1644,OLD_EquipmentDatabase!$A:$K,5,FALSE)</f>
        <v>N/A</v>
      </c>
      <c r="G1644" t="str">
        <f>VLOOKUP($A1644,OLD_EquipmentDatabase!$A:$K,7,FALSE)</f>
        <v>ICX Tablet</v>
      </c>
      <c r="H1644" t="s">
        <v>18</v>
      </c>
      <c r="I1644" t="b">
        <v>0</v>
      </c>
      <c r="J1644">
        <v>5.13</v>
      </c>
      <c r="K1644" t="str">
        <f>VLOOKUP($A1644,OLD_EquipmentDatabase!$A:$K,11,FALSE)</f>
        <v/>
      </c>
    </row>
    <row r="1645" spans="1:11" x14ac:dyDescent="0.25">
      <c r="A1645" s="21" t="s">
        <v>2925</v>
      </c>
      <c r="B1645" s="102" t="s">
        <v>2804</v>
      </c>
      <c r="C1645" t="str">
        <f>VLOOKUP($A1645,OLD_EquipmentDatabase!$A:$K,3,FALSE)</f>
        <v>Samsung Galaxy Note Pro</v>
      </c>
      <c r="D1645" t="str">
        <f>VLOOKUP($A1645,OLD_EquipmentDatabase!$A:$K,4,FALSE)</f>
        <v>Dominion</v>
      </c>
      <c r="E1645" t="str">
        <f>VLOOKUP($A1645,OLD_EquipmentDatabase!$A:$K,5,FALSE)</f>
        <v>N/A</v>
      </c>
      <c r="G1645" t="str">
        <f>VLOOKUP($A1645,OLD_EquipmentDatabase!$A:$K,7,FALSE)</f>
        <v>ICX Tablet</v>
      </c>
      <c r="H1645" t="s">
        <v>18</v>
      </c>
      <c r="I1645" t="b">
        <v>0</v>
      </c>
      <c r="J1645">
        <v>5.13</v>
      </c>
      <c r="K1645" t="str">
        <f>VLOOKUP($A1645,OLD_EquipmentDatabase!$A:$K,11,FALSE)</f>
        <v/>
      </c>
    </row>
    <row r="1646" spans="1:11" x14ac:dyDescent="0.25">
      <c r="A1646" s="21" t="s">
        <v>2933</v>
      </c>
      <c r="B1646" s="102" t="s">
        <v>2804</v>
      </c>
      <c r="C1646" t="str">
        <f>VLOOKUP($A1646,OLD_EquipmentDatabase!$A:$K,3,FALSE)</f>
        <v>Samsung Galaxy Note Pro</v>
      </c>
      <c r="D1646" t="str">
        <f>VLOOKUP($A1646,OLD_EquipmentDatabase!$A:$K,4,FALSE)</f>
        <v>Dominion</v>
      </c>
      <c r="E1646" t="str">
        <f>VLOOKUP($A1646,OLD_EquipmentDatabase!$A:$K,5,FALSE)</f>
        <v>N/A</v>
      </c>
      <c r="G1646" t="str">
        <f>VLOOKUP($A1646,OLD_EquipmentDatabase!$A:$K,7,FALSE)</f>
        <v>ICX Tablet</v>
      </c>
      <c r="H1646" t="s">
        <v>18</v>
      </c>
      <c r="I1646" t="b">
        <v>0</v>
      </c>
      <c r="J1646">
        <v>5.13</v>
      </c>
      <c r="K1646" t="str">
        <f>VLOOKUP($A1646,OLD_EquipmentDatabase!$A:$K,11,FALSE)</f>
        <v/>
      </c>
    </row>
    <row r="1647" spans="1:11" x14ac:dyDescent="0.25">
      <c r="A1647" s="21" t="s">
        <v>2950</v>
      </c>
      <c r="B1647" s="102" t="s">
        <v>2804</v>
      </c>
      <c r="C1647" t="str">
        <f>VLOOKUP($A1647,OLD_EquipmentDatabase!$A:$K,3,FALSE)</f>
        <v>Samsung Galaxy Note Pro</v>
      </c>
      <c r="D1647" t="str">
        <f>VLOOKUP($A1647,OLD_EquipmentDatabase!$A:$K,4,FALSE)</f>
        <v>Dominion</v>
      </c>
      <c r="E1647" t="str">
        <f>VLOOKUP($A1647,OLD_EquipmentDatabase!$A:$K,5,FALSE)</f>
        <v>N/A</v>
      </c>
      <c r="G1647" t="str">
        <f>VLOOKUP($A1647,OLD_EquipmentDatabase!$A:$K,7,FALSE)</f>
        <v>ICX Tablet</v>
      </c>
      <c r="H1647" t="s">
        <v>18</v>
      </c>
      <c r="I1647" t="b">
        <v>0</v>
      </c>
      <c r="J1647">
        <v>5.13</v>
      </c>
      <c r="K1647" t="str">
        <f>VLOOKUP($A1647,OLD_EquipmentDatabase!$A:$K,11,FALSE)</f>
        <v/>
      </c>
    </row>
    <row r="1648" spans="1:11" x14ac:dyDescent="0.25">
      <c r="A1648" s="21" t="s">
        <v>2912</v>
      </c>
      <c r="B1648" s="102" t="s">
        <v>2804</v>
      </c>
      <c r="C1648" t="str">
        <f>VLOOKUP($A1648,OLD_EquipmentDatabase!$A:$K,3,FALSE)</f>
        <v>Samsung Galaxy Note Pro</v>
      </c>
      <c r="D1648" t="str">
        <f>VLOOKUP($A1648,OLD_EquipmentDatabase!$A:$K,4,FALSE)</f>
        <v>Dominion</v>
      </c>
      <c r="E1648" t="str">
        <f>VLOOKUP($A1648,OLD_EquipmentDatabase!$A:$K,5,FALSE)</f>
        <v>N/A</v>
      </c>
      <c r="G1648" t="str">
        <f>VLOOKUP($A1648,OLD_EquipmentDatabase!$A:$K,7,FALSE)</f>
        <v>ICX Tablet</v>
      </c>
      <c r="H1648" t="s">
        <v>18</v>
      </c>
      <c r="I1648" t="b">
        <v>0</v>
      </c>
      <c r="J1648">
        <v>5.13</v>
      </c>
      <c r="K1648" t="str">
        <f>VLOOKUP($A1648,OLD_EquipmentDatabase!$A:$K,11,FALSE)</f>
        <v/>
      </c>
    </row>
    <row r="1649" spans="1:11" x14ac:dyDescent="0.25">
      <c r="A1649" s="21" t="s">
        <v>2886</v>
      </c>
      <c r="B1649" s="102" t="s">
        <v>2804</v>
      </c>
      <c r="C1649" t="str">
        <f>VLOOKUP($A1649,OLD_EquipmentDatabase!$A:$K,3,FALSE)</f>
        <v>Samsung Galaxy Note Pro</v>
      </c>
      <c r="D1649" t="str">
        <f>VLOOKUP($A1649,OLD_EquipmentDatabase!$A:$K,4,FALSE)</f>
        <v>Dominion</v>
      </c>
      <c r="E1649" t="str">
        <f>VLOOKUP($A1649,OLD_EquipmentDatabase!$A:$K,5,FALSE)</f>
        <v>N/A</v>
      </c>
      <c r="G1649" t="str">
        <f>VLOOKUP($A1649,OLD_EquipmentDatabase!$A:$K,7,FALSE)</f>
        <v>ICX Tablet</v>
      </c>
      <c r="H1649" t="s">
        <v>18</v>
      </c>
      <c r="I1649" t="b">
        <v>0</v>
      </c>
      <c r="J1649">
        <v>5.13</v>
      </c>
      <c r="K1649" t="str">
        <f>VLOOKUP($A1649,OLD_EquipmentDatabase!$A:$K,11,FALSE)</f>
        <v/>
      </c>
    </row>
    <row r="1650" spans="1:11" x14ac:dyDescent="0.25">
      <c r="A1650" s="21" t="s">
        <v>2900</v>
      </c>
      <c r="B1650" s="102" t="s">
        <v>2804</v>
      </c>
      <c r="C1650" t="str">
        <f>VLOOKUP($A1650,OLD_EquipmentDatabase!$A:$K,3,FALSE)</f>
        <v>Samsung Galaxy Note Pro</v>
      </c>
      <c r="D1650" t="str">
        <f>VLOOKUP($A1650,OLD_EquipmentDatabase!$A:$K,4,FALSE)</f>
        <v>Dominion</v>
      </c>
      <c r="E1650" t="str">
        <f>VLOOKUP($A1650,OLD_EquipmentDatabase!$A:$K,5,FALSE)</f>
        <v>N/A</v>
      </c>
      <c r="G1650" t="str">
        <f>VLOOKUP($A1650,OLD_EquipmentDatabase!$A:$K,7,FALSE)</f>
        <v>ICX Tablet</v>
      </c>
      <c r="H1650" t="s">
        <v>18</v>
      </c>
      <c r="I1650" t="b">
        <v>0</v>
      </c>
      <c r="J1650">
        <v>5.13</v>
      </c>
      <c r="K1650" t="str">
        <f>VLOOKUP($A1650,OLD_EquipmentDatabase!$A:$K,11,FALSE)</f>
        <v/>
      </c>
    </row>
    <row r="1651" spans="1:11" x14ac:dyDescent="0.25">
      <c r="A1651" s="21" t="s">
        <v>2957</v>
      </c>
      <c r="B1651" s="102" t="s">
        <v>2804</v>
      </c>
      <c r="C1651" t="str">
        <f>VLOOKUP($A1651,OLD_EquipmentDatabase!$A:$K,3,FALSE)</f>
        <v>Samsung Galaxy Note Pro</v>
      </c>
      <c r="D1651" t="str">
        <f>VLOOKUP($A1651,OLD_EquipmentDatabase!$A:$K,4,FALSE)</f>
        <v>Dominion</v>
      </c>
      <c r="E1651" t="str">
        <f>VLOOKUP($A1651,OLD_EquipmentDatabase!$A:$K,5,FALSE)</f>
        <v>N/A</v>
      </c>
      <c r="G1651" t="str">
        <f>VLOOKUP($A1651,OLD_EquipmentDatabase!$A:$K,7,FALSE)</f>
        <v>ICX Tablet</v>
      </c>
      <c r="H1651" t="s">
        <v>18</v>
      </c>
      <c r="I1651" t="b">
        <v>0</v>
      </c>
      <c r="J1651">
        <v>5.13</v>
      </c>
      <c r="K1651" t="str">
        <f>VLOOKUP($A1651,OLD_EquipmentDatabase!$A:$K,11,FALSE)</f>
        <v/>
      </c>
    </row>
    <row r="1652" spans="1:11" x14ac:dyDescent="0.25">
      <c r="A1652" s="21" t="s">
        <v>2955</v>
      </c>
      <c r="B1652" s="102" t="s">
        <v>2804</v>
      </c>
      <c r="C1652" t="str">
        <f>VLOOKUP($A1652,OLD_EquipmentDatabase!$A:$K,3,FALSE)</f>
        <v>Samsung Galaxy Note Pro</v>
      </c>
      <c r="D1652" t="str">
        <f>VLOOKUP($A1652,OLD_EquipmentDatabase!$A:$K,4,FALSE)</f>
        <v>Dominion</v>
      </c>
      <c r="E1652" t="str">
        <f>VLOOKUP($A1652,OLD_EquipmentDatabase!$A:$K,5,FALSE)</f>
        <v>N/A</v>
      </c>
      <c r="G1652" t="str">
        <f>VLOOKUP($A1652,OLD_EquipmentDatabase!$A:$K,7,FALSE)</f>
        <v>ICX Tablet</v>
      </c>
      <c r="H1652" t="s">
        <v>18</v>
      </c>
      <c r="I1652" t="b">
        <v>0</v>
      </c>
      <c r="J1652">
        <v>5.13</v>
      </c>
      <c r="K1652" t="str">
        <f>VLOOKUP($A1652,OLD_EquipmentDatabase!$A:$K,11,FALSE)</f>
        <v/>
      </c>
    </row>
    <row r="1653" spans="1:11" x14ac:dyDescent="0.25">
      <c r="A1653" s="21" t="s">
        <v>2958</v>
      </c>
      <c r="B1653" s="102" t="s">
        <v>2804</v>
      </c>
      <c r="C1653" t="str">
        <f>VLOOKUP($A1653,OLD_EquipmentDatabase!$A:$K,3,FALSE)</f>
        <v>Samsung Galaxy Note Pro</v>
      </c>
      <c r="D1653" t="str">
        <f>VLOOKUP($A1653,OLD_EquipmentDatabase!$A:$K,4,FALSE)</f>
        <v>Dominion</v>
      </c>
      <c r="E1653" t="str">
        <f>VLOOKUP($A1653,OLD_EquipmentDatabase!$A:$K,5,FALSE)</f>
        <v>N/A</v>
      </c>
      <c r="G1653" t="str">
        <f>VLOOKUP($A1653,OLD_EquipmentDatabase!$A:$K,7,FALSE)</f>
        <v>ICX Tablet</v>
      </c>
      <c r="H1653" t="s">
        <v>18</v>
      </c>
      <c r="I1653" t="b">
        <v>0</v>
      </c>
      <c r="J1653">
        <v>5.13</v>
      </c>
      <c r="K1653" t="str">
        <f>VLOOKUP($A1653,OLD_EquipmentDatabase!$A:$K,11,FALSE)</f>
        <v/>
      </c>
    </row>
    <row r="1654" spans="1:11" x14ac:dyDescent="0.25">
      <c r="A1654" s="21" t="s">
        <v>2953</v>
      </c>
      <c r="B1654" s="102" t="s">
        <v>2804</v>
      </c>
      <c r="C1654" t="str">
        <f>VLOOKUP($A1654,OLD_EquipmentDatabase!$A:$K,3,FALSE)</f>
        <v>Samsung Galaxy Note Pro</v>
      </c>
      <c r="D1654" t="str">
        <f>VLOOKUP($A1654,OLD_EquipmentDatabase!$A:$K,4,FALSE)</f>
        <v>Dominion</v>
      </c>
      <c r="E1654" t="str">
        <f>VLOOKUP($A1654,OLD_EquipmentDatabase!$A:$K,5,FALSE)</f>
        <v>N/A</v>
      </c>
      <c r="G1654" t="str">
        <f>VLOOKUP($A1654,OLD_EquipmentDatabase!$A:$K,7,FALSE)</f>
        <v>ICX Tablet</v>
      </c>
      <c r="H1654" t="s">
        <v>18</v>
      </c>
      <c r="I1654" t="b">
        <v>0</v>
      </c>
      <c r="J1654">
        <v>5.13</v>
      </c>
      <c r="K1654" t="str">
        <f>VLOOKUP($A1654,OLD_EquipmentDatabase!$A:$K,11,FALSE)</f>
        <v/>
      </c>
    </row>
    <row r="1655" spans="1:11" x14ac:dyDescent="0.25">
      <c r="A1655" s="21" t="s">
        <v>2928</v>
      </c>
      <c r="B1655" s="102" t="s">
        <v>2804</v>
      </c>
      <c r="C1655" t="str">
        <f>VLOOKUP($A1655,OLD_EquipmentDatabase!$A:$K,3,FALSE)</f>
        <v>Samsung Galaxy Note Pro</v>
      </c>
      <c r="D1655" t="str">
        <f>VLOOKUP($A1655,OLD_EquipmentDatabase!$A:$K,4,FALSE)</f>
        <v>Dominion</v>
      </c>
      <c r="E1655" t="str">
        <f>VLOOKUP($A1655,OLD_EquipmentDatabase!$A:$K,5,FALSE)</f>
        <v>N/A</v>
      </c>
      <c r="G1655" t="str">
        <f>VLOOKUP($A1655,OLD_EquipmentDatabase!$A:$K,7,FALSE)</f>
        <v>ICX Tablet</v>
      </c>
      <c r="H1655" t="s">
        <v>18</v>
      </c>
      <c r="I1655" t="b">
        <v>0</v>
      </c>
      <c r="J1655">
        <v>5.13</v>
      </c>
      <c r="K1655" t="str">
        <f>VLOOKUP($A1655,OLD_EquipmentDatabase!$A:$K,11,FALSE)</f>
        <v/>
      </c>
    </row>
    <row r="1656" spans="1:11" x14ac:dyDescent="0.25">
      <c r="A1656" s="21" t="s">
        <v>2937</v>
      </c>
      <c r="B1656" s="102" t="s">
        <v>2804</v>
      </c>
      <c r="C1656" t="str">
        <f>VLOOKUP($A1656,OLD_EquipmentDatabase!$A:$K,3,FALSE)</f>
        <v>Samsung Galaxy Note Pro</v>
      </c>
      <c r="D1656" t="str">
        <f>VLOOKUP($A1656,OLD_EquipmentDatabase!$A:$K,4,FALSE)</f>
        <v>Dominion</v>
      </c>
      <c r="E1656" t="str">
        <f>VLOOKUP($A1656,OLD_EquipmentDatabase!$A:$K,5,FALSE)</f>
        <v>N/A</v>
      </c>
      <c r="G1656" t="str">
        <f>VLOOKUP($A1656,OLD_EquipmentDatabase!$A:$K,7,FALSE)</f>
        <v>ICX Tablet</v>
      </c>
      <c r="H1656" t="s">
        <v>18</v>
      </c>
      <c r="I1656" t="b">
        <v>0</v>
      </c>
      <c r="J1656">
        <v>5.13</v>
      </c>
      <c r="K1656" t="str">
        <f>VLOOKUP($A1656,OLD_EquipmentDatabase!$A:$K,11,FALSE)</f>
        <v/>
      </c>
    </row>
    <row r="1657" spans="1:11" x14ac:dyDescent="0.25">
      <c r="A1657" s="21" t="s">
        <v>2908</v>
      </c>
      <c r="B1657" s="102" t="s">
        <v>2804</v>
      </c>
      <c r="C1657" t="str">
        <f>VLOOKUP($A1657,OLD_EquipmentDatabase!$A:$K,3,FALSE)</f>
        <v>Samsung Galaxy Note Pro</v>
      </c>
      <c r="D1657" t="str">
        <f>VLOOKUP($A1657,OLD_EquipmentDatabase!$A:$K,4,FALSE)</f>
        <v>Dominion</v>
      </c>
      <c r="E1657" t="str">
        <f>VLOOKUP($A1657,OLD_EquipmentDatabase!$A:$K,5,FALSE)</f>
        <v>N/A</v>
      </c>
      <c r="G1657" t="str">
        <f>VLOOKUP($A1657,OLD_EquipmentDatabase!$A:$K,7,FALSE)</f>
        <v>ICX Tablet</v>
      </c>
      <c r="H1657" t="s">
        <v>18</v>
      </c>
      <c r="I1657" t="b">
        <v>0</v>
      </c>
      <c r="J1657">
        <v>5.13</v>
      </c>
      <c r="K1657" t="str">
        <f>VLOOKUP($A1657,OLD_EquipmentDatabase!$A:$K,11,FALSE)</f>
        <v/>
      </c>
    </row>
    <row r="1658" spans="1:11" x14ac:dyDescent="0.25">
      <c r="A1658" s="21" t="s">
        <v>2868</v>
      </c>
      <c r="B1658" s="102" t="s">
        <v>2804</v>
      </c>
      <c r="C1658" t="str">
        <f>VLOOKUP($A1658,OLD_EquipmentDatabase!$A:$K,3,FALSE)</f>
        <v>Samsung Galaxy Note Pro</v>
      </c>
      <c r="D1658" t="str">
        <f>VLOOKUP($A1658,OLD_EquipmentDatabase!$A:$K,4,FALSE)</f>
        <v>Dominion</v>
      </c>
      <c r="E1658" t="str">
        <f>VLOOKUP($A1658,OLD_EquipmentDatabase!$A:$K,5,FALSE)</f>
        <v>N/A</v>
      </c>
      <c r="G1658" t="str">
        <f>VLOOKUP($A1658,OLD_EquipmentDatabase!$A:$K,7,FALSE)</f>
        <v>ICX Tablet</v>
      </c>
      <c r="H1658" t="s">
        <v>18</v>
      </c>
      <c r="I1658" t="b">
        <v>0</v>
      </c>
      <c r="J1658">
        <v>5.13</v>
      </c>
      <c r="K1658" t="str">
        <f>VLOOKUP($A1658,OLD_EquipmentDatabase!$A:$K,11,FALSE)</f>
        <v/>
      </c>
    </row>
    <row r="1659" spans="1:11" x14ac:dyDescent="0.25">
      <c r="A1659" s="21" t="s">
        <v>2854</v>
      </c>
      <c r="B1659" s="102" t="s">
        <v>2804</v>
      </c>
      <c r="C1659" t="str">
        <f>VLOOKUP($A1659,OLD_EquipmentDatabase!$A:$K,3,FALSE)</f>
        <v>Samsung Galaxy Note Pro</v>
      </c>
      <c r="D1659" t="str">
        <f>VLOOKUP($A1659,OLD_EquipmentDatabase!$A:$K,4,FALSE)</f>
        <v>Dominion</v>
      </c>
      <c r="E1659" t="str">
        <f>VLOOKUP($A1659,OLD_EquipmentDatabase!$A:$K,5,FALSE)</f>
        <v>N/A</v>
      </c>
      <c r="G1659" t="str">
        <f>VLOOKUP($A1659,OLD_EquipmentDatabase!$A:$K,7,FALSE)</f>
        <v>ICX Tablet</v>
      </c>
      <c r="H1659" t="s">
        <v>18</v>
      </c>
      <c r="I1659" t="b">
        <v>0</v>
      </c>
      <c r="J1659">
        <v>5.13</v>
      </c>
      <c r="K1659" t="str">
        <f>VLOOKUP($A1659,OLD_EquipmentDatabase!$A:$K,11,FALSE)</f>
        <v/>
      </c>
    </row>
    <row r="1660" spans="1:11" x14ac:dyDescent="0.25">
      <c r="A1660" s="21" t="s">
        <v>2934</v>
      </c>
      <c r="B1660" s="102" t="s">
        <v>2804</v>
      </c>
      <c r="C1660" t="str">
        <f>VLOOKUP($A1660,OLD_EquipmentDatabase!$A:$K,3,FALSE)</f>
        <v>Samsung Galaxy Note Pro</v>
      </c>
      <c r="D1660" t="str">
        <f>VLOOKUP($A1660,OLD_EquipmentDatabase!$A:$K,4,FALSE)</f>
        <v>Dominion</v>
      </c>
      <c r="E1660" t="str">
        <f>VLOOKUP($A1660,OLD_EquipmentDatabase!$A:$K,5,FALSE)</f>
        <v>N/A</v>
      </c>
      <c r="G1660" t="str">
        <f>VLOOKUP($A1660,OLD_EquipmentDatabase!$A:$K,7,FALSE)</f>
        <v>ICX Tablet</v>
      </c>
      <c r="H1660" t="s">
        <v>18</v>
      </c>
      <c r="I1660" t="b">
        <v>0</v>
      </c>
      <c r="J1660">
        <v>5.13</v>
      </c>
      <c r="K1660" t="str">
        <f>VLOOKUP($A1660,OLD_EquipmentDatabase!$A:$K,11,FALSE)</f>
        <v/>
      </c>
    </row>
    <row r="1661" spans="1:11" x14ac:dyDescent="0.25">
      <c r="A1661" s="21" t="s">
        <v>2909</v>
      </c>
      <c r="B1661" s="102" t="s">
        <v>2804</v>
      </c>
      <c r="C1661" t="str">
        <f>VLOOKUP($A1661,OLD_EquipmentDatabase!$A:$K,3,FALSE)</f>
        <v>Samsung Galaxy Note Pro</v>
      </c>
      <c r="D1661" t="str">
        <f>VLOOKUP($A1661,OLD_EquipmentDatabase!$A:$K,4,FALSE)</f>
        <v>Dominion</v>
      </c>
      <c r="E1661" t="str">
        <f>VLOOKUP($A1661,OLD_EquipmentDatabase!$A:$K,5,FALSE)</f>
        <v>N/A</v>
      </c>
      <c r="G1661" t="str">
        <f>VLOOKUP($A1661,OLD_EquipmentDatabase!$A:$K,7,FALSE)</f>
        <v>ICX Tablet</v>
      </c>
      <c r="H1661" t="s">
        <v>18</v>
      </c>
      <c r="I1661" t="b">
        <v>0</v>
      </c>
      <c r="J1661">
        <v>5.13</v>
      </c>
      <c r="K1661" t="str">
        <f>VLOOKUP($A1661,OLD_EquipmentDatabase!$A:$K,11,FALSE)</f>
        <v/>
      </c>
    </row>
    <row r="1662" spans="1:11" x14ac:dyDescent="0.25">
      <c r="A1662" s="21" t="s">
        <v>2884</v>
      </c>
      <c r="B1662" s="102" t="s">
        <v>2804</v>
      </c>
      <c r="C1662" t="str">
        <f>VLOOKUP($A1662,OLD_EquipmentDatabase!$A:$K,3,FALSE)</f>
        <v>Samsung Galaxy Note Pro</v>
      </c>
      <c r="D1662" t="str">
        <f>VLOOKUP($A1662,OLD_EquipmentDatabase!$A:$K,4,FALSE)</f>
        <v>Dominion</v>
      </c>
      <c r="E1662" t="str">
        <f>VLOOKUP($A1662,OLD_EquipmentDatabase!$A:$K,5,FALSE)</f>
        <v>N/A</v>
      </c>
      <c r="G1662" t="str">
        <f>VLOOKUP($A1662,OLD_EquipmentDatabase!$A:$K,7,FALSE)</f>
        <v>ICX Tablet</v>
      </c>
      <c r="H1662" t="s">
        <v>18</v>
      </c>
      <c r="I1662" t="b">
        <v>0</v>
      </c>
      <c r="J1662">
        <v>5.13</v>
      </c>
      <c r="K1662" t="str">
        <f>VLOOKUP($A1662,OLD_EquipmentDatabase!$A:$K,11,FALSE)</f>
        <v/>
      </c>
    </row>
    <row r="1663" spans="1:11" x14ac:dyDescent="0.25">
      <c r="A1663" s="21" t="s">
        <v>2931</v>
      </c>
      <c r="B1663" s="102" t="s">
        <v>2804</v>
      </c>
      <c r="C1663" t="str">
        <f>VLOOKUP($A1663,OLD_EquipmentDatabase!$A:$K,3,FALSE)</f>
        <v>Samsung Galaxy Note Pro</v>
      </c>
      <c r="D1663" t="str">
        <f>VLOOKUP($A1663,OLD_EquipmentDatabase!$A:$K,4,FALSE)</f>
        <v>Dominion</v>
      </c>
      <c r="E1663" t="str">
        <f>VLOOKUP($A1663,OLD_EquipmentDatabase!$A:$K,5,FALSE)</f>
        <v>N/A</v>
      </c>
      <c r="G1663" t="str">
        <f>VLOOKUP($A1663,OLD_EquipmentDatabase!$A:$K,7,FALSE)</f>
        <v>ICX Tablet</v>
      </c>
      <c r="H1663" t="s">
        <v>18</v>
      </c>
      <c r="I1663" t="b">
        <v>0</v>
      </c>
      <c r="J1663">
        <v>5.13</v>
      </c>
      <c r="K1663" t="str">
        <f>VLOOKUP($A1663,OLD_EquipmentDatabase!$A:$K,11,FALSE)</f>
        <v/>
      </c>
    </row>
    <row r="1664" spans="1:11" x14ac:dyDescent="0.25">
      <c r="A1664" s="21" t="s">
        <v>2880</v>
      </c>
      <c r="B1664" s="102" t="s">
        <v>2804</v>
      </c>
      <c r="C1664" t="str">
        <f>VLOOKUP($A1664,OLD_EquipmentDatabase!$A:$K,3,FALSE)</f>
        <v>Samsung Galaxy Note Pro</v>
      </c>
      <c r="D1664" t="str">
        <f>VLOOKUP($A1664,OLD_EquipmentDatabase!$A:$K,4,FALSE)</f>
        <v>Dominion</v>
      </c>
      <c r="E1664" t="str">
        <f>VLOOKUP($A1664,OLD_EquipmentDatabase!$A:$K,5,FALSE)</f>
        <v>N/A</v>
      </c>
      <c r="G1664" t="str">
        <f>VLOOKUP($A1664,OLD_EquipmentDatabase!$A:$K,7,FALSE)</f>
        <v>ICX Tablet</v>
      </c>
      <c r="H1664" t="s">
        <v>18</v>
      </c>
      <c r="I1664" t="b">
        <v>0</v>
      </c>
      <c r="J1664">
        <v>5.13</v>
      </c>
      <c r="K1664" t="str">
        <f>VLOOKUP($A1664,OLD_EquipmentDatabase!$A:$K,11,FALSE)</f>
        <v/>
      </c>
    </row>
    <row r="1665" spans="1:11" x14ac:dyDescent="0.25">
      <c r="A1665" s="21" t="s">
        <v>2944</v>
      </c>
      <c r="B1665" s="102" t="s">
        <v>2804</v>
      </c>
      <c r="C1665" t="str">
        <f>VLOOKUP($A1665,OLD_EquipmentDatabase!$A:$K,3,FALSE)</f>
        <v>Samsung Galaxy Note Pro</v>
      </c>
      <c r="D1665" t="str">
        <f>VLOOKUP($A1665,OLD_EquipmentDatabase!$A:$K,4,FALSE)</f>
        <v>Dominion</v>
      </c>
      <c r="E1665" t="str">
        <f>VLOOKUP($A1665,OLD_EquipmentDatabase!$A:$K,5,FALSE)</f>
        <v>N/A</v>
      </c>
      <c r="G1665" t="str">
        <f>VLOOKUP($A1665,OLD_EquipmentDatabase!$A:$K,7,FALSE)</f>
        <v>ICX Tablet</v>
      </c>
      <c r="H1665" t="s">
        <v>18</v>
      </c>
      <c r="I1665" t="b">
        <v>0</v>
      </c>
      <c r="J1665">
        <v>5.13</v>
      </c>
      <c r="K1665" t="str">
        <f>VLOOKUP($A1665,OLD_EquipmentDatabase!$A:$K,11,FALSE)</f>
        <v/>
      </c>
    </row>
    <row r="1666" spans="1:11" x14ac:dyDescent="0.25">
      <c r="A1666" s="21" t="s">
        <v>2901</v>
      </c>
      <c r="B1666" s="102" t="s">
        <v>2804</v>
      </c>
      <c r="C1666" t="str">
        <f>VLOOKUP($A1666,OLD_EquipmentDatabase!$A:$K,3,FALSE)</f>
        <v>Samsung Galaxy Note Pro</v>
      </c>
      <c r="D1666" t="str">
        <f>VLOOKUP($A1666,OLD_EquipmentDatabase!$A:$K,4,FALSE)</f>
        <v>Dominion</v>
      </c>
      <c r="E1666" t="str">
        <f>VLOOKUP($A1666,OLD_EquipmentDatabase!$A:$K,5,FALSE)</f>
        <v>N/A</v>
      </c>
      <c r="G1666" t="str">
        <f>VLOOKUP($A1666,OLD_EquipmentDatabase!$A:$K,7,FALSE)</f>
        <v>ICX Tablet</v>
      </c>
      <c r="H1666" t="s">
        <v>18</v>
      </c>
      <c r="I1666" t="b">
        <v>0</v>
      </c>
      <c r="J1666">
        <v>5.13</v>
      </c>
      <c r="K1666" t="str">
        <f>VLOOKUP($A1666,OLD_EquipmentDatabase!$A:$K,11,FALSE)</f>
        <v/>
      </c>
    </row>
    <row r="1667" spans="1:11" x14ac:dyDescent="0.25">
      <c r="A1667" s="21" t="s">
        <v>2922</v>
      </c>
      <c r="B1667" s="102" t="s">
        <v>2804</v>
      </c>
      <c r="C1667" t="str">
        <f>VLOOKUP($A1667,OLD_EquipmentDatabase!$A:$K,3,FALSE)</f>
        <v>Samsung Galaxy Note Pro</v>
      </c>
      <c r="D1667" t="str">
        <f>VLOOKUP($A1667,OLD_EquipmentDatabase!$A:$K,4,FALSE)</f>
        <v>Dominion</v>
      </c>
      <c r="E1667" t="str">
        <f>VLOOKUP($A1667,OLD_EquipmentDatabase!$A:$K,5,FALSE)</f>
        <v>N/A</v>
      </c>
      <c r="G1667" t="str">
        <f>VLOOKUP($A1667,OLD_EquipmentDatabase!$A:$K,7,FALSE)</f>
        <v>ICX Tablet</v>
      </c>
      <c r="H1667" t="s">
        <v>18</v>
      </c>
      <c r="I1667" t="b">
        <v>0</v>
      </c>
      <c r="J1667">
        <v>5.13</v>
      </c>
      <c r="K1667" t="str">
        <f>VLOOKUP($A1667,OLD_EquipmentDatabase!$A:$K,11,FALSE)</f>
        <v/>
      </c>
    </row>
    <row r="1668" spans="1:11" x14ac:dyDescent="0.25">
      <c r="A1668" s="21" t="s">
        <v>2939</v>
      </c>
      <c r="B1668" s="102" t="s">
        <v>2804</v>
      </c>
      <c r="C1668" t="str">
        <f>VLOOKUP($A1668,OLD_EquipmentDatabase!$A:$K,3,FALSE)</f>
        <v>Samsung Galaxy Note Pro</v>
      </c>
      <c r="D1668" t="str">
        <f>VLOOKUP($A1668,OLD_EquipmentDatabase!$A:$K,4,FALSE)</f>
        <v>Dominion</v>
      </c>
      <c r="E1668" t="str">
        <f>VLOOKUP($A1668,OLD_EquipmentDatabase!$A:$K,5,FALSE)</f>
        <v>N/A</v>
      </c>
      <c r="G1668" t="str">
        <f>VLOOKUP($A1668,OLD_EquipmentDatabase!$A:$K,7,FALSE)</f>
        <v>ICX Tablet</v>
      </c>
      <c r="H1668" t="s">
        <v>18</v>
      </c>
      <c r="I1668" t="b">
        <v>0</v>
      </c>
      <c r="J1668">
        <v>5.13</v>
      </c>
      <c r="K1668" t="str">
        <f>VLOOKUP($A1668,OLD_EquipmentDatabase!$A:$K,11,FALSE)</f>
        <v/>
      </c>
    </row>
    <row r="1669" spans="1:11" x14ac:dyDescent="0.25">
      <c r="A1669" s="21" t="s">
        <v>2862</v>
      </c>
      <c r="B1669" s="102" t="s">
        <v>2804</v>
      </c>
      <c r="C1669" t="str">
        <f>VLOOKUP($A1669,OLD_EquipmentDatabase!$A:$K,3,FALSE)</f>
        <v>Samsung Galaxy Note Pro</v>
      </c>
      <c r="D1669" t="str">
        <f>VLOOKUP($A1669,OLD_EquipmentDatabase!$A:$K,4,FALSE)</f>
        <v>Dominion</v>
      </c>
      <c r="E1669" t="str">
        <f>VLOOKUP($A1669,OLD_EquipmentDatabase!$A:$K,5,FALSE)</f>
        <v>N/A</v>
      </c>
      <c r="G1669" t="str">
        <f>VLOOKUP($A1669,OLD_EquipmentDatabase!$A:$K,7,FALSE)</f>
        <v>ICX Tablet</v>
      </c>
      <c r="H1669" t="s">
        <v>18</v>
      </c>
      <c r="I1669" t="b">
        <v>0</v>
      </c>
      <c r="J1669">
        <v>5.13</v>
      </c>
      <c r="K1669" t="str">
        <f>VLOOKUP($A1669,OLD_EquipmentDatabase!$A:$K,11,FALSE)</f>
        <v/>
      </c>
    </row>
    <row r="1670" spans="1:11" x14ac:dyDescent="0.25">
      <c r="A1670" s="21" t="s">
        <v>2894</v>
      </c>
      <c r="B1670" s="102" t="s">
        <v>2804</v>
      </c>
      <c r="C1670" t="str">
        <f>VLOOKUP($A1670,OLD_EquipmentDatabase!$A:$K,3,FALSE)</f>
        <v>Samsung Galaxy Note Pro</v>
      </c>
      <c r="D1670" t="str">
        <f>VLOOKUP($A1670,OLD_EquipmentDatabase!$A:$K,4,FALSE)</f>
        <v>Dominion</v>
      </c>
      <c r="E1670" t="str">
        <f>VLOOKUP($A1670,OLD_EquipmentDatabase!$A:$K,5,FALSE)</f>
        <v>N/A</v>
      </c>
      <c r="G1670" t="str">
        <f>VLOOKUP($A1670,OLD_EquipmentDatabase!$A:$K,7,FALSE)</f>
        <v>ICX Tablet</v>
      </c>
      <c r="H1670" t="s">
        <v>18</v>
      </c>
      <c r="I1670" t="b">
        <v>0</v>
      </c>
      <c r="J1670">
        <v>5.13</v>
      </c>
      <c r="K1670" t="str">
        <f>VLOOKUP($A1670,OLD_EquipmentDatabase!$A:$K,11,FALSE)</f>
        <v/>
      </c>
    </row>
    <row r="1671" spans="1:11" x14ac:dyDescent="0.25">
      <c r="A1671" s="21" t="s">
        <v>2948</v>
      </c>
      <c r="B1671" s="102" t="s">
        <v>2804</v>
      </c>
      <c r="C1671" t="str">
        <f>VLOOKUP($A1671,OLD_EquipmentDatabase!$A:$K,3,FALSE)</f>
        <v>Samsung Galaxy Note Pro</v>
      </c>
      <c r="D1671" t="str">
        <f>VLOOKUP($A1671,OLD_EquipmentDatabase!$A:$K,4,FALSE)</f>
        <v>Dominion</v>
      </c>
      <c r="E1671" t="str">
        <f>VLOOKUP($A1671,OLD_EquipmentDatabase!$A:$K,5,FALSE)</f>
        <v>N/A</v>
      </c>
      <c r="G1671" t="str">
        <f>VLOOKUP($A1671,OLD_EquipmentDatabase!$A:$K,7,FALSE)</f>
        <v>ICX Tablet</v>
      </c>
      <c r="H1671" t="s">
        <v>18</v>
      </c>
      <c r="I1671" t="b">
        <v>0</v>
      </c>
      <c r="J1671">
        <v>5.13</v>
      </c>
      <c r="K1671" t="str">
        <f>VLOOKUP($A1671,OLD_EquipmentDatabase!$A:$K,11,FALSE)</f>
        <v/>
      </c>
    </row>
    <row r="1672" spans="1:11" x14ac:dyDescent="0.25">
      <c r="A1672" s="21" t="s">
        <v>2882</v>
      </c>
      <c r="B1672" s="102" t="s">
        <v>2804</v>
      </c>
      <c r="C1672" t="str">
        <f>VLOOKUP($A1672,OLD_EquipmentDatabase!$A:$K,3,FALSE)</f>
        <v>Samsung Galaxy Note Pro</v>
      </c>
      <c r="D1672" t="str">
        <f>VLOOKUP($A1672,OLD_EquipmentDatabase!$A:$K,4,FALSE)</f>
        <v>Dominion</v>
      </c>
      <c r="E1672" t="str">
        <f>VLOOKUP($A1672,OLD_EquipmentDatabase!$A:$K,5,FALSE)</f>
        <v>N/A</v>
      </c>
      <c r="G1672" t="str">
        <f>VLOOKUP($A1672,OLD_EquipmentDatabase!$A:$K,7,FALSE)</f>
        <v>ICX Tablet</v>
      </c>
      <c r="H1672" t="s">
        <v>18</v>
      </c>
      <c r="I1672" t="b">
        <v>0</v>
      </c>
      <c r="J1672">
        <v>5.13</v>
      </c>
      <c r="K1672" t="str">
        <f>VLOOKUP($A1672,OLD_EquipmentDatabase!$A:$K,11,FALSE)</f>
        <v/>
      </c>
    </row>
    <row r="1673" spans="1:11" x14ac:dyDescent="0.25">
      <c r="A1673" s="21" t="s">
        <v>2889</v>
      </c>
      <c r="B1673" s="102" t="s">
        <v>2804</v>
      </c>
      <c r="C1673" t="str">
        <f>VLOOKUP($A1673,OLD_EquipmentDatabase!$A:$K,3,FALSE)</f>
        <v>Samsung Galaxy Note Pro</v>
      </c>
      <c r="D1673" t="str">
        <f>VLOOKUP($A1673,OLD_EquipmentDatabase!$A:$K,4,FALSE)</f>
        <v>Dominion</v>
      </c>
      <c r="E1673" t="str">
        <f>VLOOKUP($A1673,OLD_EquipmentDatabase!$A:$K,5,FALSE)</f>
        <v>N/A</v>
      </c>
      <c r="G1673" t="str">
        <f>VLOOKUP($A1673,OLD_EquipmentDatabase!$A:$K,7,FALSE)</f>
        <v>ICX Tablet</v>
      </c>
      <c r="H1673" t="s">
        <v>18</v>
      </c>
      <c r="I1673" t="b">
        <v>0</v>
      </c>
      <c r="J1673">
        <v>5.13</v>
      </c>
      <c r="K1673" t="str">
        <f>VLOOKUP($A1673,OLD_EquipmentDatabase!$A:$K,11,FALSE)</f>
        <v/>
      </c>
    </row>
    <row r="1674" spans="1:11" x14ac:dyDescent="0.25">
      <c r="A1674" s="21" t="s">
        <v>2918</v>
      </c>
      <c r="B1674" s="102" t="s">
        <v>2804</v>
      </c>
      <c r="C1674" t="str">
        <f>VLOOKUP($A1674,OLD_EquipmentDatabase!$A:$K,3,FALSE)</f>
        <v>Samsung Galaxy Note Pro</v>
      </c>
      <c r="D1674" t="str">
        <f>VLOOKUP($A1674,OLD_EquipmentDatabase!$A:$K,4,FALSE)</f>
        <v>Dominion</v>
      </c>
      <c r="E1674" t="str">
        <f>VLOOKUP($A1674,OLD_EquipmentDatabase!$A:$K,5,FALSE)</f>
        <v>N/A</v>
      </c>
      <c r="G1674" t="str">
        <f>VLOOKUP($A1674,OLD_EquipmentDatabase!$A:$K,7,FALSE)</f>
        <v>ICX Tablet</v>
      </c>
      <c r="H1674" t="s">
        <v>18</v>
      </c>
      <c r="I1674" t="b">
        <v>0</v>
      </c>
      <c r="J1674">
        <v>5.13</v>
      </c>
      <c r="K1674" t="str">
        <f>VLOOKUP($A1674,OLD_EquipmentDatabase!$A:$K,11,FALSE)</f>
        <v/>
      </c>
    </row>
    <row r="1675" spans="1:11" x14ac:dyDescent="0.25">
      <c r="A1675" s="21" t="s">
        <v>2872</v>
      </c>
      <c r="B1675" s="102" t="s">
        <v>2804</v>
      </c>
      <c r="C1675" t="str">
        <f>VLOOKUP($A1675,OLD_EquipmentDatabase!$A:$K,3,FALSE)</f>
        <v>Samsung Galaxy Note Pro</v>
      </c>
      <c r="D1675" t="str">
        <f>VLOOKUP($A1675,OLD_EquipmentDatabase!$A:$K,4,FALSE)</f>
        <v>Dominion</v>
      </c>
      <c r="E1675" t="str">
        <f>VLOOKUP($A1675,OLD_EquipmentDatabase!$A:$K,5,FALSE)</f>
        <v>N/A</v>
      </c>
      <c r="G1675" t="str">
        <f>VLOOKUP($A1675,OLD_EquipmentDatabase!$A:$K,7,FALSE)</f>
        <v>ICX Tablet</v>
      </c>
      <c r="H1675" t="s">
        <v>18</v>
      </c>
      <c r="I1675" t="b">
        <v>0</v>
      </c>
      <c r="J1675">
        <v>5.13</v>
      </c>
      <c r="K1675" t="str">
        <f>VLOOKUP($A1675,OLD_EquipmentDatabase!$A:$K,11,FALSE)</f>
        <v/>
      </c>
    </row>
    <row r="1676" spans="1:11" x14ac:dyDescent="0.25">
      <c r="A1676" s="21" t="s">
        <v>2865</v>
      </c>
      <c r="B1676" s="102" t="s">
        <v>2804</v>
      </c>
      <c r="C1676" t="str">
        <f>VLOOKUP($A1676,OLD_EquipmentDatabase!$A:$K,3,FALSE)</f>
        <v>Samsung Galaxy Note Pro</v>
      </c>
      <c r="D1676" t="str">
        <f>VLOOKUP($A1676,OLD_EquipmentDatabase!$A:$K,4,FALSE)</f>
        <v>Dominion</v>
      </c>
      <c r="E1676" t="str">
        <f>VLOOKUP($A1676,OLD_EquipmentDatabase!$A:$K,5,FALSE)</f>
        <v>N/A</v>
      </c>
      <c r="G1676" t="str">
        <f>VLOOKUP($A1676,OLD_EquipmentDatabase!$A:$K,7,FALSE)</f>
        <v>ICX Tablet</v>
      </c>
      <c r="H1676" t="s">
        <v>18</v>
      </c>
      <c r="I1676" t="b">
        <v>0</v>
      </c>
      <c r="J1676">
        <v>5.13</v>
      </c>
      <c r="K1676" t="str">
        <f>VLOOKUP($A1676,OLD_EquipmentDatabase!$A:$K,11,FALSE)</f>
        <v/>
      </c>
    </row>
    <row r="1677" spans="1:11" x14ac:dyDescent="0.25">
      <c r="A1677" s="21" t="s">
        <v>2907</v>
      </c>
      <c r="B1677" s="102" t="s">
        <v>2804</v>
      </c>
      <c r="C1677" t="str">
        <f>VLOOKUP($A1677,OLD_EquipmentDatabase!$A:$K,3,FALSE)</f>
        <v>Samsung Galaxy Note Pro</v>
      </c>
      <c r="D1677" t="str">
        <f>VLOOKUP($A1677,OLD_EquipmentDatabase!$A:$K,4,FALSE)</f>
        <v>Dominion</v>
      </c>
      <c r="E1677" t="str">
        <f>VLOOKUP($A1677,OLD_EquipmentDatabase!$A:$K,5,FALSE)</f>
        <v>N/A</v>
      </c>
      <c r="G1677" t="str">
        <f>VLOOKUP($A1677,OLD_EquipmentDatabase!$A:$K,7,FALSE)</f>
        <v>ICX Tablet</v>
      </c>
      <c r="H1677" t="s">
        <v>18</v>
      </c>
      <c r="I1677" t="b">
        <v>0</v>
      </c>
      <c r="J1677">
        <v>5.13</v>
      </c>
      <c r="K1677" t="str">
        <f>VLOOKUP($A1677,OLD_EquipmentDatabase!$A:$K,11,FALSE)</f>
        <v/>
      </c>
    </row>
    <row r="1678" spans="1:11" x14ac:dyDescent="0.25">
      <c r="A1678" s="21" t="s">
        <v>2906</v>
      </c>
      <c r="B1678" s="102" t="s">
        <v>2804</v>
      </c>
      <c r="C1678" t="str">
        <f>VLOOKUP($A1678,OLD_EquipmentDatabase!$A:$K,3,FALSE)</f>
        <v>Samsung Galaxy Note Pro</v>
      </c>
      <c r="D1678" t="str">
        <f>VLOOKUP($A1678,OLD_EquipmentDatabase!$A:$K,4,FALSE)</f>
        <v>Dominion</v>
      </c>
      <c r="E1678" t="str">
        <f>VLOOKUP($A1678,OLD_EquipmentDatabase!$A:$K,5,FALSE)</f>
        <v>N/A</v>
      </c>
      <c r="G1678" t="str">
        <f>VLOOKUP($A1678,OLD_EquipmentDatabase!$A:$K,7,FALSE)</f>
        <v>ICX Tablet</v>
      </c>
      <c r="H1678" t="s">
        <v>18</v>
      </c>
      <c r="I1678" t="b">
        <v>0</v>
      </c>
      <c r="J1678">
        <v>5.13</v>
      </c>
      <c r="K1678" t="str">
        <f>VLOOKUP($A1678,OLD_EquipmentDatabase!$A:$K,11,FALSE)</f>
        <v/>
      </c>
    </row>
    <row r="1679" spans="1:11" x14ac:dyDescent="0.25">
      <c r="A1679" s="21" t="s">
        <v>2871</v>
      </c>
      <c r="B1679" s="102" t="s">
        <v>2804</v>
      </c>
      <c r="C1679" t="str">
        <f>VLOOKUP($A1679,OLD_EquipmentDatabase!$A:$K,3,FALSE)</f>
        <v>Samsung Galaxy Note Pro</v>
      </c>
      <c r="D1679" t="str">
        <f>VLOOKUP($A1679,OLD_EquipmentDatabase!$A:$K,4,FALSE)</f>
        <v>Dominion</v>
      </c>
      <c r="E1679" t="str">
        <f>VLOOKUP($A1679,OLD_EquipmentDatabase!$A:$K,5,FALSE)</f>
        <v>N/A</v>
      </c>
      <c r="G1679" t="str">
        <f>VLOOKUP($A1679,OLD_EquipmentDatabase!$A:$K,7,FALSE)</f>
        <v>ICX Tablet</v>
      </c>
      <c r="H1679" t="s">
        <v>18</v>
      </c>
      <c r="I1679" t="b">
        <v>0</v>
      </c>
      <c r="J1679">
        <v>5.13</v>
      </c>
      <c r="K1679" t="str">
        <f>VLOOKUP($A1679,OLD_EquipmentDatabase!$A:$K,11,FALSE)</f>
        <v/>
      </c>
    </row>
    <row r="1680" spans="1:11" x14ac:dyDescent="0.25">
      <c r="A1680" s="21" t="s">
        <v>2869</v>
      </c>
      <c r="B1680" s="102" t="s">
        <v>2804</v>
      </c>
      <c r="C1680" t="str">
        <f>VLOOKUP($A1680,OLD_EquipmentDatabase!$A:$K,3,FALSE)</f>
        <v>Samsung Galaxy Note Pro</v>
      </c>
      <c r="D1680" t="str">
        <f>VLOOKUP($A1680,OLD_EquipmentDatabase!$A:$K,4,FALSE)</f>
        <v>Dominion</v>
      </c>
      <c r="E1680" t="str">
        <f>VLOOKUP($A1680,OLD_EquipmentDatabase!$A:$K,5,FALSE)</f>
        <v>N/A</v>
      </c>
      <c r="G1680" t="str">
        <f>VLOOKUP($A1680,OLD_EquipmentDatabase!$A:$K,7,FALSE)</f>
        <v>ICX Tablet</v>
      </c>
      <c r="H1680" t="s">
        <v>18</v>
      </c>
      <c r="I1680" t="b">
        <v>0</v>
      </c>
      <c r="J1680">
        <v>5.13</v>
      </c>
      <c r="K1680" t="str">
        <f>VLOOKUP($A1680,OLD_EquipmentDatabase!$A:$K,11,FALSE)</f>
        <v/>
      </c>
    </row>
    <row r="1681" spans="1:11" x14ac:dyDescent="0.25">
      <c r="A1681" s="21" t="s">
        <v>2858</v>
      </c>
      <c r="B1681" s="102" t="s">
        <v>2804</v>
      </c>
      <c r="C1681" t="str">
        <f>VLOOKUP($A1681,OLD_EquipmentDatabase!$A:$K,3,FALSE)</f>
        <v>Samsung Galaxy Note Pro</v>
      </c>
      <c r="D1681" t="str">
        <f>VLOOKUP($A1681,OLD_EquipmentDatabase!$A:$K,4,FALSE)</f>
        <v>Dominion</v>
      </c>
      <c r="E1681" t="str">
        <f>VLOOKUP($A1681,OLD_EquipmentDatabase!$A:$K,5,FALSE)</f>
        <v>N/A</v>
      </c>
      <c r="G1681" t="str">
        <f>VLOOKUP($A1681,OLD_EquipmentDatabase!$A:$K,7,FALSE)</f>
        <v>ICX Tablet</v>
      </c>
      <c r="H1681" t="s">
        <v>18</v>
      </c>
      <c r="I1681" t="b">
        <v>0</v>
      </c>
      <c r="J1681">
        <v>5.13</v>
      </c>
      <c r="K1681" t="str">
        <f>VLOOKUP($A1681,OLD_EquipmentDatabase!$A:$K,11,FALSE)</f>
        <v/>
      </c>
    </row>
    <row r="1682" spans="1:11" x14ac:dyDescent="0.25">
      <c r="A1682" s="21" t="s">
        <v>2890</v>
      </c>
      <c r="B1682" s="102" t="s">
        <v>2804</v>
      </c>
      <c r="C1682" t="str">
        <f>VLOOKUP($A1682,OLD_EquipmentDatabase!$A:$K,3,FALSE)</f>
        <v>Samsung Galaxy Note Pro</v>
      </c>
      <c r="D1682" t="str">
        <f>VLOOKUP($A1682,OLD_EquipmentDatabase!$A:$K,4,FALSE)</f>
        <v>Dominion</v>
      </c>
      <c r="E1682" t="str">
        <f>VLOOKUP($A1682,OLD_EquipmentDatabase!$A:$K,5,FALSE)</f>
        <v>N/A</v>
      </c>
      <c r="G1682" t="str">
        <f>VLOOKUP($A1682,OLD_EquipmentDatabase!$A:$K,7,FALSE)</f>
        <v>ICX Tablet</v>
      </c>
      <c r="H1682" t="s">
        <v>18</v>
      </c>
      <c r="I1682" t="b">
        <v>0</v>
      </c>
      <c r="J1682">
        <v>5.13</v>
      </c>
      <c r="K1682" t="str">
        <f>VLOOKUP($A1682,OLD_EquipmentDatabase!$A:$K,11,FALSE)</f>
        <v/>
      </c>
    </row>
    <row r="1683" spans="1:11" x14ac:dyDescent="0.25">
      <c r="A1683" s="21" t="s">
        <v>2885</v>
      </c>
      <c r="B1683" s="102" t="s">
        <v>2804</v>
      </c>
      <c r="C1683" t="str">
        <f>VLOOKUP($A1683,OLD_EquipmentDatabase!$A:$K,3,FALSE)</f>
        <v>Samsung Galaxy Note Pro</v>
      </c>
      <c r="D1683" t="str">
        <f>VLOOKUP($A1683,OLD_EquipmentDatabase!$A:$K,4,FALSE)</f>
        <v>Dominion</v>
      </c>
      <c r="E1683" t="str">
        <f>VLOOKUP($A1683,OLD_EquipmentDatabase!$A:$K,5,FALSE)</f>
        <v>N/A</v>
      </c>
      <c r="G1683" t="str">
        <f>VLOOKUP($A1683,OLD_EquipmentDatabase!$A:$K,7,FALSE)</f>
        <v>ICX Tablet</v>
      </c>
      <c r="H1683" t="s">
        <v>18</v>
      </c>
      <c r="I1683" t="b">
        <v>0</v>
      </c>
      <c r="J1683">
        <v>5.13</v>
      </c>
      <c r="K1683" t="str">
        <f>VLOOKUP($A1683,OLD_EquipmentDatabase!$A:$K,11,FALSE)</f>
        <v/>
      </c>
    </row>
    <row r="1684" spans="1:11" x14ac:dyDescent="0.25">
      <c r="A1684" s="21" t="s">
        <v>2895</v>
      </c>
      <c r="B1684" s="102" t="s">
        <v>2804</v>
      </c>
      <c r="C1684" t="str">
        <f>VLOOKUP($A1684,OLD_EquipmentDatabase!$A:$K,3,FALSE)</f>
        <v>Samsung Galaxy Note Pro</v>
      </c>
      <c r="D1684" t="str">
        <f>VLOOKUP($A1684,OLD_EquipmentDatabase!$A:$K,4,FALSE)</f>
        <v>Dominion</v>
      </c>
      <c r="E1684" t="str">
        <f>VLOOKUP($A1684,OLD_EquipmentDatabase!$A:$K,5,FALSE)</f>
        <v>N/A</v>
      </c>
      <c r="G1684" t="str">
        <f>VLOOKUP($A1684,OLD_EquipmentDatabase!$A:$K,7,FALSE)</f>
        <v>ICX Tablet</v>
      </c>
      <c r="H1684" t="s">
        <v>18</v>
      </c>
      <c r="I1684" t="b">
        <v>0</v>
      </c>
      <c r="J1684">
        <v>5.13</v>
      </c>
      <c r="K1684" t="str">
        <f>VLOOKUP($A1684,OLD_EquipmentDatabase!$A:$K,11,FALSE)</f>
        <v/>
      </c>
    </row>
    <row r="1685" spans="1:11" x14ac:dyDescent="0.25">
      <c r="A1685" s="21" t="s">
        <v>2881</v>
      </c>
      <c r="B1685" s="102" t="s">
        <v>2804</v>
      </c>
      <c r="C1685" t="str">
        <f>VLOOKUP($A1685,OLD_EquipmentDatabase!$A:$K,3,FALSE)</f>
        <v>Samsung Galaxy Note Pro</v>
      </c>
      <c r="D1685" t="str">
        <f>VLOOKUP($A1685,OLD_EquipmentDatabase!$A:$K,4,FALSE)</f>
        <v>Dominion</v>
      </c>
      <c r="E1685" t="str">
        <f>VLOOKUP($A1685,OLD_EquipmentDatabase!$A:$K,5,FALSE)</f>
        <v>N/A</v>
      </c>
      <c r="G1685" t="str">
        <f>VLOOKUP($A1685,OLD_EquipmentDatabase!$A:$K,7,FALSE)</f>
        <v>ICX Tablet</v>
      </c>
      <c r="H1685" t="s">
        <v>18</v>
      </c>
      <c r="I1685" t="b">
        <v>0</v>
      </c>
      <c r="J1685">
        <v>5.13</v>
      </c>
      <c r="K1685" t="str">
        <f>VLOOKUP($A1685,OLD_EquipmentDatabase!$A:$K,11,FALSE)</f>
        <v/>
      </c>
    </row>
    <row r="1686" spans="1:11" x14ac:dyDescent="0.25">
      <c r="A1686" s="21" t="s">
        <v>2938</v>
      </c>
      <c r="B1686" s="102" t="s">
        <v>2804</v>
      </c>
      <c r="C1686" t="str">
        <f>VLOOKUP($A1686,OLD_EquipmentDatabase!$A:$K,3,FALSE)</f>
        <v>Samsung Galaxy Note Pro</v>
      </c>
      <c r="D1686" t="str">
        <f>VLOOKUP($A1686,OLD_EquipmentDatabase!$A:$K,4,FALSE)</f>
        <v>Dominion</v>
      </c>
      <c r="E1686" t="str">
        <f>VLOOKUP($A1686,OLD_EquipmentDatabase!$A:$K,5,FALSE)</f>
        <v>N/A</v>
      </c>
      <c r="G1686" t="str">
        <f>VLOOKUP($A1686,OLD_EquipmentDatabase!$A:$K,7,FALSE)</f>
        <v>ICX Tablet</v>
      </c>
      <c r="H1686" t="s">
        <v>18</v>
      </c>
      <c r="I1686" t="b">
        <v>0</v>
      </c>
      <c r="J1686">
        <v>5.13</v>
      </c>
      <c r="K1686" t="str">
        <f>VLOOKUP($A1686,OLD_EquipmentDatabase!$A:$K,11,FALSE)</f>
        <v/>
      </c>
    </row>
    <row r="1687" spans="1:11" x14ac:dyDescent="0.25">
      <c r="A1687" s="21" t="s">
        <v>2904</v>
      </c>
      <c r="B1687" s="102" t="s">
        <v>2804</v>
      </c>
      <c r="C1687" t="str">
        <f>VLOOKUP($A1687,OLD_EquipmentDatabase!$A:$K,3,FALSE)</f>
        <v>Samsung Galaxy Note Pro</v>
      </c>
      <c r="D1687" t="str">
        <f>VLOOKUP($A1687,OLD_EquipmentDatabase!$A:$K,4,FALSE)</f>
        <v>Dominion</v>
      </c>
      <c r="E1687" t="str">
        <f>VLOOKUP($A1687,OLD_EquipmentDatabase!$A:$K,5,FALSE)</f>
        <v>N/A</v>
      </c>
      <c r="G1687" t="str">
        <f>VLOOKUP($A1687,OLD_EquipmentDatabase!$A:$K,7,FALSE)</f>
        <v>ICX Tablet</v>
      </c>
      <c r="H1687" t="s">
        <v>18</v>
      </c>
      <c r="I1687" t="b">
        <v>0</v>
      </c>
      <c r="J1687">
        <v>5.13</v>
      </c>
      <c r="K1687" t="str">
        <f>VLOOKUP($A1687,OLD_EquipmentDatabase!$A:$K,11,FALSE)</f>
        <v/>
      </c>
    </row>
    <row r="1688" spans="1:11" x14ac:dyDescent="0.25">
      <c r="A1688" s="21" t="s">
        <v>2952</v>
      </c>
      <c r="B1688" s="102" t="s">
        <v>2804</v>
      </c>
      <c r="C1688" t="str">
        <f>VLOOKUP($A1688,OLD_EquipmentDatabase!$A:$K,3,FALSE)</f>
        <v>Samsung Galaxy Note Pro</v>
      </c>
      <c r="D1688" t="str">
        <f>VLOOKUP($A1688,OLD_EquipmentDatabase!$A:$K,4,FALSE)</f>
        <v>Dominion</v>
      </c>
      <c r="E1688" t="str">
        <f>VLOOKUP($A1688,OLD_EquipmentDatabase!$A:$K,5,FALSE)</f>
        <v>N/A</v>
      </c>
      <c r="G1688" t="str">
        <f>VLOOKUP($A1688,OLD_EquipmentDatabase!$A:$K,7,FALSE)</f>
        <v>ICX Tablet</v>
      </c>
      <c r="H1688" t="s">
        <v>18</v>
      </c>
      <c r="I1688" t="b">
        <v>0</v>
      </c>
      <c r="J1688">
        <v>5.13</v>
      </c>
      <c r="K1688" t="str">
        <f>VLOOKUP($A1688,OLD_EquipmentDatabase!$A:$K,11,FALSE)</f>
        <v/>
      </c>
    </row>
    <row r="1689" spans="1:11" x14ac:dyDescent="0.25">
      <c r="A1689" s="21" t="s">
        <v>2876</v>
      </c>
      <c r="B1689" s="102" t="s">
        <v>2804</v>
      </c>
      <c r="C1689" t="str">
        <f>VLOOKUP($A1689,OLD_EquipmentDatabase!$A:$K,3,FALSE)</f>
        <v>Samsung Galaxy Note Pro</v>
      </c>
      <c r="D1689" t="str">
        <f>VLOOKUP($A1689,OLD_EquipmentDatabase!$A:$K,4,FALSE)</f>
        <v>Dominion</v>
      </c>
      <c r="E1689" t="str">
        <f>VLOOKUP($A1689,OLD_EquipmentDatabase!$A:$K,5,FALSE)</f>
        <v>N/A</v>
      </c>
      <c r="G1689" t="str">
        <f>VLOOKUP($A1689,OLD_EquipmentDatabase!$A:$K,7,FALSE)</f>
        <v>ICX Tablet</v>
      </c>
      <c r="H1689" t="s">
        <v>18</v>
      </c>
      <c r="I1689" t="b">
        <v>0</v>
      </c>
      <c r="J1689">
        <v>5.13</v>
      </c>
      <c r="K1689" t="str">
        <f>VLOOKUP($A1689,OLD_EquipmentDatabase!$A:$K,11,FALSE)</f>
        <v/>
      </c>
    </row>
    <row r="1690" spans="1:11" x14ac:dyDescent="0.25">
      <c r="A1690" s="21" t="s">
        <v>2893</v>
      </c>
      <c r="B1690" s="102" t="s">
        <v>2804</v>
      </c>
      <c r="C1690" t="str">
        <f>VLOOKUP($A1690,OLD_EquipmentDatabase!$A:$K,3,FALSE)</f>
        <v>Samsung Galaxy Note Pro</v>
      </c>
      <c r="D1690" t="str">
        <f>VLOOKUP($A1690,OLD_EquipmentDatabase!$A:$K,4,FALSE)</f>
        <v>Dominion</v>
      </c>
      <c r="E1690" t="str">
        <f>VLOOKUP($A1690,OLD_EquipmentDatabase!$A:$K,5,FALSE)</f>
        <v>N/A</v>
      </c>
      <c r="G1690" t="str">
        <f>VLOOKUP($A1690,OLD_EquipmentDatabase!$A:$K,7,FALSE)</f>
        <v>ICX Tablet</v>
      </c>
      <c r="H1690" t="s">
        <v>18</v>
      </c>
      <c r="I1690" t="b">
        <v>0</v>
      </c>
      <c r="J1690">
        <v>5.13</v>
      </c>
      <c r="K1690" t="str">
        <f>VLOOKUP($A1690,OLD_EquipmentDatabase!$A:$K,11,FALSE)</f>
        <v/>
      </c>
    </row>
    <row r="1691" spans="1:11" x14ac:dyDescent="0.25">
      <c r="A1691" s="21" t="s">
        <v>2852</v>
      </c>
      <c r="B1691" s="102" t="s">
        <v>2804</v>
      </c>
      <c r="C1691" t="str">
        <f>VLOOKUP($A1691,OLD_EquipmentDatabase!$A:$K,3,FALSE)</f>
        <v>Samsung Galaxy Note Pro</v>
      </c>
      <c r="D1691" t="str">
        <f>VLOOKUP($A1691,OLD_EquipmentDatabase!$A:$K,4,FALSE)</f>
        <v>Dominion</v>
      </c>
      <c r="E1691" t="str">
        <f>VLOOKUP($A1691,OLD_EquipmentDatabase!$A:$K,5,FALSE)</f>
        <v>N/A</v>
      </c>
      <c r="G1691" t="str">
        <f>VLOOKUP($A1691,OLD_EquipmentDatabase!$A:$K,7,FALSE)</f>
        <v>ICX Tablet</v>
      </c>
      <c r="H1691" t="s">
        <v>18</v>
      </c>
      <c r="I1691" t="b">
        <v>0</v>
      </c>
      <c r="J1691">
        <v>5.13</v>
      </c>
      <c r="K1691" t="str">
        <f>VLOOKUP($A1691,OLD_EquipmentDatabase!$A:$K,11,FALSE)</f>
        <v/>
      </c>
    </row>
    <row r="1692" spans="1:11" x14ac:dyDescent="0.25">
      <c r="A1692" s="21" t="s">
        <v>2899</v>
      </c>
      <c r="B1692" s="102" t="s">
        <v>2804</v>
      </c>
      <c r="C1692" t="str">
        <f>VLOOKUP($A1692,OLD_EquipmentDatabase!$A:$K,3,FALSE)</f>
        <v>Samsung Galaxy Note Pro</v>
      </c>
      <c r="D1692" t="str">
        <f>VLOOKUP($A1692,OLD_EquipmentDatabase!$A:$K,4,FALSE)</f>
        <v>Dominion</v>
      </c>
      <c r="E1692" t="str">
        <f>VLOOKUP($A1692,OLD_EquipmentDatabase!$A:$K,5,FALSE)</f>
        <v>N/A</v>
      </c>
      <c r="G1692" t="str">
        <f>VLOOKUP($A1692,OLD_EquipmentDatabase!$A:$K,7,FALSE)</f>
        <v>ICX Tablet</v>
      </c>
      <c r="H1692" t="s">
        <v>18</v>
      </c>
      <c r="I1692" t="b">
        <v>0</v>
      </c>
      <c r="J1692">
        <v>5.13</v>
      </c>
      <c r="K1692" t="str">
        <f>VLOOKUP($A1692,OLD_EquipmentDatabase!$A:$K,11,FALSE)</f>
        <v/>
      </c>
    </row>
    <row r="1693" spans="1:11" x14ac:dyDescent="0.25">
      <c r="A1693" s="21" t="s">
        <v>2879</v>
      </c>
      <c r="B1693" s="102" t="s">
        <v>2804</v>
      </c>
      <c r="C1693" t="str">
        <f>VLOOKUP($A1693,OLD_EquipmentDatabase!$A:$K,3,FALSE)</f>
        <v>Samsung Galaxy Note Pro</v>
      </c>
      <c r="D1693" t="str">
        <f>VLOOKUP($A1693,OLD_EquipmentDatabase!$A:$K,4,FALSE)</f>
        <v>Dominion</v>
      </c>
      <c r="E1693" t="str">
        <f>VLOOKUP($A1693,OLD_EquipmentDatabase!$A:$K,5,FALSE)</f>
        <v>N/A</v>
      </c>
      <c r="G1693" t="str">
        <f>VLOOKUP($A1693,OLD_EquipmentDatabase!$A:$K,7,FALSE)</f>
        <v>ICX Tablet</v>
      </c>
      <c r="H1693" t="s">
        <v>18</v>
      </c>
      <c r="I1693" t="b">
        <v>0</v>
      </c>
      <c r="J1693">
        <v>5.13</v>
      </c>
      <c r="K1693" t="str">
        <f>VLOOKUP($A1693,OLD_EquipmentDatabase!$A:$K,11,FALSE)</f>
        <v/>
      </c>
    </row>
    <row r="1694" spans="1:11" x14ac:dyDescent="0.25">
      <c r="A1694" s="21" t="s">
        <v>2951</v>
      </c>
      <c r="B1694" s="102" t="s">
        <v>2804</v>
      </c>
      <c r="C1694" t="str">
        <f>VLOOKUP($A1694,OLD_EquipmentDatabase!$A:$K,3,FALSE)</f>
        <v>Samsung Galaxy Note Pro</v>
      </c>
      <c r="D1694" t="str">
        <f>VLOOKUP($A1694,OLD_EquipmentDatabase!$A:$K,4,FALSE)</f>
        <v>Dominion</v>
      </c>
      <c r="E1694" t="str">
        <f>VLOOKUP($A1694,OLD_EquipmentDatabase!$A:$K,5,FALSE)</f>
        <v>N/A</v>
      </c>
      <c r="G1694" t="str">
        <f>VLOOKUP($A1694,OLD_EquipmentDatabase!$A:$K,7,FALSE)</f>
        <v>ICX Tablet</v>
      </c>
      <c r="H1694" t="s">
        <v>18</v>
      </c>
      <c r="I1694" t="b">
        <v>0</v>
      </c>
      <c r="J1694">
        <v>5.13</v>
      </c>
      <c r="K1694" t="str">
        <f>VLOOKUP($A1694,OLD_EquipmentDatabase!$A:$K,11,FALSE)</f>
        <v/>
      </c>
    </row>
    <row r="1695" spans="1:11" x14ac:dyDescent="0.25">
      <c r="A1695" s="21" t="s">
        <v>2959</v>
      </c>
      <c r="B1695" s="102" t="s">
        <v>2804</v>
      </c>
      <c r="C1695" t="str">
        <f>VLOOKUP($A1695,OLD_EquipmentDatabase!$A:$K,3,FALSE)</f>
        <v>Samsung Galaxy Note Pro</v>
      </c>
      <c r="D1695" t="str">
        <f>VLOOKUP($A1695,OLD_EquipmentDatabase!$A:$K,4,FALSE)</f>
        <v>Dominion</v>
      </c>
      <c r="E1695" t="str">
        <f>VLOOKUP($A1695,OLD_EquipmentDatabase!$A:$K,5,FALSE)</f>
        <v>N/A</v>
      </c>
      <c r="G1695" t="str">
        <f>VLOOKUP($A1695,OLD_EquipmentDatabase!$A:$K,7,FALSE)</f>
        <v>ICX Tablet</v>
      </c>
      <c r="H1695" t="s">
        <v>18</v>
      </c>
      <c r="I1695" t="b">
        <v>0</v>
      </c>
      <c r="J1695">
        <v>5.13</v>
      </c>
      <c r="K1695" t="str">
        <f>VLOOKUP($A1695,OLD_EquipmentDatabase!$A:$K,11,FALSE)</f>
        <v/>
      </c>
    </row>
    <row r="1696" spans="1:11" x14ac:dyDescent="0.25">
      <c r="A1696" s="21" t="s">
        <v>2902</v>
      </c>
      <c r="B1696" s="102" t="s">
        <v>2804</v>
      </c>
      <c r="C1696" t="str">
        <f>VLOOKUP($A1696,OLD_EquipmentDatabase!$A:$K,3,FALSE)</f>
        <v>Samsung Galaxy Note Pro</v>
      </c>
      <c r="D1696" t="str">
        <f>VLOOKUP($A1696,OLD_EquipmentDatabase!$A:$K,4,FALSE)</f>
        <v>Dominion</v>
      </c>
      <c r="E1696" t="str">
        <f>VLOOKUP($A1696,OLD_EquipmentDatabase!$A:$K,5,FALSE)</f>
        <v>N/A</v>
      </c>
      <c r="G1696" t="str">
        <f>VLOOKUP($A1696,OLD_EquipmentDatabase!$A:$K,7,FALSE)</f>
        <v>ICX Tablet</v>
      </c>
      <c r="H1696" t="s">
        <v>18</v>
      </c>
      <c r="I1696" t="b">
        <v>0</v>
      </c>
      <c r="J1696">
        <v>5.13</v>
      </c>
      <c r="K1696" t="str">
        <f>VLOOKUP($A1696,OLD_EquipmentDatabase!$A:$K,11,FALSE)</f>
        <v/>
      </c>
    </row>
    <row r="1697" spans="1:11" x14ac:dyDescent="0.25">
      <c r="A1697" s="21" t="s">
        <v>2945</v>
      </c>
      <c r="B1697" s="102" t="s">
        <v>2804</v>
      </c>
      <c r="C1697" t="str">
        <f>VLOOKUP($A1697,OLD_EquipmentDatabase!$A:$K,3,FALSE)</f>
        <v>Samsung Galaxy Note Pro</v>
      </c>
      <c r="D1697" t="str">
        <f>VLOOKUP($A1697,OLD_EquipmentDatabase!$A:$K,4,FALSE)</f>
        <v>Dominion</v>
      </c>
      <c r="E1697" t="str">
        <f>VLOOKUP($A1697,OLD_EquipmentDatabase!$A:$K,5,FALSE)</f>
        <v>N/A</v>
      </c>
      <c r="G1697" t="str">
        <f>VLOOKUP($A1697,OLD_EquipmentDatabase!$A:$K,7,FALSE)</f>
        <v>ICX Tablet</v>
      </c>
      <c r="H1697" t="s">
        <v>18</v>
      </c>
      <c r="I1697" t="b">
        <v>0</v>
      </c>
      <c r="J1697">
        <v>5.13</v>
      </c>
      <c r="K1697" t="str">
        <f>VLOOKUP($A1697,OLD_EquipmentDatabase!$A:$K,11,FALSE)</f>
        <v/>
      </c>
    </row>
    <row r="1698" spans="1:11" x14ac:dyDescent="0.25">
      <c r="A1698" s="21" t="s">
        <v>2905</v>
      </c>
      <c r="B1698" s="102" t="s">
        <v>2804</v>
      </c>
      <c r="C1698" t="str">
        <f>VLOOKUP($A1698,OLD_EquipmentDatabase!$A:$K,3,FALSE)</f>
        <v>Samsung Galaxy Note Pro</v>
      </c>
      <c r="D1698" t="str">
        <f>VLOOKUP($A1698,OLD_EquipmentDatabase!$A:$K,4,FALSE)</f>
        <v>Dominion</v>
      </c>
      <c r="E1698" t="str">
        <f>VLOOKUP($A1698,OLD_EquipmentDatabase!$A:$K,5,FALSE)</f>
        <v>N/A</v>
      </c>
      <c r="G1698" t="str">
        <f>VLOOKUP($A1698,OLD_EquipmentDatabase!$A:$K,7,FALSE)</f>
        <v>ICX Tablet</v>
      </c>
      <c r="H1698" t="s">
        <v>18</v>
      </c>
      <c r="I1698" t="b">
        <v>0</v>
      </c>
      <c r="J1698">
        <v>5.13</v>
      </c>
      <c r="K1698" t="str">
        <f>VLOOKUP($A1698,OLD_EquipmentDatabase!$A:$K,11,FALSE)</f>
        <v/>
      </c>
    </row>
    <row r="1699" spans="1:11" x14ac:dyDescent="0.25">
      <c r="A1699" s="21" t="s">
        <v>2863</v>
      </c>
      <c r="B1699" s="102" t="s">
        <v>2804</v>
      </c>
      <c r="C1699" t="str">
        <f>VLOOKUP($A1699,OLD_EquipmentDatabase!$A:$K,3,FALSE)</f>
        <v>Samsung Galaxy Note Pro</v>
      </c>
      <c r="D1699" t="str">
        <f>VLOOKUP($A1699,OLD_EquipmentDatabase!$A:$K,4,FALSE)</f>
        <v>Dominion</v>
      </c>
      <c r="E1699" t="str">
        <f>VLOOKUP($A1699,OLD_EquipmentDatabase!$A:$K,5,FALSE)</f>
        <v>N/A</v>
      </c>
      <c r="G1699" t="str">
        <f>VLOOKUP($A1699,OLD_EquipmentDatabase!$A:$K,7,FALSE)</f>
        <v>ICX Tablet</v>
      </c>
      <c r="H1699" t="s">
        <v>18</v>
      </c>
      <c r="I1699" t="b">
        <v>0</v>
      </c>
      <c r="J1699">
        <v>5.13</v>
      </c>
      <c r="K1699" t="str">
        <f>VLOOKUP($A1699,OLD_EquipmentDatabase!$A:$K,11,FALSE)</f>
        <v/>
      </c>
    </row>
    <row r="1700" spans="1:11" x14ac:dyDescent="0.25">
      <c r="A1700" s="21" t="s">
        <v>2853</v>
      </c>
      <c r="B1700" s="102" t="s">
        <v>2804</v>
      </c>
      <c r="C1700" t="str">
        <f>VLOOKUP($A1700,OLD_EquipmentDatabase!$A:$K,3,FALSE)</f>
        <v>Samsung Galaxy Note Pro</v>
      </c>
      <c r="D1700" t="str">
        <f>VLOOKUP($A1700,OLD_EquipmentDatabase!$A:$K,4,FALSE)</f>
        <v>Dominion</v>
      </c>
      <c r="E1700" t="str">
        <f>VLOOKUP($A1700,OLD_EquipmentDatabase!$A:$K,5,FALSE)</f>
        <v>N/A</v>
      </c>
      <c r="G1700" t="str">
        <f>VLOOKUP($A1700,OLD_EquipmentDatabase!$A:$K,7,FALSE)</f>
        <v>ICX Tablet</v>
      </c>
      <c r="H1700" t="s">
        <v>18</v>
      </c>
      <c r="I1700" t="b">
        <v>0</v>
      </c>
      <c r="J1700">
        <v>5.13</v>
      </c>
      <c r="K1700" t="str">
        <f>VLOOKUP($A1700,OLD_EquipmentDatabase!$A:$K,11,FALSE)</f>
        <v/>
      </c>
    </row>
    <row r="1701" spans="1:11" x14ac:dyDescent="0.25">
      <c r="A1701" s="21" t="s">
        <v>2947</v>
      </c>
      <c r="B1701" s="102" t="s">
        <v>2804</v>
      </c>
      <c r="C1701" t="str">
        <f>VLOOKUP($A1701,OLD_EquipmentDatabase!$A:$K,3,FALSE)</f>
        <v>Samsung Galaxy Note Pro</v>
      </c>
      <c r="D1701" t="str">
        <f>VLOOKUP($A1701,OLD_EquipmentDatabase!$A:$K,4,FALSE)</f>
        <v>Dominion</v>
      </c>
      <c r="E1701" t="str">
        <f>VLOOKUP($A1701,OLD_EquipmentDatabase!$A:$K,5,FALSE)</f>
        <v>N/A</v>
      </c>
      <c r="G1701" t="str">
        <f>VLOOKUP($A1701,OLD_EquipmentDatabase!$A:$K,7,FALSE)</f>
        <v>ICX Tablet</v>
      </c>
      <c r="H1701" t="s">
        <v>18</v>
      </c>
      <c r="I1701" t="b">
        <v>0</v>
      </c>
      <c r="J1701">
        <v>5.13</v>
      </c>
      <c r="K1701" t="str">
        <f>VLOOKUP($A1701,OLD_EquipmentDatabase!$A:$K,11,FALSE)</f>
        <v/>
      </c>
    </row>
    <row r="1702" spans="1:11" x14ac:dyDescent="0.25">
      <c r="A1702" s="21" t="s">
        <v>2956</v>
      </c>
      <c r="B1702" s="102" t="s">
        <v>2804</v>
      </c>
      <c r="C1702" t="str">
        <f>VLOOKUP($A1702,OLD_EquipmentDatabase!$A:$K,3,FALSE)</f>
        <v>Samsung Galaxy Note Pro</v>
      </c>
      <c r="D1702" t="str">
        <f>VLOOKUP($A1702,OLD_EquipmentDatabase!$A:$K,4,FALSE)</f>
        <v>Dominion</v>
      </c>
      <c r="E1702" t="str">
        <f>VLOOKUP($A1702,OLD_EquipmentDatabase!$A:$K,5,FALSE)</f>
        <v>N/A</v>
      </c>
      <c r="G1702" t="str">
        <f>VLOOKUP($A1702,OLD_EquipmentDatabase!$A:$K,7,FALSE)</f>
        <v>ICX Tablet</v>
      </c>
      <c r="H1702" t="s">
        <v>18</v>
      </c>
      <c r="I1702" t="b">
        <v>0</v>
      </c>
      <c r="J1702">
        <v>5.13</v>
      </c>
      <c r="K1702" t="str">
        <f>VLOOKUP($A1702,OLD_EquipmentDatabase!$A:$K,11,FALSE)</f>
        <v/>
      </c>
    </row>
    <row r="1703" spans="1:11" x14ac:dyDescent="0.25">
      <c r="A1703" s="21" t="s">
        <v>2960</v>
      </c>
      <c r="B1703" s="102" t="s">
        <v>2804</v>
      </c>
      <c r="C1703" t="str">
        <f>VLOOKUP($A1703,OLD_EquipmentDatabase!$A:$K,3,FALSE)</f>
        <v>Samsung Galaxy Note Pro</v>
      </c>
      <c r="D1703" t="str">
        <f>VLOOKUP($A1703,OLD_EquipmentDatabase!$A:$K,4,FALSE)</f>
        <v>Dominion</v>
      </c>
      <c r="E1703" t="str">
        <f>VLOOKUP($A1703,OLD_EquipmentDatabase!$A:$K,5,FALSE)</f>
        <v>N/A</v>
      </c>
      <c r="G1703" t="str">
        <f>VLOOKUP($A1703,OLD_EquipmentDatabase!$A:$K,7,FALSE)</f>
        <v>ICX Tablet</v>
      </c>
      <c r="H1703" t="s">
        <v>18</v>
      </c>
      <c r="I1703" t="b">
        <v>0</v>
      </c>
      <c r="J1703">
        <v>5.13</v>
      </c>
      <c r="K1703" t="str">
        <f>VLOOKUP($A1703,OLD_EquipmentDatabase!$A:$K,11,FALSE)</f>
        <v/>
      </c>
    </row>
    <row r="1704" spans="1:11" x14ac:dyDescent="0.25">
      <c r="A1704" s="21" t="s">
        <v>2861</v>
      </c>
      <c r="B1704" s="102" t="s">
        <v>2804</v>
      </c>
      <c r="C1704" t="str">
        <f>VLOOKUP($A1704,OLD_EquipmentDatabase!$A:$K,3,FALSE)</f>
        <v>Samsung Galaxy Note Pro</v>
      </c>
      <c r="D1704" t="str">
        <f>VLOOKUP($A1704,OLD_EquipmentDatabase!$A:$K,4,FALSE)</f>
        <v>Dominion</v>
      </c>
      <c r="E1704" t="str">
        <f>VLOOKUP($A1704,OLD_EquipmentDatabase!$A:$K,5,FALSE)</f>
        <v>N/A</v>
      </c>
      <c r="G1704" t="str">
        <f>VLOOKUP($A1704,OLD_EquipmentDatabase!$A:$K,7,FALSE)</f>
        <v>ICX Tablet</v>
      </c>
      <c r="H1704" t="s">
        <v>18</v>
      </c>
      <c r="I1704" t="b">
        <v>0</v>
      </c>
      <c r="J1704">
        <v>5.13</v>
      </c>
      <c r="K1704" t="str">
        <f>VLOOKUP($A1704,OLD_EquipmentDatabase!$A:$K,11,FALSE)</f>
        <v/>
      </c>
    </row>
    <row r="1705" spans="1:11" x14ac:dyDescent="0.25">
      <c r="A1705" s="21" t="s">
        <v>2932</v>
      </c>
      <c r="B1705" s="102" t="s">
        <v>2804</v>
      </c>
      <c r="C1705" t="str">
        <f>VLOOKUP($A1705,OLD_EquipmentDatabase!$A:$K,3,FALSE)</f>
        <v>Samsung Galaxy Note Pro</v>
      </c>
      <c r="D1705" t="str">
        <f>VLOOKUP($A1705,OLD_EquipmentDatabase!$A:$K,4,FALSE)</f>
        <v>Dominion</v>
      </c>
      <c r="E1705" t="str">
        <f>VLOOKUP($A1705,OLD_EquipmentDatabase!$A:$K,5,FALSE)</f>
        <v>N/A</v>
      </c>
      <c r="G1705" t="str">
        <f>VLOOKUP($A1705,OLD_EquipmentDatabase!$A:$K,7,FALSE)</f>
        <v>ICX Tablet</v>
      </c>
      <c r="H1705" t="s">
        <v>18</v>
      </c>
      <c r="I1705" t="b">
        <v>0</v>
      </c>
      <c r="J1705">
        <v>5.13</v>
      </c>
      <c r="K1705" t="str">
        <f>VLOOKUP($A1705,OLD_EquipmentDatabase!$A:$K,11,FALSE)</f>
        <v/>
      </c>
    </row>
    <row r="1706" spans="1:11" x14ac:dyDescent="0.25">
      <c r="A1706" s="21" t="s">
        <v>2913</v>
      </c>
      <c r="B1706" s="102" t="s">
        <v>2804</v>
      </c>
      <c r="C1706" t="str">
        <f>VLOOKUP($A1706,OLD_EquipmentDatabase!$A:$K,3,FALSE)</f>
        <v>Samsung Galaxy Note Pro</v>
      </c>
      <c r="D1706" t="str">
        <f>VLOOKUP($A1706,OLD_EquipmentDatabase!$A:$K,4,FALSE)</f>
        <v>Dominion</v>
      </c>
      <c r="E1706" t="str">
        <f>VLOOKUP($A1706,OLD_EquipmentDatabase!$A:$K,5,FALSE)</f>
        <v>N/A</v>
      </c>
      <c r="G1706" t="str">
        <f>VLOOKUP($A1706,OLD_EquipmentDatabase!$A:$K,7,FALSE)</f>
        <v>ICX Tablet</v>
      </c>
      <c r="H1706" t="s">
        <v>18</v>
      </c>
      <c r="I1706" t="b">
        <v>0</v>
      </c>
      <c r="J1706">
        <v>5.13</v>
      </c>
      <c r="K1706" t="str">
        <f>VLOOKUP($A1706,OLD_EquipmentDatabase!$A:$K,11,FALSE)</f>
        <v/>
      </c>
    </row>
    <row r="1707" spans="1:11" x14ac:dyDescent="0.25">
      <c r="A1707" s="21" t="s">
        <v>2923</v>
      </c>
      <c r="B1707" s="102" t="s">
        <v>2804</v>
      </c>
      <c r="C1707" t="str">
        <f>VLOOKUP($A1707,OLD_EquipmentDatabase!$A:$K,3,FALSE)</f>
        <v>Samsung Galaxy Note Pro</v>
      </c>
      <c r="D1707" t="str">
        <f>VLOOKUP($A1707,OLD_EquipmentDatabase!$A:$K,4,FALSE)</f>
        <v>Dominion</v>
      </c>
      <c r="E1707" t="str">
        <f>VLOOKUP($A1707,OLD_EquipmentDatabase!$A:$K,5,FALSE)</f>
        <v>N/A</v>
      </c>
      <c r="G1707" t="str">
        <f>VLOOKUP($A1707,OLD_EquipmentDatabase!$A:$K,7,FALSE)</f>
        <v>ICX Tablet</v>
      </c>
      <c r="H1707" t="s">
        <v>18</v>
      </c>
      <c r="I1707" t="b">
        <v>0</v>
      </c>
      <c r="J1707">
        <v>5.13</v>
      </c>
      <c r="K1707" t="str">
        <f>VLOOKUP($A1707,OLD_EquipmentDatabase!$A:$K,11,FALSE)</f>
        <v/>
      </c>
    </row>
    <row r="1708" spans="1:11" x14ac:dyDescent="0.25">
      <c r="A1708" s="21" t="s">
        <v>2936</v>
      </c>
      <c r="B1708" s="102" t="s">
        <v>2804</v>
      </c>
      <c r="C1708" t="str">
        <f>VLOOKUP($A1708,OLD_EquipmentDatabase!$A:$K,3,FALSE)</f>
        <v>Samsung Galaxy Note Pro</v>
      </c>
      <c r="D1708" t="str">
        <f>VLOOKUP($A1708,OLD_EquipmentDatabase!$A:$K,4,FALSE)</f>
        <v>Dominion</v>
      </c>
      <c r="E1708" t="str">
        <f>VLOOKUP($A1708,OLD_EquipmentDatabase!$A:$K,5,FALSE)</f>
        <v>N/A</v>
      </c>
      <c r="G1708" t="str">
        <f>VLOOKUP($A1708,OLD_EquipmentDatabase!$A:$K,7,FALSE)</f>
        <v>ICX Tablet</v>
      </c>
      <c r="H1708" t="s">
        <v>18</v>
      </c>
      <c r="I1708" t="b">
        <v>0</v>
      </c>
      <c r="J1708">
        <v>5.13</v>
      </c>
      <c r="K1708" t="str">
        <f>VLOOKUP($A1708,OLD_EquipmentDatabase!$A:$K,11,FALSE)</f>
        <v/>
      </c>
    </row>
    <row r="1709" spans="1:11" x14ac:dyDescent="0.25">
      <c r="A1709" s="21" t="s">
        <v>2929</v>
      </c>
      <c r="B1709" s="102" t="s">
        <v>2804</v>
      </c>
      <c r="C1709" t="str">
        <f>VLOOKUP($A1709,OLD_EquipmentDatabase!$A:$K,3,FALSE)</f>
        <v>Samsung Galaxy Note Pro</v>
      </c>
      <c r="D1709" t="str">
        <f>VLOOKUP($A1709,OLD_EquipmentDatabase!$A:$K,4,FALSE)</f>
        <v>Dominion</v>
      </c>
      <c r="E1709" t="str">
        <f>VLOOKUP($A1709,OLD_EquipmentDatabase!$A:$K,5,FALSE)</f>
        <v>N/A</v>
      </c>
      <c r="G1709" t="str">
        <f>VLOOKUP($A1709,OLD_EquipmentDatabase!$A:$K,7,FALSE)</f>
        <v>ICX Tablet</v>
      </c>
      <c r="H1709" t="s">
        <v>18</v>
      </c>
      <c r="I1709" t="b">
        <v>0</v>
      </c>
      <c r="J1709">
        <v>5.13</v>
      </c>
      <c r="K1709" t="str">
        <f>VLOOKUP($A1709,OLD_EquipmentDatabase!$A:$K,11,FALSE)</f>
        <v/>
      </c>
    </row>
    <row r="1710" spans="1:11" x14ac:dyDescent="0.25">
      <c r="A1710" s="21" t="s">
        <v>2941</v>
      </c>
      <c r="B1710" s="102" t="s">
        <v>2804</v>
      </c>
      <c r="C1710" t="str">
        <f>VLOOKUP($A1710,OLD_EquipmentDatabase!$A:$K,3,FALSE)</f>
        <v>Samsung Galaxy Note Pro</v>
      </c>
      <c r="D1710" t="str">
        <f>VLOOKUP($A1710,OLD_EquipmentDatabase!$A:$K,4,FALSE)</f>
        <v>Dominion</v>
      </c>
      <c r="E1710" t="str">
        <f>VLOOKUP($A1710,OLD_EquipmentDatabase!$A:$K,5,FALSE)</f>
        <v>N/A</v>
      </c>
      <c r="G1710" t="str">
        <f>VLOOKUP($A1710,OLD_EquipmentDatabase!$A:$K,7,FALSE)</f>
        <v>ICX Tablet</v>
      </c>
      <c r="H1710" t="s">
        <v>18</v>
      </c>
      <c r="I1710" t="b">
        <v>0</v>
      </c>
      <c r="J1710">
        <v>5.13</v>
      </c>
      <c r="K1710" t="str">
        <f>VLOOKUP($A1710,OLD_EquipmentDatabase!$A:$K,11,FALSE)</f>
        <v/>
      </c>
    </row>
    <row r="1711" spans="1:11" x14ac:dyDescent="0.25">
      <c r="A1711" s="21" t="s">
        <v>2860</v>
      </c>
      <c r="B1711" s="102" t="s">
        <v>2804</v>
      </c>
      <c r="C1711" t="str">
        <f>VLOOKUP($A1711,OLD_EquipmentDatabase!$A:$K,3,FALSE)</f>
        <v>Samsung Galaxy Note Pro</v>
      </c>
      <c r="D1711" t="str">
        <f>VLOOKUP($A1711,OLD_EquipmentDatabase!$A:$K,4,FALSE)</f>
        <v>Dominion</v>
      </c>
      <c r="E1711" t="str">
        <f>VLOOKUP($A1711,OLD_EquipmentDatabase!$A:$K,5,FALSE)</f>
        <v>N/A</v>
      </c>
      <c r="G1711" t="str">
        <f>VLOOKUP($A1711,OLD_EquipmentDatabase!$A:$K,7,FALSE)</f>
        <v>ICX Tablet</v>
      </c>
      <c r="H1711" t="s">
        <v>18</v>
      </c>
      <c r="I1711" t="b">
        <v>0</v>
      </c>
      <c r="J1711">
        <v>5.13</v>
      </c>
      <c r="K1711" t="str">
        <f>VLOOKUP($A1711,OLD_EquipmentDatabase!$A:$K,11,FALSE)</f>
        <v/>
      </c>
    </row>
    <row r="1712" spans="1:11" x14ac:dyDescent="0.25">
      <c r="A1712" s="21" t="s">
        <v>2954</v>
      </c>
      <c r="B1712" s="102" t="s">
        <v>2804</v>
      </c>
      <c r="C1712" t="str">
        <f>VLOOKUP($A1712,OLD_EquipmentDatabase!$A:$K,3,FALSE)</f>
        <v>Samsung Galaxy Note Pro</v>
      </c>
      <c r="D1712" t="str">
        <f>VLOOKUP($A1712,OLD_EquipmentDatabase!$A:$K,4,FALSE)</f>
        <v>Dominion</v>
      </c>
      <c r="E1712" t="str">
        <f>VLOOKUP($A1712,OLD_EquipmentDatabase!$A:$K,5,FALSE)</f>
        <v>N/A</v>
      </c>
      <c r="G1712" t="str">
        <f>VLOOKUP($A1712,OLD_EquipmentDatabase!$A:$K,7,FALSE)</f>
        <v>ICX Tablet</v>
      </c>
      <c r="H1712" t="s">
        <v>18</v>
      </c>
      <c r="I1712" t="b">
        <v>0</v>
      </c>
      <c r="J1712">
        <v>5.13</v>
      </c>
      <c r="K1712" t="str">
        <f>VLOOKUP($A1712,OLD_EquipmentDatabase!$A:$K,11,FALSE)</f>
        <v/>
      </c>
    </row>
    <row r="1713" spans="1:11" x14ac:dyDescent="0.25">
      <c r="A1713" s="21" t="s">
        <v>2924</v>
      </c>
      <c r="B1713" s="102" t="s">
        <v>2804</v>
      </c>
      <c r="C1713" t="str">
        <f>VLOOKUP($A1713,OLD_EquipmentDatabase!$A:$K,3,FALSE)</f>
        <v>Samsung Galaxy Note Pro</v>
      </c>
      <c r="D1713" t="str">
        <f>VLOOKUP($A1713,OLD_EquipmentDatabase!$A:$K,4,FALSE)</f>
        <v>Dominion</v>
      </c>
      <c r="E1713" t="str">
        <f>VLOOKUP($A1713,OLD_EquipmentDatabase!$A:$K,5,FALSE)</f>
        <v>N/A</v>
      </c>
      <c r="G1713" t="str">
        <f>VLOOKUP($A1713,OLD_EquipmentDatabase!$A:$K,7,FALSE)</f>
        <v>ICX Tablet</v>
      </c>
      <c r="H1713" t="s">
        <v>18</v>
      </c>
      <c r="I1713" t="b">
        <v>0</v>
      </c>
      <c r="J1713">
        <v>5.13</v>
      </c>
      <c r="K1713" t="str">
        <f>VLOOKUP($A1713,OLD_EquipmentDatabase!$A:$K,11,FALSE)</f>
        <v/>
      </c>
    </row>
    <row r="1714" spans="1:11" x14ac:dyDescent="0.25">
      <c r="A1714" s="21" t="s">
        <v>2875</v>
      </c>
      <c r="B1714" s="102" t="s">
        <v>2804</v>
      </c>
      <c r="C1714" t="str">
        <f>VLOOKUP($A1714,OLD_EquipmentDatabase!$A:$K,3,FALSE)</f>
        <v>Samsung Galaxy Note Pro</v>
      </c>
      <c r="D1714" t="str">
        <f>VLOOKUP($A1714,OLD_EquipmentDatabase!$A:$K,4,FALSE)</f>
        <v>Dominion</v>
      </c>
      <c r="E1714" t="str">
        <f>VLOOKUP($A1714,OLD_EquipmentDatabase!$A:$K,5,FALSE)</f>
        <v>N/A</v>
      </c>
      <c r="G1714" t="str">
        <f>VLOOKUP($A1714,OLD_EquipmentDatabase!$A:$K,7,FALSE)</f>
        <v>ICX Tablet</v>
      </c>
      <c r="H1714" t="s">
        <v>18</v>
      </c>
      <c r="I1714" t="b">
        <v>0</v>
      </c>
      <c r="J1714">
        <v>5.13</v>
      </c>
      <c r="K1714" t="str">
        <f>VLOOKUP($A1714,OLD_EquipmentDatabase!$A:$K,11,FALSE)</f>
        <v/>
      </c>
    </row>
    <row r="1715" spans="1:11" x14ac:dyDescent="0.25">
      <c r="A1715" s="21" t="s">
        <v>2896</v>
      </c>
      <c r="B1715" s="102" t="s">
        <v>2804</v>
      </c>
      <c r="C1715" t="str">
        <f>VLOOKUP($A1715,OLD_EquipmentDatabase!$A:$K,3,FALSE)</f>
        <v>Samsung Galaxy Note Pro</v>
      </c>
      <c r="D1715" t="str">
        <f>VLOOKUP($A1715,OLD_EquipmentDatabase!$A:$K,4,FALSE)</f>
        <v>Dominion</v>
      </c>
      <c r="E1715" t="str">
        <f>VLOOKUP($A1715,OLD_EquipmentDatabase!$A:$K,5,FALSE)</f>
        <v>N/A</v>
      </c>
      <c r="G1715" t="str">
        <f>VLOOKUP($A1715,OLD_EquipmentDatabase!$A:$K,7,FALSE)</f>
        <v>ICX Tablet</v>
      </c>
      <c r="H1715" t="s">
        <v>18</v>
      </c>
      <c r="I1715" t="b">
        <v>0</v>
      </c>
      <c r="J1715">
        <v>5.13</v>
      </c>
      <c r="K1715" t="str">
        <f>VLOOKUP($A1715,OLD_EquipmentDatabase!$A:$K,11,FALSE)</f>
        <v/>
      </c>
    </row>
    <row r="1716" spans="1:11" x14ac:dyDescent="0.25">
      <c r="A1716" s="21" t="s">
        <v>2940</v>
      </c>
      <c r="B1716" s="102" t="s">
        <v>2804</v>
      </c>
      <c r="C1716" t="str">
        <f>VLOOKUP($A1716,OLD_EquipmentDatabase!$A:$K,3,FALSE)</f>
        <v>Samsung Galaxy Note Pro</v>
      </c>
      <c r="D1716" t="str">
        <f>VLOOKUP($A1716,OLD_EquipmentDatabase!$A:$K,4,FALSE)</f>
        <v>Dominion</v>
      </c>
      <c r="E1716" t="str">
        <f>VLOOKUP($A1716,OLD_EquipmentDatabase!$A:$K,5,FALSE)</f>
        <v>N/A</v>
      </c>
      <c r="G1716" t="str">
        <f>VLOOKUP($A1716,OLD_EquipmentDatabase!$A:$K,7,FALSE)</f>
        <v>ICX Tablet</v>
      </c>
      <c r="H1716" t="s">
        <v>18</v>
      </c>
      <c r="I1716" t="b">
        <v>0</v>
      </c>
      <c r="J1716">
        <v>5.13</v>
      </c>
      <c r="K1716" t="str">
        <f>VLOOKUP($A1716,OLD_EquipmentDatabase!$A:$K,11,FALSE)</f>
        <v/>
      </c>
    </row>
    <row r="1717" spans="1:11" x14ac:dyDescent="0.25">
      <c r="A1717" s="21" t="s">
        <v>2927</v>
      </c>
      <c r="B1717" s="102" t="s">
        <v>2804</v>
      </c>
      <c r="C1717" t="str">
        <f>VLOOKUP($A1717,OLD_EquipmentDatabase!$A:$K,3,FALSE)</f>
        <v>Samsung Galaxy Note Pro</v>
      </c>
      <c r="D1717" t="str">
        <f>VLOOKUP($A1717,OLD_EquipmentDatabase!$A:$K,4,FALSE)</f>
        <v>Dominion</v>
      </c>
      <c r="E1717" t="str">
        <f>VLOOKUP($A1717,OLD_EquipmentDatabase!$A:$K,5,FALSE)</f>
        <v>N/A</v>
      </c>
      <c r="G1717" t="str">
        <f>VLOOKUP($A1717,OLD_EquipmentDatabase!$A:$K,7,FALSE)</f>
        <v>ICX Tablet</v>
      </c>
      <c r="H1717" t="s">
        <v>18</v>
      </c>
      <c r="I1717" t="b">
        <v>0</v>
      </c>
      <c r="J1717">
        <v>5.13</v>
      </c>
      <c r="K1717" t="str">
        <f>VLOOKUP($A1717,OLD_EquipmentDatabase!$A:$K,11,FALSE)</f>
        <v/>
      </c>
    </row>
    <row r="1718" spans="1:11" x14ac:dyDescent="0.25">
      <c r="A1718" s="21" t="s">
        <v>2911</v>
      </c>
      <c r="B1718" s="102" t="s">
        <v>2804</v>
      </c>
      <c r="C1718" t="str">
        <f>VLOOKUP($A1718,OLD_EquipmentDatabase!$A:$K,3,FALSE)</f>
        <v>Samsung Galaxy Note Pro</v>
      </c>
      <c r="D1718" t="str">
        <f>VLOOKUP($A1718,OLD_EquipmentDatabase!$A:$K,4,FALSE)</f>
        <v>Dominion</v>
      </c>
      <c r="E1718" t="str">
        <f>VLOOKUP($A1718,OLD_EquipmentDatabase!$A:$K,5,FALSE)</f>
        <v>N/A</v>
      </c>
      <c r="G1718" t="str">
        <f>VLOOKUP($A1718,OLD_EquipmentDatabase!$A:$K,7,FALSE)</f>
        <v>ICX Tablet</v>
      </c>
      <c r="H1718" t="s">
        <v>18</v>
      </c>
      <c r="I1718" t="b">
        <v>0</v>
      </c>
      <c r="J1718">
        <v>5.13</v>
      </c>
      <c r="K1718" t="str">
        <f>VLOOKUP($A1718,OLD_EquipmentDatabase!$A:$K,11,FALSE)</f>
        <v/>
      </c>
    </row>
    <row r="1719" spans="1:11" x14ac:dyDescent="0.25">
      <c r="A1719" s="21" t="s">
        <v>2915</v>
      </c>
      <c r="B1719" s="102" t="s">
        <v>2804</v>
      </c>
      <c r="C1719" t="str">
        <f>VLOOKUP($A1719,OLD_EquipmentDatabase!$A:$K,3,FALSE)</f>
        <v>Samsung Galaxy Note Pro</v>
      </c>
      <c r="D1719" t="str">
        <f>VLOOKUP($A1719,OLD_EquipmentDatabase!$A:$K,4,FALSE)</f>
        <v>Dominion</v>
      </c>
      <c r="E1719" t="str">
        <f>VLOOKUP($A1719,OLD_EquipmentDatabase!$A:$K,5,FALSE)</f>
        <v>N/A</v>
      </c>
      <c r="G1719" t="str">
        <f>VLOOKUP($A1719,OLD_EquipmentDatabase!$A:$K,7,FALSE)</f>
        <v>ICX Tablet</v>
      </c>
      <c r="H1719" t="s">
        <v>18</v>
      </c>
      <c r="I1719" t="b">
        <v>0</v>
      </c>
      <c r="J1719">
        <v>5.13</v>
      </c>
      <c r="K1719" t="str">
        <f>VLOOKUP($A1719,OLD_EquipmentDatabase!$A:$K,11,FALSE)</f>
        <v/>
      </c>
    </row>
    <row r="1720" spans="1:11" x14ac:dyDescent="0.25">
      <c r="A1720" s="21" t="s">
        <v>2916</v>
      </c>
      <c r="B1720" s="102" t="s">
        <v>2804</v>
      </c>
      <c r="C1720" t="str">
        <f>VLOOKUP($A1720,OLD_EquipmentDatabase!$A:$K,3,FALSE)</f>
        <v>Samsung Galaxy Note Pro</v>
      </c>
      <c r="D1720" t="str">
        <f>VLOOKUP($A1720,OLD_EquipmentDatabase!$A:$K,4,FALSE)</f>
        <v>Dominion</v>
      </c>
      <c r="E1720" t="str">
        <f>VLOOKUP($A1720,OLD_EquipmentDatabase!$A:$K,5,FALSE)</f>
        <v>N/A</v>
      </c>
      <c r="G1720" t="str">
        <f>VLOOKUP($A1720,OLD_EquipmentDatabase!$A:$K,7,FALSE)</f>
        <v>ICX Tablet</v>
      </c>
      <c r="H1720" t="s">
        <v>18</v>
      </c>
      <c r="I1720" t="b">
        <v>0</v>
      </c>
      <c r="J1720">
        <v>5.13</v>
      </c>
      <c r="K1720" t="str">
        <f>VLOOKUP($A1720,OLD_EquipmentDatabase!$A:$K,11,FALSE)</f>
        <v/>
      </c>
    </row>
    <row r="1721" spans="1:11" x14ac:dyDescent="0.25">
      <c r="A1721" s="21" t="s">
        <v>2888</v>
      </c>
      <c r="B1721" s="102" t="s">
        <v>2804</v>
      </c>
      <c r="C1721" t="str">
        <f>VLOOKUP($A1721,OLD_EquipmentDatabase!$A:$K,3,FALSE)</f>
        <v>Samsung Galaxy Note Pro</v>
      </c>
      <c r="D1721" t="str">
        <f>VLOOKUP($A1721,OLD_EquipmentDatabase!$A:$K,4,FALSE)</f>
        <v>Dominion</v>
      </c>
      <c r="E1721" t="str">
        <f>VLOOKUP($A1721,OLD_EquipmentDatabase!$A:$K,5,FALSE)</f>
        <v>N/A</v>
      </c>
      <c r="G1721" t="str">
        <f>VLOOKUP($A1721,OLD_EquipmentDatabase!$A:$K,7,FALSE)</f>
        <v>ICX Tablet</v>
      </c>
      <c r="H1721" t="s">
        <v>18</v>
      </c>
      <c r="I1721" t="b">
        <v>0</v>
      </c>
      <c r="J1721">
        <v>5.13</v>
      </c>
      <c r="K1721" t="str">
        <f>VLOOKUP($A1721,OLD_EquipmentDatabase!$A:$K,11,FALSE)</f>
        <v/>
      </c>
    </row>
    <row r="1722" spans="1:11" x14ac:dyDescent="0.25">
      <c r="A1722" s="21" t="s">
        <v>2874</v>
      </c>
      <c r="B1722" s="102" t="s">
        <v>2804</v>
      </c>
      <c r="C1722" t="str">
        <f>VLOOKUP($A1722,OLD_EquipmentDatabase!$A:$K,3,FALSE)</f>
        <v>Samsung Galaxy Note Pro</v>
      </c>
      <c r="D1722" t="str">
        <f>VLOOKUP($A1722,OLD_EquipmentDatabase!$A:$K,4,FALSE)</f>
        <v>Dominion</v>
      </c>
      <c r="E1722" t="str">
        <f>VLOOKUP($A1722,OLD_EquipmentDatabase!$A:$K,5,FALSE)</f>
        <v>N/A</v>
      </c>
      <c r="G1722" t="str">
        <f>VLOOKUP($A1722,OLD_EquipmentDatabase!$A:$K,7,FALSE)</f>
        <v>ICX Tablet</v>
      </c>
      <c r="H1722" t="s">
        <v>18</v>
      </c>
      <c r="I1722" t="b">
        <v>0</v>
      </c>
      <c r="J1722">
        <v>5.13</v>
      </c>
      <c r="K1722" t="str">
        <f>VLOOKUP($A1722,OLD_EquipmentDatabase!$A:$K,11,FALSE)</f>
        <v/>
      </c>
    </row>
    <row r="1723" spans="1:11" x14ac:dyDescent="0.25">
      <c r="A1723" s="21" t="s">
        <v>2883</v>
      </c>
      <c r="B1723" s="102" t="s">
        <v>2804</v>
      </c>
      <c r="C1723" t="str">
        <f>VLOOKUP($A1723,OLD_EquipmentDatabase!$A:$K,3,FALSE)</f>
        <v>Samsung Galaxy Note Pro</v>
      </c>
      <c r="D1723" t="str">
        <f>VLOOKUP($A1723,OLD_EquipmentDatabase!$A:$K,4,FALSE)</f>
        <v>Dominion</v>
      </c>
      <c r="E1723" t="str">
        <f>VLOOKUP($A1723,OLD_EquipmentDatabase!$A:$K,5,FALSE)</f>
        <v>N/A</v>
      </c>
      <c r="G1723" t="str">
        <f>VLOOKUP($A1723,OLD_EquipmentDatabase!$A:$K,7,FALSE)</f>
        <v>ICX Tablet</v>
      </c>
      <c r="H1723" t="s">
        <v>18</v>
      </c>
      <c r="I1723" t="b">
        <v>0</v>
      </c>
      <c r="J1723">
        <v>5.13</v>
      </c>
      <c r="K1723" t="str">
        <f>VLOOKUP($A1723,OLD_EquipmentDatabase!$A:$K,11,FALSE)</f>
        <v/>
      </c>
    </row>
    <row r="1724" spans="1:11" x14ac:dyDescent="0.25">
      <c r="A1724" s="21" t="s">
        <v>2864</v>
      </c>
      <c r="B1724" s="102" t="s">
        <v>2804</v>
      </c>
      <c r="C1724" t="str">
        <f>VLOOKUP($A1724,OLD_EquipmentDatabase!$A:$K,3,FALSE)</f>
        <v>Samsung Galaxy Note Pro</v>
      </c>
      <c r="D1724" t="str">
        <f>VLOOKUP($A1724,OLD_EquipmentDatabase!$A:$K,4,FALSE)</f>
        <v>Dominion</v>
      </c>
      <c r="E1724" t="str">
        <f>VLOOKUP($A1724,OLD_EquipmentDatabase!$A:$K,5,FALSE)</f>
        <v>N/A</v>
      </c>
      <c r="G1724" t="str">
        <f>VLOOKUP($A1724,OLD_EquipmentDatabase!$A:$K,7,FALSE)</f>
        <v>ICX Tablet</v>
      </c>
      <c r="H1724" t="s">
        <v>18</v>
      </c>
      <c r="I1724" t="b">
        <v>0</v>
      </c>
      <c r="J1724">
        <v>5.13</v>
      </c>
      <c r="K1724" t="str">
        <f>VLOOKUP($A1724,OLD_EquipmentDatabase!$A:$K,11,FALSE)</f>
        <v/>
      </c>
    </row>
    <row r="1725" spans="1:11" x14ac:dyDescent="0.25">
      <c r="A1725" s="21" t="s">
        <v>2942</v>
      </c>
      <c r="B1725" s="102" t="s">
        <v>2804</v>
      </c>
      <c r="C1725" t="str">
        <f>VLOOKUP($A1725,OLD_EquipmentDatabase!$A:$K,3,FALSE)</f>
        <v>Samsung Galaxy Note Pro</v>
      </c>
      <c r="D1725" t="str">
        <f>VLOOKUP($A1725,OLD_EquipmentDatabase!$A:$K,4,FALSE)</f>
        <v>Dominion</v>
      </c>
      <c r="E1725" t="str">
        <f>VLOOKUP($A1725,OLD_EquipmentDatabase!$A:$K,5,FALSE)</f>
        <v>N/A</v>
      </c>
      <c r="G1725" t="str">
        <f>VLOOKUP($A1725,OLD_EquipmentDatabase!$A:$K,7,FALSE)</f>
        <v>ICX Tablet</v>
      </c>
      <c r="H1725" t="s">
        <v>18</v>
      </c>
      <c r="I1725" t="b">
        <v>0</v>
      </c>
      <c r="J1725">
        <v>5.13</v>
      </c>
      <c r="K1725" t="str">
        <f>VLOOKUP($A1725,OLD_EquipmentDatabase!$A:$K,11,FALSE)</f>
        <v/>
      </c>
    </row>
    <row r="1726" spans="1:11" x14ac:dyDescent="0.25">
      <c r="A1726" s="21" t="s">
        <v>3679</v>
      </c>
      <c r="B1726" s="102" t="s">
        <v>2804</v>
      </c>
      <c r="C1726" t="str">
        <f>VLOOKUP($A1726,OLD_EquipmentDatabase!$A:$K,3,FALSE)</f>
        <v>Samsung Galaxy Note Pro</v>
      </c>
      <c r="D1726" t="str">
        <f>VLOOKUP($A1726,OLD_EquipmentDatabase!$A:$K,4,FALSE)</f>
        <v>Dominion</v>
      </c>
      <c r="E1726" t="str">
        <f>VLOOKUP($A1726,OLD_EquipmentDatabase!$A:$K,5,FALSE)</f>
        <v>N/A</v>
      </c>
      <c r="G1726" t="str">
        <f>VLOOKUP($A1726,OLD_EquipmentDatabase!$A:$K,7,FALSE)</f>
        <v>ICX Tablet</v>
      </c>
      <c r="H1726" t="s">
        <v>18</v>
      </c>
      <c r="I1726" t="b">
        <v>0</v>
      </c>
      <c r="J1726">
        <v>5.13</v>
      </c>
      <c r="K1726" t="str">
        <f>VLOOKUP($A1726,OLD_EquipmentDatabase!$A:$K,11,FALSE)</f>
        <v/>
      </c>
    </row>
    <row r="1727" spans="1:11" x14ac:dyDescent="0.25">
      <c r="A1727" s="21" t="s">
        <v>2949</v>
      </c>
      <c r="B1727" s="102" t="s">
        <v>2804</v>
      </c>
      <c r="C1727" t="str">
        <f>VLOOKUP($A1727,OLD_EquipmentDatabase!$A:$K,3,FALSE)</f>
        <v>Samsung Galaxy Note Pro</v>
      </c>
      <c r="D1727" t="str">
        <f>VLOOKUP($A1727,OLD_EquipmentDatabase!$A:$K,4,FALSE)</f>
        <v>Dominion</v>
      </c>
      <c r="E1727" t="str">
        <f>VLOOKUP($A1727,OLD_EquipmentDatabase!$A:$K,5,FALSE)</f>
        <v>N/A</v>
      </c>
      <c r="G1727" t="str">
        <f>VLOOKUP($A1727,OLD_EquipmentDatabase!$A:$K,7,FALSE)</f>
        <v>ICX Tablet</v>
      </c>
      <c r="H1727" t="s">
        <v>18</v>
      </c>
      <c r="I1727" t="b">
        <v>0</v>
      </c>
      <c r="J1727">
        <v>5.13</v>
      </c>
      <c r="K1727" t="str">
        <f>VLOOKUP($A1727,OLD_EquipmentDatabase!$A:$K,11,FALSE)</f>
        <v/>
      </c>
    </row>
    <row r="1728" spans="1:11" x14ac:dyDescent="0.25">
      <c r="A1728" s="21" t="s">
        <v>3573</v>
      </c>
      <c r="B1728" s="102" t="s">
        <v>2804</v>
      </c>
      <c r="C1728" t="str">
        <f>VLOOKUP($A1728,OLD_EquipmentDatabase!$A:$K,3,FALSE)</f>
        <v>Samsung Galaxy Note Pro</v>
      </c>
      <c r="D1728" t="str">
        <f>VLOOKUP($A1728,OLD_EquipmentDatabase!$A:$K,4,FALSE)</f>
        <v>Dominion</v>
      </c>
      <c r="E1728" t="str">
        <f>VLOOKUP($A1728,OLD_EquipmentDatabase!$A:$K,5,FALSE)</f>
        <v>N/A</v>
      </c>
      <c r="G1728" t="str">
        <f>VLOOKUP($A1728,OLD_EquipmentDatabase!$A:$K,7,FALSE)</f>
        <v>ICX Tablet</v>
      </c>
      <c r="H1728" t="s">
        <v>18</v>
      </c>
      <c r="I1728" t="b">
        <v>0</v>
      </c>
      <c r="J1728">
        <v>5.13</v>
      </c>
      <c r="K1728" t="str">
        <f>VLOOKUP($A1728,OLD_EquipmentDatabase!$A:$K,11,FALSE)</f>
        <v/>
      </c>
    </row>
    <row r="1729" spans="1:11" x14ac:dyDescent="0.25">
      <c r="A1729" s="21" t="s">
        <v>2735</v>
      </c>
      <c r="B1729" s="102" t="s">
        <v>2804</v>
      </c>
      <c r="C1729" t="str">
        <f>VLOOKUP($A1729,OLD_EquipmentDatabase!$A:$K,3,FALSE)</f>
        <v>Samsung Galaxy Note Pro</v>
      </c>
      <c r="D1729" t="str">
        <f>VLOOKUP($A1729,OLD_EquipmentDatabase!$A:$K,4,FALSE)</f>
        <v>Dominion</v>
      </c>
      <c r="E1729" t="str">
        <f>VLOOKUP($A1729,OLD_EquipmentDatabase!$A:$K,5,FALSE)</f>
        <v>N/A</v>
      </c>
      <c r="G1729" t="str">
        <f>VLOOKUP($A1729,OLD_EquipmentDatabase!$A:$K,7,FALSE)</f>
        <v>ICX Tablet</v>
      </c>
      <c r="H1729" t="s">
        <v>18</v>
      </c>
      <c r="I1729" t="b">
        <v>0</v>
      </c>
      <c r="J1729">
        <v>5.13</v>
      </c>
      <c r="K1729" t="str">
        <f>VLOOKUP($A1729,OLD_EquipmentDatabase!$A:$K,11,FALSE)</f>
        <v/>
      </c>
    </row>
    <row r="1730" spans="1:11" x14ac:dyDescent="0.25">
      <c r="A1730" s="21" t="s">
        <v>3597</v>
      </c>
      <c r="B1730" s="102" t="s">
        <v>2804</v>
      </c>
      <c r="C1730" t="str">
        <f>VLOOKUP($A1730,OLD_EquipmentDatabase!$A:$K,3,FALSE)</f>
        <v>Samsung Galaxy Note Pro</v>
      </c>
      <c r="D1730" t="str">
        <f>VLOOKUP($A1730,OLD_EquipmentDatabase!$A:$K,4,FALSE)</f>
        <v>Dominion</v>
      </c>
      <c r="E1730" t="str">
        <f>VLOOKUP($A1730,OLD_EquipmentDatabase!$A:$K,5,FALSE)</f>
        <v>N/A</v>
      </c>
      <c r="G1730" t="str">
        <f>VLOOKUP($A1730,OLD_EquipmentDatabase!$A:$K,7,FALSE)</f>
        <v>ICX Tablet</v>
      </c>
      <c r="H1730" t="s">
        <v>18</v>
      </c>
      <c r="I1730" t="b">
        <v>0</v>
      </c>
      <c r="J1730">
        <v>5.13</v>
      </c>
      <c r="K1730" t="str">
        <f>VLOOKUP($A1730,OLD_EquipmentDatabase!$A:$K,11,FALSE)</f>
        <v/>
      </c>
    </row>
    <row r="1731" spans="1:11" x14ac:dyDescent="0.25">
      <c r="A1731" s="21" t="s">
        <v>3671</v>
      </c>
      <c r="B1731" s="102" t="s">
        <v>2804</v>
      </c>
      <c r="C1731" t="str">
        <f>VLOOKUP($A1731,OLD_EquipmentDatabase!$A:$K,3,FALSE)</f>
        <v>Samsung Galaxy Note Pro</v>
      </c>
      <c r="D1731" t="str">
        <f>VLOOKUP($A1731,OLD_EquipmentDatabase!$A:$K,4,FALSE)</f>
        <v>Dominion</v>
      </c>
      <c r="E1731" t="str">
        <f>VLOOKUP($A1731,OLD_EquipmentDatabase!$A:$K,5,FALSE)</f>
        <v>N/A</v>
      </c>
      <c r="G1731" t="str">
        <f>VLOOKUP($A1731,OLD_EquipmentDatabase!$A:$K,7,FALSE)</f>
        <v>ICX Tablet</v>
      </c>
      <c r="H1731" t="s">
        <v>18</v>
      </c>
      <c r="I1731" t="b">
        <v>0</v>
      </c>
      <c r="J1731">
        <v>5.13</v>
      </c>
      <c r="K1731" t="str">
        <f>VLOOKUP($A1731,OLD_EquipmentDatabase!$A:$K,11,FALSE)</f>
        <v/>
      </c>
    </row>
    <row r="1732" spans="1:11" x14ac:dyDescent="0.25">
      <c r="A1732" s="21" t="s">
        <v>3599</v>
      </c>
      <c r="B1732" s="102" t="s">
        <v>2804</v>
      </c>
      <c r="C1732" t="str">
        <f>VLOOKUP($A1732,OLD_EquipmentDatabase!$A:$K,3,FALSE)</f>
        <v>Samsung Galaxy Note Pro</v>
      </c>
      <c r="D1732" t="str">
        <f>VLOOKUP($A1732,OLD_EquipmentDatabase!$A:$K,4,FALSE)</f>
        <v>Dominion</v>
      </c>
      <c r="E1732" t="str">
        <f>VLOOKUP($A1732,OLD_EquipmentDatabase!$A:$K,5,FALSE)</f>
        <v>N/A</v>
      </c>
      <c r="G1732" t="str">
        <f>VLOOKUP($A1732,OLD_EquipmentDatabase!$A:$K,7,FALSE)</f>
        <v>ICX Tablet</v>
      </c>
      <c r="H1732" t="s">
        <v>18</v>
      </c>
      <c r="I1732" t="b">
        <v>0</v>
      </c>
      <c r="J1732">
        <v>5.13</v>
      </c>
      <c r="K1732" t="str">
        <f>VLOOKUP($A1732,OLD_EquipmentDatabase!$A:$K,11,FALSE)</f>
        <v/>
      </c>
    </row>
    <row r="1733" spans="1:11" x14ac:dyDescent="0.25">
      <c r="A1733" s="21" t="s">
        <v>2920</v>
      </c>
      <c r="B1733" s="102" t="s">
        <v>2804</v>
      </c>
      <c r="C1733" t="str">
        <f>VLOOKUP($A1733,OLD_EquipmentDatabase!$A:$K,3,FALSE)</f>
        <v>Samsung Galaxy Note Pro</v>
      </c>
      <c r="D1733" t="str">
        <f>VLOOKUP($A1733,OLD_EquipmentDatabase!$A:$K,4,FALSE)</f>
        <v>Dominion</v>
      </c>
      <c r="E1733" t="str">
        <f>VLOOKUP($A1733,OLD_EquipmentDatabase!$A:$K,5,FALSE)</f>
        <v>N/A</v>
      </c>
      <c r="G1733" t="str">
        <f>VLOOKUP($A1733,OLD_EquipmentDatabase!$A:$K,7,FALSE)</f>
        <v>ICX Tablet</v>
      </c>
      <c r="H1733" t="s">
        <v>18</v>
      </c>
      <c r="I1733" t="b">
        <v>0</v>
      </c>
      <c r="J1733">
        <v>5.13</v>
      </c>
      <c r="K1733" t="str">
        <f>VLOOKUP($A1733,OLD_EquipmentDatabase!$A:$K,11,FALSE)</f>
        <v/>
      </c>
    </row>
    <row r="1734" spans="1:11" x14ac:dyDescent="0.25">
      <c r="A1734" s="21" t="s">
        <v>2887</v>
      </c>
      <c r="B1734" s="102" t="s">
        <v>2804</v>
      </c>
      <c r="C1734" t="str">
        <f>VLOOKUP($A1734,OLD_EquipmentDatabase!$A:$K,3,FALSE)</f>
        <v>Samsung Galaxy Note Pro</v>
      </c>
      <c r="D1734" t="str">
        <f>VLOOKUP($A1734,OLD_EquipmentDatabase!$A:$K,4,FALSE)</f>
        <v>Dominion</v>
      </c>
      <c r="E1734" t="str">
        <f>VLOOKUP($A1734,OLD_EquipmentDatabase!$A:$K,5,FALSE)</f>
        <v>N/A</v>
      </c>
      <c r="G1734" t="str">
        <f>VLOOKUP($A1734,OLD_EquipmentDatabase!$A:$K,7,FALSE)</f>
        <v>ICX Tablet</v>
      </c>
      <c r="H1734" t="s">
        <v>18</v>
      </c>
      <c r="I1734" t="b">
        <v>0</v>
      </c>
      <c r="J1734">
        <v>5.13</v>
      </c>
      <c r="K1734" t="str">
        <f>VLOOKUP($A1734,OLD_EquipmentDatabase!$A:$K,11,FALSE)</f>
        <v/>
      </c>
    </row>
    <row r="1735" spans="1:11" x14ac:dyDescent="0.25">
      <c r="A1735" s="21" t="s">
        <v>3677</v>
      </c>
      <c r="B1735" s="102" t="s">
        <v>2804</v>
      </c>
      <c r="C1735" t="str">
        <f>VLOOKUP($A1735,OLD_EquipmentDatabase!$A:$K,3,FALSE)</f>
        <v>Samsung Galaxy Note Pro</v>
      </c>
      <c r="D1735" t="str">
        <f>VLOOKUP($A1735,OLD_EquipmentDatabase!$A:$K,4,FALSE)</f>
        <v>Dominion</v>
      </c>
      <c r="E1735" t="str">
        <f>VLOOKUP($A1735,OLD_EquipmentDatabase!$A:$K,5,FALSE)</f>
        <v>N/A</v>
      </c>
      <c r="G1735" t="str">
        <f>VLOOKUP($A1735,OLD_EquipmentDatabase!$A:$K,7,FALSE)</f>
        <v>ICX Tablet</v>
      </c>
      <c r="H1735" t="s">
        <v>18</v>
      </c>
      <c r="I1735" t="b">
        <v>0</v>
      </c>
      <c r="J1735">
        <v>5.13</v>
      </c>
      <c r="K1735" t="str">
        <f>VLOOKUP($A1735,OLD_EquipmentDatabase!$A:$K,11,FALSE)</f>
        <v/>
      </c>
    </row>
    <row r="1736" spans="1:11" x14ac:dyDescent="0.25">
      <c r="A1736" s="21" t="s">
        <v>3623</v>
      </c>
      <c r="B1736" s="102" t="s">
        <v>2804</v>
      </c>
      <c r="C1736" t="str">
        <f>VLOOKUP($A1736,OLD_EquipmentDatabase!$A:$K,3,FALSE)</f>
        <v>Samsung Galaxy Note Pro</v>
      </c>
      <c r="D1736" t="str">
        <f>VLOOKUP($A1736,OLD_EquipmentDatabase!$A:$K,4,FALSE)</f>
        <v>Dominion</v>
      </c>
      <c r="E1736" t="str">
        <f>VLOOKUP($A1736,OLD_EquipmentDatabase!$A:$K,5,FALSE)</f>
        <v>N/A</v>
      </c>
      <c r="G1736" t="str">
        <f>VLOOKUP($A1736,OLD_EquipmentDatabase!$A:$K,7,FALSE)</f>
        <v>ICX Tablet</v>
      </c>
      <c r="H1736" t="s">
        <v>18</v>
      </c>
      <c r="I1736" t="b">
        <v>0</v>
      </c>
      <c r="J1736">
        <v>5.13</v>
      </c>
      <c r="K1736" t="str">
        <f>VLOOKUP($A1736,OLD_EquipmentDatabase!$A:$K,11,FALSE)</f>
        <v/>
      </c>
    </row>
    <row r="1737" spans="1:11" x14ac:dyDescent="0.25">
      <c r="A1737" s="21" t="s">
        <v>3587</v>
      </c>
      <c r="B1737" s="102" t="s">
        <v>2804</v>
      </c>
      <c r="C1737" t="str">
        <f>VLOOKUP($A1737,OLD_EquipmentDatabase!$A:$K,3,FALSE)</f>
        <v>Samsung Galaxy Note Pro</v>
      </c>
      <c r="D1737" t="str">
        <f>VLOOKUP($A1737,OLD_EquipmentDatabase!$A:$K,4,FALSE)</f>
        <v>Dominion</v>
      </c>
      <c r="E1737" t="str">
        <f>VLOOKUP($A1737,OLD_EquipmentDatabase!$A:$K,5,FALSE)</f>
        <v>N/A</v>
      </c>
      <c r="G1737" t="str">
        <f>VLOOKUP($A1737,OLD_EquipmentDatabase!$A:$K,7,FALSE)</f>
        <v>ICX Tablet</v>
      </c>
      <c r="H1737" t="s">
        <v>18</v>
      </c>
      <c r="I1737" t="b">
        <v>0</v>
      </c>
      <c r="J1737">
        <v>5.13</v>
      </c>
      <c r="K1737" t="str">
        <f>VLOOKUP($A1737,OLD_EquipmentDatabase!$A:$K,11,FALSE)</f>
        <v/>
      </c>
    </row>
    <row r="1738" spans="1:11" x14ac:dyDescent="0.25">
      <c r="A1738" s="21" t="s">
        <v>3535</v>
      </c>
      <c r="B1738" s="102" t="s">
        <v>2804</v>
      </c>
      <c r="C1738" t="str">
        <f>VLOOKUP($A1738,OLD_EquipmentDatabase!$A:$K,3,FALSE)</f>
        <v>Samsung Galaxy Note Pro</v>
      </c>
      <c r="D1738" t="str">
        <f>VLOOKUP($A1738,OLD_EquipmentDatabase!$A:$K,4,FALSE)</f>
        <v>Dominion</v>
      </c>
      <c r="E1738" t="str">
        <f>VLOOKUP($A1738,OLD_EquipmentDatabase!$A:$K,5,FALSE)</f>
        <v>N/A</v>
      </c>
      <c r="G1738" t="str">
        <f>VLOOKUP($A1738,OLD_EquipmentDatabase!$A:$K,7,FALSE)</f>
        <v>ICX Tablet</v>
      </c>
      <c r="H1738" t="s">
        <v>18</v>
      </c>
      <c r="I1738" t="b">
        <v>0</v>
      </c>
      <c r="J1738">
        <v>5.13</v>
      </c>
      <c r="K1738" t="str">
        <f>VLOOKUP($A1738,OLD_EquipmentDatabase!$A:$K,11,FALSE)</f>
        <v/>
      </c>
    </row>
    <row r="1739" spans="1:11" x14ac:dyDescent="0.25">
      <c r="A1739" s="21" t="s">
        <v>3730</v>
      </c>
      <c r="B1739" s="102" t="s">
        <v>2804</v>
      </c>
      <c r="C1739" t="str">
        <f>VLOOKUP($A1739,OLD_EquipmentDatabase!$A:$K,3,FALSE)</f>
        <v>Samsung Galaxy Note Pro</v>
      </c>
      <c r="D1739" t="str">
        <f>VLOOKUP($A1739,OLD_EquipmentDatabase!$A:$K,4,FALSE)</f>
        <v>Dominion</v>
      </c>
      <c r="E1739" t="str">
        <f>VLOOKUP($A1739,OLD_EquipmentDatabase!$A:$K,5,FALSE)</f>
        <v>N/A</v>
      </c>
      <c r="G1739" t="str">
        <f>VLOOKUP($A1739,OLD_EquipmentDatabase!$A:$K,7,FALSE)</f>
        <v>ICX Tablet</v>
      </c>
      <c r="H1739" t="s">
        <v>18</v>
      </c>
      <c r="I1739" t="b">
        <v>0</v>
      </c>
      <c r="J1739">
        <v>5.13</v>
      </c>
      <c r="K1739" t="str">
        <f>VLOOKUP($A1739,OLD_EquipmentDatabase!$A:$K,11,FALSE)</f>
        <v/>
      </c>
    </row>
    <row r="1740" spans="1:11" x14ac:dyDescent="0.25">
      <c r="A1740" s="21" t="s">
        <v>3528</v>
      </c>
      <c r="B1740" s="102" t="s">
        <v>2804</v>
      </c>
      <c r="C1740" t="str">
        <f>VLOOKUP($A1740,OLD_EquipmentDatabase!$A:$K,3,FALSE)</f>
        <v>Samsung Galaxy Note Pro</v>
      </c>
      <c r="D1740" t="str">
        <f>VLOOKUP($A1740,OLD_EquipmentDatabase!$A:$K,4,FALSE)</f>
        <v>Dominion</v>
      </c>
      <c r="E1740" t="str">
        <f>VLOOKUP($A1740,OLD_EquipmentDatabase!$A:$K,5,FALSE)</f>
        <v>N/A</v>
      </c>
      <c r="G1740" t="str">
        <f>VLOOKUP($A1740,OLD_EquipmentDatabase!$A:$K,7,FALSE)</f>
        <v>ICX Tablet</v>
      </c>
      <c r="H1740" t="s">
        <v>18</v>
      </c>
      <c r="I1740" t="b">
        <v>0</v>
      </c>
      <c r="J1740">
        <v>5.13</v>
      </c>
      <c r="K1740" t="str">
        <f>VLOOKUP($A1740,OLD_EquipmentDatabase!$A:$K,11,FALSE)</f>
        <v/>
      </c>
    </row>
    <row r="1741" spans="1:11" x14ac:dyDescent="0.25">
      <c r="A1741" s="21" t="s">
        <v>3625</v>
      </c>
      <c r="B1741" s="102" t="s">
        <v>2804</v>
      </c>
      <c r="C1741" t="str">
        <f>VLOOKUP($A1741,OLD_EquipmentDatabase!$A:$K,3,FALSE)</f>
        <v>Samsung Galaxy Note Pro</v>
      </c>
      <c r="D1741" t="str">
        <f>VLOOKUP($A1741,OLD_EquipmentDatabase!$A:$K,4,FALSE)</f>
        <v>Dominion</v>
      </c>
      <c r="E1741" t="str">
        <f>VLOOKUP($A1741,OLD_EquipmentDatabase!$A:$K,5,FALSE)</f>
        <v>N/A</v>
      </c>
      <c r="G1741" t="str">
        <f>VLOOKUP($A1741,OLD_EquipmentDatabase!$A:$K,7,FALSE)</f>
        <v>ICX Tablet</v>
      </c>
      <c r="H1741" t="s">
        <v>18</v>
      </c>
      <c r="I1741" t="b">
        <v>0</v>
      </c>
      <c r="J1741">
        <v>5.13</v>
      </c>
      <c r="K1741" t="str">
        <f>VLOOKUP($A1741,OLD_EquipmentDatabase!$A:$K,11,FALSE)</f>
        <v/>
      </c>
    </row>
    <row r="1742" spans="1:11" x14ac:dyDescent="0.25">
      <c r="A1742" s="21" t="s">
        <v>1946</v>
      </c>
      <c r="B1742" s="102" t="s">
        <v>2804</v>
      </c>
      <c r="C1742" t="str">
        <f>VLOOKUP($A1742,OLD_EquipmentDatabase!$A:$K,3,FALSE)</f>
        <v>Samsung Galaxy Note Pro</v>
      </c>
      <c r="D1742" t="str">
        <f>VLOOKUP($A1742,OLD_EquipmentDatabase!$A:$K,4,FALSE)</f>
        <v>Dominion</v>
      </c>
      <c r="E1742" t="str">
        <f>VLOOKUP($A1742,OLD_EquipmentDatabase!$A:$K,5,FALSE)</f>
        <v>N/A</v>
      </c>
      <c r="G1742" t="str">
        <f>VLOOKUP($A1742,OLD_EquipmentDatabase!$A:$K,7,FALSE)</f>
        <v>ICX Tablet</v>
      </c>
      <c r="H1742" t="s">
        <v>18</v>
      </c>
      <c r="I1742" t="b">
        <v>0</v>
      </c>
      <c r="J1742">
        <v>5.13</v>
      </c>
      <c r="K1742" t="str">
        <f>VLOOKUP($A1742,OLD_EquipmentDatabase!$A:$K,11,FALSE)</f>
        <v/>
      </c>
    </row>
    <row r="1743" spans="1:11" x14ac:dyDescent="0.25">
      <c r="A1743" s="21" t="s">
        <v>3532</v>
      </c>
      <c r="B1743" s="102" t="s">
        <v>2804</v>
      </c>
      <c r="C1743" t="str">
        <f>VLOOKUP($A1743,OLD_EquipmentDatabase!$A:$K,3,FALSE)</f>
        <v>Samsung Galaxy Note Pro</v>
      </c>
      <c r="D1743" t="str">
        <f>VLOOKUP($A1743,OLD_EquipmentDatabase!$A:$K,4,FALSE)</f>
        <v>Dominion</v>
      </c>
      <c r="E1743" t="str">
        <f>VLOOKUP($A1743,OLD_EquipmentDatabase!$A:$K,5,FALSE)</f>
        <v>N/A</v>
      </c>
      <c r="G1743" t="str">
        <f>VLOOKUP($A1743,OLD_EquipmentDatabase!$A:$K,7,FALSE)</f>
        <v>ICX Tablet</v>
      </c>
      <c r="H1743" t="s">
        <v>18</v>
      </c>
      <c r="I1743" t="b">
        <v>0</v>
      </c>
      <c r="J1743">
        <v>5.13</v>
      </c>
      <c r="K1743" t="str">
        <f>VLOOKUP($A1743,OLD_EquipmentDatabase!$A:$K,11,FALSE)</f>
        <v/>
      </c>
    </row>
    <row r="1744" spans="1:11" x14ac:dyDescent="0.25">
      <c r="A1744" s="21" t="s">
        <v>1932</v>
      </c>
      <c r="B1744" s="102" t="s">
        <v>2804</v>
      </c>
      <c r="C1744" t="str">
        <f>VLOOKUP($A1744,OLD_EquipmentDatabase!$A:$K,3,FALSE)</f>
        <v>Samsung Galaxy Note Pro</v>
      </c>
      <c r="D1744" t="str">
        <f>VLOOKUP($A1744,OLD_EquipmentDatabase!$A:$K,4,FALSE)</f>
        <v>Dominion</v>
      </c>
      <c r="E1744" t="str">
        <f>VLOOKUP($A1744,OLD_EquipmentDatabase!$A:$K,5,FALSE)</f>
        <v>N/A</v>
      </c>
      <c r="G1744" t="str">
        <f>VLOOKUP($A1744,OLD_EquipmentDatabase!$A:$K,7,FALSE)</f>
        <v>ICX Tablet</v>
      </c>
      <c r="H1744" t="s">
        <v>18</v>
      </c>
      <c r="I1744" t="b">
        <v>0</v>
      </c>
      <c r="J1744">
        <v>5.13</v>
      </c>
      <c r="K1744" t="str">
        <f>VLOOKUP($A1744,OLD_EquipmentDatabase!$A:$K,11,FALSE)</f>
        <v/>
      </c>
    </row>
    <row r="1745" spans="1:11" x14ac:dyDescent="0.25">
      <c r="A1745" s="21" t="s">
        <v>3627</v>
      </c>
      <c r="B1745" s="102" t="s">
        <v>2804</v>
      </c>
      <c r="C1745" t="str">
        <f>VLOOKUP($A1745,OLD_EquipmentDatabase!$A:$K,3,FALSE)</f>
        <v>Samsung Galaxy Note Pro</v>
      </c>
      <c r="D1745" t="str">
        <f>VLOOKUP($A1745,OLD_EquipmentDatabase!$A:$K,4,FALSE)</f>
        <v>Dominion</v>
      </c>
      <c r="E1745" t="str">
        <f>VLOOKUP($A1745,OLD_EquipmentDatabase!$A:$K,5,FALSE)</f>
        <v>N/A</v>
      </c>
      <c r="G1745" t="str">
        <f>VLOOKUP($A1745,OLD_EquipmentDatabase!$A:$K,7,FALSE)</f>
        <v>ICX Tablet</v>
      </c>
      <c r="H1745" t="s">
        <v>18</v>
      </c>
      <c r="I1745" t="b">
        <v>0</v>
      </c>
      <c r="J1745">
        <v>5.13</v>
      </c>
      <c r="K1745" t="str">
        <f>VLOOKUP($A1745,OLD_EquipmentDatabase!$A:$K,11,FALSE)</f>
        <v/>
      </c>
    </row>
    <row r="1746" spans="1:11" x14ac:dyDescent="0.25">
      <c r="A1746" s="21" t="s">
        <v>3660</v>
      </c>
      <c r="B1746" s="102" t="s">
        <v>2804</v>
      </c>
      <c r="C1746" t="str">
        <f>VLOOKUP($A1746,OLD_EquipmentDatabase!$A:$K,3,FALSE)</f>
        <v>Samsung Galaxy Note Pro</v>
      </c>
      <c r="D1746" t="str">
        <f>VLOOKUP($A1746,OLD_EquipmentDatabase!$A:$K,4,FALSE)</f>
        <v>Dominion</v>
      </c>
      <c r="E1746" t="str">
        <f>VLOOKUP($A1746,OLD_EquipmentDatabase!$A:$K,5,FALSE)</f>
        <v>N/A</v>
      </c>
      <c r="G1746" t="str">
        <f>VLOOKUP($A1746,OLD_EquipmentDatabase!$A:$K,7,FALSE)</f>
        <v>ICX Tablet</v>
      </c>
      <c r="H1746" t="s">
        <v>18</v>
      </c>
      <c r="I1746" t="b">
        <v>0</v>
      </c>
      <c r="J1746">
        <v>5.13</v>
      </c>
      <c r="K1746" t="str">
        <f>VLOOKUP($A1746,OLD_EquipmentDatabase!$A:$K,11,FALSE)</f>
        <v/>
      </c>
    </row>
    <row r="1747" spans="1:11" x14ac:dyDescent="0.25">
      <c r="A1747" s="21" t="s">
        <v>1928</v>
      </c>
      <c r="B1747" s="102" t="s">
        <v>2804</v>
      </c>
      <c r="C1747" t="str">
        <f>VLOOKUP($A1747,OLD_EquipmentDatabase!$A:$K,3,FALSE)</f>
        <v>Samsung Galaxy Note Pro</v>
      </c>
      <c r="D1747" t="str">
        <f>VLOOKUP($A1747,OLD_EquipmentDatabase!$A:$K,4,FALSE)</f>
        <v>Dominion</v>
      </c>
      <c r="E1747" t="str">
        <f>VLOOKUP($A1747,OLD_EquipmentDatabase!$A:$K,5,FALSE)</f>
        <v>N/A</v>
      </c>
      <c r="G1747" t="str">
        <f>VLOOKUP($A1747,OLD_EquipmentDatabase!$A:$K,7,FALSE)</f>
        <v>ICX Tablet</v>
      </c>
      <c r="H1747" t="s">
        <v>18</v>
      </c>
      <c r="I1747" t="b">
        <v>0</v>
      </c>
      <c r="J1747">
        <v>5.13</v>
      </c>
      <c r="K1747" t="str">
        <f>VLOOKUP($A1747,OLD_EquipmentDatabase!$A:$K,11,FALSE)</f>
        <v/>
      </c>
    </row>
    <row r="1748" spans="1:11" x14ac:dyDescent="0.25">
      <c r="A1748" s="21" t="s">
        <v>1938</v>
      </c>
      <c r="B1748" s="102" t="s">
        <v>2804</v>
      </c>
      <c r="C1748" t="str">
        <f>VLOOKUP($A1748,OLD_EquipmentDatabase!$A:$K,3,FALSE)</f>
        <v>Samsung Galaxy Note Pro</v>
      </c>
      <c r="D1748" t="str">
        <f>VLOOKUP($A1748,OLD_EquipmentDatabase!$A:$K,4,FALSE)</f>
        <v>Dominion</v>
      </c>
      <c r="E1748" t="str">
        <f>VLOOKUP($A1748,OLD_EquipmentDatabase!$A:$K,5,FALSE)</f>
        <v>N/A</v>
      </c>
      <c r="G1748" t="str">
        <f>VLOOKUP($A1748,OLD_EquipmentDatabase!$A:$K,7,FALSE)</f>
        <v>ICX Tablet</v>
      </c>
      <c r="H1748" t="s">
        <v>18</v>
      </c>
      <c r="I1748" t="b">
        <v>0</v>
      </c>
      <c r="J1748">
        <v>5.13</v>
      </c>
      <c r="K1748" t="str">
        <f>VLOOKUP($A1748,OLD_EquipmentDatabase!$A:$K,11,FALSE)</f>
        <v/>
      </c>
    </row>
    <row r="1749" spans="1:11" x14ac:dyDescent="0.25">
      <c r="A1749" s="21" t="s">
        <v>3593</v>
      </c>
      <c r="B1749" s="102" t="s">
        <v>2804</v>
      </c>
      <c r="C1749" t="str">
        <f>VLOOKUP($A1749,OLD_EquipmentDatabase!$A:$K,3,FALSE)</f>
        <v>Samsung Galaxy Note Pro</v>
      </c>
      <c r="D1749" t="str">
        <f>VLOOKUP($A1749,OLD_EquipmentDatabase!$A:$K,4,FALSE)</f>
        <v>Dominion</v>
      </c>
      <c r="E1749" t="str">
        <f>VLOOKUP($A1749,OLD_EquipmentDatabase!$A:$K,5,FALSE)</f>
        <v>N/A</v>
      </c>
      <c r="G1749" t="str">
        <f>VLOOKUP($A1749,OLD_EquipmentDatabase!$A:$K,7,FALSE)</f>
        <v>ICX Tablet</v>
      </c>
      <c r="H1749" t="s">
        <v>18</v>
      </c>
      <c r="I1749" t="b">
        <v>0</v>
      </c>
      <c r="J1749">
        <v>5.13</v>
      </c>
      <c r="K1749" t="str">
        <f>VLOOKUP($A1749,OLD_EquipmentDatabase!$A:$K,11,FALSE)</f>
        <v/>
      </c>
    </row>
    <row r="1750" spans="1:11" x14ac:dyDescent="0.25">
      <c r="A1750" s="21" t="s">
        <v>3669</v>
      </c>
      <c r="B1750" s="102" t="s">
        <v>2804</v>
      </c>
      <c r="C1750" t="str">
        <f>VLOOKUP($A1750,OLD_EquipmentDatabase!$A:$K,3,FALSE)</f>
        <v>Samsung Galaxy Note Pro</v>
      </c>
      <c r="D1750" t="str">
        <f>VLOOKUP($A1750,OLD_EquipmentDatabase!$A:$K,4,FALSE)</f>
        <v>Dominion</v>
      </c>
      <c r="E1750" t="str">
        <f>VLOOKUP($A1750,OLD_EquipmentDatabase!$A:$K,5,FALSE)</f>
        <v>N/A</v>
      </c>
      <c r="G1750" t="str">
        <f>VLOOKUP($A1750,OLD_EquipmentDatabase!$A:$K,7,FALSE)</f>
        <v>ICX Tablet</v>
      </c>
      <c r="H1750" t="s">
        <v>18</v>
      </c>
      <c r="I1750" t="b">
        <v>0</v>
      </c>
      <c r="J1750">
        <v>5.13</v>
      </c>
      <c r="K1750" t="str">
        <f>VLOOKUP($A1750,OLD_EquipmentDatabase!$A:$K,11,FALSE)</f>
        <v/>
      </c>
    </row>
    <row r="1751" spans="1:11" x14ac:dyDescent="0.25">
      <c r="A1751" s="21" t="s">
        <v>3683</v>
      </c>
      <c r="B1751" s="102" t="s">
        <v>2804</v>
      </c>
      <c r="C1751" t="str">
        <f>VLOOKUP($A1751,OLD_EquipmentDatabase!$A:$K,3,FALSE)</f>
        <v>Samsung Galaxy Note Pro</v>
      </c>
      <c r="D1751" t="str">
        <f>VLOOKUP($A1751,OLD_EquipmentDatabase!$A:$K,4,FALSE)</f>
        <v>Dominion</v>
      </c>
      <c r="E1751" t="str">
        <f>VLOOKUP($A1751,OLD_EquipmentDatabase!$A:$K,5,FALSE)</f>
        <v>N/A</v>
      </c>
      <c r="G1751" t="str">
        <f>VLOOKUP($A1751,OLD_EquipmentDatabase!$A:$K,7,FALSE)</f>
        <v>ICX Tablet</v>
      </c>
      <c r="H1751" t="s">
        <v>18</v>
      </c>
      <c r="I1751" t="b">
        <v>0</v>
      </c>
      <c r="J1751">
        <v>5.13</v>
      </c>
      <c r="K1751" t="str">
        <f>VLOOKUP($A1751,OLD_EquipmentDatabase!$A:$K,11,FALSE)</f>
        <v/>
      </c>
    </row>
    <row r="1752" spans="1:11" x14ac:dyDescent="0.25">
      <c r="A1752" s="21" t="s">
        <v>3634</v>
      </c>
      <c r="B1752" s="102" t="s">
        <v>2804</v>
      </c>
      <c r="C1752" t="str">
        <f>VLOOKUP($A1752,OLD_EquipmentDatabase!$A:$K,3,FALSE)</f>
        <v>Samsung Galaxy Note Pro</v>
      </c>
      <c r="D1752" t="str">
        <f>VLOOKUP($A1752,OLD_EquipmentDatabase!$A:$K,4,FALSE)</f>
        <v>Dominion</v>
      </c>
      <c r="E1752" t="str">
        <f>VLOOKUP($A1752,OLD_EquipmentDatabase!$A:$K,5,FALSE)</f>
        <v>N/A</v>
      </c>
      <c r="G1752" t="str">
        <f>VLOOKUP($A1752,OLD_EquipmentDatabase!$A:$K,7,FALSE)</f>
        <v>ICX Tablet</v>
      </c>
      <c r="H1752" t="s">
        <v>18</v>
      </c>
      <c r="I1752" t="b">
        <v>0</v>
      </c>
      <c r="J1752">
        <v>5.13</v>
      </c>
      <c r="K1752" t="str">
        <f>VLOOKUP($A1752,OLD_EquipmentDatabase!$A:$K,11,FALSE)</f>
        <v/>
      </c>
    </row>
    <row r="1753" spans="1:11" x14ac:dyDescent="0.25">
      <c r="A1753" s="21" t="s">
        <v>3647</v>
      </c>
      <c r="B1753" s="102" t="s">
        <v>2804</v>
      </c>
      <c r="C1753" t="str">
        <f>VLOOKUP($A1753,OLD_EquipmentDatabase!$A:$K,3,FALSE)</f>
        <v>Samsung Galaxy Note Pro</v>
      </c>
      <c r="D1753" t="str">
        <f>VLOOKUP($A1753,OLD_EquipmentDatabase!$A:$K,4,FALSE)</f>
        <v>Dominion</v>
      </c>
      <c r="E1753" t="str">
        <f>VLOOKUP($A1753,OLD_EquipmentDatabase!$A:$K,5,FALSE)</f>
        <v>N/A</v>
      </c>
      <c r="G1753" t="str">
        <f>VLOOKUP($A1753,OLD_EquipmentDatabase!$A:$K,7,FALSE)</f>
        <v>ICX Tablet</v>
      </c>
      <c r="H1753" t="s">
        <v>18</v>
      </c>
      <c r="I1753" t="b">
        <v>0</v>
      </c>
      <c r="J1753">
        <v>5.13</v>
      </c>
      <c r="K1753" t="str">
        <f>VLOOKUP($A1753,OLD_EquipmentDatabase!$A:$K,11,FALSE)</f>
        <v/>
      </c>
    </row>
    <row r="1754" spans="1:11" x14ac:dyDescent="0.25">
      <c r="A1754" s="21" t="s">
        <v>3556</v>
      </c>
      <c r="B1754" s="102" t="s">
        <v>2804</v>
      </c>
      <c r="C1754" t="str">
        <f>VLOOKUP($A1754,OLD_EquipmentDatabase!$A:$K,3,FALSE)</f>
        <v>Samsung Galaxy Note Pro</v>
      </c>
      <c r="D1754" t="str">
        <f>VLOOKUP($A1754,OLD_EquipmentDatabase!$A:$K,4,FALSE)</f>
        <v>Dominion</v>
      </c>
      <c r="E1754" t="str">
        <f>VLOOKUP($A1754,OLD_EquipmentDatabase!$A:$K,5,FALSE)</f>
        <v>N/A</v>
      </c>
      <c r="G1754" t="str">
        <f>VLOOKUP($A1754,OLD_EquipmentDatabase!$A:$K,7,FALSE)</f>
        <v>ICX Tablet</v>
      </c>
      <c r="H1754" t="s">
        <v>18</v>
      </c>
      <c r="I1754" t="b">
        <v>0</v>
      </c>
      <c r="J1754">
        <v>5.13</v>
      </c>
      <c r="K1754" t="str">
        <f>VLOOKUP($A1754,OLD_EquipmentDatabase!$A:$K,11,FALSE)</f>
        <v/>
      </c>
    </row>
    <row r="1755" spans="1:11" x14ac:dyDescent="0.25">
      <c r="A1755" s="21" t="s">
        <v>3530</v>
      </c>
      <c r="B1755" s="102" t="s">
        <v>2804</v>
      </c>
      <c r="C1755" t="str">
        <f>VLOOKUP($A1755,OLD_EquipmentDatabase!$A:$K,3,FALSE)</f>
        <v>Samsung Galaxy Note Pro</v>
      </c>
      <c r="D1755" t="str">
        <f>VLOOKUP($A1755,OLD_EquipmentDatabase!$A:$K,4,FALSE)</f>
        <v>Dominion</v>
      </c>
      <c r="E1755" t="str">
        <f>VLOOKUP($A1755,OLD_EquipmentDatabase!$A:$K,5,FALSE)</f>
        <v>N/A</v>
      </c>
      <c r="G1755" t="str">
        <f>VLOOKUP($A1755,OLD_EquipmentDatabase!$A:$K,7,FALSE)</f>
        <v>ICX Tablet</v>
      </c>
      <c r="H1755" t="s">
        <v>18</v>
      </c>
      <c r="I1755" t="b">
        <v>0</v>
      </c>
      <c r="J1755">
        <v>5.13</v>
      </c>
      <c r="K1755" t="str">
        <f>VLOOKUP($A1755,OLD_EquipmentDatabase!$A:$K,11,FALSE)</f>
        <v/>
      </c>
    </row>
    <row r="1756" spans="1:11" x14ac:dyDescent="0.25">
      <c r="A1756" s="21" t="s">
        <v>3589</v>
      </c>
      <c r="B1756" s="102" t="s">
        <v>2804</v>
      </c>
      <c r="C1756" t="str">
        <f>VLOOKUP($A1756,OLD_EquipmentDatabase!$A:$K,3,FALSE)</f>
        <v>Samsung Galaxy Note Pro</v>
      </c>
      <c r="D1756" t="str">
        <f>VLOOKUP($A1756,OLD_EquipmentDatabase!$A:$K,4,FALSE)</f>
        <v>Dominion</v>
      </c>
      <c r="E1756" t="str">
        <f>VLOOKUP($A1756,OLD_EquipmentDatabase!$A:$K,5,FALSE)</f>
        <v>N/A</v>
      </c>
      <c r="G1756" t="str">
        <f>VLOOKUP($A1756,OLD_EquipmentDatabase!$A:$K,7,FALSE)</f>
        <v>ICX Tablet</v>
      </c>
      <c r="H1756" t="s">
        <v>18</v>
      </c>
      <c r="I1756" t="b">
        <v>0</v>
      </c>
      <c r="J1756">
        <v>5.13</v>
      </c>
      <c r="K1756" t="str">
        <f>VLOOKUP($A1756,OLD_EquipmentDatabase!$A:$K,11,FALSE)</f>
        <v/>
      </c>
    </row>
    <row r="1757" spans="1:11" x14ac:dyDescent="0.25">
      <c r="A1757" s="21" t="s">
        <v>3580</v>
      </c>
      <c r="B1757" s="102" t="s">
        <v>2804</v>
      </c>
      <c r="C1757" t="str">
        <f>VLOOKUP($A1757,OLD_EquipmentDatabase!$A:$K,3,FALSE)</f>
        <v>Samsung Galaxy Note Pro</v>
      </c>
      <c r="D1757" t="str">
        <f>VLOOKUP($A1757,OLD_EquipmentDatabase!$A:$K,4,FALSE)</f>
        <v>Dominion</v>
      </c>
      <c r="E1757" t="str">
        <f>VLOOKUP($A1757,OLD_EquipmentDatabase!$A:$K,5,FALSE)</f>
        <v>N/A</v>
      </c>
      <c r="G1757" t="str">
        <f>VLOOKUP($A1757,OLD_EquipmentDatabase!$A:$K,7,FALSE)</f>
        <v>ICX Tablet</v>
      </c>
      <c r="H1757" t="s">
        <v>18</v>
      </c>
      <c r="I1757" t="b">
        <v>0</v>
      </c>
      <c r="J1757">
        <v>5.13</v>
      </c>
      <c r="K1757" t="str">
        <f>VLOOKUP($A1757,OLD_EquipmentDatabase!$A:$K,11,FALSE)</f>
        <v/>
      </c>
    </row>
    <row r="1758" spans="1:11" x14ac:dyDescent="0.25">
      <c r="A1758" s="21" t="s">
        <v>1933</v>
      </c>
      <c r="B1758" s="102" t="s">
        <v>2804</v>
      </c>
      <c r="C1758" t="str">
        <f>VLOOKUP($A1758,OLD_EquipmentDatabase!$A:$K,3,FALSE)</f>
        <v>Samsung Galaxy Note Pro</v>
      </c>
      <c r="D1758" t="str">
        <f>VLOOKUP($A1758,OLD_EquipmentDatabase!$A:$K,4,FALSE)</f>
        <v>Dominion</v>
      </c>
      <c r="E1758" t="str">
        <f>VLOOKUP($A1758,OLD_EquipmentDatabase!$A:$K,5,FALSE)</f>
        <v>N/A</v>
      </c>
      <c r="G1758" t="str">
        <f>VLOOKUP($A1758,OLD_EquipmentDatabase!$A:$K,7,FALSE)</f>
        <v>ICX Tablet</v>
      </c>
      <c r="H1758" t="s">
        <v>18</v>
      </c>
      <c r="I1758" t="b">
        <v>0</v>
      </c>
      <c r="J1758">
        <v>5.13</v>
      </c>
      <c r="K1758" t="str">
        <f>VLOOKUP($A1758,OLD_EquipmentDatabase!$A:$K,11,FALSE)</f>
        <v/>
      </c>
    </row>
    <row r="1759" spans="1:11" x14ac:dyDescent="0.25">
      <c r="A1759" s="21" t="s">
        <v>1223</v>
      </c>
      <c r="B1759" s="102" t="s">
        <v>2804</v>
      </c>
      <c r="C1759" t="str">
        <f>VLOOKUP($A1759,OLD_EquipmentDatabase!$A:$K,3,FALSE)</f>
        <v>Samsung Galaxy Note Pro</v>
      </c>
      <c r="D1759" t="str">
        <f>VLOOKUP($A1759,OLD_EquipmentDatabase!$A:$K,4,FALSE)</f>
        <v>Dominion</v>
      </c>
      <c r="E1759" t="str">
        <f>VLOOKUP($A1759,OLD_EquipmentDatabase!$A:$K,5,FALSE)</f>
        <v>N/A</v>
      </c>
      <c r="G1759" t="str">
        <f>VLOOKUP($A1759,OLD_EquipmentDatabase!$A:$K,7,FALSE)</f>
        <v>ICX Tablet</v>
      </c>
      <c r="H1759" t="s">
        <v>18</v>
      </c>
      <c r="I1759" t="b">
        <v>0</v>
      </c>
      <c r="J1759">
        <v>5.13</v>
      </c>
      <c r="K1759" t="str">
        <f>VLOOKUP($A1759,OLD_EquipmentDatabase!$A:$K,11,FALSE)</f>
        <v/>
      </c>
    </row>
    <row r="1760" spans="1:11" x14ac:dyDescent="0.25">
      <c r="A1760" s="21" t="s">
        <v>1944</v>
      </c>
      <c r="B1760" s="102" t="s">
        <v>2804</v>
      </c>
      <c r="C1760" t="str">
        <f>VLOOKUP($A1760,OLD_EquipmentDatabase!$A:$K,3,FALSE)</f>
        <v>Samsung Galaxy Note Pro</v>
      </c>
      <c r="D1760" t="str">
        <f>VLOOKUP($A1760,OLD_EquipmentDatabase!$A:$K,4,FALSE)</f>
        <v>Dominion</v>
      </c>
      <c r="E1760" t="str">
        <f>VLOOKUP($A1760,OLD_EquipmentDatabase!$A:$K,5,FALSE)</f>
        <v>N/A</v>
      </c>
      <c r="G1760" t="str">
        <f>VLOOKUP($A1760,OLD_EquipmentDatabase!$A:$K,7,FALSE)</f>
        <v>ICX Tablet</v>
      </c>
      <c r="H1760" t="s">
        <v>18</v>
      </c>
      <c r="I1760" t="b">
        <v>0</v>
      </c>
      <c r="J1760">
        <v>5.13</v>
      </c>
      <c r="K1760" t="str">
        <f>VLOOKUP($A1760,OLD_EquipmentDatabase!$A:$K,11,FALSE)</f>
        <v/>
      </c>
    </row>
    <row r="1761" spans="1:11" x14ac:dyDescent="0.25">
      <c r="A1761" s="21" t="s">
        <v>1936</v>
      </c>
      <c r="B1761" s="102" t="s">
        <v>2804</v>
      </c>
      <c r="C1761" t="str">
        <f>VLOOKUP($A1761,OLD_EquipmentDatabase!$A:$K,3,FALSE)</f>
        <v>Samsung Galaxy Note Pro</v>
      </c>
      <c r="D1761" t="str">
        <f>VLOOKUP($A1761,OLD_EquipmentDatabase!$A:$K,4,FALSE)</f>
        <v>Dominion</v>
      </c>
      <c r="E1761" t="str">
        <f>VLOOKUP($A1761,OLD_EquipmentDatabase!$A:$K,5,FALSE)</f>
        <v>N/A</v>
      </c>
      <c r="G1761" t="str">
        <f>VLOOKUP($A1761,OLD_EquipmentDatabase!$A:$K,7,FALSE)</f>
        <v>ICX Tablet</v>
      </c>
      <c r="H1761" t="s">
        <v>18</v>
      </c>
      <c r="I1761" t="b">
        <v>0</v>
      </c>
      <c r="J1761">
        <v>5.13</v>
      </c>
      <c r="K1761" t="str">
        <f>VLOOKUP($A1761,OLD_EquipmentDatabase!$A:$K,11,FALSE)</f>
        <v/>
      </c>
    </row>
    <row r="1762" spans="1:11" x14ac:dyDescent="0.25">
      <c r="A1762" s="21" t="s">
        <v>3524</v>
      </c>
      <c r="B1762" s="102" t="s">
        <v>2804</v>
      </c>
      <c r="C1762" t="str">
        <f>VLOOKUP($A1762,OLD_EquipmentDatabase!$A:$K,3,FALSE)</f>
        <v>Samsung Galaxy Note Pro</v>
      </c>
      <c r="D1762" t="str">
        <f>VLOOKUP($A1762,OLD_EquipmentDatabase!$A:$K,4,FALSE)</f>
        <v>Dominion</v>
      </c>
      <c r="E1762" t="str">
        <f>VLOOKUP($A1762,OLD_EquipmentDatabase!$A:$K,5,FALSE)</f>
        <v>N/A</v>
      </c>
      <c r="G1762" t="str">
        <f>VLOOKUP($A1762,OLD_EquipmentDatabase!$A:$K,7,FALSE)</f>
        <v>ICX Tablet</v>
      </c>
      <c r="H1762" t="s">
        <v>18</v>
      </c>
      <c r="I1762" t="b">
        <v>0</v>
      </c>
      <c r="J1762">
        <v>5.13</v>
      </c>
      <c r="K1762" t="str">
        <f>VLOOKUP($A1762,OLD_EquipmentDatabase!$A:$K,11,FALSE)</f>
        <v/>
      </c>
    </row>
    <row r="1763" spans="1:11" x14ac:dyDescent="0.25">
      <c r="A1763" s="21" t="s">
        <v>3891</v>
      </c>
      <c r="B1763" s="102" t="s">
        <v>2804</v>
      </c>
      <c r="C1763" t="str">
        <f>VLOOKUP($A1763,OLD_EquipmentDatabase!$A:$K,3,FALSE)</f>
        <v>Samsung Galaxy Note Pro</v>
      </c>
      <c r="D1763" t="str">
        <f>VLOOKUP($A1763,OLD_EquipmentDatabase!$A:$K,4,FALSE)</f>
        <v>Dominion</v>
      </c>
      <c r="E1763" t="str">
        <f>VLOOKUP($A1763,OLD_EquipmentDatabase!$A:$K,5,FALSE)</f>
        <v>N/A</v>
      </c>
      <c r="G1763" t="str">
        <f>VLOOKUP($A1763,OLD_EquipmentDatabase!$A:$K,7,FALSE)</f>
        <v>ICX Tablet</v>
      </c>
      <c r="H1763" t="s">
        <v>18</v>
      </c>
      <c r="I1763" t="b">
        <v>0</v>
      </c>
      <c r="J1763">
        <v>5.13</v>
      </c>
      <c r="K1763" t="str">
        <f>VLOOKUP($A1763,OLD_EquipmentDatabase!$A:$K,11,FALSE)</f>
        <v/>
      </c>
    </row>
    <row r="1764" spans="1:11" x14ac:dyDescent="0.25">
      <c r="A1764" s="21" t="s">
        <v>1945</v>
      </c>
      <c r="B1764" s="102" t="s">
        <v>2804</v>
      </c>
      <c r="C1764" t="str">
        <f>VLOOKUP($A1764,OLD_EquipmentDatabase!$A:$K,3,FALSE)</f>
        <v>Samsung Galaxy Note Pro</v>
      </c>
      <c r="D1764" t="str">
        <f>VLOOKUP($A1764,OLD_EquipmentDatabase!$A:$K,4,FALSE)</f>
        <v>Dominion</v>
      </c>
      <c r="E1764" t="str">
        <f>VLOOKUP($A1764,OLD_EquipmentDatabase!$A:$K,5,FALSE)</f>
        <v>N/A</v>
      </c>
      <c r="G1764" t="str">
        <f>VLOOKUP($A1764,OLD_EquipmentDatabase!$A:$K,7,FALSE)</f>
        <v>ICX Tablet</v>
      </c>
      <c r="H1764" t="s">
        <v>18</v>
      </c>
      <c r="I1764" t="b">
        <v>0</v>
      </c>
      <c r="J1764">
        <v>5.13</v>
      </c>
      <c r="K1764" t="str">
        <f>VLOOKUP($A1764,OLD_EquipmentDatabase!$A:$K,11,FALSE)</f>
        <v/>
      </c>
    </row>
    <row r="1765" spans="1:11" x14ac:dyDescent="0.25">
      <c r="A1765" s="21" t="s">
        <v>1939</v>
      </c>
      <c r="B1765" s="102" t="s">
        <v>2804</v>
      </c>
      <c r="C1765" t="str">
        <f>VLOOKUP($A1765,OLD_EquipmentDatabase!$A:$K,3,FALSE)</f>
        <v>Samsung Galaxy Note Pro</v>
      </c>
      <c r="D1765" t="str">
        <f>VLOOKUP($A1765,OLD_EquipmentDatabase!$A:$K,4,FALSE)</f>
        <v>Dominion</v>
      </c>
      <c r="E1765" t="str">
        <f>VLOOKUP($A1765,OLD_EquipmentDatabase!$A:$K,5,FALSE)</f>
        <v>N/A</v>
      </c>
      <c r="G1765" t="str">
        <f>VLOOKUP($A1765,OLD_EquipmentDatabase!$A:$K,7,FALSE)</f>
        <v>ICX Tablet</v>
      </c>
      <c r="H1765" t="s">
        <v>18</v>
      </c>
      <c r="I1765" t="b">
        <v>0</v>
      </c>
      <c r="J1765">
        <v>5.13</v>
      </c>
      <c r="K1765" t="str">
        <f>VLOOKUP($A1765,OLD_EquipmentDatabase!$A:$K,11,FALSE)</f>
        <v/>
      </c>
    </row>
    <row r="1766" spans="1:11" x14ac:dyDescent="0.25">
      <c r="A1766" s="21" t="s">
        <v>3892</v>
      </c>
      <c r="B1766" s="102" t="s">
        <v>2804</v>
      </c>
      <c r="C1766" t="str">
        <f>VLOOKUP($A1766,OLD_EquipmentDatabase!$A:$K,3,FALSE)</f>
        <v>Samsung Galaxy Note Pro</v>
      </c>
      <c r="D1766" t="str">
        <f>VLOOKUP($A1766,OLD_EquipmentDatabase!$A:$K,4,FALSE)</f>
        <v>Dominion</v>
      </c>
      <c r="E1766" t="str">
        <f>VLOOKUP($A1766,OLD_EquipmentDatabase!$A:$K,5,FALSE)</f>
        <v>N/A</v>
      </c>
      <c r="G1766" t="str">
        <f>VLOOKUP($A1766,OLD_EquipmentDatabase!$A:$K,7,FALSE)</f>
        <v>ICX Tablet</v>
      </c>
      <c r="H1766" t="s">
        <v>18</v>
      </c>
      <c r="I1766" t="b">
        <v>0</v>
      </c>
      <c r="J1766">
        <v>5.13</v>
      </c>
      <c r="K1766" t="str">
        <f>VLOOKUP($A1766,OLD_EquipmentDatabase!$A:$K,11,FALSE)</f>
        <v/>
      </c>
    </row>
    <row r="1767" spans="1:11" x14ac:dyDescent="0.25">
      <c r="A1767" s="21" t="s">
        <v>3575</v>
      </c>
      <c r="B1767" s="102" t="s">
        <v>2804</v>
      </c>
      <c r="C1767" t="str">
        <f>VLOOKUP($A1767,OLD_EquipmentDatabase!$A:$K,3,FALSE)</f>
        <v>Samsung Galaxy Note Pro</v>
      </c>
      <c r="D1767" t="str">
        <f>VLOOKUP($A1767,OLD_EquipmentDatabase!$A:$K,4,FALSE)</f>
        <v>Dominion</v>
      </c>
      <c r="E1767" t="str">
        <f>VLOOKUP($A1767,OLD_EquipmentDatabase!$A:$K,5,FALSE)</f>
        <v>N/A</v>
      </c>
      <c r="G1767" t="str">
        <f>VLOOKUP($A1767,OLD_EquipmentDatabase!$A:$K,7,FALSE)</f>
        <v>ICX Tablet</v>
      </c>
      <c r="H1767" t="s">
        <v>18</v>
      </c>
      <c r="I1767" t="b">
        <v>0</v>
      </c>
      <c r="J1767">
        <v>5.13</v>
      </c>
      <c r="K1767" t="str">
        <f>VLOOKUP($A1767,OLD_EquipmentDatabase!$A:$K,11,FALSE)</f>
        <v/>
      </c>
    </row>
    <row r="1768" spans="1:11" x14ac:dyDescent="0.25">
      <c r="A1768" s="21" t="s">
        <v>3702</v>
      </c>
      <c r="B1768" s="102" t="s">
        <v>2804</v>
      </c>
      <c r="C1768" t="str">
        <f>VLOOKUP($A1768,OLD_EquipmentDatabase!$A:$K,3,FALSE)</f>
        <v>Samsung Galaxy Note Pro</v>
      </c>
      <c r="D1768" t="str">
        <f>VLOOKUP($A1768,OLD_EquipmentDatabase!$A:$K,4,FALSE)</f>
        <v>Dominion</v>
      </c>
      <c r="E1768" t="str">
        <f>VLOOKUP($A1768,OLD_EquipmentDatabase!$A:$K,5,FALSE)</f>
        <v>N/A</v>
      </c>
      <c r="G1768" t="str">
        <f>VLOOKUP($A1768,OLD_EquipmentDatabase!$A:$K,7,FALSE)</f>
        <v>ICX Tablet</v>
      </c>
      <c r="H1768" t="s">
        <v>18</v>
      </c>
      <c r="I1768" t="b">
        <v>0</v>
      </c>
      <c r="J1768">
        <v>5.13</v>
      </c>
      <c r="K1768" t="str">
        <f>VLOOKUP($A1768,OLD_EquipmentDatabase!$A:$K,11,FALSE)</f>
        <v/>
      </c>
    </row>
    <row r="1769" spans="1:11" x14ac:dyDescent="0.25">
      <c r="A1769" s="21" t="s">
        <v>3612</v>
      </c>
      <c r="B1769" s="102" t="s">
        <v>2804</v>
      </c>
      <c r="C1769" t="str">
        <f>VLOOKUP($A1769,OLD_EquipmentDatabase!$A:$K,3,FALSE)</f>
        <v>Samsung Galaxy Note Pro</v>
      </c>
      <c r="D1769" t="str">
        <f>VLOOKUP($A1769,OLD_EquipmentDatabase!$A:$K,4,FALSE)</f>
        <v>Dominion</v>
      </c>
      <c r="E1769" t="str">
        <f>VLOOKUP($A1769,OLD_EquipmentDatabase!$A:$K,5,FALSE)</f>
        <v>N/A</v>
      </c>
      <c r="G1769" t="str">
        <f>VLOOKUP($A1769,OLD_EquipmentDatabase!$A:$K,7,FALSE)</f>
        <v>ICX Tablet</v>
      </c>
      <c r="H1769" t="s">
        <v>18</v>
      </c>
      <c r="I1769" t="b">
        <v>0</v>
      </c>
      <c r="J1769">
        <v>5.13</v>
      </c>
      <c r="K1769" t="str">
        <f>VLOOKUP($A1769,OLD_EquipmentDatabase!$A:$K,11,FALSE)</f>
        <v/>
      </c>
    </row>
    <row r="1770" spans="1:11" x14ac:dyDescent="0.25">
      <c r="A1770" s="21" t="s">
        <v>3712</v>
      </c>
      <c r="B1770" s="102" t="s">
        <v>2804</v>
      </c>
      <c r="C1770" t="str">
        <f>VLOOKUP($A1770,OLD_EquipmentDatabase!$A:$K,3,FALSE)</f>
        <v>Samsung Galaxy Note Pro</v>
      </c>
      <c r="D1770" t="str">
        <f>VLOOKUP($A1770,OLD_EquipmentDatabase!$A:$K,4,FALSE)</f>
        <v>Dominion</v>
      </c>
      <c r="E1770" t="str">
        <f>VLOOKUP($A1770,OLD_EquipmentDatabase!$A:$K,5,FALSE)</f>
        <v>N/A</v>
      </c>
      <c r="G1770" t="str">
        <f>VLOOKUP($A1770,OLD_EquipmentDatabase!$A:$K,7,FALSE)</f>
        <v>ICX Tablet</v>
      </c>
      <c r="H1770" t="s">
        <v>18</v>
      </c>
      <c r="I1770" t="b">
        <v>0</v>
      </c>
      <c r="J1770">
        <v>5.13</v>
      </c>
      <c r="K1770" t="str">
        <f>VLOOKUP($A1770,OLD_EquipmentDatabase!$A:$K,11,FALSE)</f>
        <v/>
      </c>
    </row>
    <row r="1771" spans="1:11" x14ac:dyDescent="0.25">
      <c r="A1771" s="21" t="s">
        <v>3697</v>
      </c>
      <c r="B1771" s="102" t="s">
        <v>2804</v>
      </c>
      <c r="C1771" t="str">
        <f>VLOOKUP($A1771,OLD_EquipmentDatabase!$A:$K,3,FALSE)</f>
        <v>Samsung Galaxy Note Pro</v>
      </c>
      <c r="D1771" t="str">
        <f>VLOOKUP($A1771,OLD_EquipmentDatabase!$A:$K,4,FALSE)</f>
        <v>Dominion</v>
      </c>
      <c r="E1771" t="str">
        <f>VLOOKUP($A1771,OLD_EquipmentDatabase!$A:$K,5,FALSE)</f>
        <v>N/A</v>
      </c>
      <c r="G1771" t="str">
        <f>VLOOKUP($A1771,OLD_EquipmentDatabase!$A:$K,7,FALSE)</f>
        <v>ICX Tablet</v>
      </c>
      <c r="H1771" t="s">
        <v>18</v>
      </c>
      <c r="I1771" t="b">
        <v>0</v>
      </c>
      <c r="J1771">
        <v>5.13</v>
      </c>
      <c r="K1771" t="str">
        <f>VLOOKUP($A1771,OLD_EquipmentDatabase!$A:$K,11,FALSE)</f>
        <v/>
      </c>
    </row>
    <row r="1772" spans="1:11" x14ac:dyDescent="0.25">
      <c r="A1772" s="21" t="s">
        <v>3687</v>
      </c>
      <c r="B1772" s="102" t="s">
        <v>2804</v>
      </c>
      <c r="C1772" t="str">
        <f>VLOOKUP($A1772,OLD_EquipmentDatabase!$A:$K,3,FALSE)</f>
        <v>Samsung Galaxy Note Pro</v>
      </c>
      <c r="D1772" t="str">
        <f>VLOOKUP($A1772,OLD_EquipmentDatabase!$A:$K,4,FALSE)</f>
        <v>Dominion</v>
      </c>
      <c r="E1772" t="str">
        <f>VLOOKUP($A1772,OLD_EquipmentDatabase!$A:$K,5,FALSE)</f>
        <v>N/A</v>
      </c>
      <c r="G1772" t="str">
        <f>VLOOKUP($A1772,OLD_EquipmentDatabase!$A:$K,7,FALSE)</f>
        <v>ICX Tablet</v>
      </c>
      <c r="H1772" t="s">
        <v>18</v>
      </c>
      <c r="I1772" t="b">
        <v>0</v>
      </c>
      <c r="J1772">
        <v>5.13</v>
      </c>
      <c r="K1772" t="str">
        <f>VLOOKUP($A1772,OLD_EquipmentDatabase!$A:$K,11,FALSE)</f>
        <v/>
      </c>
    </row>
    <row r="1773" spans="1:11" x14ac:dyDescent="0.25">
      <c r="A1773" s="21" t="s">
        <v>1934</v>
      </c>
      <c r="B1773" s="102" t="s">
        <v>2804</v>
      </c>
      <c r="C1773" t="str">
        <f>VLOOKUP($A1773,OLD_EquipmentDatabase!$A:$K,3,FALSE)</f>
        <v>Samsung Galaxy Note Pro</v>
      </c>
      <c r="D1773" t="str">
        <f>VLOOKUP($A1773,OLD_EquipmentDatabase!$A:$K,4,FALSE)</f>
        <v>Dominion</v>
      </c>
      <c r="E1773" t="str">
        <f>VLOOKUP($A1773,OLD_EquipmentDatabase!$A:$K,5,FALSE)</f>
        <v>N/A</v>
      </c>
      <c r="G1773" t="str">
        <f>VLOOKUP($A1773,OLD_EquipmentDatabase!$A:$K,7,FALSE)</f>
        <v>ICX Tablet</v>
      </c>
      <c r="H1773" t="s">
        <v>18</v>
      </c>
      <c r="I1773" t="b">
        <v>0</v>
      </c>
      <c r="J1773">
        <v>5.13</v>
      </c>
      <c r="K1773" t="str">
        <f>VLOOKUP($A1773,OLD_EquipmentDatabase!$A:$K,11,FALSE)</f>
        <v/>
      </c>
    </row>
    <row r="1774" spans="1:11" x14ac:dyDescent="0.25">
      <c r="A1774" s="21" t="s">
        <v>3724</v>
      </c>
      <c r="B1774" s="102" t="s">
        <v>2804</v>
      </c>
      <c r="C1774" t="str">
        <f>VLOOKUP($A1774,OLD_EquipmentDatabase!$A:$K,3,FALSE)</f>
        <v>Samsung Galaxy Note Pro</v>
      </c>
      <c r="D1774" t="str">
        <f>VLOOKUP($A1774,OLD_EquipmentDatabase!$A:$K,4,FALSE)</f>
        <v>Dominion</v>
      </c>
      <c r="E1774" t="str">
        <f>VLOOKUP($A1774,OLD_EquipmentDatabase!$A:$K,5,FALSE)</f>
        <v>N/A</v>
      </c>
      <c r="G1774" t="str">
        <f>VLOOKUP($A1774,OLD_EquipmentDatabase!$A:$K,7,FALSE)</f>
        <v>ICX Tablet</v>
      </c>
      <c r="H1774" t="s">
        <v>18</v>
      </c>
      <c r="I1774" t="b">
        <v>0</v>
      </c>
      <c r="J1774">
        <v>5.13</v>
      </c>
      <c r="K1774" t="str">
        <f>VLOOKUP($A1774,OLD_EquipmentDatabase!$A:$K,11,FALSE)</f>
        <v/>
      </c>
    </row>
    <row r="1775" spans="1:11" x14ac:dyDescent="0.25">
      <c r="A1775" s="21" t="s">
        <v>3689</v>
      </c>
      <c r="B1775" s="102" t="s">
        <v>2804</v>
      </c>
      <c r="C1775" t="str">
        <f>VLOOKUP($A1775,OLD_EquipmentDatabase!$A:$K,3,FALSE)</f>
        <v>Samsung Galaxy Note Pro</v>
      </c>
      <c r="D1775" t="str">
        <f>VLOOKUP($A1775,OLD_EquipmentDatabase!$A:$K,4,FALSE)</f>
        <v>Dominion</v>
      </c>
      <c r="E1775" t="str">
        <f>VLOOKUP($A1775,OLD_EquipmentDatabase!$A:$K,5,FALSE)</f>
        <v>N/A</v>
      </c>
      <c r="G1775" t="str">
        <f>VLOOKUP($A1775,OLD_EquipmentDatabase!$A:$K,7,FALSE)</f>
        <v>ICX Tablet</v>
      </c>
      <c r="H1775" t="s">
        <v>18</v>
      </c>
      <c r="I1775" t="b">
        <v>0</v>
      </c>
      <c r="J1775">
        <v>5.13</v>
      </c>
      <c r="K1775" t="str">
        <f>VLOOKUP($A1775,OLD_EquipmentDatabase!$A:$K,11,FALSE)</f>
        <v/>
      </c>
    </row>
    <row r="1776" spans="1:11" x14ac:dyDescent="0.25">
      <c r="A1776" s="21" t="s">
        <v>1224</v>
      </c>
      <c r="B1776" s="102" t="s">
        <v>2804</v>
      </c>
      <c r="C1776" t="str">
        <f>VLOOKUP($A1776,OLD_EquipmentDatabase!$A:$K,3,FALSE)</f>
        <v>Samsung Galaxy Note Pro</v>
      </c>
      <c r="D1776" t="str">
        <f>VLOOKUP($A1776,OLD_EquipmentDatabase!$A:$K,4,FALSE)</f>
        <v>Dominion</v>
      </c>
      <c r="E1776" t="str">
        <f>VLOOKUP($A1776,OLD_EquipmentDatabase!$A:$K,5,FALSE)</f>
        <v>N/A</v>
      </c>
      <c r="G1776" t="str">
        <f>VLOOKUP($A1776,OLD_EquipmentDatabase!$A:$K,7,FALSE)</f>
        <v>ICX Tablet</v>
      </c>
      <c r="H1776" t="s">
        <v>18</v>
      </c>
      <c r="I1776" t="b">
        <v>0</v>
      </c>
      <c r="J1776">
        <v>5.13</v>
      </c>
      <c r="K1776" t="str">
        <f>VLOOKUP($A1776,OLD_EquipmentDatabase!$A:$K,11,FALSE)</f>
        <v/>
      </c>
    </row>
    <row r="1777" spans="1:11" x14ac:dyDescent="0.25">
      <c r="A1777" s="21" t="s">
        <v>3567</v>
      </c>
      <c r="B1777" s="102" t="s">
        <v>2804</v>
      </c>
      <c r="C1777" t="str">
        <f>VLOOKUP($A1777,OLD_EquipmentDatabase!$A:$K,3,FALSE)</f>
        <v>Samsung Galaxy Note Pro</v>
      </c>
      <c r="D1777" t="str">
        <f>VLOOKUP($A1777,OLD_EquipmentDatabase!$A:$K,4,FALSE)</f>
        <v>Dominion</v>
      </c>
      <c r="E1777" t="str">
        <f>VLOOKUP($A1777,OLD_EquipmentDatabase!$A:$K,5,FALSE)</f>
        <v>N/A</v>
      </c>
      <c r="G1777" t="str">
        <f>VLOOKUP($A1777,OLD_EquipmentDatabase!$A:$K,7,FALSE)</f>
        <v>ICX Tablet</v>
      </c>
      <c r="H1777" t="s">
        <v>18</v>
      </c>
      <c r="I1777" t="b">
        <v>0</v>
      </c>
      <c r="J1777">
        <v>5.13</v>
      </c>
      <c r="K1777" t="str">
        <f>VLOOKUP($A1777,OLD_EquipmentDatabase!$A:$K,11,FALSE)</f>
        <v/>
      </c>
    </row>
    <row r="1778" spans="1:11" x14ac:dyDescent="0.25">
      <c r="A1778" s="21" t="s">
        <v>3607</v>
      </c>
      <c r="B1778" s="102" t="s">
        <v>2804</v>
      </c>
      <c r="C1778" t="str">
        <f>VLOOKUP($A1778,OLD_EquipmentDatabase!$A:$K,3,FALSE)</f>
        <v>Samsung Galaxy Note Pro</v>
      </c>
      <c r="D1778" t="str">
        <f>VLOOKUP($A1778,OLD_EquipmentDatabase!$A:$K,4,FALSE)</f>
        <v>Dominion</v>
      </c>
      <c r="E1778" t="str">
        <f>VLOOKUP($A1778,OLD_EquipmentDatabase!$A:$K,5,FALSE)</f>
        <v>N/A</v>
      </c>
      <c r="G1778" t="str">
        <f>VLOOKUP($A1778,OLD_EquipmentDatabase!$A:$K,7,FALSE)</f>
        <v>ICX Tablet</v>
      </c>
      <c r="H1778" t="s">
        <v>18</v>
      </c>
      <c r="I1778" t="b">
        <v>0</v>
      </c>
      <c r="J1778">
        <v>5.13</v>
      </c>
      <c r="K1778" t="str">
        <f>VLOOKUP($A1778,OLD_EquipmentDatabase!$A:$K,11,FALSE)</f>
        <v/>
      </c>
    </row>
    <row r="1779" spans="1:11" x14ac:dyDescent="0.25">
      <c r="A1779" s="21" t="s">
        <v>3722</v>
      </c>
      <c r="B1779" s="102" t="s">
        <v>2804</v>
      </c>
      <c r="C1779" t="str">
        <f>VLOOKUP($A1779,OLD_EquipmentDatabase!$A:$K,3,FALSE)</f>
        <v>Samsung Galaxy Note Pro</v>
      </c>
      <c r="D1779" t="str">
        <f>VLOOKUP($A1779,OLD_EquipmentDatabase!$A:$K,4,FALSE)</f>
        <v>Dominion</v>
      </c>
      <c r="E1779" t="str">
        <f>VLOOKUP($A1779,OLD_EquipmentDatabase!$A:$K,5,FALSE)</f>
        <v>N/A</v>
      </c>
      <c r="G1779" t="str">
        <f>VLOOKUP($A1779,OLD_EquipmentDatabase!$A:$K,7,FALSE)</f>
        <v>ICX Tablet</v>
      </c>
      <c r="H1779" t="s">
        <v>18</v>
      </c>
      <c r="I1779" t="b">
        <v>0</v>
      </c>
      <c r="J1779">
        <v>5.13</v>
      </c>
      <c r="K1779" t="str">
        <f>VLOOKUP($A1779,OLD_EquipmentDatabase!$A:$K,11,FALSE)</f>
        <v/>
      </c>
    </row>
    <row r="1780" spans="1:11" x14ac:dyDescent="0.25">
      <c r="A1780" s="21" t="s">
        <v>3653</v>
      </c>
      <c r="B1780" s="102" t="s">
        <v>2804</v>
      </c>
      <c r="C1780" t="str">
        <f>VLOOKUP($A1780,OLD_EquipmentDatabase!$A:$K,3,FALSE)</f>
        <v>Samsung Galaxy Note Pro</v>
      </c>
      <c r="D1780" t="str">
        <f>VLOOKUP($A1780,OLD_EquipmentDatabase!$A:$K,4,FALSE)</f>
        <v>Dominion</v>
      </c>
      <c r="E1780" t="str">
        <f>VLOOKUP($A1780,OLD_EquipmentDatabase!$A:$K,5,FALSE)</f>
        <v>N/A</v>
      </c>
      <c r="G1780" t="str">
        <f>VLOOKUP($A1780,OLD_EquipmentDatabase!$A:$K,7,FALSE)</f>
        <v>ICX Tablet</v>
      </c>
      <c r="H1780" t="s">
        <v>18</v>
      </c>
      <c r="I1780" t="b">
        <v>0</v>
      </c>
      <c r="J1780">
        <v>5.13</v>
      </c>
      <c r="K1780" t="str">
        <f>VLOOKUP($A1780,OLD_EquipmentDatabase!$A:$K,11,FALSE)</f>
        <v/>
      </c>
    </row>
    <row r="1781" spans="1:11" x14ac:dyDescent="0.25">
      <c r="A1781" s="21" t="s">
        <v>3643</v>
      </c>
      <c r="B1781" s="102" t="s">
        <v>2804</v>
      </c>
      <c r="C1781" t="str">
        <f>VLOOKUP($A1781,OLD_EquipmentDatabase!$A:$K,3,FALSE)</f>
        <v>Samsung Galaxy Note Pro</v>
      </c>
      <c r="D1781" t="str">
        <f>VLOOKUP($A1781,OLD_EquipmentDatabase!$A:$K,4,FALSE)</f>
        <v>Dominion</v>
      </c>
      <c r="E1781" t="str">
        <f>VLOOKUP($A1781,OLD_EquipmentDatabase!$A:$K,5,FALSE)</f>
        <v>N/A</v>
      </c>
      <c r="G1781" t="str">
        <f>VLOOKUP($A1781,OLD_EquipmentDatabase!$A:$K,7,FALSE)</f>
        <v>ICX Tablet</v>
      </c>
      <c r="H1781" t="s">
        <v>18</v>
      </c>
      <c r="I1781" t="b">
        <v>0</v>
      </c>
      <c r="J1781">
        <v>5.13</v>
      </c>
      <c r="K1781" t="str">
        <f>VLOOKUP($A1781,OLD_EquipmentDatabase!$A:$K,11,FALSE)</f>
        <v/>
      </c>
    </row>
    <row r="1782" spans="1:11" x14ac:dyDescent="0.25">
      <c r="A1782" s="21" t="s">
        <v>3691</v>
      </c>
      <c r="B1782" s="102" t="s">
        <v>2804</v>
      </c>
      <c r="C1782" t="str">
        <f>VLOOKUP($A1782,OLD_EquipmentDatabase!$A:$K,3,FALSE)</f>
        <v>Samsung Galaxy Note Pro</v>
      </c>
      <c r="D1782" t="str">
        <f>VLOOKUP($A1782,OLD_EquipmentDatabase!$A:$K,4,FALSE)</f>
        <v>Dominion</v>
      </c>
      <c r="E1782" t="str">
        <f>VLOOKUP($A1782,OLD_EquipmentDatabase!$A:$K,5,FALSE)</f>
        <v>N/A</v>
      </c>
      <c r="G1782" t="str">
        <f>VLOOKUP($A1782,OLD_EquipmentDatabase!$A:$K,7,FALSE)</f>
        <v>ICX Tablet</v>
      </c>
      <c r="H1782" t="s">
        <v>18</v>
      </c>
      <c r="I1782" t="b">
        <v>0</v>
      </c>
      <c r="J1782">
        <v>5.13</v>
      </c>
      <c r="K1782" t="str">
        <f>VLOOKUP($A1782,OLD_EquipmentDatabase!$A:$K,11,FALSE)</f>
        <v/>
      </c>
    </row>
    <row r="1783" spans="1:11" x14ac:dyDescent="0.25">
      <c r="A1783" s="21" t="s">
        <v>3665</v>
      </c>
      <c r="B1783" s="102" t="s">
        <v>2804</v>
      </c>
      <c r="C1783" t="str">
        <f>VLOOKUP($A1783,OLD_EquipmentDatabase!$A:$K,3,FALSE)</f>
        <v>Samsung Galaxy Note Pro</v>
      </c>
      <c r="D1783" t="str">
        <f>VLOOKUP($A1783,OLD_EquipmentDatabase!$A:$K,4,FALSE)</f>
        <v>Dominion</v>
      </c>
      <c r="E1783" t="str">
        <f>VLOOKUP($A1783,OLD_EquipmentDatabase!$A:$K,5,FALSE)</f>
        <v>N/A</v>
      </c>
      <c r="G1783" t="str">
        <f>VLOOKUP($A1783,OLD_EquipmentDatabase!$A:$K,7,FALSE)</f>
        <v>ICX Tablet</v>
      </c>
      <c r="H1783" t="s">
        <v>18</v>
      </c>
      <c r="I1783" t="b">
        <v>0</v>
      </c>
      <c r="J1783">
        <v>5.13</v>
      </c>
      <c r="K1783" t="str">
        <f>VLOOKUP($A1783,OLD_EquipmentDatabase!$A:$K,11,FALSE)</f>
        <v/>
      </c>
    </row>
    <row r="1784" spans="1:11" x14ac:dyDescent="0.25">
      <c r="A1784" s="21" t="s">
        <v>1221</v>
      </c>
      <c r="B1784" s="102" t="s">
        <v>2804</v>
      </c>
      <c r="C1784" t="str">
        <f>VLOOKUP($A1784,OLD_EquipmentDatabase!$A:$K,3,FALSE)</f>
        <v>Samsung Galaxy Note Pro</v>
      </c>
      <c r="D1784" t="str">
        <f>VLOOKUP($A1784,OLD_EquipmentDatabase!$A:$K,4,FALSE)</f>
        <v>Dominion</v>
      </c>
      <c r="E1784" t="str">
        <f>VLOOKUP($A1784,OLD_EquipmentDatabase!$A:$K,5,FALSE)</f>
        <v>N/A</v>
      </c>
      <c r="G1784" t="str">
        <f>VLOOKUP($A1784,OLD_EquipmentDatabase!$A:$K,7,FALSE)</f>
        <v>ICX Tablet</v>
      </c>
      <c r="H1784" t="s">
        <v>18</v>
      </c>
      <c r="I1784" t="b">
        <v>0</v>
      </c>
      <c r="J1784">
        <v>5.13</v>
      </c>
      <c r="K1784" t="str">
        <f>VLOOKUP($A1784,OLD_EquipmentDatabase!$A:$K,11,FALSE)</f>
        <v/>
      </c>
    </row>
    <row r="1785" spans="1:11" x14ac:dyDescent="0.25">
      <c r="A1785" s="21" t="s">
        <v>3893</v>
      </c>
      <c r="B1785" s="102" t="s">
        <v>2804</v>
      </c>
      <c r="C1785" t="str">
        <f>VLOOKUP($A1785,OLD_EquipmentDatabase!$A:$K,3,FALSE)</f>
        <v>Samsung Galaxy Note Pro</v>
      </c>
      <c r="D1785" t="str">
        <f>VLOOKUP($A1785,OLD_EquipmentDatabase!$A:$K,4,FALSE)</f>
        <v>Dominion</v>
      </c>
      <c r="E1785" t="str">
        <f>VLOOKUP($A1785,OLD_EquipmentDatabase!$A:$K,5,FALSE)</f>
        <v>N/A</v>
      </c>
      <c r="G1785" t="str">
        <f>VLOOKUP($A1785,OLD_EquipmentDatabase!$A:$K,7,FALSE)</f>
        <v>ICX Tablet</v>
      </c>
      <c r="H1785" t="s">
        <v>18</v>
      </c>
      <c r="I1785" t="b">
        <v>0</v>
      </c>
      <c r="J1785">
        <v>5.13</v>
      </c>
      <c r="K1785" t="str">
        <f>VLOOKUP($A1785,OLD_EquipmentDatabase!$A:$K,11,FALSE)</f>
        <v/>
      </c>
    </row>
    <row r="1786" spans="1:11" x14ac:dyDescent="0.25">
      <c r="A1786" s="21" t="s">
        <v>3685</v>
      </c>
      <c r="B1786" s="102" t="s">
        <v>2804</v>
      </c>
      <c r="C1786" t="str">
        <f>VLOOKUP($A1786,OLD_EquipmentDatabase!$A:$K,3,FALSE)</f>
        <v>Samsung Galaxy Note Pro</v>
      </c>
      <c r="D1786" t="str">
        <f>VLOOKUP($A1786,OLD_EquipmentDatabase!$A:$K,4,FALSE)</f>
        <v>Dominion</v>
      </c>
      <c r="E1786" t="str">
        <f>VLOOKUP($A1786,OLD_EquipmentDatabase!$A:$K,5,FALSE)</f>
        <v>N/A</v>
      </c>
      <c r="G1786" t="str">
        <f>VLOOKUP($A1786,OLD_EquipmentDatabase!$A:$K,7,FALSE)</f>
        <v>ICX Tablet</v>
      </c>
      <c r="H1786" t="s">
        <v>18</v>
      </c>
      <c r="I1786" t="b">
        <v>0</v>
      </c>
      <c r="J1786">
        <v>5.13</v>
      </c>
      <c r="K1786" t="str">
        <f>VLOOKUP($A1786,OLD_EquipmentDatabase!$A:$K,11,FALSE)</f>
        <v/>
      </c>
    </row>
    <row r="1787" spans="1:11" x14ac:dyDescent="0.25">
      <c r="A1787" s="21" t="s">
        <v>3706</v>
      </c>
      <c r="B1787" s="102" t="s">
        <v>2804</v>
      </c>
      <c r="C1787" t="str">
        <f>VLOOKUP($A1787,OLD_EquipmentDatabase!$A:$K,3,FALSE)</f>
        <v>Samsung Galaxy Note Pro</v>
      </c>
      <c r="D1787" t="str">
        <f>VLOOKUP($A1787,OLD_EquipmentDatabase!$A:$K,4,FALSE)</f>
        <v>Dominion</v>
      </c>
      <c r="E1787" t="str">
        <f>VLOOKUP($A1787,OLD_EquipmentDatabase!$A:$K,5,FALSE)</f>
        <v>N/A</v>
      </c>
      <c r="G1787" t="str">
        <f>VLOOKUP($A1787,OLD_EquipmentDatabase!$A:$K,7,FALSE)</f>
        <v>ICX Tablet</v>
      </c>
      <c r="H1787" t="s">
        <v>18</v>
      </c>
      <c r="I1787" t="b">
        <v>0</v>
      </c>
      <c r="J1787">
        <v>5.13</v>
      </c>
      <c r="K1787" t="str">
        <f>VLOOKUP($A1787,OLD_EquipmentDatabase!$A:$K,11,FALSE)</f>
        <v/>
      </c>
    </row>
    <row r="1788" spans="1:11" x14ac:dyDescent="0.25">
      <c r="A1788" s="21" t="s">
        <v>3704</v>
      </c>
      <c r="B1788" s="102" t="s">
        <v>2804</v>
      </c>
      <c r="C1788" t="str">
        <f>VLOOKUP($A1788,OLD_EquipmentDatabase!$A:$K,3,FALSE)</f>
        <v>Samsung Galaxy Note Pro</v>
      </c>
      <c r="D1788" t="str">
        <f>VLOOKUP($A1788,OLD_EquipmentDatabase!$A:$K,4,FALSE)</f>
        <v>Dominion</v>
      </c>
      <c r="E1788" t="str">
        <f>VLOOKUP($A1788,OLD_EquipmentDatabase!$A:$K,5,FALSE)</f>
        <v>N/A</v>
      </c>
      <c r="G1788" t="str">
        <f>VLOOKUP($A1788,OLD_EquipmentDatabase!$A:$K,7,FALSE)</f>
        <v>ICX Tablet</v>
      </c>
      <c r="H1788" t="s">
        <v>18</v>
      </c>
      <c r="I1788" t="b">
        <v>0</v>
      </c>
      <c r="J1788">
        <v>5.13</v>
      </c>
      <c r="K1788" t="str">
        <f>VLOOKUP($A1788,OLD_EquipmentDatabase!$A:$K,11,FALSE)</f>
        <v/>
      </c>
    </row>
    <row r="1789" spans="1:11" x14ac:dyDescent="0.25">
      <c r="A1789" s="21" t="s">
        <v>1940</v>
      </c>
      <c r="B1789" s="102" t="s">
        <v>2804</v>
      </c>
      <c r="C1789" t="str">
        <f>VLOOKUP($A1789,OLD_EquipmentDatabase!$A:$K,3,FALSE)</f>
        <v>Samsung Galaxy Note Pro</v>
      </c>
      <c r="D1789" t="str">
        <f>VLOOKUP($A1789,OLD_EquipmentDatabase!$A:$K,4,FALSE)</f>
        <v>Dominion</v>
      </c>
      <c r="E1789" t="str">
        <f>VLOOKUP($A1789,OLD_EquipmentDatabase!$A:$K,5,FALSE)</f>
        <v>N/A</v>
      </c>
      <c r="G1789" t="str">
        <f>VLOOKUP($A1789,OLD_EquipmentDatabase!$A:$K,7,FALSE)</f>
        <v>ICX Tablet</v>
      </c>
      <c r="H1789" t="s">
        <v>18</v>
      </c>
      <c r="I1789" t="b">
        <v>0</v>
      </c>
      <c r="J1789">
        <v>5.13</v>
      </c>
      <c r="K1789" t="str">
        <f>VLOOKUP($A1789,OLD_EquipmentDatabase!$A:$K,11,FALSE)</f>
        <v/>
      </c>
    </row>
    <row r="1790" spans="1:11" x14ac:dyDescent="0.25">
      <c r="A1790" s="21" t="s">
        <v>3629</v>
      </c>
      <c r="B1790" s="102" t="s">
        <v>2804</v>
      </c>
      <c r="C1790" t="str">
        <f>VLOOKUP($A1790,OLD_EquipmentDatabase!$A:$K,3,FALSE)</f>
        <v>Samsung Galaxy Note Pro</v>
      </c>
      <c r="D1790" t="str">
        <f>VLOOKUP($A1790,OLD_EquipmentDatabase!$A:$K,4,FALSE)</f>
        <v>Dominion</v>
      </c>
      <c r="E1790" t="str">
        <f>VLOOKUP($A1790,OLD_EquipmentDatabase!$A:$K,5,FALSE)</f>
        <v>N/A</v>
      </c>
      <c r="G1790" t="str">
        <f>VLOOKUP($A1790,OLD_EquipmentDatabase!$A:$K,7,FALSE)</f>
        <v>ICX Tablet</v>
      </c>
      <c r="H1790" t="s">
        <v>18</v>
      </c>
      <c r="I1790" t="b">
        <v>0</v>
      </c>
      <c r="J1790">
        <v>5.13</v>
      </c>
      <c r="K1790" t="str">
        <f>VLOOKUP($A1790,OLD_EquipmentDatabase!$A:$K,11,FALSE)</f>
        <v/>
      </c>
    </row>
    <row r="1791" spans="1:11" x14ac:dyDescent="0.25">
      <c r="A1791" s="21" t="s">
        <v>3591</v>
      </c>
      <c r="B1791" s="102" t="s">
        <v>2804</v>
      </c>
      <c r="C1791" t="str">
        <f>VLOOKUP($A1791,OLD_EquipmentDatabase!$A:$K,3,FALSE)</f>
        <v>Samsung Galaxy Note Pro</v>
      </c>
      <c r="D1791" t="str">
        <f>VLOOKUP($A1791,OLD_EquipmentDatabase!$A:$K,4,FALSE)</f>
        <v>Dominion</v>
      </c>
      <c r="E1791" t="str">
        <f>VLOOKUP($A1791,OLD_EquipmentDatabase!$A:$K,5,FALSE)</f>
        <v>N/A</v>
      </c>
      <c r="G1791" t="str">
        <f>VLOOKUP($A1791,OLD_EquipmentDatabase!$A:$K,7,FALSE)</f>
        <v>ICX Tablet</v>
      </c>
      <c r="H1791" t="s">
        <v>18</v>
      </c>
      <c r="I1791" t="b">
        <v>0</v>
      </c>
      <c r="J1791">
        <v>5.13</v>
      </c>
      <c r="K1791" t="str">
        <f>VLOOKUP($A1791,OLD_EquipmentDatabase!$A:$K,11,FALSE)</f>
        <v/>
      </c>
    </row>
    <row r="1792" spans="1:11" x14ac:dyDescent="0.25">
      <c r="A1792" s="21" t="s">
        <v>3894</v>
      </c>
      <c r="B1792" s="102" t="s">
        <v>2804</v>
      </c>
      <c r="C1792" t="str">
        <f>VLOOKUP($A1792,OLD_EquipmentDatabase!$A:$K,3,FALSE)</f>
        <v>Samsung Galaxy Note Pro</v>
      </c>
      <c r="D1792" t="str">
        <f>VLOOKUP($A1792,OLD_EquipmentDatabase!$A:$K,4,FALSE)</f>
        <v>Dominion</v>
      </c>
      <c r="E1792" t="str">
        <f>VLOOKUP($A1792,OLD_EquipmentDatabase!$A:$K,5,FALSE)</f>
        <v>N/A</v>
      </c>
      <c r="G1792" t="str">
        <f>VLOOKUP($A1792,OLD_EquipmentDatabase!$A:$K,7,FALSE)</f>
        <v>ICX Tablet</v>
      </c>
      <c r="H1792" t="s">
        <v>18</v>
      </c>
      <c r="I1792" t="b">
        <v>0</v>
      </c>
      <c r="J1792">
        <v>5.13</v>
      </c>
      <c r="K1792" t="str">
        <f>VLOOKUP($A1792,OLD_EquipmentDatabase!$A:$K,11,FALSE)</f>
        <v/>
      </c>
    </row>
    <row r="1793" spans="1:11" x14ac:dyDescent="0.25">
      <c r="A1793" s="21" t="s">
        <v>3632</v>
      </c>
      <c r="B1793" s="102" t="s">
        <v>2804</v>
      </c>
      <c r="C1793" t="str">
        <f>VLOOKUP($A1793,OLD_EquipmentDatabase!$A:$K,3,FALSE)</f>
        <v>Samsung Galaxy Note Pro</v>
      </c>
      <c r="D1793" t="str">
        <f>VLOOKUP($A1793,OLD_EquipmentDatabase!$A:$K,4,FALSE)</f>
        <v>Dominion</v>
      </c>
      <c r="E1793" t="str">
        <f>VLOOKUP($A1793,OLD_EquipmentDatabase!$A:$K,5,FALSE)</f>
        <v>N/A</v>
      </c>
      <c r="G1793" t="str">
        <f>VLOOKUP($A1793,OLD_EquipmentDatabase!$A:$K,7,FALSE)</f>
        <v>ICX Tablet</v>
      </c>
      <c r="H1793" t="s">
        <v>18</v>
      </c>
      <c r="I1793" t="b">
        <v>0</v>
      </c>
      <c r="J1793">
        <v>5.13</v>
      </c>
      <c r="K1793" t="str">
        <f>VLOOKUP($A1793,OLD_EquipmentDatabase!$A:$K,11,FALSE)</f>
        <v/>
      </c>
    </row>
    <row r="1794" spans="1:11" x14ac:dyDescent="0.25">
      <c r="A1794" s="21" t="s">
        <v>3561</v>
      </c>
      <c r="B1794" s="102" t="s">
        <v>2804</v>
      </c>
      <c r="C1794" t="str">
        <f>VLOOKUP($A1794,OLD_EquipmentDatabase!$A:$K,3,FALSE)</f>
        <v>Samsung Galaxy Note Pro</v>
      </c>
      <c r="D1794" t="str">
        <f>VLOOKUP($A1794,OLD_EquipmentDatabase!$A:$K,4,FALSE)</f>
        <v>Dominion</v>
      </c>
      <c r="E1794" t="str">
        <f>VLOOKUP($A1794,OLD_EquipmentDatabase!$A:$K,5,FALSE)</f>
        <v>N/A</v>
      </c>
      <c r="G1794" t="str">
        <f>VLOOKUP($A1794,OLD_EquipmentDatabase!$A:$K,7,FALSE)</f>
        <v>ICX Tablet</v>
      </c>
      <c r="H1794" t="s">
        <v>18</v>
      </c>
      <c r="I1794" t="b">
        <v>0</v>
      </c>
      <c r="J1794">
        <v>5.13</v>
      </c>
      <c r="K1794" t="str">
        <f>VLOOKUP($A1794,OLD_EquipmentDatabase!$A:$K,11,FALSE)</f>
        <v/>
      </c>
    </row>
    <row r="1795" spans="1:11" x14ac:dyDescent="0.25">
      <c r="A1795" s="21" t="s">
        <v>3636</v>
      </c>
      <c r="B1795" s="102" t="s">
        <v>2804</v>
      </c>
      <c r="C1795" t="str">
        <f>VLOOKUP($A1795,OLD_EquipmentDatabase!$A:$K,3,FALSE)</f>
        <v>Samsung Galaxy Note Pro</v>
      </c>
      <c r="D1795" t="str">
        <f>VLOOKUP($A1795,OLD_EquipmentDatabase!$A:$K,4,FALSE)</f>
        <v>Dominion</v>
      </c>
      <c r="E1795" t="str">
        <f>VLOOKUP($A1795,OLD_EquipmentDatabase!$A:$K,5,FALSE)</f>
        <v>N/A</v>
      </c>
      <c r="G1795" t="str">
        <f>VLOOKUP($A1795,OLD_EquipmentDatabase!$A:$K,7,FALSE)</f>
        <v>ICX Tablet</v>
      </c>
      <c r="H1795" t="s">
        <v>18</v>
      </c>
      <c r="I1795" t="b">
        <v>0</v>
      </c>
      <c r="J1795">
        <v>5.13</v>
      </c>
      <c r="K1795" t="str">
        <f>VLOOKUP($A1795,OLD_EquipmentDatabase!$A:$K,11,FALSE)</f>
        <v/>
      </c>
    </row>
    <row r="1796" spans="1:11" x14ac:dyDescent="0.25">
      <c r="A1796" s="21" t="s">
        <v>3584</v>
      </c>
      <c r="B1796" s="102" t="s">
        <v>2804</v>
      </c>
      <c r="C1796" t="str">
        <f>VLOOKUP($A1796,OLD_EquipmentDatabase!$A:$K,3,FALSE)</f>
        <v>Samsung Galaxy Note Pro</v>
      </c>
      <c r="D1796" t="str">
        <f>VLOOKUP($A1796,OLD_EquipmentDatabase!$A:$K,4,FALSE)</f>
        <v>Dominion</v>
      </c>
      <c r="E1796" t="str">
        <f>VLOOKUP($A1796,OLD_EquipmentDatabase!$A:$K,5,FALSE)</f>
        <v>N/A</v>
      </c>
      <c r="G1796" t="str">
        <f>VLOOKUP($A1796,OLD_EquipmentDatabase!$A:$K,7,FALSE)</f>
        <v>ICX Tablet</v>
      </c>
      <c r="H1796" t="s">
        <v>18</v>
      </c>
      <c r="I1796" t="b">
        <v>0</v>
      </c>
      <c r="J1796">
        <v>5.13</v>
      </c>
      <c r="K1796" t="str">
        <f>VLOOKUP($A1796,OLD_EquipmentDatabase!$A:$K,11,FALSE)</f>
        <v/>
      </c>
    </row>
    <row r="1797" spans="1:11" x14ac:dyDescent="0.25">
      <c r="A1797" s="21" t="s">
        <v>3895</v>
      </c>
      <c r="B1797" s="102" t="s">
        <v>2804</v>
      </c>
      <c r="C1797" t="str">
        <f>VLOOKUP($A1797,OLD_EquipmentDatabase!$A:$K,3,FALSE)</f>
        <v>Samsung Galaxy Note Pro</v>
      </c>
      <c r="D1797" t="str">
        <f>VLOOKUP($A1797,OLD_EquipmentDatabase!$A:$K,4,FALSE)</f>
        <v>Dominion</v>
      </c>
      <c r="E1797" t="str">
        <f>VLOOKUP($A1797,OLD_EquipmentDatabase!$A:$K,5,FALSE)</f>
        <v>N/A</v>
      </c>
      <c r="G1797" t="str">
        <f>VLOOKUP($A1797,OLD_EquipmentDatabase!$A:$K,7,FALSE)</f>
        <v>ICX Tablet</v>
      </c>
      <c r="H1797" t="s">
        <v>18</v>
      </c>
      <c r="I1797" t="b">
        <v>0</v>
      </c>
      <c r="J1797">
        <v>5.13</v>
      </c>
      <c r="K1797" t="str">
        <f>VLOOKUP($A1797,OLD_EquipmentDatabase!$A:$K,11,FALSE)</f>
        <v/>
      </c>
    </row>
    <row r="1798" spans="1:11" x14ac:dyDescent="0.25">
      <c r="A1798" s="21" t="s">
        <v>2820</v>
      </c>
      <c r="B1798" s="102" t="s">
        <v>2804</v>
      </c>
      <c r="C1798" t="str">
        <f>VLOOKUP($A1798,OLD_EquipmentDatabase!$A:$K,3,FALSE)</f>
        <v>Canon DR-G1130</v>
      </c>
      <c r="D1798" t="str">
        <f>VLOOKUP($A1798,OLD_EquipmentDatabase!$A:$K,4,FALSE)</f>
        <v>Dominion</v>
      </c>
      <c r="E1798" t="str">
        <f>VLOOKUP($A1798,OLD_EquipmentDatabase!$A:$K,5,FALSE)</f>
        <v>Central Count</v>
      </c>
      <c r="F1798" t="str">
        <f>VLOOKUP($A1798,OLD_EquipmentDatabase!$A:$K,6,FALSE)</f>
        <v/>
      </c>
      <c r="G1798" t="str">
        <f>VLOOKUP($A1798,OLD_EquipmentDatabase!$A:$K,7,FALSE)</f>
        <v>Scanner</v>
      </c>
      <c r="H1798" t="str">
        <f>VLOOKUP($A1798,OLD_EquipmentDatabase!$A:$K,8,FALSE)</f>
        <v>Active</v>
      </c>
      <c r="I1798" t="b">
        <f>VLOOKUP($A1798,OLD_EquipmentDatabase!$A:$K,9,FALSE)</f>
        <v>0</v>
      </c>
      <c r="J1798" t="str">
        <f>VLOOKUP($A1798,OLD_EquipmentDatabase!$A:$K,10,FALSE)</f>
        <v>N/A</v>
      </c>
      <c r="K1798" t="str">
        <f>VLOOKUP($A1798,OLD_EquipmentDatabase!$A:$K,11,FALSE)</f>
        <v/>
      </c>
    </row>
    <row r="1799" spans="1:11" x14ac:dyDescent="0.25">
      <c r="A1799" s="21" t="s">
        <v>4791</v>
      </c>
      <c r="B1799" s="102" t="s">
        <v>2804</v>
      </c>
      <c r="C1799" t="s">
        <v>52</v>
      </c>
      <c r="D1799" t="s">
        <v>14</v>
      </c>
      <c r="E1799" t="s">
        <v>53</v>
      </c>
      <c r="F1799" t="s">
        <v>54</v>
      </c>
      <c r="G1799" t="s">
        <v>55</v>
      </c>
      <c r="H1799" t="s">
        <v>18</v>
      </c>
      <c r="I1799" t="b">
        <v>0</v>
      </c>
      <c r="J1799" t="s">
        <v>15</v>
      </c>
      <c r="K1799" t="s">
        <v>54</v>
      </c>
    </row>
    <row r="1800" spans="1:11" x14ac:dyDescent="0.25">
      <c r="A1800" s="21" t="s">
        <v>4792</v>
      </c>
      <c r="B1800" s="102" t="s">
        <v>2804</v>
      </c>
      <c r="C1800" t="s">
        <v>52</v>
      </c>
      <c r="D1800" t="s">
        <v>14</v>
      </c>
      <c r="E1800" t="s">
        <v>53</v>
      </c>
      <c r="F1800" t="s">
        <v>54</v>
      </c>
      <c r="G1800" t="s">
        <v>55</v>
      </c>
      <c r="H1800" t="s">
        <v>18</v>
      </c>
      <c r="I1800" t="b">
        <v>0</v>
      </c>
      <c r="J1800" t="s">
        <v>15</v>
      </c>
      <c r="K1800" t="s">
        <v>54</v>
      </c>
    </row>
    <row r="1801" spans="1:11" x14ac:dyDescent="0.25">
      <c r="A1801" s="21" t="s">
        <v>4793</v>
      </c>
      <c r="B1801" s="102" t="s">
        <v>2804</v>
      </c>
      <c r="C1801" t="s">
        <v>52</v>
      </c>
      <c r="D1801" t="s">
        <v>14</v>
      </c>
      <c r="E1801" t="s">
        <v>53</v>
      </c>
      <c r="F1801" t="s">
        <v>54</v>
      </c>
      <c r="G1801" t="s">
        <v>55</v>
      </c>
      <c r="H1801" t="s">
        <v>18</v>
      </c>
      <c r="I1801" t="b">
        <v>0</v>
      </c>
      <c r="J1801" t="s">
        <v>15</v>
      </c>
      <c r="K1801" t="s">
        <v>54</v>
      </c>
    </row>
    <row r="1802" spans="1:11" x14ac:dyDescent="0.25">
      <c r="A1802" s="21" t="s">
        <v>4794</v>
      </c>
      <c r="B1802" s="102" t="s">
        <v>2804</v>
      </c>
      <c r="C1802" t="s">
        <v>52</v>
      </c>
      <c r="D1802" t="s">
        <v>14</v>
      </c>
      <c r="E1802" t="s">
        <v>53</v>
      </c>
      <c r="F1802" t="s">
        <v>54</v>
      </c>
      <c r="G1802" t="s">
        <v>55</v>
      </c>
      <c r="H1802" t="s">
        <v>18</v>
      </c>
      <c r="I1802" t="b">
        <v>0</v>
      </c>
      <c r="J1802" t="s">
        <v>15</v>
      </c>
      <c r="K1802" t="s">
        <v>54</v>
      </c>
    </row>
    <row r="1803" spans="1:11" x14ac:dyDescent="0.25">
      <c r="A1803" s="21" t="s">
        <v>4544</v>
      </c>
      <c r="B1803" s="102" t="s">
        <v>2804</v>
      </c>
      <c r="C1803" t="str">
        <f>VLOOKUP($A1803,OLD_EquipmentDatabase!$A:$K,3,FALSE)</f>
        <v>Dell OptiPlex 9030 AIO</v>
      </c>
      <c r="D1803" t="str">
        <f>VLOOKUP($A1803,OLD_EquipmentDatabase!$A:$K,4,FALSE)</f>
        <v>Dominion</v>
      </c>
      <c r="E1803" t="str">
        <f>VLOOKUP($A1803,OLD_EquipmentDatabase!$A:$K,5,FALSE)</f>
        <v>N/A</v>
      </c>
      <c r="F1803" t="str">
        <f>VLOOKUP($A1803,OLD_EquipmentDatabase!$A:$K,6,FALSE)</f>
        <v>ICC</v>
      </c>
      <c r="G1803" t="str">
        <f>VLOOKUP($A1803,OLD_EquipmentDatabase!$A:$K,7,FALSE)</f>
        <v>Computer</v>
      </c>
      <c r="H1803" t="str">
        <f>VLOOKUP($A1803,OLD_EquipmentDatabase!$A:$K,8,FALSE)</f>
        <v>Active</v>
      </c>
      <c r="I1803" t="b">
        <f>VLOOKUP($A1803,OLD_EquipmentDatabase!$A:$K,9,FALSE)</f>
        <v>0</v>
      </c>
      <c r="J1803">
        <v>5.13</v>
      </c>
      <c r="K1803" t="str">
        <f>VLOOKUP($A1803,OLD_EquipmentDatabase!$A:$K,11,FALSE)</f>
        <v>60.february.summer.49</v>
      </c>
    </row>
    <row r="1804" spans="1:11" x14ac:dyDescent="0.25">
      <c r="A1804" s="21" t="s">
        <v>2814</v>
      </c>
      <c r="B1804" s="102" t="s">
        <v>2804</v>
      </c>
      <c r="C1804" t="str">
        <f>VLOOKUP($A1804,OLD_EquipmentDatabase!$A:$K,3,FALSE)</f>
        <v>Dell OptiPlex 7440 AIO</v>
      </c>
      <c r="D1804" t="str">
        <f>VLOOKUP($A1804,OLD_EquipmentDatabase!$A:$K,4,FALSE)</f>
        <v>Dominion</v>
      </c>
      <c r="E1804" t="str">
        <f>VLOOKUP($A1804,OLD_EquipmentDatabase!$A:$K,5,FALSE)</f>
        <v>N/A</v>
      </c>
      <c r="F1804" t="str">
        <f>VLOOKUP($A1804,OLD_EquipmentDatabase!$A:$K,6,FALSE)</f>
        <v>ICC (DR-G1130)</v>
      </c>
      <c r="G1804" t="str">
        <f>VLOOKUP($A1804,OLD_EquipmentDatabase!$A:$K,7,FALSE)</f>
        <v>Computer</v>
      </c>
      <c r="H1804" t="str">
        <f>VLOOKUP($A1804,OLD_EquipmentDatabase!$A:$K,8,FALSE)</f>
        <v>Active</v>
      </c>
      <c r="I1804" t="b">
        <f>VLOOKUP($A1804,OLD_EquipmentDatabase!$A:$K,9,FALSE)</f>
        <v>0</v>
      </c>
      <c r="J1804" t="str">
        <f>VLOOKUP($A1804,OLD_EquipmentDatabase!$A:$K,10,FALSE)</f>
        <v>5.13</v>
      </c>
      <c r="K1804" t="str">
        <f>VLOOKUP($A1804,OLD_EquipmentDatabase!$A:$K,11,FALSE)</f>
        <v>64+SWEDEN+PICKED+28</v>
      </c>
    </row>
    <row r="1805" spans="1:11" x14ac:dyDescent="0.25">
      <c r="A1805" s="21" t="s">
        <v>3785</v>
      </c>
      <c r="B1805" s="102" t="s">
        <v>2804</v>
      </c>
      <c r="C1805" t="str">
        <f>VLOOKUP($A1805,OLD_EquipmentDatabase!$A:$K,3,FALSE)</f>
        <v>Dell OptiPlex 9030 AIO</v>
      </c>
      <c r="D1805" t="str">
        <f>VLOOKUP($A1805,OLD_EquipmentDatabase!$A:$K,4,FALSE)</f>
        <v>Dominion</v>
      </c>
      <c r="E1805" t="str">
        <f>VLOOKUP($A1805,OLD_EquipmentDatabase!$A:$K,5,FALSE)</f>
        <v>N/A</v>
      </c>
      <c r="F1805" t="str">
        <f>VLOOKUP($A1805,OLD_EquipmentDatabase!$A:$K,6,FALSE)</f>
        <v>ICC (DR-G1130)</v>
      </c>
      <c r="G1805" t="str">
        <f>VLOOKUP($A1805,OLD_EquipmentDatabase!$A:$K,7,FALSE)</f>
        <v>Computer</v>
      </c>
      <c r="H1805" t="str">
        <f>VLOOKUP($A1805,OLD_EquipmentDatabase!$A:$K,8,FALSE)</f>
        <v>Active</v>
      </c>
      <c r="I1805" t="b">
        <f>VLOOKUP($A1805,OLD_EquipmentDatabase!$A:$K,9,FALSE)</f>
        <v>0</v>
      </c>
      <c r="J1805" t="str">
        <f>VLOOKUP($A1805,OLD_EquipmentDatabase!$A:$K,10,FALSE)</f>
        <v>5.13</v>
      </c>
      <c r="K1805" t="str">
        <f>VLOOKUP($A1805,OLD_EquipmentDatabase!$A:$K,11,FALSE)</f>
        <v>66snowmanparadise78</v>
      </c>
    </row>
    <row r="1806" spans="1:11" x14ac:dyDescent="0.25">
      <c r="A1806" s="21" t="s">
        <v>2810</v>
      </c>
      <c r="B1806" s="102" t="s">
        <v>2804</v>
      </c>
      <c r="C1806" t="str">
        <f>VLOOKUP($A1806,OLD_EquipmentDatabase!$A:$K,3,FALSE)</f>
        <v>Dell Precision T3420</v>
      </c>
      <c r="D1806" t="str">
        <f>VLOOKUP($A1806,OLD_EquipmentDatabase!$A:$K,4,FALSE)</f>
        <v>Dominion</v>
      </c>
      <c r="E1806" t="str">
        <f>VLOOKUP($A1806,OLD_EquipmentDatabase!$A:$K,5,FALSE)</f>
        <v>N/A</v>
      </c>
      <c r="F1806" t="str">
        <f>VLOOKUP($A1806,OLD_EquipmentDatabase!$A:$K,6,FALSE)</f>
        <v>ADJ Client</v>
      </c>
      <c r="G1806" t="str">
        <f>VLOOKUP($A1806,OLD_EquipmentDatabase!$A:$K,7,FALSE)</f>
        <v>Computer</v>
      </c>
      <c r="H1806" t="str">
        <f>VLOOKUP($A1806,OLD_EquipmentDatabase!$A:$K,8,FALSE)</f>
        <v>Active</v>
      </c>
      <c r="I1806" t="b">
        <f>VLOOKUP($A1806,OLD_EquipmentDatabase!$A:$K,9,FALSE)</f>
        <v>0</v>
      </c>
      <c r="J1806" t="str">
        <f>VLOOKUP($A1806,OLD_EquipmentDatabase!$A:$K,10,FALSE)</f>
        <v>5.13</v>
      </c>
      <c r="K1806" t="str">
        <f>VLOOKUP($A1806,OLD_EquipmentDatabase!$A:$K,11,FALSE)</f>
        <v>40.WONDER.BELIEVE.83</v>
      </c>
    </row>
    <row r="1807" spans="1:11" x14ac:dyDescent="0.25">
      <c r="A1807" s="21" t="s">
        <v>2808</v>
      </c>
      <c r="B1807" s="102" t="s">
        <v>2804</v>
      </c>
      <c r="C1807" t="str">
        <f>VLOOKUP($A1807,OLD_EquipmentDatabase!$A:$K,3,FALSE)</f>
        <v>Dell Precision T3420</v>
      </c>
      <c r="D1807" t="str">
        <f>VLOOKUP($A1807,OLD_EquipmentDatabase!$A:$K,4,FALSE)</f>
        <v>Dominion</v>
      </c>
      <c r="E1807" t="str">
        <f>VLOOKUP($A1807,OLD_EquipmentDatabase!$A:$K,5,FALSE)</f>
        <v>N/A</v>
      </c>
      <c r="F1807" t="str">
        <f>VLOOKUP($A1807,OLD_EquipmentDatabase!$A:$K,6,FALSE)</f>
        <v>ADJ Client</v>
      </c>
      <c r="G1807" t="str">
        <f>VLOOKUP($A1807,OLD_EquipmentDatabase!$A:$K,7,FALSE)</f>
        <v>Computer</v>
      </c>
      <c r="H1807" t="str">
        <f>VLOOKUP($A1807,OLD_EquipmentDatabase!$A:$K,8,FALSE)</f>
        <v>Active</v>
      </c>
      <c r="I1807" t="b">
        <f>VLOOKUP($A1807,OLD_EquipmentDatabase!$A:$K,9,FALSE)</f>
        <v>0</v>
      </c>
      <c r="J1807" t="str">
        <f>VLOOKUP($A1807,OLD_EquipmentDatabase!$A:$K,10,FALSE)</f>
        <v>5.13</v>
      </c>
      <c r="K1807" t="str">
        <f>VLOOKUP($A1807,OLD_EquipmentDatabase!$A:$K,11,FALSE)</f>
        <v>91$minute$believe$41</v>
      </c>
    </row>
    <row r="1808" spans="1:11" x14ac:dyDescent="0.25">
      <c r="A1808" s="21" t="s">
        <v>3777</v>
      </c>
      <c r="B1808" s="102" t="s">
        <v>2804</v>
      </c>
      <c r="C1808" t="str">
        <f>VLOOKUP($A1808,OLD_EquipmentDatabase!$A:$K,3,FALSE)</f>
        <v>Dell Precision T3420</v>
      </c>
      <c r="D1808" t="str">
        <f>VLOOKUP($A1808,OLD_EquipmentDatabase!$A:$K,4,FALSE)</f>
        <v>Dominion</v>
      </c>
      <c r="E1808" t="str">
        <f>VLOOKUP($A1808,OLD_EquipmentDatabase!$A:$K,5,FALSE)</f>
        <v>N/A</v>
      </c>
      <c r="F1808" t="str">
        <f>VLOOKUP($A1808,OLD_EquipmentDatabase!$A:$K,6,FALSE)</f>
        <v>ADJ Client</v>
      </c>
      <c r="G1808" t="str">
        <f>VLOOKUP($A1808,OLD_EquipmentDatabase!$A:$K,7,FALSE)</f>
        <v>Computer</v>
      </c>
      <c r="H1808" t="str">
        <f>VLOOKUP($A1808,OLD_EquipmentDatabase!$A:$K,8,FALSE)</f>
        <v>Active</v>
      </c>
      <c r="I1808" t="b">
        <f>VLOOKUP($A1808,OLD_EquipmentDatabase!$A:$K,9,FALSE)</f>
        <v>0</v>
      </c>
      <c r="J1808" t="str">
        <f>VLOOKUP($A1808,OLD_EquipmentDatabase!$A:$K,10,FALSE)</f>
        <v>5.13</v>
      </c>
      <c r="K1808" t="str">
        <f>VLOOKUP($A1808,OLD_EquipmentDatabase!$A:$K,11,FALSE)</f>
        <v>98!computer!cartography!76</v>
      </c>
    </row>
    <row r="1809" spans="1:11" x14ac:dyDescent="0.25">
      <c r="A1809" s="21" t="s">
        <v>1948</v>
      </c>
      <c r="B1809" s="102" t="s">
        <v>2804</v>
      </c>
      <c r="C1809" t="str">
        <f>VLOOKUP($A1809,OLD_EquipmentDatabase!$A:$K,3,FALSE)</f>
        <v>Dell Precision T3420</v>
      </c>
      <c r="D1809" t="str">
        <f>VLOOKUP($A1809,OLD_EquipmentDatabase!$A:$K,4,FALSE)</f>
        <v>Dominion</v>
      </c>
      <c r="E1809" t="str">
        <f>VLOOKUP($A1809,OLD_EquipmentDatabase!$A:$K,5,FALSE)</f>
        <v>N/A</v>
      </c>
      <c r="F1809" t="str">
        <f>VLOOKUP($A1809,OLD_EquipmentDatabase!$A:$K,6,FALSE)</f>
        <v>ADJ Client</v>
      </c>
      <c r="G1809" t="str">
        <f>VLOOKUP($A1809,OLD_EquipmentDatabase!$A:$K,7,FALSE)</f>
        <v>Computer</v>
      </c>
      <c r="H1809" t="str">
        <f>VLOOKUP($A1809,OLD_EquipmentDatabase!$A:$K,8,FALSE)</f>
        <v>Active</v>
      </c>
      <c r="I1809" t="b">
        <f>VLOOKUP($A1809,OLD_EquipmentDatabase!$A:$K,9,FALSE)</f>
        <v>0</v>
      </c>
      <c r="J1809" t="str">
        <f>VLOOKUP($A1809,OLD_EquipmentDatabase!$A:$K,10,FALSE)</f>
        <v>5.13</v>
      </c>
      <c r="K1809" t="str">
        <f>VLOOKUP($A1809,OLD_EquipmentDatabase!$A:$K,11,FALSE)</f>
        <v>22friendlyfeline34</v>
      </c>
    </row>
    <row r="1810" spans="1:11" x14ac:dyDescent="0.25">
      <c r="A1810" s="21" t="s">
        <v>4729</v>
      </c>
      <c r="B1810" s="102" t="s">
        <v>2804</v>
      </c>
      <c r="C1810" t="str">
        <f>VLOOKUP($A1810,OLD_EquipmentDatabase!$A:$K,3,FALSE)</f>
        <v>Dell Precision T3440</v>
      </c>
      <c r="D1810" t="str">
        <f>VLOOKUP($A1810,OLD_EquipmentDatabase!$A:$K,4,FALSE)</f>
        <v>Dominion</v>
      </c>
      <c r="E1810" t="str">
        <f>VLOOKUP($A1810,OLD_EquipmentDatabase!$A:$K,5,FALSE)</f>
        <v>N/A</v>
      </c>
      <c r="F1810" t="str">
        <f>VLOOKUP($A1810,OLD_EquipmentDatabase!$A:$K,6,FALSE)</f>
        <v>ADJ Client</v>
      </c>
      <c r="G1810" t="str">
        <f>VLOOKUP($A1810,OLD_EquipmentDatabase!$A:$K,7,FALSE)</f>
        <v>Computer</v>
      </c>
      <c r="H1810" t="str">
        <f>VLOOKUP($A1810,OLD_EquipmentDatabase!$A:$K,8,FALSE)</f>
        <v>Active</v>
      </c>
      <c r="I1810" t="b">
        <f>VLOOKUP($A1810,OLD_EquipmentDatabase!$A:$K,9,FALSE)</f>
        <v>0</v>
      </c>
      <c r="J1810" t="str">
        <f>VLOOKUP($A1810,OLD_EquipmentDatabase!$A:$K,10,FALSE)</f>
        <v>5.13</v>
      </c>
      <c r="K1810" t="str">
        <f>VLOOKUP($A1810,OLD_EquipmentDatabase!$A:$K,11,FALSE)</f>
        <v>88@FRIDAY@strange@21</v>
      </c>
    </row>
    <row r="1811" spans="1:11" x14ac:dyDescent="0.25">
      <c r="A1811" s="21" t="s">
        <v>2806</v>
      </c>
      <c r="B1811" s="102" t="s">
        <v>2804</v>
      </c>
      <c r="C1811" t="str">
        <f>VLOOKUP($A1811,OLD_EquipmentDatabase!$A:$K,3,FALSE)</f>
        <v>Dell Precision T3420</v>
      </c>
      <c r="D1811" t="str">
        <f>VLOOKUP($A1811,OLD_EquipmentDatabase!$A:$K,4,FALSE)</f>
        <v>Dominion</v>
      </c>
      <c r="E1811" t="str">
        <f>VLOOKUP($A1811,OLD_EquipmentDatabase!$A:$K,5,FALSE)</f>
        <v>N/A</v>
      </c>
      <c r="F1811" t="str">
        <f>VLOOKUP($A1811,OLD_EquipmentDatabase!$A:$K,6,FALSE)</f>
        <v>EMS Client</v>
      </c>
      <c r="G1811" t="str">
        <f>VLOOKUP($A1811,OLD_EquipmentDatabase!$A:$K,7,FALSE)</f>
        <v>Computer</v>
      </c>
      <c r="H1811" t="str">
        <f>VLOOKUP($A1811,OLD_EquipmentDatabase!$A:$K,8,FALSE)</f>
        <v>Active</v>
      </c>
      <c r="I1811" t="b">
        <f>VLOOKUP($A1811,OLD_EquipmentDatabase!$A:$K,9,FALSE)</f>
        <v>0</v>
      </c>
      <c r="J1811" t="str">
        <f>VLOOKUP($A1811,OLD_EquipmentDatabase!$A:$K,10,FALSE)</f>
        <v>5.13</v>
      </c>
      <c r="K1811" t="str">
        <f>VLOOKUP($A1811,OLD_EquipmentDatabase!$A:$K,11,FALSE)</f>
        <v>16%BUSINESS%MANNER%30</v>
      </c>
    </row>
    <row r="1812" spans="1:11" x14ac:dyDescent="0.25">
      <c r="A1812" s="21" t="s">
        <v>2803</v>
      </c>
      <c r="B1812" s="102" t="s">
        <v>2804</v>
      </c>
      <c r="C1812" t="str">
        <f>VLOOKUP($A1812,OLD_EquipmentDatabase!$A:$K,3,FALSE)</f>
        <v>Dell PowerEdge R630</v>
      </c>
      <c r="D1812" t="str">
        <f>VLOOKUP($A1812,OLD_EquipmentDatabase!$A:$K,4,FALSE)</f>
        <v>Dominion</v>
      </c>
      <c r="E1812" t="str">
        <f>VLOOKUP($A1812,OLD_EquipmentDatabase!$A:$K,5,FALSE)</f>
        <v>N/A</v>
      </c>
      <c r="F1812" t="str">
        <f>VLOOKUP($A1812,OLD_EquipmentDatabase!$A:$K,6,FALSE)</f>
        <v>EMS Standard Server</v>
      </c>
      <c r="G1812" t="str">
        <f>VLOOKUP($A1812,OLD_EquipmentDatabase!$A:$K,7,FALSE)</f>
        <v>Computer</v>
      </c>
      <c r="H1812" t="str">
        <f>VLOOKUP($A1812,OLD_EquipmentDatabase!$A:$K,8,FALSE)</f>
        <v>Active</v>
      </c>
      <c r="I1812" t="b">
        <f>VLOOKUP($A1812,OLD_EquipmentDatabase!$A:$K,9,FALSE)</f>
        <v>0</v>
      </c>
      <c r="J1812" t="str">
        <f>VLOOKUP($A1812,OLD_EquipmentDatabase!$A:$K,10,FALSE)</f>
        <v>5.13</v>
      </c>
      <c r="K1812" t="str">
        <f>VLOOKUP($A1812,OLD_EquipmentDatabase!$A:$K,11,FALSE)</f>
        <v>51misterattempt44</v>
      </c>
    </row>
    <row r="1813" spans="1:11" x14ac:dyDescent="0.25">
      <c r="A1813" s="104" t="s">
        <v>2750</v>
      </c>
      <c r="B1813" s="102" t="s">
        <v>2804</v>
      </c>
      <c r="C1813" t="str">
        <f>VLOOKUP($A1813,OLD_EquipmentDatabase!$A:$K,3,FALSE)</f>
        <v>Dell OptiPlex 7440 AIO</v>
      </c>
      <c r="D1813" t="str">
        <f>VLOOKUP($A1813,OLD_EquipmentDatabase!$A:$K,4,FALSE)</f>
        <v>Dominion</v>
      </c>
      <c r="E1813" t="str">
        <f>VLOOKUP($A1813,OLD_EquipmentDatabase!$A:$K,5,FALSE)</f>
        <v>N/A</v>
      </c>
      <c r="F1813" t="str">
        <f>VLOOKUP($A1813,OLD_EquipmentDatabase!$A:$K,6,FALSE)</f>
        <v>ICC (DR-G1130)</v>
      </c>
      <c r="G1813" t="str">
        <f>VLOOKUP($A1813,OLD_EquipmentDatabase!$A:$K,7,FALSE)</f>
        <v>Computer</v>
      </c>
      <c r="H1813" t="str">
        <f>VLOOKUP($A1813,OLD_EquipmentDatabase!$A:$K,8,FALSE)</f>
        <v>Active</v>
      </c>
      <c r="I1813" t="b">
        <f>VLOOKUP($A1813,OLD_EquipmentDatabase!$A:$K,9,FALSE)</f>
        <v>0</v>
      </c>
      <c r="J1813" t="str">
        <f>VLOOKUP($A1813,OLD_EquipmentDatabase!$A:$K,10,FALSE)</f>
        <v>5.13</v>
      </c>
      <c r="K1813" t="str">
        <f>VLOOKUP($A1813,OLD_EquipmentDatabase!$A:$K,11,FALSE)</f>
        <v>36/STATION/solution/96</v>
      </c>
    </row>
    <row r="1814" spans="1:11" x14ac:dyDescent="0.25">
      <c r="A1814" s="21" t="s">
        <v>2560</v>
      </c>
      <c r="B1814" s="102" t="s">
        <v>703</v>
      </c>
      <c r="C1814" t="str">
        <f>VLOOKUP($A1814,OLD_EquipmentDatabase!$A:$K,3,FALSE)</f>
        <v>Dell Precision T3420</v>
      </c>
      <c r="D1814" t="str">
        <f>VLOOKUP($A1814,OLD_EquipmentDatabase!$A:$K,4,FALSE)</f>
        <v>Dominion</v>
      </c>
      <c r="E1814" t="str">
        <f>VLOOKUP($A1814,OLD_EquipmentDatabase!$A:$K,5,FALSE)</f>
        <v>N/A</v>
      </c>
      <c r="F1814" t="str">
        <f>VLOOKUP($A1814,OLD_EquipmentDatabase!$A:$K,6,FALSE)</f>
        <v>EMS Express Server</v>
      </c>
      <c r="G1814" t="str">
        <f>VLOOKUP($A1814,OLD_EquipmentDatabase!$A:$K,7,FALSE)</f>
        <v>Computer</v>
      </c>
      <c r="H1814" t="str">
        <f>VLOOKUP($A1814,OLD_EquipmentDatabase!$A:$K,8,FALSE)</f>
        <v>Active</v>
      </c>
      <c r="I1814" t="b">
        <f>VLOOKUP($A1814,OLD_EquipmentDatabase!$A:$K,9,FALSE)</f>
        <v>0</v>
      </c>
      <c r="J1814" t="str">
        <f>VLOOKUP($A1814,OLD_EquipmentDatabase!$A:$K,10,FALSE)</f>
        <v>5.13</v>
      </c>
      <c r="K1814" t="str">
        <f>VLOOKUP($A1814,OLD_EquipmentDatabase!$A:$K,11,FALSE)</f>
        <v>06_thousand_neither_44</v>
      </c>
    </row>
    <row r="1815" spans="1:11" x14ac:dyDescent="0.25">
      <c r="A1815" s="21" t="s">
        <v>2980</v>
      </c>
      <c r="B1815" s="102" t="s">
        <v>703</v>
      </c>
      <c r="C1815" t="str">
        <f>VLOOKUP($A1815,OLD_EquipmentDatabase!$A:$K,3,FALSE)</f>
        <v>Dell Precision T3420</v>
      </c>
      <c r="D1815" t="str">
        <f>VLOOKUP($A1815,OLD_EquipmentDatabase!$A:$K,4,FALSE)</f>
        <v>Dominion</v>
      </c>
      <c r="E1815" t="str">
        <f>VLOOKUP($A1815,OLD_EquipmentDatabase!$A:$K,5,FALSE)</f>
        <v>N/A</v>
      </c>
      <c r="F1815" t="str">
        <f>VLOOKUP($A1815,OLD_EquipmentDatabase!$A:$K,6,FALSE)</f>
        <v>ADJ Client</v>
      </c>
      <c r="G1815" t="str">
        <f>VLOOKUP($A1815,OLD_EquipmentDatabase!$A:$K,7,FALSE)</f>
        <v>Computer</v>
      </c>
      <c r="H1815" t="str">
        <f>VLOOKUP($A1815,OLD_EquipmentDatabase!$A:$K,8,FALSE)</f>
        <v>Active</v>
      </c>
      <c r="I1815" t="b">
        <f>VLOOKUP($A1815,OLD_EquipmentDatabase!$A:$K,9,FALSE)</f>
        <v>0</v>
      </c>
      <c r="J1815" t="str">
        <f>VLOOKUP($A1815,OLD_EquipmentDatabase!$A:$K,10,FALSE)</f>
        <v>5.13</v>
      </c>
      <c r="K1815" t="str">
        <f>VLOOKUP($A1815,OLD_EquipmentDatabase!$A:$K,11,FALSE)</f>
        <v>57!indian!members!65</v>
      </c>
    </row>
    <row r="1816" spans="1:11" x14ac:dyDescent="0.25">
      <c r="A1816" s="21" t="s">
        <v>2982</v>
      </c>
      <c r="B1816" s="102" t="s">
        <v>703</v>
      </c>
      <c r="C1816" t="str">
        <f>VLOOKUP($A1816,OLD_EquipmentDatabase!$A:$K,3,FALSE)</f>
        <v>Dell OptiPlex 7440 AIO</v>
      </c>
      <c r="D1816" t="str">
        <f>VLOOKUP($A1816,OLD_EquipmentDatabase!$A:$K,4,FALSE)</f>
        <v>Dominion</v>
      </c>
      <c r="E1816" t="str">
        <f>VLOOKUP($A1816,OLD_EquipmentDatabase!$A:$K,5,FALSE)</f>
        <v>N/A</v>
      </c>
      <c r="F1816" t="str">
        <f>VLOOKUP($A1816,OLD_EquipmentDatabase!$A:$K,6,FALSE)</f>
        <v>ICC (DR-M160II)</v>
      </c>
      <c r="G1816" t="str">
        <f>VLOOKUP($A1816,OLD_EquipmentDatabase!$A:$K,7,FALSE)</f>
        <v>Computer</v>
      </c>
      <c r="H1816" t="str">
        <f>VLOOKUP($A1816,OLD_EquipmentDatabase!$A:$K,8,FALSE)</f>
        <v>Active</v>
      </c>
      <c r="I1816" t="b">
        <f>VLOOKUP($A1816,OLD_EquipmentDatabase!$A:$K,9,FALSE)</f>
        <v>0</v>
      </c>
      <c r="J1816" t="str">
        <f>VLOOKUP($A1816,OLD_EquipmentDatabase!$A:$K,10,FALSE)</f>
        <v>5.13</v>
      </c>
      <c r="K1816" t="str">
        <f>VLOOKUP($A1816,OLD_EquipmentDatabase!$A:$K,11,FALSE)</f>
        <v>42^western^SUFFER^23</v>
      </c>
    </row>
    <row r="1817" spans="1:11" x14ac:dyDescent="0.25">
      <c r="A1817" s="21" t="s">
        <v>3515</v>
      </c>
      <c r="B1817" s="102" t="s">
        <v>703</v>
      </c>
      <c r="C1817" t="str">
        <f>VLOOKUP($A1817,OLD_EquipmentDatabase!$A:$K,3,FALSE)</f>
        <v>Dell OptiPlex 7440 AIO</v>
      </c>
      <c r="D1817" t="str">
        <f>VLOOKUP($A1817,OLD_EquipmentDatabase!$A:$K,4,FALSE)</f>
        <v>Dominion</v>
      </c>
      <c r="E1817" t="str">
        <f>VLOOKUP($A1817,OLD_EquipmentDatabase!$A:$K,5,FALSE)</f>
        <v>N/A</v>
      </c>
      <c r="F1817" t="str">
        <f>VLOOKUP($A1817,OLD_EquipmentDatabase!$A:$K,6,FALSE)</f>
        <v>ICC (DR-M160II)</v>
      </c>
      <c r="G1817" t="str">
        <f>VLOOKUP($A1817,OLD_EquipmentDatabase!$A:$K,7,FALSE)</f>
        <v>Computer</v>
      </c>
      <c r="H1817" t="str">
        <f>VLOOKUP($A1817,OLD_EquipmentDatabase!$A:$K,8,FALSE)</f>
        <v>Active</v>
      </c>
      <c r="I1817" t="b">
        <f>VLOOKUP($A1817,OLD_EquipmentDatabase!$A:$K,9,FALSE)</f>
        <v>0</v>
      </c>
      <c r="J1817" t="str">
        <f>VLOOKUP($A1817,OLD_EquipmentDatabase!$A:$K,10,FALSE)</f>
        <v>5.13</v>
      </c>
      <c r="K1817" t="str">
        <f>VLOOKUP($A1817,OLD_EquipmentDatabase!$A:$K,11,FALSE)</f>
        <v>03^tomorrow^repeated^14</v>
      </c>
    </row>
    <row r="1818" spans="1:11" x14ac:dyDescent="0.25">
      <c r="A1818" s="21" t="s">
        <v>2985</v>
      </c>
      <c r="B1818" s="102" t="s">
        <v>703</v>
      </c>
      <c r="C1818" t="str">
        <f>VLOOKUP($A1818,OLD_EquipmentDatabase!$A:$K,3,FALSE)</f>
        <v>Canon DR-M160II</v>
      </c>
      <c r="D1818" t="str">
        <f>VLOOKUP($A1818,OLD_EquipmentDatabase!$A:$K,4,FALSE)</f>
        <v>Dominion</v>
      </c>
      <c r="E1818" t="str">
        <f>VLOOKUP($A1818,OLD_EquipmentDatabase!$A:$K,5,FALSE)</f>
        <v>Central Count</v>
      </c>
      <c r="F1818" t="str">
        <f>VLOOKUP($A1818,OLD_EquipmentDatabase!$A:$K,6,FALSE)</f>
        <v/>
      </c>
      <c r="G1818" t="str">
        <f>VLOOKUP($A1818,OLD_EquipmentDatabase!$A:$K,7,FALSE)</f>
        <v>Scanner</v>
      </c>
      <c r="H1818" t="str">
        <f>VLOOKUP($A1818,OLD_EquipmentDatabase!$A:$K,8,FALSE)</f>
        <v>Active</v>
      </c>
      <c r="I1818" t="b">
        <f>VLOOKUP($A1818,OLD_EquipmentDatabase!$A:$K,9,FALSE)</f>
        <v>0</v>
      </c>
      <c r="J1818" t="str">
        <f>VLOOKUP($A1818,OLD_EquipmentDatabase!$A:$K,10,FALSE)</f>
        <v>N/A</v>
      </c>
      <c r="K1818" t="str">
        <f>VLOOKUP($A1818,OLD_EquipmentDatabase!$A:$K,11,FALSE)</f>
        <v/>
      </c>
    </row>
    <row r="1819" spans="1:11" x14ac:dyDescent="0.25">
      <c r="A1819" s="21" t="s">
        <v>4717</v>
      </c>
      <c r="B1819" s="102" t="s">
        <v>703</v>
      </c>
      <c r="C1819" t="str">
        <f>VLOOKUP($A1819,OLD_EquipmentDatabase!$A:$K,3,FALSE)</f>
        <v>Canon DR-M160II</v>
      </c>
      <c r="D1819" t="str">
        <f>VLOOKUP($A1819,OLD_EquipmentDatabase!$A:$K,4,FALSE)</f>
        <v>Dominion</v>
      </c>
      <c r="E1819" t="str">
        <f>VLOOKUP($A1819,OLD_EquipmentDatabase!$A:$K,5,FALSE)</f>
        <v>Central Count</v>
      </c>
      <c r="G1819" t="str">
        <f>VLOOKUP($A1819,OLD_EquipmentDatabase!$A:$K,7,FALSE)</f>
        <v>Scanner</v>
      </c>
      <c r="H1819" t="str">
        <f>VLOOKUP($A1819,OLD_EquipmentDatabase!$A:$K,8,FALSE)</f>
        <v>Active</v>
      </c>
      <c r="I1819" t="b">
        <f>VLOOKUP($A1819,OLD_EquipmentDatabase!$A:$K,9,FALSE)</f>
        <v>0</v>
      </c>
      <c r="J1819" t="str">
        <f>VLOOKUP($A1819,OLD_EquipmentDatabase!$A:$K,10,FALSE)</f>
        <v>N/A</v>
      </c>
      <c r="K1819" t="str">
        <f>VLOOKUP($A1819,OLD_EquipmentDatabase!$A:$K,11,FALSE)</f>
        <v/>
      </c>
    </row>
    <row r="1820" spans="1:11" x14ac:dyDescent="0.25">
      <c r="A1820" s="21" t="s">
        <v>4499</v>
      </c>
      <c r="B1820" s="102" t="s">
        <v>703</v>
      </c>
      <c r="C1820" t="str">
        <f>VLOOKUP($A1820,OLD_EquipmentDatabase!$A:$K,3,FALSE)</f>
        <v>Dell Latitude E7470</v>
      </c>
      <c r="D1820" t="str">
        <f>VLOOKUP($A1820,OLD_EquipmentDatabase!$A:$K,4,FALSE)</f>
        <v>Dominion</v>
      </c>
      <c r="E1820" t="str">
        <f>VLOOKUP($A1820,OLD_EquipmentDatabase!$A:$K,5,FALSE)</f>
        <v>N/A</v>
      </c>
      <c r="F1820" t="str">
        <f>VLOOKUP($A1820,OLD_EquipmentDatabase!$A:$K,6,FALSE)</f>
        <v>ICVA</v>
      </c>
      <c r="G1820" t="str">
        <f>VLOOKUP($A1820,OLD_EquipmentDatabase!$A:$K,7,FALSE)</f>
        <v>Laptop</v>
      </c>
      <c r="H1820" t="str">
        <f>VLOOKUP($A1820,OLD_EquipmentDatabase!$A:$K,8,FALSE)</f>
        <v>Active</v>
      </c>
      <c r="I1820" t="b">
        <f>VLOOKUP($A1820,OLD_EquipmentDatabase!$A:$K,9,FALSE)</f>
        <v>0</v>
      </c>
      <c r="J1820" t="str">
        <f>VLOOKUP($A1820,OLD_EquipmentDatabase!$A:$K,10,FALSE)</f>
        <v>5.13</v>
      </c>
      <c r="K1820" t="str">
        <f>VLOOKUP($A1820,OLD_EquipmentDatabase!$A:$K,11,FALSE)</f>
        <v>94;ENTERPRISE;11;cool</v>
      </c>
    </row>
    <row r="1821" spans="1:11" x14ac:dyDescent="0.25">
      <c r="A1821" s="21" t="s">
        <v>2716</v>
      </c>
      <c r="B1821" s="102" t="s">
        <v>703</v>
      </c>
      <c r="C1821" t="str">
        <f>VLOOKUP($A1821,OLD_EquipmentDatabase!$A:$K,3,FALSE)</f>
        <v>Samsung Galaxy Note Pro</v>
      </c>
      <c r="D1821" t="str">
        <f>VLOOKUP($A1821,OLD_EquipmentDatabase!$A:$K,4,FALSE)</f>
        <v>Dominion</v>
      </c>
      <c r="E1821" t="str">
        <f>VLOOKUP($A1821,OLD_EquipmentDatabase!$A:$K,5,FALSE)</f>
        <v>N/A</v>
      </c>
      <c r="F1821" t="str">
        <f>VLOOKUP($A1821,OLD_EquipmentDatabase!$A:$K,6,FALSE)</f>
        <v/>
      </c>
      <c r="G1821" t="str">
        <f>VLOOKUP($A1821,OLD_EquipmentDatabase!$A:$K,7,FALSE)</f>
        <v>ICX Tablet</v>
      </c>
      <c r="H1821" t="str">
        <f>VLOOKUP($A1821,OLD_EquipmentDatabase!$A:$K,8,FALSE)</f>
        <v>Active</v>
      </c>
      <c r="I1821" t="b">
        <f>VLOOKUP($A1821,OLD_EquipmentDatabase!$A:$K,9,FALSE)</f>
        <v>0</v>
      </c>
      <c r="J1821" t="str">
        <f>VLOOKUP($A1821,OLD_EquipmentDatabase!$A:$K,10,FALSE)</f>
        <v>5.13</v>
      </c>
      <c r="K1821" t="str">
        <f>VLOOKUP($A1821,OLD_EquipmentDatabase!$A:$K,11,FALSE)</f>
        <v/>
      </c>
    </row>
    <row r="1822" spans="1:11" x14ac:dyDescent="0.25">
      <c r="A1822" s="21" t="s">
        <v>2729</v>
      </c>
      <c r="B1822" s="102" t="s">
        <v>703</v>
      </c>
      <c r="C1822" t="str">
        <f>VLOOKUP($A1822,OLD_EquipmentDatabase!$A:$K,3,FALSE)</f>
        <v>Samsung Galaxy Note Pro</v>
      </c>
      <c r="D1822" t="str">
        <f>VLOOKUP($A1822,OLD_EquipmentDatabase!$A:$K,4,FALSE)</f>
        <v>Dominion</v>
      </c>
      <c r="E1822" t="str">
        <f>VLOOKUP($A1822,OLD_EquipmentDatabase!$A:$K,5,FALSE)</f>
        <v>N/A</v>
      </c>
      <c r="F1822" t="str">
        <f>VLOOKUP($A1822,OLD_EquipmentDatabase!$A:$K,6,FALSE)</f>
        <v/>
      </c>
      <c r="G1822" t="str">
        <f>VLOOKUP($A1822,OLD_EquipmentDatabase!$A:$K,7,FALSE)</f>
        <v>ICX Tablet</v>
      </c>
      <c r="H1822" t="str">
        <f>VLOOKUP($A1822,OLD_EquipmentDatabase!$A:$K,8,FALSE)</f>
        <v>Active</v>
      </c>
      <c r="I1822" t="b">
        <f>VLOOKUP($A1822,OLD_EquipmentDatabase!$A:$K,9,FALSE)</f>
        <v>0</v>
      </c>
      <c r="J1822" t="str">
        <f>VLOOKUP($A1822,OLD_EquipmentDatabase!$A:$K,10,FALSE)</f>
        <v>5.13</v>
      </c>
      <c r="K1822" t="str">
        <f>VLOOKUP($A1822,OLD_EquipmentDatabase!$A:$K,11,FALSE)</f>
        <v/>
      </c>
    </row>
    <row r="1823" spans="1:11" x14ac:dyDescent="0.25">
      <c r="A1823" s="21" t="s">
        <v>2709</v>
      </c>
      <c r="B1823" s="102" t="s">
        <v>703</v>
      </c>
      <c r="C1823" t="str">
        <f>VLOOKUP($A1823,OLD_EquipmentDatabase!$A:$K,3,FALSE)</f>
        <v>Samsung Galaxy Note Pro</v>
      </c>
      <c r="D1823" t="str">
        <f>VLOOKUP($A1823,OLD_EquipmentDatabase!$A:$K,4,FALSE)</f>
        <v>Dominion</v>
      </c>
      <c r="E1823" t="str">
        <f>VLOOKUP($A1823,OLD_EquipmentDatabase!$A:$K,5,FALSE)</f>
        <v>N/A</v>
      </c>
      <c r="F1823" t="str">
        <f>VLOOKUP($A1823,OLD_EquipmentDatabase!$A:$K,6,FALSE)</f>
        <v/>
      </c>
      <c r="G1823" t="str">
        <f>VLOOKUP($A1823,OLD_EquipmentDatabase!$A:$K,7,FALSE)</f>
        <v>ICX Tablet</v>
      </c>
      <c r="H1823" t="str">
        <f>VLOOKUP($A1823,OLD_EquipmentDatabase!$A:$K,8,FALSE)</f>
        <v>Active</v>
      </c>
      <c r="I1823" t="b">
        <f>VLOOKUP($A1823,OLD_EquipmentDatabase!$A:$K,9,FALSE)</f>
        <v>0</v>
      </c>
      <c r="J1823" t="str">
        <f>VLOOKUP($A1823,OLD_EquipmentDatabase!$A:$K,10,FALSE)</f>
        <v>5.13</v>
      </c>
      <c r="K1823" t="str">
        <f>VLOOKUP($A1823,OLD_EquipmentDatabase!$A:$K,11,FALSE)</f>
        <v/>
      </c>
    </row>
    <row r="1824" spans="1:11" x14ac:dyDescent="0.25">
      <c r="A1824" s="21" t="s">
        <v>2702</v>
      </c>
      <c r="B1824" s="102" t="s">
        <v>2686</v>
      </c>
      <c r="C1824" t="str">
        <f>VLOOKUP($A1824,OLD_EquipmentDatabase!$A:$K,3,FALSE)</f>
        <v>Samsung Galaxy Note Pro</v>
      </c>
      <c r="D1824" t="str">
        <f>VLOOKUP($A1824,OLD_EquipmentDatabase!$A:$K,4,FALSE)</f>
        <v>Dominion</v>
      </c>
      <c r="E1824" t="str">
        <f>VLOOKUP($A1824,OLD_EquipmentDatabase!$A:$K,5,FALSE)</f>
        <v>N/A</v>
      </c>
      <c r="F1824" t="str">
        <f>VLOOKUP($A1824,OLD_EquipmentDatabase!$A:$K,6,FALSE)</f>
        <v/>
      </c>
      <c r="G1824" t="str">
        <f>VLOOKUP($A1824,OLD_EquipmentDatabase!$A:$K,7,FALSE)</f>
        <v>ICX Tablet</v>
      </c>
      <c r="H1824" t="str">
        <f>VLOOKUP($A1824,OLD_EquipmentDatabase!$A:$K,8,FALSE)</f>
        <v>Active</v>
      </c>
      <c r="I1824" t="b">
        <f>VLOOKUP($A1824,OLD_EquipmentDatabase!$A:$K,9,FALSE)</f>
        <v>0</v>
      </c>
      <c r="J1824" t="str">
        <f>VLOOKUP($A1824,OLD_EquipmentDatabase!$A:$K,10,FALSE)</f>
        <v>5.13</v>
      </c>
      <c r="K1824" t="str">
        <f>VLOOKUP($A1824,OLD_EquipmentDatabase!$A:$K,11,FALSE)</f>
        <v/>
      </c>
    </row>
    <row r="1825" spans="1:11" x14ac:dyDescent="0.25">
      <c r="A1825" s="21" t="s">
        <v>2685</v>
      </c>
      <c r="B1825" s="102" t="s">
        <v>2686</v>
      </c>
      <c r="C1825" t="str">
        <f>VLOOKUP($A1825,OLD_EquipmentDatabase!$A:$K,3,FALSE)</f>
        <v>Samsung Galaxy Note Pro</v>
      </c>
      <c r="D1825" t="str">
        <f>VLOOKUP($A1825,OLD_EquipmentDatabase!$A:$K,4,FALSE)</f>
        <v>Dominion</v>
      </c>
      <c r="E1825" t="str">
        <f>VLOOKUP($A1825,OLD_EquipmentDatabase!$A:$K,5,FALSE)</f>
        <v>N/A</v>
      </c>
      <c r="F1825" t="str">
        <f>VLOOKUP($A1825,OLD_EquipmentDatabase!$A:$K,6,FALSE)</f>
        <v/>
      </c>
      <c r="G1825" t="str">
        <f>VLOOKUP($A1825,OLD_EquipmentDatabase!$A:$K,7,FALSE)</f>
        <v>ICX Tablet</v>
      </c>
      <c r="H1825" t="str">
        <f>VLOOKUP($A1825,OLD_EquipmentDatabase!$A:$K,8,FALSE)</f>
        <v>Active</v>
      </c>
      <c r="I1825" t="b">
        <f>VLOOKUP($A1825,OLD_EquipmentDatabase!$A:$K,9,FALSE)</f>
        <v>0</v>
      </c>
      <c r="J1825" t="str">
        <f>VLOOKUP($A1825,OLD_EquipmentDatabase!$A:$K,10,FALSE)</f>
        <v>5.13</v>
      </c>
      <c r="K1825" t="str">
        <f>VLOOKUP($A1825,OLD_EquipmentDatabase!$A:$K,11,FALSE)</f>
        <v/>
      </c>
    </row>
    <row r="1826" spans="1:11" x14ac:dyDescent="0.25">
      <c r="A1826" s="21" t="s">
        <v>2797</v>
      </c>
      <c r="B1826" s="102" t="s">
        <v>2686</v>
      </c>
      <c r="C1826" t="str">
        <f>VLOOKUP($A1826,OLD_EquipmentDatabase!$A:$K,3,FALSE)</f>
        <v>Canon DR-M160II</v>
      </c>
      <c r="D1826" t="str">
        <f>VLOOKUP($A1826,OLD_EquipmentDatabase!$A:$K,4,FALSE)</f>
        <v>Dominion</v>
      </c>
      <c r="E1826" t="str">
        <f>VLOOKUP($A1826,OLD_EquipmentDatabase!$A:$K,5,FALSE)</f>
        <v>Central Count</v>
      </c>
      <c r="F1826" t="str">
        <f>VLOOKUP($A1826,OLD_EquipmentDatabase!$A:$K,6,FALSE)</f>
        <v/>
      </c>
      <c r="G1826" t="str">
        <f>VLOOKUP($A1826,OLD_EquipmentDatabase!$A:$K,7,FALSE)</f>
        <v>Scanner</v>
      </c>
      <c r="H1826" t="str">
        <f>VLOOKUP($A1826,OLD_EquipmentDatabase!$A:$K,8,FALSE)</f>
        <v>Active</v>
      </c>
      <c r="I1826" t="b">
        <f>VLOOKUP($A1826,OLD_EquipmentDatabase!$A:$K,9,FALSE)</f>
        <v>0</v>
      </c>
      <c r="J1826" t="str">
        <f>VLOOKUP($A1826,OLD_EquipmentDatabase!$A:$K,10,FALSE)</f>
        <v>N/A</v>
      </c>
      <c r="K1826" t="str">
        <f>VLOOKUP($A1826,OLD_EquipmentDatabase!$A:$K,11,FALSE)</f>
        <v/>
      </c>
    </row>
    <row r="1827" spans="1:11" x14ac:dyDescent="0.25">
      <c r="A1827" s="21" t="s">
        <v>2798</v>
      </c>
      <c r="B1827" s="102" t="s">
        <v>2686</v>
      </c>
      <c r="C1827" t="str">
        <f>VLOOKUP($A1827,OLD_EquipmentDatabase!$A:$K,3,FALSE)</f>
        <v>Canon DR-M160II</v>
      </c>
      <c r="D1827" t="str">
        <f>VLOOKUP($A1827,OLD_EquipmentDatabase!$A:$K,4,FALSE)</f>
        <v>Dominion</v>
      </c>
      <c r="E1827" t="str">
        <f>VLOOKUP($A1827,OLD_EquipmentDatabase!$A:$K,5,FALSE)</f>
        <v>Central Count</v>
      </c>
      <c r="F1827" t="str">
        <f>VLOOKUP($A1827,OLD_EquipmentDatabase!$A:$K,6,FALSE)</f>
        <v/>
      </c>
      <c r="G1827" t="str">
        <f>VLOOKUP($A1827,OLD_EquipmentDatabase!$A:$K,7,FALSE)</f>
        <v>Scanner</v>
      </c>
      <c r="H1827" t="str">
        <f>VLOOKUP($A1827,OLD_EquipmentDatabase!$A:$K,8,FALSE)</f>
        <v>Active</v>
      </c>
      <c r="I1827" t="b">
        <f>VLOOKUP($A1827,OLD_EquipmentDatabase!$A:$K,9,FALSE)</f>
        <v>0</v>
      </c>
      <c r="J1827" t="str">
        <f>VLOOKUP($A1827,OLD_EquipmentDatabase!$A:$K,10,FALSE)</f>
        <v>N/A</v>
      </c>
      <c r="K1827" t="str">
        <f>VLOOKUP($A1827,OLD_EquipmentDatabase!$A:$K,11,FALSE)</f>
        <v/>
      </c>
    </row>
    <row r="1828" spans="1:11" x14ac:dyDescent="0.25">
      <c r="A1828" s="21" t="s">
        <v>2799</v>
      </c>
      <c r="B1828" s="102" t="s">
        <v>2686</v>
      </c>
      <c r="C1828" t="str">
        <f>VLOOKUP($A1828,OLD_EquipmentDatabase!$A:$K,3,FALSE)</f>
        <v>Dell Latitude E7450</v>
      </c>
      <c r="D1828" t="str">
        <f>VLOOKUP($A1828,OLD_EquipmentDatabase!$A:$K,4,FALSE)</f>
        <v>Dominion</v>
      </c>
      <c r="E1828" t="str">
        <f>VLOOKUP($A1828,OLD_EquipmentDatabase!$A:$K,5,FALSE)</f>
        <v>N/A</v>
      </c>
      <c r="F1828" t="str">
        <f>VLOOKUP($A1828,OLD_EquipmentDatabase!$A:$K,6,FALSE)</f>
        <v>ICVA</v>
      </c>
      <c r="G1828" t="str">
        <f>VLOOKUP($A1828,OLD_EquipmentDatabase!$A:$K,7,FALSE)</f>
        <v>Laptop</v>
      </c>
      <c r="H1828" t="str">
        <f>VLOOKUP($A1828,OLD_EquipmentDatabase!$A:$K,8,FALSE)</f>
        <v>Active</v>
      </c>
      <c r="I1828" t="b">
        <f>VLOOKUP($A1828,OLD_EquipmentDatabase!$A:$K,9,FALSE)</f>
        <v>0</v>
      </c>
      <c r="J1828" t="str">
        <f>VLOOKUP($A1828,OLD_EquipmentDatabase!$A:$K,10,FALSE)</f>
        <v>5.13</v>
      </c>
      <c r="K1828" t="str">
        <f>VLOOKUP($A1828,OLD_EquipmentDatabase!$A:$K,11,FALSE)</f>
        <v>33?BRITISH?THROWN?04</v>
      </c>
    </row>
    <row r="1829" spans="1:11" x14ac:dyDescent="0.25">
      <c r="A1829" s="21" t="s">
        <v>2793</v>
      </c>
      <c r="B1829" s="102" t="s">
        <v>2686</v>
      </c>
      <c r="C1829" t="str">
        <f>VLOOKUP($A1829,OLD_EquipmentDatabase!$A:$K,3,FALSE)</f>
        <v>Dell OptiPlex 9030 AIO</v>
      </c>
      <c r="D1829" t="str">
        <f>VLOOKUP($A1829,OLD_EquipmentDatabase!$A:$K,4,FALSE)</f>
        <v>Dominion</v>
      </c>
      <c r="E1829" t="str">
        <f>VLOOKUP($A1829,OLD_EquipmentDatabase!$A:$K,5,FALSE)</f>
        <v>N/A</v>
      </c>
      <c r="F1829" t="str">
        <f>VLOOKUP($A1829,OLD_EquipmentDatabase!$A:$K,6,FALSE)</f>
        <v>ICC (DR-M160II)</v>
      </c>
      <c r="G1829" t="str">
        <f>VLOOKUP($A1829,OLD_EquipmentDatabase!$A:$K,7,FALSE)</f>
        <v>Computer</v>
      </c>
      <c r="H1829" t="str">
        <f>VLOOKUP($A1829,OLD_EquipmentDatabase!$A:$K,8,FALSE)</f>
        <v>Active</v>
      </c>
      <c r="I1829" t="b">
        <f>VLOOKUP($A1829,OLD_EquipmentDatabase!$A:$K,9,FALSE)</f>
        <v>0</v>
      </c>
      <c r="J1829" t="str">
        <f>VLOOKUP($A1829,OLD_EquipmentDatabase!$A:$K,10,FALSE)</f>
        <v>5.13</v>
      </c>
      <c r="K1829" t="str">
        <f>VLOOKUP($A1829,OLD_EquipmentDatabase!$A:$K,11,FALSE)</f>
        <v>44~DESTROY~OXYGEN~30</v>
      </c>
    </row>
    <row r="1830" spans="1:11" x14ac:dyDescent="0.25">
      <c r="A1830" s="21" t="s">
        <v>2795</v>
      </c>
      <c r="B1830" s="102" t="s">
        <v>2686</v>
      </c>
      <c r="C1830" t="str">
        <f>VLOOKUP($A1830,OLD_EquipmentDatabase!$A:$K,3,FALSE)</f>
        <v>Dell OptiPlex 9030 AIO</v>
      </c>
      <c r="D1830" t="str">
        <f>VLOOKUP($A1830,OLD_EquipmentDatabase!$A:$K,4,FALSE)</f>
        <v>Dominion</v>
      </c>
      <c r="E1830" t="str">
        <f>VLOOKUP($A1830,OLD_EquipmentDatabase!$A:$K,5,FALSE)</f>
        <v>N/A</v>
      </c>
      <c r="F1830" t="str">
        <f>VLOOKUP($A1830,OLD_EquipmentDatabase!$A:$K,6,FALSE)</f>
        <v>ICC (DR-M160II)</v>
      </c>
      <c r="G1830" t="str">
        <f>VLOOKUP($A1830,OLD_EquipmentDatabase!$A:$K,7,FALSE)</f>
        <v>Computer</v>
      </c>
      <c r="H1830" t="str">
        <f>VLOOKUP($A1830,OLD_EquipmentDatabase!$A:$K,8,FALSE)</f>
        <v>Active</v>
      </c>
      <c r="I1830" t="b">
        <f>VLOOKUP($A1830,OLD_EquipmentDatabase!$A:$K,9,FALSE)</f>
        <v>0</v>
      </c>
      <c r="J1830" t="str">
        <f>VLOOKUP($A1830,OLD_EquipmentDatabase!$A:$K,10,FALSE)</f>
        <v>5.13</v>
      </c>
      <c r="K1830" t="str">
        <f>VLOOKUP($A1830,OLD_EquipmentDatabase!$A:$K,11,FALSE)</f>
        <v>94_BELGIUM_repeated_51</v>
      </c>
    </row>
    <row r="1831" spans="1:11" x14ac:dyDescent="0.25">
      <c r="A1831" s="21" t="s">
        <v>2789</v>
      </c>
      <c r="B1831" s="102" t="s">
        <v>2686</v>
      </c>
      <c r="C1831" t="str">
        <f>VLOOKUP($A1831,OLD_EquipmentDatabase!$A:$K,3,FALSE)</f>
        <v>Dell Precision T1700</v>
      </c>
      <c r="D1831" t="str">
        <f>VLOOKUP($A1831,OLD_EquipmentDatabase!$A:$K,4,FALSE)</f>
        <v>Dominion</v>
      </c>
      <c r="E1831" t="str">
        <f>VLOOKUP($A1831,OLD_EquipmentDatabase!$A:$K,5,FALSE)</f>
        <v>N/A</v>
      </c>
      <c r="F1831" t="str">
        <f>VLOOKUP($A1831,OLD_EquipmentDatabase!$A:$K,6,FALSE)</f>
        <v>EMS Express Server</v>
      </c>
      <c r="G1831" t="str">
        <f>VLOOKUP($A1831,OLD_EquipmentDatabase!$A:$K,7,FALSE)</f>
        <v>Computer</v>
      </c>
      <c r="H1831" t="str">
        <f>VLOOKUP($A1831,OLD_EquipmentDatabase!$A:$K,8,FALSE)</f>
        <v>Active</v>
      </c>
      <c r="I1831" t="b">
        <f>VLOOKUP($A1831,OLD_EquipmentDatabase!$A:$K,9,FALSE)</f>
        <v>0</v>
      </c>
      <c r="J1831" t="str">
        <f>VLOOKUP($A1831,OLD_EquipmentDatabase!$A:$K,10,FALSE)</f>
        <v>5.13</v>
      </c>
      <c r="K1831" t="str">
        <f>VLOOKUP($A1831,OLD_EquipmentDatabase!$A:$K,11,FALSE)</f>
        <v>43%surprise%decided%98</v>
      </c>
    </row>
    <row r="1832" spans="1:11" x14ac:dyDescent="0.25">
      <c r="A1832" s="21" t="s">
        <v>2791</v>
      </c>
      <c r="B1832" s="102" t="s">
        <v>2686</v>
      </c>
      <c r="C1832" t="str">
        <f>VLOOKUP($A1832,OLD_EquipmentDatabase!$A:$K,3,FALSE)</f>
        <v>Dell Precision T3420</v>
      </c>
      <c r="D1832" t="str">
        <f>VLOOKUP($A1832,OLD_EquipmentDatabase!$A:$K,4,FALSE)</f>
        <v>Dominion</v>
      </c>
      <c r="E1832" t="str">
        <f>VLOOKUP($A1832,OLD_EquipmentDatabase!$A:$K,5,FALSE)</f>
        <v>N/A</v>
      </c>
      <c r="F1832" t="str">
        <f>VLOOKUP($A1832,OLD_EquipmentDatabase!$A:$K,6,FALSE)</f>
        <v>ADJ Client</v>
      </c>
      <c r="G1832" t="str">
        <f>VLOOKUP($A1832,OLD_EquipmentDatabase!$A:$K,7,FALSE)</f>
        <v>Computer</v>
      </c>
      <c r="H1832" t="str">
        <f>VLOOKUP($A1832,OLD_EquipmentDatabase!$A:$K,8,FALSE)</f>
        <v>Active</v>
      </c>
      <c r="I1832" t="b">
        <f>VLOOKUP($A1832,OLD_EquipmentDatabase!$A:$K,9,FALSE)</f>
        <v>0</v>
      </c>
      <c r="J1832" t="str">
        <f>VLOOKUP($A1832,OLD_EquipmentDatabase!$A:$K,10,FALSE)</f>
        <v>5.13</v>
      </c>
      <c r="K1832" t="str">
        <f>VLOOKUP($A1832,OLD_EquipmentDatabase!$A:$K,11,FALSE)</f>
        <v>81-REPORT-region-93</v>
      </c>
    </row>
    <row r="1833" spans="1:11" x14ac:dyDescent="0.25">
      <c r="A1833" s="21" t="s">
        <v>2712</v>
      </c>
      <c r="B1833" s="102" t="s">
        <v>2374</v>
      </c>
      <c r="C1833" t="str">
        <f>VLOOKUP($A1833,OLD_EquipmentDatabase!$A:$K,3,FALSE)</f>
        <v>Samsung Galaxy Note Pro</v>
      </c>
      <c r="D1833" t="str">
        <f>VLOOKUP($A1833,OLD_EquipmentDatabase!$A:$K,4,FALSE)</f>
        <v>Dominion</v>
      </c>
      <c r="E1833" t="str">
        <f>VLOOKUP($A1833,OLD_EquipmentDatabase!$A:$K,5,FALSE)</f>
        <v>N/A</v>
      </c>
      <c r="G1833" t="str">
        <f>VLOOKUP($A1833,OLD_EquipmentDatabase!$A:$K,7,FALSE)</f>
        <v>ICX Tablet</v>
      </c>
      <c r="H1833" t="str">
        <f>VLOOKUP($A1833,OLD_EquipmentDatabase!$A:$K,8,FALSE)</f>
        <v>Active</v>
      </c>
      <c r="I1833" t="b">
        <f>VLOOKUP($A1833,OLD_EquipmentDatabase!$A:$K,9,FALSE)</f>
        <v>0</v>
      </c>
      <c r="J1833" t="str">
        <f>VLOOKUP($A1833,OLD_EquipmentDatabase!$A:$K,10,FALSE)</f>
        <v>5.13</v>
      </c>
      <c r="K1833" t="str">
        <f>VLOOKUP($A1833,OLD_EquipmentDatabase!$A:$K,11,FALSE)</f>
        <v/>
      </c>
    </row>
    <row r="1834" spans="1:11" x14ac:dyDescent="0.25">
      <c r="A1834" s="21" t="s">
        <v>2393</v>
      </c>
      <c r="B1834" s="102" t="s">
        <v>2374</v>
      </c>
      <c r="C1834" t="str">
        <f>VLOOKUP($A1834,OLD_EquipmentDatabase!$A:$K,3,FALSE)</f>
        <v>Samsung Galaxy Note Pro</v>
      </c>
      <c r="D1834" t="str">
        <f>VLOOKUP($A1834,OLD_EquipmentDatabase!$A:$K,4,FALSE)</f>
        <v>Dominion</v>
      </c>
      <c r="E1834" t="str">
        <f>VLOOKUP($A1834,OLD_EquipmentDatabase!$A:$K,5,FALSE)</f>
        <v>N/A</v>
      </c>
      <c r="F1834" t="str">
        <f>VLOOKUP($A1834,OLD_EquipmentDatabase!$A:$K,6,FALSE)</f>
        <v/>
      </c>
      <c r="G1834" t="str">
        <f>VLOOKUP($A1834,OLD_EquipmentDatabase!$A:$K,7,FALSE)</f>
        <v>ICX Tablet</v>
      </c>
      <c r="H1834" t="str">
        <f>VLOOKUP($A1834,OLD_EquipmentDatabase!$A:$K,8,FALSE)</f>
        <v>Active</v>
      </c>
      <c r="I1834" t="b">
        <f>VLOOKUP($A1834,OLD_EquipmentDatabase!$A:$K,9,FALSE)</f>
        <v>0</v>
      </c>
      <c r="J1834" t="str">
        <f>VLOOKUP($A1834,OLD_EquipmentDatabase!$A:$K,10,FALSE)</f>
        <v>5.13</v>
      </c>
      <c r="K1834" t="str">
        <f>VLOOKUP($A1834,OLD_EquipmentDatabase!$A:$K,11,FALSE)</f>
        <v/>
      </c>
    </row>
    <row r="1835" spans="1:11" x14ac:dyDescent="0.25">
      <c r="A1835" s="21" t="s">
        <v>2396</v>
      </c>
      <c r="B1835" s="102" t="s">
        <v>2374</v>
      </c>
      <c r="C1835" t="str">
        <f>VLOOKUP($A1835,OLD_EquipmentDatabase!$A:$K,3,FALSE)</f>
        <v>Samsung Galaxy Note Pro</v>
      </c>
      <c r="D1835" t="str">
        <f>VLOOKUP($A1835,OLD_EquipmentDatabase!$A:$K,4,FALSE)</f>
        <v>Dominion</v>
      </c>
      <c r="E1835" t="str">
        <f>VLOOKUP($A1835,OLD_EquipmentDatabase!$A:$K,5,FALSE)</f>
        <v>N/A</v>
      </c>
      <c r="F1835" t="str">
        <f>VLOOKUP($A1835,OLD_EquipmentDatabase!$A:$K,6,FALSE)</f>
        <v/>
      </c>
      <c r="G1835" t="str">
        <f>VLOOKUP($A1835,OLD_EquipmentDatabase!$A:$K,7,FALSE)</f>
        <v>ICX Tablet</v>
      </c>
      <c r="H1835" t="str">
        <f>VLOOKUP($A1835,OLD_EquipmentDatabase!$A:$K,8,FALSE)</f>
        <v>Active</v>
      </c>
      <c r="I1835" t="b">
        <f>VLOOKUP($A1835,OLD_EquipmentDatabase!$A:$K,9,FALSE)</f>
        <v>0</v>
      </c>
      <c r="J1835" t="str">
        <f>VLOOKUP($A1835,OLD_EquipmentDatabase!$A:$K,10,FALSE)</f>
        <v>5.13</v>
      </c>
      <c r="K1835" t="str">
        <f>VLOOKUP($A1835,OLD_EquipmentDatabase!$A:$K,11,FALSE)</f>
        <v/>
      </c>
    </row>
    <row r="1836" spans="1:11" x14ac:dyDescent="0.25">
      <c r="A1836" s="21" t="s">
        <v>2400</v>
      </c>
      <c r="B1836" s="102" t="s">
        <v>2374</v>
      </c>
      <c r="C1836" t="str">
        <f>VLOOKUP($A1836,OLD_EquipmentDatabase!$A:$K,3,FALSE)</f>
        <v>Samsung Galaxy Note Pro</v>
      </c>
      <c r="D1836" t="str">
        <f>VLOOKUP($A1836,OLD_EquipmentDatabase!$A:$K,4,FALSE)</f>
        <v>Dominion</v>
      </c>
      <c r="E1836" t="str">
        <f>VLOOKUP($A1836,OLD_EquipmentDatabase!$A:$K,5,FALSE)</f>
        <v>N/A</v>
      </c>
      <c r="F1836" t="str">
        <f>VLOOKUP($A1836,OLD_EquipmentDatabase!$A:$K,6,FALSE)</f>
        <v/>
      </c>
      <c r="G1836" t="str">
        <f>VLOOKUP($A1836,OLD_EquipmentDatabase!$A:$K,7,FALSE)</f>
        <v>ICX Tablet</v>
      </c>
      <c r="H1836" t="str">
        <f>VLOOKUP($A1836,OLD_EquipmentDatabase!$A:$K,8,FALSE)</f>
        <v>Active</v>
      </c>
      <c r="I1836" t="b">
        <f>VLOOKUP($A1836,OLD_EquipmentDatabase!$A:$K,9,FALSE)</f>
        <v>0</v>
      </c>
      <c r="J1836" t="str">
        <f>VLOOKUP($A1836,OLD_EquipmentDatabase!$A:$K,10,FALSE)</f>
        <v>5.13</v>
      </c>
      <c r="K1836" t="str">
        <f>VLOOKUP($A1836,OLD_EquipmentDatabase!$A:$K,11,FALSE)</f>
        <v/>
      </c>
    </row>
    <row r="1837" spans="1:11" x14ac:dyDescent="0.25">
      <c r="A1837" s="21" t="s">
        <v>2397</v>
      </c>
      <c r="B1837" s="102" t="s">
        <v>2374</v>
      </c>
      <c r="C1837" t="str">
        <f>VLOOKUP($A1837,OLD_EquipmentDatabase!$A:$K,3,FALSE)</f>
        <v>Samsung Galaxy Note Pro</v>
      </c>
      <c r="D1837" t="str">
        <f>VLOOKUP($A1837,OLD_EquipmentDatabase!$A:$K,4,FALSE)</f>
        <v>Dominion</v>
      </c>
      <c r="E1837" t="str">
        <f>VLOOKUP($A1837,OLD_EquipmentDatabase!$A:$K,5,FALSE)</f>
        <v>N/A</v>
      </c>
      <c r="F1837" t="str">
        <f>VLOOKUP($A1837,OLD_EquipmentDatabase!$A:$K,6,FALSE)</f>
        <v/>
      </c>
      <c r="G1837" t="str">
        <f>VLOOKUP($A1837,OLD_EquipmentDatabase!$A:$K,7,FALSE)</f>
        <v>ICX Tablet</v>
      </c>
      <c r="H1837" t="str">
        <f>VLOOKUP($A1837,OLD_EquipmentDatabase!$A:$K,8,FALSE)</f>
        <v>Active</v>
      </c>
      <c r="I1837" t="b">
        <f>VLOOKUP($A1837,OLD_EquipmentDatabase!$A:$K,9,FALSE)</f>
        <v>0</v>
      </c>
      <c r="J1837" t="str">
        <f>VLOOKUP($A1837,OLD_EquipmentDatabase!$A:$K,10,FALSE)</f>
        <v>5.13</v>
      </c>
      <c r="K1837" t="str">
        <f>VLOOKUP($A1837,OLD_EquipmentDatabase!$A:$K,11,FALSE)</f>
        <v/>
      </c>
    </row>
    <row r="1838" spans="1:11" x14ac:dyDescent="0.25">
      <c r="A1838" s="21" t="s">
        <v>2399</v>
      </c>
      <c r="B1838" s="102" t="s">
        <v>2374</v>
      </c>
      <c r="C1838" t="str">
        <f>VLOOKUP($A1838,OLD_EquipmentDatabase!$A:$K,3,FALSE)</f>
        <v>Samsung Galaxy Note Pro</v>
      </c>
      <c r="D1838" t="str">
        <f>VLOOKUP($A1838,OLD_EquipmentDatabase!$A:$K,4,FALSE)</f>
        <v>Dominion</v>
      </c>
      <c r="E1838" t="str">
        <f>VLOOKUP($A1838,OLD_EquipmentDatabase!$A:$K,5,FALSE)</f>
        <v>N/A</v>
      </c>
      <c r="F1838" t="str">
        <f>VLOOKUP($A1838,OLD_EquipmentDatabase!$A:$K,6,FALSE)</f>
        <v/>
      </c>
      <c r="G1838" t="str">
        <f>VLOOKUP($A1838,OLD_EquipmentDatabase!$A:$K,7,FALSE)</f>
        <v>ICX Tablet</v>
      </c>
      <c r="H1838" t="str">
        <f>VLOOKUP($A1838,OLD_EquipmentDatabase!$A:$K,8,FALSE)</f>
        <v>Active</v>
      </c>
      <c r="I1838" t="b">
        <f>VLOOKUP($A1838,OLD_EquipmentDatabase!$A:$K,9,FALSE)</f>
        <v>0</v>
      </c>
      <c r="J1838" t="str">
        <f>VLOOKUP($A1838,OLD_EquipmentDatabase!$A:$K,10,FALSE)</f>
        <v>5.13</v>
      </c>
      <c r="K1838" t="str">
        <f>VLOOKUP($A1838,OLD_EquipmentDatabase!$A:$K,11,FALSE)</f>
        <v/>
      </c>
    </row>
    <row r="1839" spans="1:11" x14ac:dyDescent="0.25">
      <c r="A1839" s="21" t="s">
        <v>2392</v>
      </c>
      <c r="B1839" s="102" t="s">
        <v>2374</v>
      </c>
      <c r="C1839" t="str">
        <f>VLOOKUP($A1839,OLD_EquipmentDatabase!$A:$K,3,FALSE)</f>
        <v>Samsung Galaxy Note Pro</v>
      </c>
      <c r="D1839" t="str">
        <f>VLOOKUP($A1839,OLD_EquipmentDatabase!$A:$K,4,FALSE)</f>
        <v>Dominion</v>
      </c>
      <c r="E1839" t="str">
        <f>VLOOKUP($A1839,OLD_EquipmentDatabase!$A:$K,5,FALSE)</f>
        <v>N/A</v>
      </c>
      <c r="F1839" t="str">
        <f>VLOOKUP($A1839,OLD_EquipmentDatabase!$A:$K,6,FALSE)</f>
        <v/>
      </c>
      <c r="G1839" t="str">
        <f>VLOOKUP($A1839,OLD_EquipmentDatabase!$A:$K,7,FALSE)</f>
        <v>ICX Tablet</v>
      </c>
      <c r="H1839" t="str">
        <f>VLOOKUP($A1839,OLD_EquipmentDatabase!$A:$K,8,FALSE)</f>
        <v>Active</v>
      </c>
      <c r="I1839" t="b">
        <f>VLOOKUP($A1839,OLD_EquipmentDatabase!$A:$K,9,FALSE)</f>
        <v>0</v>
      </c>
      <c r="J1839" t="str">
        <f>VLOOKUP($A1839,OLD_EquipmentDatabase!$A:$K,10,FALSE)</f>
        <v>5.13</v>
      </c>
      <c r="K1839" t="str">
        <f>VLOOKUP($A1839,OLD_EquipmentDatabase!$A:$K,11,FALSE)</f>
        <v/>
      </c>
    </row>
    <row r="1840" spans="1:11" x14ac:dyDescent="0.25">
      <c r="A1840" s="21" t="s">
        <v>2401</v>
      </c>
      <c r="B1840" s="102" t="s">
        <v>2374</v>
      </c>
      <c r="C1840" t="str">
        <f>VLOOKUP($A1840,OLD_EquipmentDatabase!$A:$K,3,FALSE)</f>
        <v>Samsung Galaxy Note Pro</v>
      </c>
      <c r="D1840" t="str">
        <f>VLOOKUP($A1840,OLD_EquipmentDatabase!$A:$K,4,FALSE)</f>
        <v>Dominion</v>
      </c>
      <c r="E1840" t="str">
        <f>VLOOKUP($A1840,OLD_EquipmentDatabase!$A:$K,5,FALSE)</f>
        <v>N/A</v>
      </c>
      <c r="F1840" t="str">
        <f>VLOOKUP($A1840,OLD_EquipmentDatabase!$A:$K,6,FALSE)</f>
        <v/>
      </c>
      <c r="G1840" t="str">
        <f>VLOOKUP($A1840,OLD_EquipmentDatabase!$A:$K,7,FALSE)</f>
        <v>ICX Tablet</v>
      </c>
      <c r="H1840" t="str">
        <f>VLOOKUP($A1840,OLD_EquipmentDatabase!$A:$K,8,FALSE)</f>
        <v>Active</v>
      </c>
      <c r="I1840" t="b">
        <f>VLOOKUP($A1840,OLD_EquipmentDatabase!$A:$K,9,FALSE)</f>
        <v>0</v>
      </c>
      <c r="J1840" t="str">
        <f>VLOOKUP($A1840,OLD_EquipmentDatabase!$A:$K,10,FALSE)</f>
        <v>5.13</v>
      </c>
      <c r="K1840" t="str">
        <f>VLOOKUP($A1840,OLD_EquipmentDatabase!$A:$K,11,FALSE)</f>
        <v/>
      </c>
    </row>
    <row r="1841" spans="1:11" x14ac:dyDescent="0.25">
      <c r="A1841" s="21" t="s">
        <v>2398</v>
      </c>
      <c r="B1841" s="102" t="s">
        <v>2374</v>
      </c>
      <c r="C1841" t="str">
        <f>VLOOKUP($A1841,OLD_EquipmentDatabase!$A:$K,3,FALSE)</f>
        <v>Samsung Galaxy Note Pro</v>
      </c>
      <c r="D1841" t="str">
        <f>VLOOKUP($A1841,OLD_EquipmentDatabase!$A:$K,4,FALSE)</f>
        <v>Dominion</v>
      </c>
      <c r="E1841" t="str">
        <f>VLOOKUP($A1841,OLD_EquipmentDatabase!$A:$K,5,FALSE)</f>
        <v>N/A</v>
      </c>
      <c r="F1841" t="str">
        <f>VLOOKUP($A1841,OLD_EquipmentDatabase!$A:$K,6,FALSE)</f>
        <v/>
      </c>
      <c r="G1841" t="str">
        <f>VLOOKUP($A1841,OLD_EquipmentDatabase!$A:$K,7,FALSE)</f>
        <v>ICX Tablet</v>
      </c>
      <c r="H1841" t="str">
        <f>VLOOKUP($A1841,OLD_EquipmentDatabase!$A:$K,8,FALSE)</f>
        <v>Active</v>
      </c>
      <c r="I1841" t="b">
        <f>VLOOKUP($A1841,OLD_EquipmentDatabase!$A:$K,9,FALSE)</f>
        <v>0</v>
      </c>
      <c r="J1841" t="str">
        <f>VLOOKUP($A1841,OLD_EquipmentDatabase!$A:$K,10,FALSE)</f>
        <v>5.13</v>
      </c>
      <c r="K1841" t="str">
        <f>VLOOKUP($A1841,OLD_EquipmentDatabase!$A:$K,11,FALSE)</f>
        <v/>
      </c>
    </row>
    <row r="1842" spans="1:11" x14ac:dyDescent="0.25">
      <c r="A1842" s="21" t="s">
        <v>2378</v>
      </c>
      <c r="B1842" s="102" t="s">
        <v>2374</v>
      </c>
      <c r="C1842" t="str">
        <f>VLOOKUP($A1842,OLD_EquipmentDatabase!$A:$K,3,FALSE)</f>
        <v>Dell OptiPlex 7440 AIO</v>
      </c>
      <c r="D1842" t="str">
        <f>VLOOKUP($A1842,OLD_EquipmentDatabase!$A:$K,4,FALSE)</f>
        <v>Dominion</v>
      </c>
      <c r="E1842" t="str">
        <f>VLOOKUP($A1842,OLD_EquipmentDatabase!$A:$K,5,FALSE)</f>
        <v>N/A</v>
      </c>
      <c r="F1842" t="str">
        <f>VLOOKUP($A1842,OLD_EquipmentDatabase!$A:$K,6,FALSE)</f>
        <v>ICC (DR-G1130)</v>
      </c>
      <c r="G1842" t="str">
        <f>VLOOKUP($A1842,OLD_EquipmentDatabase!$A:$K,7,FALSE)</f>
        <v>Computer</v>
      </c>
      <c r="H1842" t="str">
        <f>VLOOKUP($A1842,OLD_EquipmentDatabase!$A:$K,8,FALSE)</f>
        <v>Active</v>
      </c>
      <c r="I1842" t="b">
        <f>VLOOKUP($A1842,OLD_EquipmentDatabase!$A:$K,9,FALSE)</f>
        <v>0</v>
      </c>
      <c r="J1842" t="str">
        <f>VLOOKUP($A1842,OLD_EquipmentDatabase!$A:$K,10,FALSE)</f>
        <v>5.13</v>
      </c>
      <c r="K1842" t="str">
        <f>VLOOKUP($A1842,OLD_EquipmentDatabase!$A:$K,11,FALSE)</f>
        <v>11@colombia@BEHIND@68</v>
      </c>
    </row>
    <row r="1843" spans="1:11" x14ac:dyDescent="0.25">
      <c r="A1843" s="21" t="s">
        <v>2380</v>
      </c>
      <c r="B1843" s="102" t="s">
        <v>2374</v>
      </c>
      <c r="C1843" t="str">
        <f>VLOOKUP($A1843,OLD_EquipmentDatabase!$A:$K,3,FALSE)</f>
        <v>Dell OptiPlex 7440 AIO</v>
      </c>
      <c r="D1843" t="str">
        <f>VLOOKUP($A1843,OLD_EquipmentDatabase!$A:$K,4,FALSE)</f>
        <v>Dominion</v>
      </c>
      <c r="E1843" t="str">
        <f>VLOOKUP($A1843,OLD_EquipmentDatabase!$A:$K,5,FALSE)</f>
        <v>N/A</v>
      </c>
      <c r="F1843" t="str">
        <f>VLOOKUP($A1843,OLD_EquipmentDatabase!$A:$K,6,FALSE)</f>
        <v>ICC (DR-G1130)</v>
      </c>
      <c r="G1843" t="str">
        <f>VLOOKUP($A1843,OLD_EquipmentDatabase!$A:$K,7,FALSE)</f>
        <v>Computer</v>
      </c>
      <c r="H1843" t="str">
        <f>VLOOKUP($A1843,OLD_EquipmentDatabase!$A:$K,8,FALSE)</f>
        <v>Active</v>
      </c>
      <c r="I1843" t="b">
        <f>VLOOKUP($A1843,OLD_EquipmentDatabase!$A:$K,9,FALSE)</f>
        <v>0</v>
      </c>
      <c r="J1843" t="str">
        <f>VLOOKUP($A1843,OLD_EquipmentDatabase!$A:$K,10,FALSE)</f>
        <v>5.13</v>
      </c>
      <c r="K1843" t="str">
        <f>VLOOKUP($A1843,OLD_EquipmentDatabase!$A:$K,11,FALSE)</f>
        <v>64+PLURAL+cattle+32</v>
      </c>
    </row>
    <row r="1844" spans="1:11" x14ac:dyDescent="0.25">
      <c r="A1844" s="21" t="s">
        <v>2382</v>
      </c>
      <c r="B1844" s="102" t="s">
        <v>2374</v>
      </c>
      <c r="C1844" t="str">
        <f>VLOOKUP($A1844,OLD_EquipmentDatabase!$A:$K,3,FALSE)</f>
        <v>Canon DR-G1130</v>
      </c>
      <c r="D1844" t="str">
        <f>VLOOKUP($A1844,OLD_EquipmentDatabase!$A:$K,4,FALSE)</f>
        <v>Dominion</v>
      </c>
      <c r="E1844" t="str">
        <f>VLOOKUP($A1844,OLD_EquipmentDatabase!$A:$K,5,FALSE)</f>
        <v>Central Count</v>
      </c>
      <c r="F1844" t="str">
        <f>VLOOKUP($A1844,OLD_EquipmentDatabase!$A:$K,6,FALSE)</f>
        <v/>
      </c>
      <c r="G1844" t="str">
        <f>VLOOKUP($A1844,OLD_EquipmentDatabase!$A:$K,7,FALSE)</f>
        <v>Scanner</v>
      </c>
      <c r="H1844" t="str">
        <f>VLOOKUP($A1844,OLD_EquipmentDatabase!$A:$K,8,FALSE)</f>
        <v>Active</v>
      </c>
      <c r="I1844" t="b">
        <f>VLOOKUP($A1844,OLD_EquipmentDatabase!$A:$K,9,FALSE)</f>
        <v>0</v>
      </c>
      <c r="J1844" t="str">
        <f>VLOOKUP($A1844,OLD_EquipmentDatabase!$A:$K,10,FALSE)</f>
        <v>N/A</v>
      </c>
      <c r="K1844" t="str">
        <f>VLOOKUP($A1844,OLD_EquipmentDatabase!$A:$K,11,FALSE)</f>
        <v/>
      </c>
    </row>
    <row r="1845" spans="1:11" x14ac:dyDescent="0.25">
      <c r="A1845" s="21" t="s">
        <v>2383</v>
      </c>
      <c r="B1845" s="102" t="s">
        <v>2374</v>
      </c>
      <c r="C1845" t="str">
        <f>VLOOKUP($A1845,OLD_EquipmentDatabase!$A:$K,3,FALSE)</f>
        <v>Canon DR-G1130</v>
      </c>
      <c r="D1845" t="str">
        <f>VLOOKUP($A1845,OLD_EquipmentDatabase!$A:$K,4,FALSE)</f>
        <v>Dominion</v>
      </c>
      <c r="E1845" t="str">
        <f>VLOOKUP($A1845,OLD_EquipmentDatabase!$A:$K,5,FALSE)</f>
        <v>Central Count</v>
      </c>
      <c r="F1845" t="str">
        <f>VLOOKUP($A1845,OLD_EquipmentDatabase!$A:$K,6,FALSE)</f>
        <v/>
      </c>
      <c r="G1845" t="str">
        <f>VLOOKUP($A1845,OLD_EquipmentDatabase!$A:$K,7,FALSE)</f>
        <v>Scanner</v>
      </c>
      <c r="H1845" t="str">
        <f>VLOOKUP($A1845,OLD_EquipmentDatabase!$A:$K,8,FALSE)</f>
        <v>Active</v>
      </c>
      <c r="I1845" t="b">
        <f>VLOOKUP($A1845,OLD_EquipmentDatabase!$A:$K,9,FALSE)</f>
        <v>0</v>
      </c>
      <c r="J1845" t="str">
        <f>VLOOKUP($A1845,OLD_EquipmentDatabase!$A:$K,10,FALSE)</f>
        <v>N/A</v>
      </c>
      <c r="K1845" t="str">
        <f>VLOOKUP($A1845,OLD_EquipmentDatabase!$A:$K,11,FALSE)</f>
        <v/>
      </c>
    </row>
    <row r="1846" spans="1:11" x14ac:dyDescent="0.25">
      <c r="A1846" s="21" t="s">
        <v>2376</v>
      </c>
      <c r="B1846" s="102" t="s">
        <v>2374</v>
      </c>
      <c r="C1846" t="str">
        <f>VLOOKUP($A1846,OLD_EquipmentDatabase!$A:$K,3,FALSE)</f>
        <v>Dell Precision T3420</v>
      </c>
      <c r="D1846" t="str">
        <f>VLOOKUP($A1846,OLD_EquipmentDatabase!$A:$K,4,FALSE)</f>
        <v>Dominion</v>
      </c>
      <c r="E1846" t="str">
        <f>VLOOKUP($A1846,OLD_EquipmentDatabase!$A:$K,5,FALSE)</f>
        <v>N/A</v>
      </c>
      <c r="F1846" t="str">
        <f>VLOOKUP($A1846,OLD_EquipmentDatabase!$A:$K,6,FALSE)</f>
        <v>ADJ Client</v>
      </c>
      <c r="G1846" t="str">
        <f>VLOOKUP($A1846,OLD_EquipmentDatabase!$A:$K,7,FALSE)</f>
        <v>Computer</v>
      </c>
      <c r="H1846" t="str">
        <f>VLOOKUP($A1846,OLD_EquipmentDatabase!$A:$K,8,FALSE)</f>
        <v>Active</v>
      </c>
      <c r="I1846" t="b">
        <f>VLOOKUP($A1846,OLD_EquipmentDatabase!$A:$K,9,FALSE)</f>
        <v>0</v>
      </c>
      <c r="J1846" t="str">
        <f>VLOOKUP($A1846,OLD_EquipmentDatabase!$A:$K,10,FALSE)</f>
        <v>5.13</v>
      </c>
      <c r="K1846" t="str">
        <f>VLOOKUP($A1846,OLD_EquipmentDatabase!$A:$K,11,FALSE)</f>
        <v>09-plains-FINALLY-38</v>
      </c>
    </row>
    <row r="1847" spans="1:11" x14ac:dyDescent="0.25">
      <c r="A1847" s="21" t="s">
        <v>4550</v>
      </c>
      <c r="B1847" s="102" t="s">
        <v>2374</v>
      </c>
      <c r="C1847" t="str">
        <f>VLOOKUP($A1847,OLD_EquipmentDatabase!$A:$K,3,FALSE)</f>
        <v>Dell Precision T1700</v>
      </c>
      <c r="D1847" t="str">
        <f>VLOOKUP($A1847,OLD_EquipmentDatabase!$A:$K,4,FALSE)</f>
        <v>Dominion</v>
      </c>
      <c r="E1847" t="str">
        <f>VLOOKUP($A1847,OLD_EquipmentDatabase!$A:$K,5,FALSE)</f>
        <v>N/A</v>
      </c>
      <c r="F1847" t="str">
        <f>VLOOKUP($A1847,OLD_EquipmentDatabase!$A:$K,6,FALSE)</f>
        <v>EMS Express Server</v>
      </c>
      <c r="G1847" t="str">
        <f>VLOOKUP($A1847,OLD_EquipmentDatabase!$A:$K,7,FALSE)</f>
        <v>Computer</v>
      </c>
      <c r="H1847" t="str">
        <f>VLOOKUP($A1847,OLD_EquipmentDatabase!$A:$K,8,FALSE)</f>
        <v>Active</v>
      </c>
      <c r="I1847" t="b">
        <f>VLOOKUP($A1847,OLD_EquipmentDatabase!$A:$K,9,FALSE)</f>
        <v>0</v>
      </c>
      <c r="J1847">
        <v>5.13</v>
      </c>
      <c r="K1847" t="str">
        <f>VLOOKUP($A1847,OLD_EquipmentDatabase!$A:$K,11,FALSE)</f>
        <v>51%CANADA%caught%13</v>
      </c>
    </row>
    <row r="1848" spans="1:11" x14ac:dyDescent="0.25">
      <c r="A1848" s="21" t="s">
        <v>1755</v>
      </c>
      <c r="B1848" s="102" t="s">
        <v>1751</v>
      </c>
      <c r="C1848" t="str">
        <f>VLOOKUP($A1848,OLD_EquipmentDatabase!$A:$K,3,FALSE)</f>
        <v>Dell OptiPlex 7440 AIO</v>
      </c>
      <c r="D1848" t="str">
        <f>VLOOKUP($A1848,OLD_EquipmentDatabase!$A:$K,4,FALSE)</f>
        <v>Dominion</v>
      </c>
      <c r="E1848" t="str">
        <f>VLOOKUP($A1848,OLD_EquipmentDatabase!$A:$K,5,FALSE)</f>
        <v>N/A</v>
      </c>
      <c r="F1848" t="str">
        <f>VLOOKUP($A1848,OLD_EquipmentDatabase!$A:$K,6,FALSE)</f>
        <v>ICC (DR-M160II)</v>
      </c>
      <c r="G1848" t="str">
        <f>VLOOKUP($A1848,OLD_EquipmentDatabase!$A:$K,7,FALSE)</f>
        <v>Computer</v>
      </c>
      <c r="H1848" t="str">
        <f>VLOOKUP($A1848,OLD_EquipmentDatabase!$A:$K,8,FALSE)</f>
        <v>Active</v>
      </c>
      <c r="I1848" t="b">
        <f>VLOOKUP($A1848,OLD_EquipmentDatabase!$A:$K,9,FALSE)</f>
        <v>0</v>
      </c>
      <c r="J1848" t="str">
        <f>VLOOKUP($A1848,OLD_EquipmentDatabase!$A:$K,10,FALSE)</f>
        <v>5.13</v>
      </c>
      <c r="K1848" t="str">
        <f>VLOOKUP($A1848,OLD_EquipmentDatabase!$A:$K,11,FALSE)</f>
        <v>37@ENOUGH@because@37</v>
      </c>
    </row>
    <row r="1849" spans="1:11" x14ac:dyDescent="0.25">
      <c r="A1849" s="21" t="s">
        <v>1757</v>
      </c>
      <c r="B1849" s="102" t="s">
        <v>1751</v>
      </c>
      <c r="C1849" t="str">
        <f>VLOOKUP($A1849,OLD_EquipmentDatabase!$A:$K,3,FALSE)</f>
        <v>Dell OptiPlex 7440 AIO</v>
      </c>
      <c r="D1849" t="str">
        <f>VLOOKUP($A1849,OLD_EquipmentDatabase!$A:$K,4,FALSE)</f>
        <v>Dominion</v>
      </c>
      <c r="E1849" t="str">
        <f>VLOOKUP($A1849,OLD_EquipmentDatabase!$A:$K,5,FALSE)</f>
        <v>N/A</v>
      </c>
      <c r="F1849" t="str">
        <f>VLOOKUP($A1849,OLD_EquipmentDatabase!$A:$K,6,FALSE)</f>
        <v>ICC (DR-M160II)</v>
      </c>
      <c r="G1849" t="str">
        <f>VLOOKUP($A1849,OLD_EquipmentDatabase!$A:$K,7,FALSE)</f>
        <v>Computer</v>
      </c>
      <c r="H1849" t="str">
        <f>VLOOKUP($A1849,OLD_EquipmentDatabase!$A:$K,8,FALSE)</f>
        <v>Active</v>
      </c>
      <c r="I1849" t="b">
        <f>VLOOKUP($A1849,OLD_EquipmentDatabase!$A:$K,9,FALSE)</f>
        <v>0</v>
      </c>
      <c r="J1849" t="str">
        <f>VLOOKUP($A1849,OLD_EquipmentDatabase!$A:$K,10,FALSE)</f>
        <v>5.13</v>
      </c>
      <c r="K1849" t="str">
        <f>VLOOKUP($A1849,OLD_EquipmentDatabase!$A:$K,11,FALSE)</f>
        <v>46^addition^SURPRISE^40</v>
      </c>
    </row>
    <row r="1850" spans="1:11" x14ac:dyDescent="0.25">
      <c r="A1850" s="21" t="s">
        <v>1753</v>
      </c>
      <c r="B1850" s="102" t="s">
        <v>1751</v>
      </c>
      <c r="C1850" t="str">
        <f>VLOOKUP($A1850,OLD_EquipmentDatabase!$A:$K,3,FALSE)</f>
        <v>Dell Precision T3420</v>
      </c>
      <c r="D1850" t="str">
        <f>VLOOKUP($A1850,OLD_EquipmentDatabase!$A:$K,4,FALSE)</f>
        <v>Dominion</v>
      </c>
      <c r="E1850" t="str">
        <f>VLOOKUP($A1850,OLD_EquipmentDatabase!$A:$K,5,FALSE)</f>
        <v>N/A</v>
      </c>
      <c r="F1850" t="str">
        <f>VLOOKUP($A1850,OLD_EquipmentDatabase!$A:$K,6,FALSE)</f>
        <v>ADJ Client</v>
      </c>
      <c r="G1850" t="str">
        <f>VLOOKUP($A1850,OLD_EquipmentDatabase!$A:$K,7,FALSE)</f>
        <v>Computer</v>
      </c>
      <c r="H1850" t="str">
        <f>VLOOKUP($A1850,OLD_EquipmentDatabase!$A:$K,8,FALSE)</f>
        <v>Active</v>
      </c>
      <c r="I1850" t="b">
        <f>VLOOKUP($A1850,OLD_EquipmentDatabase!$A:$K,9,FALSE)</f>
        <v>0</v>
      </c>
      <c r="J1850" t="str">
        <f>VLOOKUP($A1850,OLD_EquipmentDatabase!$A:$K,10,FALSE)</f>
        <v>5.13</v>
      </c>
      <c r="K1850" t="str">
        <f>VLOOKUP($A1850,OLD_EquipmentDatabase!$A:$K,11,FALSE)</f>
        <v>01:BETWEEN:printed:96</v>
      </c>
    </row>
    <row r="1851" spans="1:11" x14ac:dyDescent="0.25">
      <c r="A1851" s="21" t="s">
        <v>1761</v>
      </c>
      <c r="B1851" s="102" t="s">
        <v>1751</v>
      </c>
      <c r="C1851" t="str">
        <f>VLOOKUP($A1851,OLD_EquipmentDatabase!$A:$K,3,FALSE)</f>
        <v>Dell Latitude 3470</v>
      </c>
      <c r="D1851" t="str">
        <f>VLOOKUP($A1851,OLD_EquipmentDatabase!$A:$K,4,FALSE)</f>
        <v>Dominion</v>
      </c>
      <c r="E1851" t="str">
        <f>VLOOKUP($A1851,OLD_EquipmentDatabase!$A:$K,5,FALSE)</f>
        <v>N/A</v>
      </c>
      <c r="F1851" t="str">
        <f>VLOOKUP($A1851,OLD_EquipmentDatabase!$A:$K,6,FALSE)</f>
        <v>ICVA</v>
      </c>
      <c r="G1851" t="str">
        <f>VLOOKUP($A1851,OLD_EquipmentDatabase!$A:$K,7,FALSE)</f>
        <v>Laptop</v>
      </c>
      <c r="H1851" t="str">
        <f>VLOOKUP($A1851,OLD_EquipmentDatabase!$A:$K,8,FALSE)</f>
        <v>Active</v>
      </c>
      <c r="I1851" t="b">
        <f>VLOOKUP($A1851,OLD_EquipmentDatabase!$A:$K,9,FALSE)</f>
        <v>0</v>
      </c>
      <c r="J1851" t="str">
        <f>VLOOKUP($A1851,OLD_EquipmentDatabase!$A:$K,10,FALSE)</f>
        <v>5.13</v>
      </c>
      <c r="K1851" t="str">
        <f>VLOOKUP($A1851,OLD_EquipmentDatabase!$A:$K,11,FALSE)</f>
        <v>28@INCHES@second@82</v>
      </c>
    </row>
    <row r="1852" spans="1:11" x14ac:dyDescent="0.25">
      <c r="A1852" s="21" t="s">
        <v>1750</v>
      </c>
      <c r="B1852" s="102" t="s">
        <v>1751</v>
      </c>
      <c r="C1852" t="str">
        <f>VLOOKUP($A1852,OLD_EquipmentDatabase!$A:$K,3,FALSE)</f>
        <v>Dell Precision T3420</v>
      </c>
      <c r="D1852" t="str">
        <f>VLOOKUP($A1852,OLD_EquipmentDatabase!$A:$K,4,FALSE)</f>
        <v>Dominion</v>
      </c>
      <c r="E1852" t="str">
        <f>VLOOKUP($A1852,OLD_EquipmentDatabase!$A:$K,5,FALSE)</f>
        <v>N/A</v>
      </c>
      <c r="F1852" t="str">
        <f>VLOOKUP($A1852,OLD_EquipmentDatabase!$A:$K,6,FALSE)</f>
        <v>EMS Express Server</v>
      </c>
      <c r="G1852" t="str">
        <f>VLOOKUP($A1852,OLD_EquipmentDatabase!$A:$K,7,FALSE)</f>
        <v>Computer</v>
      </c>
      <c r="H1852" t="str">
        <f>VLOOKUP($A1852,OLD_EquipmentDatabase!$A:$K,8,FALSE)</f>
        <v>Active</v>
      </c>
      <c r="I1852" t="b">
        <f>VLOOKUP($A1852,OLD_EquipmentDatabase!$A:$K,9,FALSE)</f>
        <v>0</v>
      </c>
      <c r="J1852" t="str">
        <f>VLOOKUP($A1852,OLD_EquipmentDatabase!$A:$K,10,FALSE)</f>
        <v>5.13</v>
      </c>
      <c r="K1852" t="str">
        <f>VLOOKUP($A1852,OLD_EquipmentDatabase!$A:$K,11,FALSE)</f>
        <v>38?jamaica?teacher?39</v>
      </c>
    </row>
    <row r="1853" spans="1:11" x14ac:dyDescent="0.25">
      <c r="A1853" s="21" t="s">
        <v>1763</v>
      </c>
      <c r="B1853" s="102" t="s">
        <v>1751</v>
      </c>
      <c r="C1853" t="str">
        <f>VLOOKUP($A1853,OLD_EquipmentDatabase!$A:$K,3,FALSE)</f>
        <v>Samsung Galaxy Note Pro</v>
      </c>
      <c r="D1853" t="str">
        <f>VLOOKUP($A1853,OLD_EquipmentDatabase!$A:$K,4,FALSE)</f>
        <v>Dominion</v>
      </c>
      <c r="E1853" t="str">
        <f>VLOOKUP($A1853,OLD_EquipmentDatabase!$A:$K,5,FALSE)</f>
        <v>N/A</v>
      </c>
      <c r="F1853" t="str">
        <f>VLOOKUP($A1853,OLD_EquipmentDatabase!$A:$K,6,FALSE)</f>
        <v/>
      </c>
      <c r="G1853" t="str">
        <f>VLOOKUP($A1853,OLD_EquipmentDatabase!$A:$K,7,FALSE)</f>
        <v>ICX Tablet</v>
      </c>
      <c r="H1853" t="str">
        <f>VLOOKUP($A1853,OLD_EquipmentDatabase!$A:$K,8,FALSE)</f>
        <v>Active</v>
      </c>
      <c r="I1853" t="b">
        <f>VLOOKUP($A1853,OLD_EquipmentDatabase!$A:$K,9,FALSE)</f>
        <v>0</v>
      </c>
      <c r="J1853" t="str">
        <f>VLOOKUP($A1853,OLD_EquipmentDatabase!$A:$K,10,FALSE)</f>
        <v>5.13</v>
      </c>
      <c r="K1853" t="str">
        <f>VLOOKUP($A1853,OLD_EquipmentDatabase!$A:$K,11,FALSE)</f>
        <v/>
      </c>
    </row>
    <row r="1854" spans="1:11" x14ac:dyDescent="0.25">
      <c r="A1854" s="21" t="s">
        <v>1760</v>
      </c>
      <c r="B1854" s="102" t="s">
        <v>1751</v>
      </c>
      <c r="C1854" t="str">
        <f>VLOOKUP($A1854,OLD_EquipmentDatabase!$A:$K,3,FALSE)</f>
        <v>Canon DR-M160II</v>
      </c>
      <c r="D1854" t="str">
        <f>VLOOKUP($A1854,OLD_EquipmentDatabase!$A:$K,4,FALSE)</f>
        <v>Dominion</v>
      </c>
      <c r="E1854" t="str">
        <f>VLOOKUP($A1854,OLD_EquipmentDatabase!$A:$K,5,FALSE)</f>
        <v>Central Count</v>
      </c>
      <c r="F1854" t="str">
        <f>VLOOKUP($A1854,OLD_EquipmentDatabase!$A:$K,6,FALSE)</f>
        <v/>
      </c>
      <c r="G1854" t="str">
        <f>VLOOKUP($A1854,OLD_EquipmentDatabase!$A:$K,7,FALSE)</f>
        <v>Scanner</v>
      </c>
      <c r="H1854" t="str">
        <f>VLOOKUP($A1854,OLD_EquipmentDatabase!$A:$K,8,FALSE)</f>
        <v>Active</v>
      </c>
      <c r="I1854" t="b">
        <f>VLOOKUP($A1854,OLD_EquipmentDatabase!$A:$K,9,FALSE)</f>
        <v>0</v>
      </c>
      <c r="J1854" t="str">
        <f>VLOOKUP($A1854,OLD_EquipmentDatabase!$A:$K,10,FALSE)</f>
        <v>N/A</v>
      </c>
      <c r="K1854" t="str">
        <f>VLOOKUP($A1854,OLD_EquipmentDatabase!$A:$K,11,FALSE)</f>
        <v/>
      </c>
    </row>
    <row r="1855" spans="1:11" x14ac:dyDescent="0.25">
      <c r="A1855" s="21" t="s">
        <v>1759</v>
      </c>
      <c r="B1855" s="102" t="s">
        <v>1751</v>
      </c>
      <c r="C1855" t="str">
        <f>VLOOKUP($A1855,OLD_EquipmentDatabase!$A:$K,3,FALSE)</f>
        <v>Canon DR-M160II</v>
      </c>
      <c r="D1855" t="str">
        <f>VLOOKUP($A1855,OLD_EquipmentDatabase!$A:$K,4,FALSE)</f>
        <v>Dominion</v>
      </c>
      <c r="E1855" t="str">
        <f>VLOOKUP($A1855,OLD_EquipmentDatabase!$A:$K,5,FALSE)</f>
        <v>Central Count</v>
      </c>
      <c r="F1855" t="str">
        <f>VLOOKUP($A1855,OLD_EquipmentDatabase!$A:$K,6,FALSE)</f>
        <v/>
      </c>
      <c r="G1855" t="str">
        <f>VLOOKUP($A1855,OLD_EquipmentDatabase!$A:$K,7,FALSE)</f>
        <v>Scanner</v>
      </c>
      <c r="H1855" t="str">
        <f>VLOOKUP($A1855,OLD_EquipmentDatabase!$A:$K,8,FALSE)</f>
        <v>Active</v>
      </c>
      <c r="I1855" t="b">
        <f>VLOOKUP($A1855,OLD_EquipmentDatabase!$A:$K,9,FALSE)</f>
        <v>0</v>
      </c>
      <c r="J1855" t="str">
        <f>VLOOKUP($A1855,OLD_EquipmentDatabase!$A:$K,10,FALSE)</f>
        <v>N/A</v>
      </c>
      <c r="K1855" t="str">
        <f>VLOOKUP($A1855,OLD_EquipmentDatabase!$A:$K,11,FALSE)</f>
        <v/>
      </c>
    </row>
    <row r="1856" spans="1:11" x14ac:dyDescent="0.25">
      <c r="A1856" s="21" t="s">
        <v>604</v>
      </c>
      <c r="B1856" s="102" t="s">
        <v>605</v>
      </c>
      <c r="C1856" t="str">
        <f>VLOOKUP($A1856,OLD_EquipmentDatabase!$A:$K,3,FALSE)</f>
        <v>Dell Precision T1700</v>
      </c>
      <c r="D1856" t="str">
        <f>VLOOKUP($A1856,OLD_EquipmentDatabase!$A:$K,4,FALSE)</f>
        <v>Dominion</v>
      </c>
      <c r="E1856" t="str">
        <f>VLOOKUP($A1856,OLD_EquipmentDatabase!$A:$K,5,FALSE)</f>
        <v>N/A</v>
      </c>
      <c r="F1856" t="str">
        <f>VLOOKUP($A1856,OLD_EquipmentDatabase!$A:$K,6,FALSE)</f>
        <v>EMS Express Server</v>
      </c>
      <c r="G1856" t="str">
        <f>VLOOKUP($A1856,OLD_EquipmentDatabase!$A:$K,7,FALSE)</f>
        <v>Computer</v>
      </c>
      <c r="H1856" t="str">
        <f>VLOOKUP($A1856,OLD_EquipmentDatabase!$A:$K,8,FALSE)</f>
        <v>Active</v>
      </c>
      <c r="I1856" t="b">
        <f>VLOOKUP($A1856,OLD_EquipmentDatabase!$A:$K,9,FALSE)</f>
        <v>0</v>
      </c>
      <c r="J1856" t="str">
        <f>VLOOKUP($A1856,OLD_EquipmentDatabase!$A:$K,10,FALSE)</f>
        <v>5.13</v>
      </c>
      <c r="K1856" t="str">
        <f>VLOOKUP($A1856,OLD_EquipmentDatabase!$A:$K,11,FALSE)</f>
        <v>83+INDUSTRY+HUNTING+90</v>
      </c>
    </row>
    <row r="1857" spans="1:11" x14ac:dyDescent="0.25">
      <c r="A1857" s="21" t="s">
        <v>609</v>
      </c>
      <c r="B1857" s="102" t="s">
        <v>605</v>
      </c>
      <c r="C1857" t="str">
        <f>VLOOKUP($A1857,OLD_EquipmentDatabase!$A:$K,3,FALSE)</f>
        <v>Dell OptiPlex 9030 AIO</v>
      </c>
      <c r="D1857" t="str">
        <f>VLOOKUP($A1857,OLD_EquipmentDatabase!$A:$K,4,FALSE)</f>
        <v>Dominion</v>
      </c>
      <c r="E1857" t="str">
        <f>VLOOKUP($A1857,OLD_EquipmentDatabase!$A:$K,5,FALSE)</f>
        <v>N/A</v>
      </c>
      <c r="F1857" t="str">
        <f>VLOOKUP($A1857,OLD_EquipmentDatabase!$A:$K,6,FALSE)</f>
        <v>ICC (DR-G1130)</v>
      </c>
      <c r="G1857" t="str">
        <f>VLOOKUP($A1857,OLD_EquipmentDatabase!$A:$K,7,FALSE)</f>
        <v>Computer</v>
      </c>
      <c r="H1857" t="str">
        <f>VLOOKUP($A1857,OLD_EquipmentDatabase!$A:$K,8,FALSE)</f>
        <v>Active</v>
      </c>
      <c r="I1857" t="b">
        <f>VLOOKUP($A1857,OLD_EquipmentDatabase!$A:$K,9,FALSE)</f>
        <v>0</v>
      </c>
      <c r="J1857" t="str">
        <f>VLOOKUP($A1857,OLD_EquipmentDatabase!$A:$K,10,FALSE)</f>
        <v>5.13</v>
      </c>
      <c r="K1857" t="str">
        <f>VLOOKUP($A1857,OLD_EquipmentDatabase!$A:$K,11,FALSE)</f>
        <v>84-REQUIRE-SETTLE-75</v>
      </c>
    </row>
    <row r="1858" spans="1:11" x14ac:dyDescent="0.25">
      <c r="A1858" s="21" t="s">
        <v>611</v>
      </c>
      <c r="B1858" s="102" t="s">
        <v>605</v>
      </c>
      <c r="C1858" t="str">
        <f>VLOOKUP($A1858,OLD_EquipmentDatabase!$A:$K,3,FALSE)</f>
        <v>Canon DR-G1130</v>
      </c>
      <c r="D1858" t="str">
        <f>VLOOKUP($A1858,OLD_EquipmentDatabase!$A:$K,4,FALSE)</f>
        <v>Dominion</v>
      </c>
      <c r="E1858" t="str">
        <f>VLOOKUP($A1858,OLD_EquipmentDatabase!$A:$K,5,FALSE)</f>
        <v>Central Count</v>
      </c>
      <c r="F1858" t="str">
        <f>VLOOKUP($A1858,OLD_EquipmentDatabase!$A:$K,6,FALSE)</f>
        <v/>
      </c>
      <c r="G1858" t="str">
        <f>VLOOKUP($A1858,OLD_EquipmentDatabase!$A:$K,7,FALSE)</f>
        <v>Scanner</v>
      </c>
      <c r="H1858" t="str">
        <f>VLOOKUP($A1858,OLD_EquipmentDatabase!$A:$K,8,FALSE)</f>
        <v>Active</v>
      </c>
      <c r="I1858" t="b">
        <f>VLOOKUP($A1858,OLD_EquipmentDatabase!$A:$K,9,FALSE)</f>
        <v>0</v>
      </c>
      <c r="J1858" t="str">
        <f>VLOOKUP($A1858,OLD_EquipmentDatabase!$A:$K,10,FALSE)</f>
        <v>N/A</v>
      </c>
      <c r="K1858" t="str">
        <f>VLOOKUP($A1858,OLD_EquipmentDatabase!$A:$K,11,FALSE)</f>
        <v/>
      </c>
    </row>
    <row r="1859" spans="1:11" x14ac:dyDescent="0.25">
      <c r="A1859" s="21" t="s">
        <v>607</v>
      </c>
      <c r="B1859" s="102" t="s">
        <v>605</v>
      </c>
      <c r="C1859" t="str">
        <f>VLOOKUP($A1859,OLD_EquipmentDatabase!$A:$K,3,FALSE)</f>
        <v>Dell Precision T3420</v>
      </c>
      <c r="D1859" t="str">
        <f>VLOOKUP($A1859,OLD_EquipmentDatabase!$A:$K,4,FALSE)</f>
        <v>Dominion</v>
      </c>
      <c r="E1859" t="str">
        <f>VLOOKUP($A1859,OLD_EquipmentDatabase!$A:$K,5,FALSE)</f>
        <v>N/A</v>
      </c>
      <c r="F1859" t="str">
        <f>VLOOKUP($A1859,OLD_EquipmentDatabase!$A:$K,6,FALSE)</f>
        <v>ADJ Client</v>
      </c>
      <c r="G1859" t="str">
        <f>VLOOKUP($A1859,OLD_EquipmentDatabase!$A:$K,7,FALSE)</f>
        <v>Computer</v>
      </c>
      <c r="H1859" t="str">
        <f>VLOOKUP($A1859,OLD_EquipmentDatabase!$A:$K,8,FALSE)</f>
        <v>Active</v>
      </c>
      <c r="I1859" t="b">
        <f>VLOOKUP($A1859,OLD_EquipmentDatabase!$A:$K,9,FALSE)</f>
        <v>0</v>
      </c>
      <c r="J1859" t="str">
        <f>VLOOKUP($A1859,OLD_EquipmentDatabase!$A:$K,10,FALSE)</f>
        <v>5.13</v>
      </c>
      <c r="K1859" t="str">
        <f>VLOOKUP($A1859,OLD_EquipmentDatabase!$A:$K,11,FALSE)</f>
        <v>11*moscow*modern*92</v>
      </c>
    </row>
    <row r="1860" spans="1:11" x14ac:dyDescent="0.25">
      <c r="A1860" s="21" t="s">
        <v>614</v>
      </c>
      <c r="B1860" s="102" t="s">
        <v>605</v>
      </c>
      <c r="C1860" t="str">
        <f>VLOOKUP($A1860,OLD_EquipmentDatabase!$A:$K,3,FALSE)</f>
        <v>Dell Latitude E7450</v>
      </c>
      <c r="D1860" t="str">
        <f>VLOOKUP($A1860,OLD_EquipmentDatabase!$A:$K,4,FALSE)</f>
        <v>Dominion</v>
      </c>
      <c r="E1860" t="str">
        <f>VLOOKUP($A1860,OLD_EquipmentDatabase!$A:$K,5,FALSE)</f>
        <v>N/A</v>
      </c>
      <c r="F1860" t="str">
        <f>VLOOKUP($A1860,OLD_EquipmentDatabase!$A:$K,6,FALSE)</f>
        <v>ICVA</v>
      </c>
      <c r="G1860" t="str">
        <f>VLOOKUP($A1860,OLD_EquipmentDatabase!$A:$K,7,FALSE)</f>
        <v>Laptop</v>
      </c>
      <c r="H1860" t="str">
        <f>VLOOKUP($A1860,OLD_EquipmentDatabase!$A:$K,8,FALSE)</f>
        <v>Active</v>
      </c>
      <c r="I1860" t="b">
        <f>VLOOKUP($A1860,OLD_EquipmentDatabase!$A:$K,9,FALSE)</f>
        <v>0</v>
      </c>
      <c r="J1860" t="str">
        <f>VLOOKUP($A1860,OLD_EquipmentDatabase!$A:$K,10,FALSE)</f>
        <v>5.13</v>
      </c>
      <c r="K1860" t="str">
        <f>VLOOKUP($A1860,OLD_EquipmentDatabase!$A:$K,11,FALSE)</f>
        <v>57?AIRPLANE?building?02</v>
      </c>
    </row>
    <row r="1861" spans="1:11" x14ac:dyDescent="0.25">
      <c r="A1861" s="21" t="s">
        <v>616</v>
      </c>
      <c r="B1861" s="102" t="s">
        <v>605</v>
      </c>
      <c r="C1861" t="str">
        <f>VLOOKUP($A1861,OLD_EquipmentDatabase!$A:$K,3,FALSE)</f>
        <v>Dell Latitude E7450</v>
      </c>
      <c r="D1861" t="str">
        <f>VLOOKUP($A1861,OLD_EquipmentDatabase!$A:$K,4,FALSE)</f>
        <v>Dominion</v>
      </c>
      <c r="E1861" t="str">
        <f>VLOOKUP($A1861,OLD_EquipmentDatabase!$A:$K,5,FALSE)</f>
        <v>N/A</v>
      </c>
      <c r="F1861" t="str">
        <f>VLOOKUP($A1861,OLD_EquipmentDatabase!$A:$K,6,FALSE)</f>
        <v>ICVA</v>
      </c>
      <c r="G1861" t="str">
        <f>VLOOKUP($A1861,OLD_EquipmentDatabase!$A:$K,7,FALSE)</f>
        <v>Laptop</v>
      </c>
      <c r="H1861" t="str">
        <f>VLOOKUP($A1861,OLD_EquipmentDatabase!$A:$K,8,FALSE)</f>
        <v>Active</v>
      </c>
      <c r="I1861" t="b">
        <f>VLOOKUP($A1861,OLD_EquipmentDatabase!$A:$K,9,FALSE)</f>
        <v>0</v>
      </c>
      <c r="J1861" t="str">
        <f>VLOOKUP($A1861,OLD_EquipmentDatabase!$A:$K,10,FALSE)</f>
        <v>5.13</v>
      </c>
      <c r="K1861" t="str">
        <f>VLOOKUP($A1861,OLD_EquipmentDatabase!$A:$K,11,FALSE)</f>
        <v>80@explain@settle@80</v>
      </c>
    </row>
    <row r="1862" spans="1:11" x14ac:dyDescent="0.25">
      <c r="A1862" s="21" t="s">
        <v>612</v>
      </c>
      <c r="B1862" s="102" t="s">
        <v>605</v>
      </c>
      <c r="C1862" t="str">
        <f>VLOOKUP($A1862,OLD_EquipmentDatabase!$A:$K,3,FALSE)</f>
        <v>Dell Latitude E7450</v>
      </c>
      <c r="D1862" t="str">
        <f>VLOOKUP($A1862,OLD_EquipmentDatabase!$A:$K,4,FALSE)</f>
        <v>Dominion</v>
      </c>
      <c r="E1862" t="str">
        <f>VLOOKUP($A1862,OLD_EquipmentDatabase!$A:$K,5,FALSE)</f>
        <v>N/A</v>
      </c>
      <c r="F1862" t="str">
        <f>VLOOKUP($A1862,OLD_EquipmentDatabase!$A:$K,6,FALSE)</f>
        <v>ICVA</v>
      </c>
      <c r="G1862" t="str">
        <f>VLOOKUP($A1862,OLD_EquipmentDatabase!$A:$K,7,FALSE)</f>
        <v>Laptop</v>
      </c>
      <c r="H1862" t="str">
        <f>VLOOKUP($A1862,OLD_EquipmentDatabase!$A:$K,8,FALSE)</f>
        <v>Active</v>
      </c>
      <c r="I1862" t="b">
        <f>VLOOKUP($A1862,OLD_EquipmentDatabase!$A:$K,9,FALSE)</f>
        <v>0</v>
      </c>
      <c r="J1862" t="str">
        <f>VLOOKUP($A1862,OLD_EquipmentDatabase!$A:$K,10,FALSE)</f>
        <v>5.13</v>
      </c>
      <c r="K1862" t="str">
        <f>VLOOKUP($A1862,OLD_EquipmentDatabase!$A:$K,11,FALSE)</f>
        <v>38=decimal=AROUND=16</v>
      </c>
    </row>
    <row r="1863" spans="1:11" x14ac:dyDescent="0.25">
      <c r="A1863" s="21" t="s">
        <v>621</v>
      </c>
      <c r="B1863" s="102" t="s">
        <v>605</v>
      </c>
      <c r="C1863" t="str">
        <f>VLOOKUP($A1863,OLD_EquipmentDatabase!$A:$K,3,FALSE)</f>
        <v>Samsung Galaxy Note Pro</v>
      </c>
      <c r="D1863" t="str">
        <f>VLOOKUP($A1863,OLD_EquipmentDatabase!$A:$K,4,FALSE)</f>
        <v>Dominion</v>
      </c>
      <c r="E1863" t="str">
        <f>VLOOKUP($A1863,OLD_EquipmentDatabase!$A:$K,5,FALSE)</f>
        <v>N/A</v>
      </c>
      <c r="F1863" t="str">
        <f>VLOOKUP($A1863,OLD_EquipmentDatabase!$A:$K,6,FALSE)</f>
        <v/>
      </c>
      <c r="G1863" t="str">
        <f>VLOOKUP($A1863,OLD_EquipmentDatabase!$A:$K,7,FALSE)</f>
        <v>ICX Tablet</v>
      </c>
      <c r="H1863" t="str">
        <f>VLOOKUP($A1863,OLD_EquipmentDatabase!$A:$K,8,FALSE)</f>
        <v>Active</v>
      </c>
      <c r="I1863" t="b">
        <f>VLOOKUP($A1863,OLD_EquipmentDatabase!$A:$K,9,FALSE)</f>
        <v>0</v>
      </c>
      <c r="J1863" t="str">
        <f>VLOOKUP($A1863,OLD_EquipmentDatabase!$A:$K,10,FALSE)</f>
        <v>5.13</v>
      </c>
      <c r="K1863" t="str">
        <f>VLOOKUP($A1863,OLD_EquipmentDatabase!$A:$K,11,FALSE)</f>
        <v/>
      </c>
    </row>
    <row r="1864" spans="1:11" x14ac:dyDescent="0.25">
      <c r="A1864" s="21" t="s">
        <v>619</v>
      </c>
      <c r="B1864" s="102" t="s">
        <v>605</v>
      </c>
      <c r="C1864" t="str">
        <f>VLOOKUP($A1864,OLD_EquipmentDatabase!$A:$K,3,FALSE)</f>
        <v>Samsung Galaxy Note Pro</v>
      </c>
      <c r="D1864" t="str">
        <f>VLOOKUP($A1864,OLD_EquipmentDatabase!$A:$K,4,FALSE)</f>
        <v>Dominion</v>
      </c>
      <c r="E1864" t="str">
        <f>VLOOKUP($A1864,OLD_EquipmentDatabase!$A:$K,5,FALSE)</f>
        <v>N/A</v>
      </c>
      <c r="F1864" t="str">
        <f>VLOOKUP($A1864,OLD_EquipmentDatabase!$A:$K,6,FALSE)</f>
        <v/>
      </c>
      <c r="G1864" t="str">
        <f>VLOOKUP($A1864,OLD_EquipmentDatabase!$A:$K,7,FALSE)</f>
        <v>ICX Tablet</v>
      </c>
      <c r="H1864" t="str">
        <f>VLOOKUP($A1864,OLD_EquipmentDatabase!$A:$K,8,FALSE)</f>
        <v>Active</v>
      </c>
      <c r="I1864" t="b">
        <f>VLOOKUP($A1864,OLD_EquipmentDatabase!$A:$K,9,FALSE)</f>
        <v>0</v>
      </c>
      <c r="J1864" t="str">
        <f>VLOOKUP($A1864,OLD_EquipmentDatabase!$A:$K,10,FALSE)</f>
        <v>5.13</v>
      </c>
      <c r="K1864" t="str">
        <f>VLOOKUP($A1864,OLD_EquipmentDatabase!$A:$K,11,FALSE)</f>
        <v/>
      </c>
    </row>
    <row r="1865" spans="1:11" x14ac:dyDescent="0.25">
      <c r="A1865" s="21" t="s">
        <v>618</v>
      </c>
      <c r="B1865" s="102" t="s">
        <v>605</v>
      </c>
      <c r="C1865" t="str">
        <f>VLOOKUP($A1865,OLD_EquipmentDatabase!$A:$K,3,FALSE)</f>
        <v>Samsung Galaxy Note Pro</v>
      </c>
      <c r="D1865" t="str">
        <f>VLOOKUP($A1865,OLD_EquipmentDatabase!$A:$K,4,FALSE)</f>
        <v>Dominion</v>
      </c>
      <c r="E1865" t="str">
        <f>VLOOKUP($A1865,OLD_EquipmentDatabase!$A:$K,5,FALSE)</f>
        <v>N/A</v>
      </c>
      <c r="F1865" t="str">
        <f>VLOOKUP($A1865,OLD_EquipmentDatabase!$A:$K,6,FALSE)</f>
        <v/>
      </c>
      <c r="G1865" t="str">
        <f>VLOOKUP($A1865,OLD_EquipmentDatabase!$A:$K,7,FALSE)</f>
        <v>ICX Tablet</v>
      </c>
      <c r="H1865" t="str">
        <f>VLOOKUP($A1865,OLD_EquipmentDatabase!$A:$K,8,FALSE)</f>
        <v>Active</v>
      </c>
      <c r="I1865" t="b">
        <f>VLOOKUP($A1865,OLD_EquipmentDatabase!$A:$K,9,FALSE)</f>
        <v>0</v>
      </c>
      <c r="J1865" t="str">
        <f>VLOOKUP($A1865,OLD_EquipmentDatabase!$A:$K,10,FALSE)</f>
        <v>5.13</v>
      </c>
      <c r="K1865" t="str">
        <f>VLOOKUP($A1865,OLD_EquipmentDatabase!$A:$K,11,FALSE)</f>
        <v/>
      </c>
    </row>
    <row r="1866" spans="1:11" x14ac:dyDescent="0.25">
      <c r="A1866" s="21" t="s">
        <v>620</v>
      </c>
      <c r="B1866" s="102" t="s">
        <v>605</v>
      </c>
      <c r="C1866" t="str">
        <f>VLOOKUP($A1866,OLD_EquipmentDatabase!$A:$K,3,FALSE)</f>
        <v>Samsung Galaxy Note Pro</v>
      </c>
      <c r="D1866" t="str">
        <f>VLOOKUP($A1866,OLD_EquipmentDatabase!$A:$K,4,FALSE)</f>
        <v>Dominion</v>
      </c>
      <c r="E1866" t="str">
        <f>VLOOKUP($A1866,OLD_EquipmentDatabase!$A:$K,5,FALSE)</f>
        <v>N/A</v>
      </c>
      <c r="F1866" t="str">
        <f>VLOOKUP($A1866,OLD_EquipmentDatabase!$A:$K,6,FALSE)</f>
        <v/>
      </c>
      <c r="G1866" t="str">
        <f>VLOOKUP($A1866,OLD_EquipmentDatabase!$A:$K,7,FALSE)</f>
        <v>ICX Tablet</v>
      </c>
      <c r="H1866" t="str">
        <f>VLOOKUP($A1866,OLD_EquipmentDatabase!$A:$K,8,FALSE)</f>
        <v>Active</v>
      </c>
      <c r="I1866" t="b">
        <f>VLOOKUP($A1866,OLD_EquipmentDatabase!$A:$K,9,FALSE)</f>
        <v>0</v>
      </c>
      <c r="J1866" t="str">
        <f>VLOOKUP($A1866,OLD_EquipmentDatabase!$A:$K,10,FALSE)</f>
        <v>5.13</v>
      </c>
      <c r="K1866" t="str">
        <f>VLOOKUP($A1866,OLD_EquipmentDatabase!$A:$K,11,FALSE)</f>
        <v/>
      </c>
    </row>
    <row r="1867" spans="1:11" x14ac:dyDescent="0.25">
      <c r="A1867" s="21" t="s">
        <v>2479</v>
      </c>
      <c r="B1867" s="102" t="s">
        <v>605</v>
      </c>
      <c r="C1867" t="str">
        <f>VLOOKUP($A1867,OLD_EquipmentDatabase!$A:$K,3,FALSE)</f>
        <v>Samsung Galaxy Note Pro</v>
      </c>
      <c r="D1867" t="str">
        <f>VLOOKUP($A1867,OLD_EquipmentDatabase!$A:$K,4,FALSE)</f>
        <v>Dominion</v>
      </c>
      <c r="E1867" t="str">
        <f>VLOOKUP($A1867,OLD_EquipmentDatabase!$A:$K,5,FALSE)</f>
        <v>N/A</v>
      </c>
      <c r="F1867" t="str">
        <f>VLOOKUP($A1867,OLD_EquipmentDatabase!$A:$K,6,FALSE)</f>
        <v/>
      </c>
      <c r="G1867" t="str">
        <f>VLOOKUP($A1867,OLD_EquipmentDatabase!$A:$K,7,FALSE)</f>
        <v>ICX Tablet</v>
      </c>
      <c r="H1867" t="str">
        <f>VLOOKUP($A1867,OLD_EquipmentDatabase!$A:$K,8,FALSE)</f>
        <v>Active</v>
      </c>
      <c r="I1867" t="b">
        <f>VLOOKUP($A1867,OLD_EquipmentDatabase!$A:$K,9,FALSE)</f>
        <v>0</v>
      </c>
      <c r="J1867" t="str">
        <f>VLOOKUP($A1867,OLD_EquipmentDatabase!$A:$K,10,FALSE)</f>
        <v>5.13</v>
      </c>
      <c r="K1867" t="str">
        <f>VLOOKUP($A1867,OLD_EquipmentDatabase!$A:$K,11,FALSE)</f>
        <v/>
      </c>
    </row>
    <row r="1868" spans="1:11" x14ac:dyDescent="0.25">
      <c r="A1868" s="21" t="s">
        <v>2557</v>
      </c>
      <c r="B1868" s="102" t="s">
        <v>2558</v>
      </c>
      <c r="C1868" t="str">
        <f>VLOOKUP($A1868,OLD_EquipmentDatabase!$A:$K,3,FALSE)</f>
        <v>Dell PowerEdge R630</v>
      </c>
      <c r="D1868" t="str">
        <f>VLOOKUP($A1868,OLD_EquipmentDatabase!$A:$K,4,FALSE)</f>
        <v>Dominion</v>
      </c>
      <c r="E1868" t="str">
        <f>VLOOKUP($A1868,OLD_EquipmentDatabase!$A:$K,5,FALSE)</f>
        <v>N/A</v>
      </c>
      <c r="F1868" t="str">
        <f>VLOOKUP($A1868,OLD_EquipmentDatabase!$A:$K,6,FALSE)</f>
        <v>EMS Standard Server</v>
      </c>
      <c r="G1868" t="str">
        <f>VLOOKUP($A1868,OLD_EquipmentDatabase!$A:$K,7,FALSE)</f>
        <v>Computer</v>
      </c>
      <c r="H1868" t="str">
        <f>VLOOKUP($A1868,OLD_EquipmentDatabase!$A:$K,8,FALSE)</f>
        <v>Active</v>
      </c>
      <c r="I1868" t="b">
        <f>VLOOKUP($A1868,OLD_EquipmentDatabase!$A:$K,9,FALSE)</f>
        <v>0</v>
      </c>
      <c r="J1868" t="str">
        <f>VLOOKUP($A1868,OLD_EquipmentDatabase!$A:$K,10,FALSE)</f>
        <v>5.13</v>
      </c>
      <c r="K1868" t="str">
        <f>VLOOKUP($A1868,OLD_EquipmentDatabase!$A:$K,11,FALSE)</f>
        <v>26CAPITALBECAUSE49</v>
      </c>
    </row>
    <row r="1869" spans="1:11" x14ac:dyDescent="0.25">
      <c r="A1869" s="21" t="s">
        <v>3875</v>
      </c>
      <c r="B1869" s="102" t="s">
        <v>2558</v>
      </c>
      <c r="C1869" t="str">
        <f>VLOOKUP($A1869,OLD_EquipmentDatabase!$A:$K,3,FALSE)</f>
        <v>Dell Precision T3420</v>
      </c>
      <c r="D1869" t="str">
        <f>VLOOKUP($A1869,OLD_EquipmentDatabase!$A:$K,4,FALSE)</f>
        <v>Dominion</v>
      </c>
      <c r="E1869" t="str">
        <f>VLOOKUP($A1869,OLD_EquipmentDatabase!$A:$K,5,FALSE)</f>
        <v>Central Count</v>
      </c>
      <c r="F1869" t="str">
        <f>VLOOKUP($A1869,OLD_EquipmentDatabase!$A:$K,6,FALSE)</f>
        <v>EMS Client</v>
      </c>
      <c r="G1869" t="str">
        <f>VLOOKUP($A1869,OLD_EquipmentDatabase!$A:$K,7,FALSE)</f>
        <v>Computer</v>
      </c>
      <c r="H1869" t="str">
        <f>VLOOKUP($A1869,OLD_EquipmentDatabase!$A:$K,8,FALSE)</f>
        <v>Active</v>
      </c>
      <c r="I1869" t="b">
        <f>VLOOKUP($A1869,OLD_EquipmentDatabase!$A:$K,9,FALSE)</f>
        <v>0</v>
      </c>
      <c r="J1869" t="str">
        <f>VLOOKUP($A1869,OLD_EquipmentDatabase!$A:$K,10,FALSE)</f>
        <v>5.13</v>
      </c>
      <c r="K1869" t="str">
        <f>VLOOKUP($A1869,OLD_EquipmentDatabase!$A:$K,11,FALSE)</f>
        <v>97^MONTANA^TRAVEL^04</v>
      </c>
    </row>
    <row r="1870" spans="1:11" x14ac:dyDescent="0.25">
      <c r="A1870" s="21" t="s">
        <v>4584</v>
      </c>
      <c r="B1870" s="102" t="s">
        <v>2558</v>
      </c>
      <c r="C1870" t="str">
        <f>VLOOKUP($A1870,OLD_EquipmentDatabase!$A:$K,3,FALSE)</f>
        <v>Dell Precision 3440</v>
      </c>
      <c r="D1870" t="str">
        <f>VLOOKUP($A1870,OLD_EquipmentDatabase!$A:$K,4,FALSE)</f>
        <v>Dominion</v>
      </c>
      <c r="E1870" t="str">
        <f>VLOOKUP($A1870,OLD_EquipmentDatabase!$A:$K,5,FALSE)</f>
        <v>N/A</v>
      </c>
      <c r="F1870" t="str">
        <f>VLOOKUP($A1870,OLD_EquipmentDatabase!$A:$K,6,FALSE)</f>
        <v>ADJ Client</v>
      </c>
      <c r="G1870" t="str">
        <f>VLOOKUP($A1870,OLD_EquipmentDatabase!$A:$K,7,FALSE)</f>
        <v>Computer</v>
      </c>
      <c r="H1870" t="str">
        <f>VLOOKUP($A1870,OLD_EquipmentDatabase!$A:$K,8,FALSE)</f>
        <v>Active</v>
      </c>
      <c r="I1870" t="b">
        <f>VLOOKUP($A1870,OLD_EquipmentDatabase!$A:$K,9,FALSE)</f>
        <v>0</v>
      </c>
      <c r="J1870" t="str">
        <f>VLOOKUP($A1870,OLD_EquipmentDatabase!$A:$K,10,FALSE)</f>
        <v>5.13</v>
      </c>
      <c r="K1870" t="str">
        <f>VLOOKUP($A1870,OLD_EquipmentDatabase!$A:$K,11,FALSE)</f>
        <v>77:iceland:SHOULDER:45</v>
      </c>
    </row>
    <row r="1871" spans="1:11" x14ac:dyDescent="0.25">
      <c r="A1871" s="21" t="s">
        <v>2566</v>
      </c>
      <c r="B1871" s="102" t="s">
        <v>2558</v>
      </c>
      <c r="C1871" t="str">
        <f>VLOOKUP($A1871,OLD_EquipmentDatabase!$A:$K,3,FALSE)</f>
        <v>Dell OptiPlex 7440 AIO</v>
      </c>
      <c r="D1871" t="str">
        <f>VLOOKUP($A1871,OLD_EquipmentDatabase!$A:$K,4,FALSE)</f>
        <v>Dominion</v>
      </c>
      <c r="E1871" t="str">
        <f>VLOOKUP($A1871,OLD_EquipmentDatabase!$A:$K,5,FALSE)</f>
        <v>N/A</v>
      </c>
      <c r="F1871" t="str">
        <f>VLOOKUP($A1871,OLD_EquipmentDatabase!$A:$K,6,FALSE)</f>
        <v>ICC (DR-M160II)</v>
      </c>
      <c r="G1871" t="str">
        <f>VLOOKUP($A1871,OLD_EquipmentDatabase!$A:$K,7,FALSE)</f>
        <v>Computer</v>
      </c>
      <c r="H1871" t="str">
        <f>VLOOKUP($A1871,OLD_EquipmentDatabase!$A:$K,8,FALSE)</f>
        <v>Active</v>
      </c>
      <c r="I1871" t="b">
        <f>VLOOKUP($A1871,OLD_EquipmentDatabase!$A:$K,9,FALSE)</f>
        <v>0</v>
      </c>
      <c r="J1871" t="str">
        <f>VLOOKUP($A1871,OLD_EquipmentDatabase!$A:$K,10,FALSE)</f>
        <v>5.13</v>
      </c>
      <c r="K1871" t="str">
        <f>VLOOKUP($A1871,OLD_EquipmentDatabase!$A:$K,11,FALSE)</f>
        <v>18^ATTEMPT^material^53</v>
      </c>
    </row>
    <row r="1872" spans="1:11" x14ac:dyDescent="0.25">
      <c r="A1872" s="21" t="s">
        <v>2564</v>
      </c>
      <c r="B1872" s="102" t="s">
        <v>2558</v>
      </c>
      <c r="C1872" t="str">
        <f>VLOOKUP($A1872,OLD_EquipmentDatabase!$A:$K,3,FALSE)</f>
        <v>Dell OptiPlex 7440 AIO</v>
      </c>
      <c r="D1872" t="str">
        <f>VLOOKUP($A1872,OLD_EquipmentDatabase!$A:$K,4,FALSE)</f>
        <v>Dominion</v>
      </c>
      <c r="E1872" t="str">
        <f>VLOOKUP($A1872,OLD_EquipmentDatabase!$A:$K,5,FALSE)</f>
        <v>N/A</v>
      </c>
      <c r="F1872" t="str">
        <f>VLOOKUP($A1872,OLD_EquipmentDatabase!$A:$K,6,FALSE)</f>
        <v>ICC (DR-M160II)</v>
      </c>
      <c r="G1872" t="str">
        <f>VLOOKUP($A1872,OLD_EquipmentDatabase!$A:$K,7,FALSE)</f>
        <v>Computer</v>
      </c>
      <c r="H1872" t="str">
        <f>VLOOKUP($A1872,OLD_EquipmentDatabase!$A:$K,8,FALSE)</f>
        <v>Active</v>
      </c>
      <c r="I1872" t="b">
        <f>VLOOKUP($A1872,OLD_EquipmentDatabase!$A:$K,9,FALSE)</f>
        <v>0</v>
      </c>
      <c r="J1872" t="str">
        <f>VLOOKUP($A1872,OLD_EquipmentDatabase!$A:$K,10,FALSE)</f>
        <v>5.13</v>
      </c>
      <c r="K1872" t="str">
        <f>VLOOKUP($A1872,OLD_EquipmentDatabase!$A:$K,11,FALSE)</f>
        <v>47+column+USUALLY+30</v>
      </c>
    </row>
    <row r="1873" spans="1:11" x14ac:dyDescent="0.25">
      <c r="A1873" s="21" t="s">
        <v>2572</v>
      </c>
      <c r="B1873" s="102" t="s">
        <v>2558</v>
      </c>
      <c r="C1873" t="str">
        <f>VLOOKUP($A1873,OLD_EquipmentDatabase!$A:$K,3,FALSE)</f>
        <v>Dell Latitude 3470</v>
      </c>
      <c r="D1873" t="str">
        <f>VLOOKUP($A1873,OLD_EquipmentDatabase!$A:$K,4,FALSE)</f>
        <v>Dominion</v>
      </c>
      <c r="E1873" t="str">
        <f>VLOOKUP($A1873,OLD_EquipmentDatabase!$A:$K,5,FALSE)</f>
        <v>N/A</v>
      </c>
      <c r="F1873" t="str">
        <f>VLOOKUP($A1873,OLD_EquipmentDatabase!$A:$K,6,FALSE)</f>
        <v>ICVA</v>
      </c>
      <c r="G1873" t="str">
        <f>VLOOKUP($A1873,OLD_EquipmentDatabase!$A:$K,7,FALSE)</f>
        <v>Laptop</v>
      </c>
      <c r="H1873" t="str">
        <f>VLOOKUP($A1873,OLD_EquipmentDatabase!$A:$K,8,FALSE)</f>
        <v>Active</v>
      </c>
      <c r="I1873" t="b">
        <f>VLOOKUP($A1873,OLD_EquipmentDatabase!$A:$K,9,FALSE)</f>
        <v>0</v>
      </c>
      <c r="J1873" t="str">
        <f>VLOOKUP($A1873,OLD_EquipmentDatabase!$A:$K,10,FALSE)</f>
        <v>5.13</v>
      </c>
      <c r="K1873" t="str">
        <f>VLOOKUP($A1873,OLD_EquipmentDatabase!$A:$K,11,FALSE)</f>
        <v>40!ETCHING!square!37</v>
      </c>
    </row>
    <row r="1874" spans="1:11" x14ac:dyDescent="0.25">
      <c r="A1874" s="21" t="s">
        <v>2570</v>
      </c>
      <c r="B1874" s="102" t="s">
        <v>2558</v>
      </c>
      <c r="C1874" t="str">
        <f>VLOOKUP($A1874,OLD_EquipmentDatabase!$A:$K,3,FALSE)</f>
        <v>Dell Latitude 3470</v>
      </c>
      <c r="D1874" t="str">
        <f>VLOOKUP($A1874,OLD_EquipmentDatabase!$A:$K,4,FALSE)</f>
        <v>Dominion</v>
      </c>
      <c r="E1874" t="str">
        <f>VLOOKUP($A1874,OLD_EquipmentDatabase!$A:$K,5,FALSE)</f>
        <v>N/A</v>
      </c>
      <c r="F1874" t="str">
        <f>VLOOKUP($A1874,OLD_EquipmentDatabase!$A:$K,6,FALSE)</f>
        <v>ICVA</v>
      </c>
      <c r="G1874" t="str">
        <f>VLOOKUP($A1874,OLD_EquipmentDatabase!$A:$K,7,FALSE)</f>
        <v>Laptop</v>
      </c>
      <c r="H1874" t="str">
        <f>VLOOKUP($A1874,OLD_EquipmentDatabase!$A:$K,8,FALSE)</f>
        <v>Active</v>
      </c>
      <c r="I1874" t="b">
        <f>VLOOKUP($A1874,OLD_EquipmentDatabase!$A:$K,9,FALSE)</f>
        <v>0</v>
      </c>
      <c r="J1874">
        <v>5.13</v>
      </c>
      <c r="K1874" t="str">
        <f>VLOOKUP($A1874,OLD_EquipmentDatabase!$A:$K,11,FALSE)</f>
        <v>28*INSTEAD*ORDERLY*38</v>
      </c>
    </row>
    <row r="1875" spans="1:11" x14ac:dyDescent="0.25">
      <c r="A1875" s="21" t="s">
        <v>2568</v>
      </c>
      <c r="B1875" s="102" t="s">
        <v>2558</v>
      </c>
      <c r="C1875" t="str">
        <f>VLOOKUP($A1875,OLD_EquipmentDatabase!$A:$K,3,FALSE)</f>
        <v>Canon DR-M160II</v>
      </c>
      <c r="D1875" t="str">
        <f>VLOOKUP($A1875,OLD_EquipmentDatabase!$A:$K,4,FALSE)</f>
        <v>Dominion</v>
      </c>
      <c r="E1875" t="str">
        <f>VLOOKUP($A1875,OLD_EquipmentDatabase!$A:$K,5,FALSE)</f>
        <v>Central Count</v>
      </c>
      <c r="F1875" t="str">
        <f>VLOOKUP($A1875,OLD_EquipmentDatabase!$A:$K,6,FALSE)</f>
        <v/>
      </c>
      <c r="G1875" t="str">
        <f>VLOOKUP($A1875,OLD_EquipmentDatabase!$A:$K,7,FALSE)</f>
        <v>Scanner</v>
      </c>
      <c r="H1875" t="str">
        <f>VLOOKUP($A1875,OLD_EquipmentDatabase!$A:$K,8,FALSE)</f>
        <v>Active</v>
      </c>
      <c r="I1875" t="b">
        <f>VLOOKUP($A1875,OLD_EquipmentDatabase!$A:$K,9,FALSE)</f>
        <v>0</v>
      </c>
      <c r="J1875" t="str">
        <f>VLOOKUP($A1875,OLD_EquipmentDatabase!$A:$K,10,FALSE)</f>
        <v>N/A</v>
      </c>
      <c r="K1875" t="str">
        <f>VLOOKUP($A1875,OLD_EquipmentDatabase!$A:$K,11,FALSE)</f>
        <v/>
      </c>
    </row>
    <row r="1876" spans="1:11" x14ac:dyDescent="0.25">
      <c r="A1876" s="21" t="s">
        <v>2569</v>
      </c>
      <c r="B1876" s="102" t="s">
        <v>2558</v>
      </c>
      <c r="C1876" t="str">
        <f>VLOOKUP($A1876,OLD_EquipmentDatabase!$A:$K,3,FALSE)</f>
        <v>Canon DR-M160II</v>
      </c>
      <c r="D1876" t="str">
        <f>VLOOKUP($A1876,OLD_EquipmentDatabase!$A:$K,4,FALSE)</f>
        <v>Dominion</v>
      </c>
      <c r="E1876" t="str">
        <f>VLOOKUP($A1876,OLD_EquipmentDatabase!$A:$K,5,FALSE)</f>
        <v>Central Count</v>
      </c>
      <c r="F1876" t="str">
        <f>VLOOKUP($A1876,OLD_EquipmentDatabase!$A:$K,6,FALSE)</f>
        <v/>
      </c>
      <c r="G1876" t="str">
        <f>VLOOKUP($A1876,OLD_EquipmentDatabase!$A:$K,7,FALSE)</f>
        <v>Scanner</v>
      </c>
      <c r="H1876" t="str">
        <f>VLOOKUP($A1876,OLD_EquipmentDatabase!$A:$K,8,FALSE)</f>
        <v>Active</v>
      </c>
      <c r="I1876" t="b">
        <f>VLOOKUP($A1876,OLD_EquipmentDatabase!$A:$K,9,FALSE)</f>
        <v>0</v>
      </c>
      <c r="J1876" t="str">
        <f>VLOOKUP($A1876,OLD_EquipmentDatabase!$A:$K,10,FALSE)</f>
        <v>N/A</v>
      </c>
      <c r="K1876" t="str">
        <f>VLOOKUP($A1876,OLD_EquipmentDatabase!$A:$K,11,FALSE)</f>
        <v/>
      </c>
    </row>
    <row r="1877" spans="1:11" x14ac:dyDescent="0.25">
      <c r="A1877" s="21" t="s">
        <v>2574</v>
      </c>
      <c r="B1877" s="102" t="s">
        <v>2558</v>
      </c>
      <c r="C1877" t="str">
        <f>VLOOKUP($A1877,OLD_EquipmentDatabase!$A:$K,3,FALSE)</f>
        <v>Samsung Galaxy Note Pro</v>
      </c>
      <c r="D1877" t="str">
        <f>VLOOKUP($A1877,OLD_EquipmentDatabase!$A:$K,4,FALSE)</f>
        <v>Dominion</v>
      </c>
      <c r="E1877" t="str">
        <f>VLOOKUP($A1877,OLD_EquipmentDatabase!$A:$K,5,FALSE)</f>
        <v>N/A</v>
      </c>
      <c r="F1877" t="str">
        <f>VLOOKUP($A1877,OLD_EquipmentDatabase!$A:$K,6,FALSE)</f>
        <v/>
      </c>
      <c r="G1877" t="str">
        <f>VLOOKUP($A1877,OLD_EquipmentDatabase!$A:$K,7,FALSE)</f>
        <v>ICX Tablet</v>
      </c>
      <c r="H1877" t="str">
        <f>VLOOKUP($A1877,OLD_EquipmentDatabase!$A:$K,8,FALSE)</f>
        <v>Active</v>
      </c>
      <c r="I1877" t="b">
        <f>VLOOKUP($A1877,OLD_EquipmentDatabase!$A:$K,9,FALSE)</f>
        <v>0</v>
      </c>
      <c r="J1877" t="str">
        <f>VLOOKUP($A1877,OLD_EquipmentDatabase!$A:$K,10,FALSE)</f>
        <v>5.13</v>
      </c>
      <c r="K1877" t="str">
        <f>VLOOKUP($A1877,OLD_EquipmentDatabase!$A:$K,11,FALSE)</f>
        <v/>
      </c>
    </row>
    <row r="1878" spans="1:11" x14ac:dyDescent="0.25">
      <c r="A1878" s="21" t="s">
        <v>2575</v>
      </c>
      <c r="B1878" s="102" t="s">
        <v>2558</v>
      </c>
      <c r="C1878" t="str">
        <f>VLOOKUP($A1878,OLD_EquipmentDatabase!$A:$K,3,FALSE)</f>
        <v>Samsung Galaxy Note Pro</v>
      </c>
      <c r="D1878" t="str">
        <f>VLOOKUP($A1878,OLD_EquipmentDatabase!$A:$K,4,FALSE)</f>
        <v>Dominion</v>
      </c>
      <c r="E1878" t="str">
        <f>VLOOKUP($A1878,OLD_EquipmentDatabase!$A:$K,5,FALSE)</f>
        <v>N/A</v>
      </c>
      <c r="F1878" t="str">
        <f>VLOOKUP($A1878,OLD_EquipmentDatabase!$A:$K,6,FALSE)</f>
        <v/>
      </c>
      <c r="G1878" t="str">
        <f>VLOOKUP($A1878,OLD_EquipmentDatabase!$A:$K,7,FALSE)</f>
        <v>ICX Tablet</v>
      </c>
      <c r="H1878" t="str">
        <f>VLOOKUP($A1878,OLD_EquipmentDatabase!$A:$K,8,FALSE)</f>
        <v>Active</v>
      </c>
      <c r="I1878" t="b">
        <f>VLOOKUP($A1878,OLD_EquipmentDatabase!$A:$K,9,FALSE)</f>
        <v>0</v>
      </c>
      <c r="J1878" t="str">
        <f>VLOOKUP($A1878,OLD_EquipmentDatabase!$A:$K,10,FALSE)</f>
        <v>5.13</v>
      </c>
      <c r="K1878" t="str">
        <f>VLOOKUP($A1878,OLD_EquipmentDatabase!$A:$K,11,FALSE)</f>
        <v/>
      </c>
    </row>
    <row r="1879" spans="1:11" x14ac:dyDescent="0.25">
      <c r="A1879" s="21" t="s">
        <v>4701</v>
      </c>
      <c r="B1879" s="102" t="s">
        <v>2558</v>
      </c>
      <c r="C1879" t="str">
        <f>VLOOKUP($A1879,OLD_EquipmentDatabase!$A:$K,3,FALSE)</f>
        <v>Samsung Galaxy Note Pro</v>
      </c>
      <c r="D1879" t="str">
        <f>VLOOKUP($A1879,OLD_EquipmentDatabase!$A:$K,4,FALSE)</f>
        <v>Dominion</v>
      </c>
      <c r="E1879" t="str">
        <f>VLOOKUP($A1879,OLD_EquipmentDatabase!$A:$K,5,FALSE)</f>
        <v>N/A</v>
      </c>
      <c r="F1879" t="str">
        <f>VLOOKUP($A1879,OLD_EquipmentDatabase!$A:$K,6,FALSE)</f>
        <v/>
      </c>
      <c r="G1879" t="str">
        <f>VLOOKUP($A1879,OLD_EquipmentDatabase!$A:$K,7,FALSE)</f>
        <v>ICX Tablet</v>
      </c>
      <c r="H1879" t="str">
        <f>VLOOKUP($A1879,OLD_EquipmentDatabase!$A:$K,8,FALSE)</f>
        <v>Active</v>
      </c>
      <c r="I1879" t="b">
        <f>VLOOKUP($A1879,OLD_EquipmentDatabase!$A:$K,9,FALSE)</f>
        <v>0</v>
      </c>
      <c r="J1879" t="str">
        <f>VLOOKUP($A1879,OLD_EquipmentDatabase!$A:$K,10,FALSE)</f>
        <v>5.13</v>
      </c>
    </row>
    <row r="1880" spans="1:11" x14ac:dyDescent="0.25">
      <c r="A1880" s="21" t="s">
        <v>3792</v>
      </c>
      <c r="B1880" s="102" t="s">
        <v>1476</v>
      </c>
      <c r="C1880" t="str">
        <f>VLOOKUP($A1880,OLD_EquipmentDatabase!$A:$K,3,FALSE)</f>
        <v>Samsung Galaxy Note Pro</v>
      </c>
      <c r="D1880" t="str">
        <f>VLOOKUP($A1880,OLD_EquipmentDatabase!$A:$K,4,FALSE)</f>
        <v>Dominion</v>
      </c>
      <c r="E1880" t="str">
        <f>VLOOKUP($A1880,OLD_EquipmentDatabase!$A:$K,5,FALSE)</f>
        <v>N/A</v>
      </c>
      <c r="F1880" t="str">
        <f>VLOOKUP($A1880,OLD_EquipmentDatabase!$A:$K,6,FALSE)</f>
        <v/>
      </c>
      <c r="G1880" t="str">
        <f>VLOOKUP($A1880,OLD_EquipmentDatabase!$A:$K,7,FALSE)</f>
        <v>ICX Tablet</v>
      </c>
      <c r="H1880" t="str">
        <f>VLOOKUP($A1880,OLD_EquipmentDatabase!$A:$K,8,FALSE)</f>
        <v>Active</v>
      </c>
      <c r="I1880" t="b">
        <f>VLOOKUP($A1880,OLD_EquipmentDatabase!$A:$K,9,FALSE)</f>
        <v>0</v>
      </c>
      <c r="J1880">
        <v>5.13</v>
      </c>
      <c r="K1880" t="str">
        <f>VLOOKUP($A1880,OLD_EquipmentDatabase!$A:$K,11,FALSE)</f>
        <v/>
      </c>
    </row>
    <row r="1881" spans="1:11" x14ac:dyDescent="0.25">
      <c r="A1881" s="21" t="s">
        <v>3849</v>
      </c>
      <c r="B1881" s="102" t="s">
        <v>1476</v>
      </c>
      <c r="C1881" t="str">
        <f>VLOOKUP($A1881,OLD_EquipmentDatabase!$A:$K,3,FALSE)</f>
        <v>Dell Optiplex 9030 AIO</v>
      </c>
      <c r="D1881" t="str">
        <f>VLOOKUP($A1881,OLD_EquipmentDatabase!$A:$K,4,FALSE)</f>
        <v>Dominion</v>
      </c>
      <c r="E1881" t="str">
        <f>VLOOKUP($A1881,OLD_EquipmentDatabase!$A:$K,5,FALSE)</f>
        <v>N/A</v>
      </c>
      <c r="F1881" t="str">
        <f>VLOOKUP($A1881,OLD_EquipmentDatabase!$A:$K,6,FALSE)</f>
        <v>ICC (DR-M160II)</v>
      </c>
      <c r="G1881" t="str">
        <f>VLOOKUP($A1881,OLD_EquipmentDatabase!$A:$K,7,FALSE)</f>
        <v>Computer</v>
      </c>
      <c r="H1881" t="str">
        <f>VLOOKUP($A1881,OLD_EquipmentDatabase!$A:$K,8,FALSE)</f>
        <v>Active</v>
      </c>
      <c r="I1881" t="b">
        <f>VLOOKUP($A1881,OLD_EquipmentDatabase!$A:$K,9,FALSE)</f>
        <v>0</v>
      </c>
      <c r="J1881" t="str">
        <f>VLOOKUP($A1881,OLD_EquipmentDatabase!$A:$K,10,FALSE)</f>
        <v>5.13</v>
      </c>
      <c r="K1881" t="str">
        <f>VLOOKUP($A1881,OLD_EquipmentDatabase!$A:$K,11,FALSE)</f>
        <v>24longertrucking88</v>
      </c>
    </row>
    <row r="1882" spans="1:11" x14ac:dyDescent="0.25">
      <c r="A1882" s="21" t="s">
        <v>2705</v>
      </c>
      <c r="B1882" s="102" t="s">
        <v>1476</v>
      </c>
      <c r="C1882" t="str">
        <f>VLOOKUP($A1882,OLD_EquipmentDatabase!$A:$K,3,FALSE)</f>
        <v>Dell Latitude 3470</v>
      </c>
      <c r="D1882" t="str">
        <f>VLOOKUP($A1882,OLD_EquipmentDatabase!$A:$K,4,FALSE)</f>
        <v>Dominion</v>
      </c>
      <c r="E1882" t="str">
        <f>VLOOKUP($A1882,OLD_EquipmentDatabase!$A:$K,5,FALSE)</f>
        <v>N/A</v>
      </c>
      <c r="F1882" t="str">
        <f>VLOOKUP($A1882,OLD_EquipmentDatabase!$A:$K,6,FALSE)</f>
        <v>ICVA</v>
      </c>
      <c r="G1882" t="str">
        <f>VLOOKUP($A1882,OLD_EquipmentDatabase!$A:$K,7,FALSE)</f>
        <v>Laptop</v>
      </c>
      <c r="H1882" t="str">
        <f>VLOOKUP($A1882,OLD_EquipmentDatabase!$A:$K,8,FALSE)</f>
        <v>Active</v>
      </c>
      <c r="I1882" t="b">
        <f>VLOOKUP($A1882,OLD_EquipmentDatabase!$A:$K,9,FALSE)</f>
        <v>0</v>
      </c>
      <c r="J1882" t="str">
        <f>VLOOKUP($A1882,OLD_EquipmentDatabase!$A:$K,10,FALSE)</f>
        <v>5.13</v>
      </c>
      <c r="K1882" t="str">
        <f>VLOOKUP($A1882,OLD_EquipmentDatabase!$A:$K,11,FALSE)</f>
        <v>14yesterdayhorses02</v>
      </c>
    </row>
    <row r="1883" spans="1:11" x14ac:dyDescent="0.25">
      <c r="A1883" s="21" t="s">
        <v>2522</v>
      </c>
      <c r="B1883" s="102" t="s">
        <v>1476</v>
      </c>
      <c r="C1883" t="str">
        <f>VLOOKUP($A1883,OLD_EquipmentDatabase!$A:$K,3,FALSE)</f>
        <v>Dell Precision T3420</v>
      </c>
      <c r="D1883" t="str">
        <f>VLOOKUP($A1883,OLD_EquipmentDatabase!$A:$K,4,FALSE)</f>
        <v>Dominion</v>
      </c>
      <c r="E1883" t="str">
        <f>VLOOKUP($A1883,OLD_EquipmentDatabase!$A:$K,5,FALSE)</f>
        <v>N/A</v>
      </c>
      <c r="F1883" t="str">
        <f>VLOOKUP($A1883,OLD_EquipmentDatabase!$A:$K,6,FALSE)</f>
        <v>ADJ Client</v>
      </c>
      <c r="G1883" t="str">
        <f>VLOOKUP($A1883,OLD_EquipmentDatabase!$A:$K,7,FALSE)</f>
        <v>Computer</v>
      </c>
      <c r="H1883" t="s">
        <v>18</v>
      </c>
      <c r="I1883" t="b">
        <v>0</v>
      </c>
      <c r="J1883">
        <v>5.13</v>
      </c>
      <c r="K1883" t="str">
        <f>VLOOKUP($A1883,OLD_EquipmentDatabase!$A:$K,11,FALSE)</f>
        <v>70*FOREVER*distant*58</v>
      </c>
    </row>
    <row r="1884" spans="1:11" x14ac:dyDescent="0.25">
      <c r="A1884" s="21" t="s">
        <v>4407</v>
      </c>
      <c r="B1884" s="102" t="s">
        <v>1476</v>
      </c>
      <c r="C1884" t="str">
        <f>VLOOKUP($A1884,OLD_EquipmentDatabase!$A:$K,3,FALSE)</f>
        <v>Dell Precision T3420</v>
      </c>
      <c r="D1884" t="str">
        <f>VLOOKUP($A1884,OLD_EquipmentDatabase!$A:$K,4,FALSE)</f>
        <v>Dominion</v>
      </c>
      <c r="E1884" t="str">
        <f>VLOOKUP($A1884,OLD_EquipmentDatabase!$A:$K,5,FALSE)</f>
        <v>N/A</v>
      </c>
      <c r="F1884" t="str">
        <f>VLOOKUP($A1884,OLD_EquipmentDatabase!$A:$K,6,FALSE)</f>
        <v>EMS Express Server</v>
      </c>
      <c r="G1884" t="str">
        <f>VLOOKUP($A1884,OLD_EquipmentDatabase!$A:$K,7,FALSE)</f>
        <v>Desktop</v>
      </c>
      <c r="H1884" t="str">
        <f>VLOOKUP($A1884,OLD_EquipmentDatabase!$A:$K,8,FALSE)</f>
        <v>Active</v>
      </c>
      <c r="I1884" t="b">
        <f>VLOOKUP($A1884,OLD_EquipmentDatabase!$A:$K,9,FALSE)</f>
        <v>0</v>
      </c>
      <c r="J1884" t="str">
        <f>VLOOKUP($A1884,OLD_EquipmentDatabase!$A:$K,10,FALSE)</f>
        <v>5.13</v>
      </c>
      <c r="K1884" t="str">
        <f>VLOOKUP($A1884,OLD_EquipmentDatabase!$A:$K,11,FALSE)</f>
        <v>89@HISTORY@compare@51</v>
      </c>
    </row>
    <row r="1885" spans="1:11" x14ac:dyDescent="0.25">
      <c r="A1885" s="21" t="s">
        <v>3861</v>
      </c>
      <c r="B1885" s="102" t="s">
        <v>1476</v>
      </c>
      <c r="C1885" t="str">
        <f>VLOOKUP($A1885,OLD_EquipmentDatabase!$A:$K,3,FALSE)</f>
        <v>Canon DR-M160II</v>
      </c>
      <c r="D1885" t="str">
        <f>VLOOKUP($A1885,OLD_EquipmentDatabase!$A:$K,4,FALSE)</f>
        <v>Dominion</v>
      </c>
      <c r="E1885" t="str">
        <f>VLOOKUP($A1885,OLD_EquipmentDatabase!$A:$K,5,FALSE)</f>
        <v>Central Count</v>
      </c>
      <c r="F1885" t="str">
        <f>VLOOKUP($A1885,OLD_EquipmentDatabase!$A:$K,6,FALSE)</f>
        <v/>
      </c>
      <c r="G1885" t="str">
        <f>VLOOKUP($A1885,OLD_EquipmentDatabase!$A:$K,7,FALSE)</f>
        <v>Scanner</v>
      </c>
      <c r="H1885" t="str">
        <f>VLOOKUP($A1885,OLD_EquipmentDatabase!$A:$K,8,FALSE)</f>
        <v>Active</v>
      </c>
      <c r="I1885" t="b">
        <f>VLOOKUP($A1885,OLD_EquipmentDatabase!$A:$K,9,FALSE)</f>
        <v>0</v>
      </c>
      <c r="J1885" t="str">
        <f>VLOOKUP($A1885,OLD_EquipmentDatabase!$A:$K,10,FALSE)</f>
        <v/>
      </c>
      <c r="K1885" t="str">
        <f>VLOOKUP($A1885,OLD_EquipmentDatabase!$A:$K,11,FALSE)</f>
        <v/>
      </c>
    </row>
    <row r="1886" spans="1:11" x14ac:dyDescent="0.25">
      <c r="A1886" s="21" t="s">
        <v>2402</v>
      </c>
      <c r="B1886" s="102" t="s">
        <v>2403</v>
      </c>
      <c r="C1886" t="str">
        <f>VLOOKUP($A1886,OLD_EquipmentDatabase!$A:$K,3,FALSE)</f>
        <v>Dell Precision T3420</v>
      </c>
      <c r="D1886" t="str">
        <f>VLOOKUP($A1886,OLD_EquipmentDatabase!$A:$K,4,FALSE)</f>
        <v>Dominion</v>
      </c>
      <c r="E1886" t="str">
        <f>VLOOKUP($A1886,OLD_EquipmentDatabase!$A:$K,5,FALSE)</f>
        <v>N/A</v>
      </c>
      <c r="F1886" t="str">
        <f>VLOOKUP($A1886,OLD_EquipmentDatabase!$A:$K,6,FALSE)</f>
        <v>EMS Express Server</v>
      </c>
      <c r="G1886" t="str">
        <f>VLOOKUP($A1886,OLD_EquipmentDatabase!$A:$K,7,FALSE)</f>
        <v>Computer</v>
      </c>
      <c r="H1886" t="str">
        <f>VLOOKUP($A1886,OLD_EquipmentDatabase!$A:$K,8,FALSE)</f>
        <v>Active</v>
      </c>
      <c r="I1886" t="b">
        <f>VLOOKUP($A1886,OLD_EquipmentDatabase!$A:$K,9,FALSE)</f>
        <v>0</v>
      </c>
      <c r="J1886" t="str">
        <f>VLOOKUP($A1886,OLD_EquipmentDatabase!$A:$K,10,FALSE)</f>
        <v>5.13</v>
      </c>
      <c r="K1886" t="str">
        <f>VLOOKUP($A1886,OLD_EquipmentDatabase!$A:$K,11,FALSE)</f>
        <v>51$NUMBER$GLOSSARY$52</v>
      </c>
    </row>
    <row r="1887" spans="1:11" x14ac:dyDescent="0.25">
      <c r="A1887" s="21" t="s">
        <v>2407</v>
      </c>
      <c r="B1887" s="102" t="s">
        <v>2403</v>
      </c>
      <c r="C1887" t="str">
        <f>VLOOKUP($A1887,OLD_EquipmentDatabase!$A:$K,3,FALSE)</f>
        <v>Dell OptiPlex 7440 AIO</v>
      </c>
      <c r="D1887" t="str">
        <f>VLOOKUP($A1887,OLD_EquipmentDatabase!$A:$K,4,FALSE)</f>
        <v>Dominion</v>
      </c>
      <c r="E1887" t="str">
        <f>VLOOKUP($A1887,OLD_EquipmentDatabase!$A:$K,5,FALSE)</f>
        <v>N/A</v>
      </c>
      <c r="F1887" t="str">
        <f>VLOOKUP($A1887,OLD_EquipmentDatabase!$A:$K,6,FALSE)</f>
        <v>ICC (DR-M160II)</v>
      </c>
      <c r="G1887" t="str">
        <f>VLOOKUP($A1887,OLD_EquipmentDatabase!$A:$K,7,FALSE)</f>
        <v>Computer</v>
      </c>
      <c r="H1887" t="str">
        <f>VLOOKUP($A1887,OLD_EquipmentDatabase!$A:$K,8,FALSE)</f>
        <v>Active</v>
      </c>
      <c r="I1887" t="b">
        <f>VLOOKUP($A1887,OLD_EquipmentDatabase!$A:$K,9,FALSE)</f>
        <v>0</v>
      </c>
      <c r="J1887" t="str">
        <f>VLOOKUP($A1887,OLD_EquipmentDatabase!$A:$K,10,FALSE)</f>
        <v>5.13</v>
      </c>
      <c r="K1887" t="str">
        <f>VLOOKUP($A1887,OLD_EquipmentDatabase!$A:$K,11,FALSE)</f>
        <v>85+resent+always+69</v>
      </c>
    </row>
    <row r="1888" spans="1:11" x14ac:dyDescent="0.25">
      <c r="A1888" s="21" t="s">
        <v>2409</v>
      </c>
      <c r="B1888" s="102" t="s">
        <v>2403</v>
      </c>
      <c r="C1888" t="str">
        <f>VLOOKUP($A1888,OLD_EquipmentDatabase!$A:$K,3,FALSE)</f>
        <v>Dell OptiPlex 7440 AIO</v>
      </c>
      <c r="D1888" t="str">
        <f>VLOOKUP($A1888,OLD_EquipmentDatabase!$A:$K,4,FALSE)</f>
        <v>Dominion</v>
      </c>
      <c r="E1888" t="str">
        <f>VLOOKUP($A1888,OLD_EquipmentDatabase!$A:$K,5,FALSE)</f>
        <v>N/A</v>
      </c>
      <c r="F1888" t="str">
        <f>VLOOKUP($A1888,OLD_EquipmentDatabase!$A:$K,6,FALSE)</f>
        <v>ICC (DR-M160II)</v>
      </c>
      <c r="G1888" t="str">
        <f>VLOOKUP($A1888,OLD_EquipmentDatabase!$A:$K,7,FALSE)</f>
        <v>Computer</v>
      </c>
      <c r="H1888" t="str">
        <f>VLOOKUP($A1888,OLD_EquipmentDatabase!$A:$K,8,FALSE)</f>
        <v>Active</v>
      </c>
      <c r="I1888" t="b">
        <f>VLOOKUP($A1888,OLD_EquipmentDatabase!$A:$K,9,FALSE)</f>
        <v>0</v>
      </c>
      <c r="J1888" t="str">
        <f>VLOOKUP($A1888,OLD_EquipmentDatabase!$A:$K,10,FALSE)</f>
        <v>5.13</v>
      </c>
      <c r="K1888" t="str">
        <f>VLOOKUP($A1888,OLD_EquipmentDatabase!$A:$K,11,FALSE)</f>
        <v>73:ICELAND:consider:85</v>
      </c>
    </row>
    <row r="1889" spans="1:11" x14ac:dyDescent="0.25">
      <c r="A1889" s="21" t="s">
        <v>2405</v>
      </c>
      <c r="B1889" s="102" t="s">
        <v>2403</v>
      </c>
      <c r="C1889" t="str">
        <f>VLOOKUP($A1889,OLD_EquipmentDatabase!$A:$K,3,FALSE)</f>
        <v>Dell Precision T3420</v>
      </c>
      <c r="D1889" t="str">
        <f>VLOOKUP($A1889,OLD_EquipmentDatabase!$A:$K,4,FALSE)</f>
        <v>Dominion</v>
      </c>
      <c r="E1889" t="str">
        <f>VLOOKUP($A1889,OLD_EquipmentDatabase!$A:$K,5,FALSE)</f>
        <v>N/A</v>
      </c>
      <c r="F1889" t="str">
        <f>VLOOKUP($A1889,OLD_EquipmentDatabase!$A:$K,6,FALSE)</f>
        <v>ADJ Client</v>
      </c>
      <c r="G1889" t="str">
        <f>VLOOKUP($A1889,OLD_EquipmentDatabase!$A:$K,7,FALSE)</f>
        <v>Computer</v>
      </c>
      <c r="H1889" t="str">
        <f>VLOOKUP($A1889,OLD_EquipmentDatabase!$A:$K,8,FALSE)</f>
        <v>Active</v>
      </c>
      <c r="I1889" t="b">
        <f>VLOOKUP($A1889,OLD_EquipmentDatabase!$A:$K,9,FALSE)</f>
        <v>0</v>
      </c>
      <c r="J1889" t="str">
        <f>VLOOKUP($A1889,OLD_EquipmentDatabase!$A:$K,10,FALSE)</f>
        <v>5.13</v>
      </c>
      <c r="K1889" t="str">
        <f>VLOOKUP($A1889,OLD_EquipmentDatabase!$A:$K,11,FALSE)</f>
        <v>36!branch!EXERCISE!47</v>
      </c>
    </row>
    <row r="1890" spans="1:11" x14ac:dyDescent="0.25">
      <c r="A1890" s="21" t="s">
        <v>2411</v>
      </c>
      <c r="B1890" s="102" t="s">
        <v>2403</v>
      </c>
      <c r="C1890" t="str">
        <f>VLOOKUP($A1890,OLD_EquipmentDatabase!$A:$K,3,FALSE)</f>
        <v>Canon DR-M160II</v>
      </c>
      <c r="D1890" t="str">
        <f>VLOOKUP($A1890,OLD_EquipmentDatabase!$A:$K,4,FALSE)</f>
        <v>Dominion</v>
      </c>
      <c r="E1890" t="str">
        <f>VLOOKUP($A1890,OLD_EquipmentDatabase!$A:$K,5,FALSE)</f>
        <v>Central Count</v>
      </c>
      <c r="F1890" t="str">
        <f>VLOOKUP($A1890,OLD_EquipmentDatabase!$A:$K,6,FALSE)</f>
        <v/>
      </c>
      <c r="G1890" t="str">
        <f>VLOOKUP($A1890,OLD_EquipmentDatabase!$A:$K,7,FALSE)</f>
        <v>Scanner</v>
      </c>
      <c r="H1890" t="str">
        <f>VLOOKUP($A1890,OLD_EquipmentDatabase!$A:$K,8,FALSE)</f>
        <v>Active</v>
      </c>
      <c r="I1890" t="b">
        <f>VLOOKUP($A1890,OLD_EquipmentDatabase!$A:$K,9,FALSE)</f>
        <v>0</v>
      </c>
      <c r="J1890" t="str">
        <f>VLOOKUP($A1890,OLD_EquipmentDatabase!$A:$K,10,FALSE)</f>
        <v>N/A</v>
      </c>
      <c r="K1890" t="str">
        <f>VLOOKUP($A1890,OLD_EquipmentDatabase!$A:$K,11,FALSE)</f>
        <v/>
      </c>
    </row>
    <row r="1891" spans="1:11" x14ac:dyDescent="0.25">
      <c r="A1891" s="21" t="s">
        <v>2412</v>
      </c>
      <c r="B1891" s="102" t="s">
        <v>2403</v>
      </c>
      <c r="C1891" t="str">
        <f>VLOOKUP($A1891,OLD_EquipmentDatabase!$A:$K,3,FALSE)</f>
        <v>Canon DR-M160II</v>
      </c>
      <c r="D1891" t="str">
        <f>VLOOKUP($A1891,OLD_EquipmentDatabase!$A:$K,4,FALSE)</f>
        <v>Dominion</v>
      </c>
      <c r="E1891" t="str">
        <f>VLOOKUP($A1891,OLD_EquipmentDatabase!$A:$K,5,FALSE)</f>
        <v>Central Count</v>
      </c>
      <c r="F1891" t="str">
        <f>VLOOKUP($A1891,OLD_EquipmentDatabase!$A:$K,6,FALSE)</f>
        <v/>
      </c>
      <c r="G1891" t="str">
        <f>VLOOKUP($A1891,OLD_EquipmentDatabase!$A:$K,7,FALSE)</f>
        <v>Scanner</v>
      </c>
      <c r="H1891" t="str">
        <f>VLOOKUP($A1891,OLD_EquipmentDatabase!$A:$K,8,FALSE)</f>
        <v>Active</v>
      </c>
      <c r="I1891" t="b">
        <f>VLOOKUP($A1891,OLD_EquipmentDatabase!$A:$K,9,FALSE)</f>
        <v>0</v>
      </c>
      <c r="J1891" t="str">
        <f>VLOOKUP($A1891,OLD_EquipmentDatabase!$A:$K,10,FALSE)</f>
        <v>N/A</v>
      </c>
      <c r="K1891" t="str">
        <f>VLOOKUP($A1891,OLD_EquipmentDatabase!$A:$K,11,FALSE)</f>
        <v/>
      </c>
    </row>
    <row r="1892" spans="1:11" x14ac:dyDescent="0.25">
      <c r="A1892" s="21" t="s">
        <v>2476</v>
      </c>
      <c r="B1892" s="102" t="s">
        <v>2403</v>
      </c>
      <c r="C1892" t="str">
        <f>VLOOKUP($A1892,OLD_EquipmentDatabase!$A:$K,3,FALSE)</f>
        <v>Samsung Galaxy Note Pro</v>
      </c>
      <c r="D1892" t="str">
        <f>VLOOKUP($A1892,OLD_EquipmentDatabase!$A:$K,4,FALSE)</f>
        <v>Dominion</v>
      </c>
      <c r="E1892" t="str">
        <f>VLOOKUP($A1892,OLD_EquipmentDatabase!$A:$K,5,FALSE)</f>
        <v>N/A</v>
      </c>
      <c r="F1892" t="str">
        <f>VLOOKUP($A1892,OLD_EquipmentDatabase!$A:$K,6,FALSE)</f>
        <v/>
      </c>
      <c r="G1892" t="str">
        <f>VLOOKUP($A1892,OLD_EquipmentDatabase!$A:$K,7,FALSE)</f>
        <v>ICX Tablet</v>
      </c>
      <c r="H1892" t="str">
        <f>VLOOKUP($A1892,OLD_EquipmentDatabase!$A:$K,8,FALSE)</f>
        <v>Active</v>
      </c>
      <c r="I1892" t="b">
        <f>VLOOKUP($A1892,OLD_EquipmentDatabase!$A:$K,9,FALSE)</f>
        <v>0</v>
      </c>
      <c r="J1892" t="str">
        <f>VLOOKUP($A1892,OLD_EquipmentDatabase!$A:$K,10,FALSE)</f>
        <v>5.13</v>
      </c>
      <c r="K1892" t="str">
        <f>VLOOKUP($A1892,OLD_EquipmentDatabase!$A:$K,11,FALSE)</f>
        <v/>
      </c>
    </row>
    <row r="1893" spans="1:11" x14ac:dyDescent="0.25">
      <c r="A1893" s="21" t="s">
        <v>4719</v>
      </c>
      <c r="B1893" s="102" t="s">
        <v>2403</v>
      </c>
      <c r="C1893" t="str">
        <f>VLOOKUP($A1893,OLD_EquipmentDatabase!$A:$K,3,FALSE)</f>
        <v>Samsung Galaxy Note Pro</v>
      </c>
      <c r="D1893" t="str">
        <f>VLOOKUP($A1893,OLD_EquipmentDatabase!$A:$K,4,FALSE)</f>
        <v>Dominion</v>
      </c>
      <c r="E1893" t="str">
        <f>VLOOKUP($A1893,OLD_EquipmentDatabase!$A:$K,5,FALSE)</f>
        <v>N/A</v>
      </c>
      <c r="F1893" t="str">
        <f>VLOOKUP($A1893,OLD_EquipmentDatabase!$A:$K,6,FALSE)</f>
        <v/>
      </c>
      <c r="G1893" t="str">
        <f>VLOOKUP($A1893,OLD_EquipmentDatabase!$A:$K,7,FALSE)</f>
        <v>ICX Tablet</v>
      </c>
      <c r="H1893" t="str">
        <f>VLOOKUP($A1893,OLD_EquipmentDatabase!$A:$K,8,FALSE)</f>
        <v>Active</v>
      </c>
      <c r="I1893" t="b">
        <f>VLOOKUP($A1893,OLD_EquipmentDatabase!$A:$K,9,FALSE)</f>
        <v>0</v>
      </c>
      <c r="J1893" t="str">
        <f>VLOOKUP($A1893,OLD_EquipmentDatabase!$A:$K,10,FALSE)</f>
        <v>5.13</v>
      </c>
    </row>
    <row r="1894" spans="1:11" x14ac:dyDescent="0.25">
      <c r="A1894" s="21" t="s">
        <v>2413</v>
      </c>
      <c r="B1894" s="102" t="s">
        <v>2403</v>
      </c>
      <c r="C1894" t="str">
        <f>VLOOKUP($A1894,OLD_EquipmentDatabase!$A:$K,3,FALSE)</f>
        <v>Dell Latitude 3470</v>
      </c>
      <c r="D1894" t="str">
        <f>VLOOKUP($A1894,OLD_EquipmentDatabase!$A:$K,4,FALSE)</f>
        <v>Dominion</v>
      </c>
      <c r="E1894" t="str">
        <f>VLOOKUP($A1894,OLD_EquipmentDatabase!$A:$K,5,FALSE)</f>
        <v>N/A</v>
      </c>
      <c r="F1894" t="str">
        <f>VLOOKUP($A1894,OLD_EquipmentDatabase!$A:$K,6,FALSE)</f>
        <v>ICVA</v>
      </c>
      <c r="G1894" t="str">
        <f>VLOOKUP($A1894,OLD_EquipmentDatabase!$A:$K,7,FALSE)</f>
        <v>Laptop</v>
      </c>
      <c r="H1894" t="str">
        <f>VLOOKUP($A1894,OLD_EquipmentDatabase!$A:$K,8,FALSE)</f>
        <v>Active</v>
      </c>
      <c r="I1894" t="b">
        <f>VLOOKUP($A1894,OLD_EquipmentDatabase!$A:$K,9,FALSE)</f>
        <v>0</v>
      </c>
      <c r="J1894" t="str">
        <f>VLOOKUP($A1894,OLD_EquipmentDatabase!$A:$K,10,FALSE)</f>
        <v>5.13</v>
      </c>
      <c r="K1894" t="str">
        <f>VLOOKUP($A1894,OLD_EquipmentDatabase!$A:$K,11,FALSE)</f>
        <v>59%region%COMPLETE%10</v>
      </c>
    </row>
    <row r="1895" spans="1:11" x14ac:dyDescent="0.25">
      <c r="A1895" s="21" t="s">
        <v>2415</v>
      </c>
      <c r="B1895" s="102" t="s">
        <v>2403</v>
      </c>
      <c r="C1895" t="str">
        <f>VLOOKUP($A1895,OLD_EquipmentDatabase!$A:$K,3,FALSE)</f>
        <v>Dell Latitude 3470</v>
      </c>
      <c r="D1895" t="str">
        <f>VLOOKUP($A1895,OLD_EquipmentDatabase!$A:$K,4,FALSE)</f>
        <v>Dominion</v>
      </c>
      <c r="E1895" t="str">
        <f>VLOOKUP($A1895,OLD_EquipmentDatabase!$A:$K,5,FALSE)</f>
        <v>N/A</v>
      </c>
      <c r="F1895" t="str">
        <f>VLOOKUP($A1895,OLD_EquipmentDatabase!$A:$K,6,FALSE)</f>
        <v>ICVA</v>
      </c>
      <c r="G1895" t="str">
        <f>VLOOKUP($A1895,OLD_EquipmentDatabase!$A:$K,7,FALSE)</f>
        <v>Laptop</v>
      </c>
      <c r="H1895" t="str">
        <f>VLOOKUP($A1895,OLD_EquipmentDatabase!$A:$K,8,FALSE)</f>
        <v>Active</v>
      </c>
      <c r="I1895" t="b">
        <f>VLOOKUP($A1895,OLD_EquipmentDatabase!$A:$K,9,FALSE)</f>
        <v>0</v>
      </c>
      <c r="J1895" t="str">
        <f>VLOOKUP($A1895,OLD_EquipmentDatabase!$A:$K,10,FALSE)</f>
        <v>5.13</v>
      </c>
      <c r="K1895" t="str">
        <f>VLOOKUP($A1895,OLD_EquipmentDatabase!$A:$K,11,FALSE)</f>
        <v>81.mexico.desire.84</v>
      </c>
    </row>
    <row r="1896" spans="1:11" x14ac:dyDescent="0.25">
      <c r="A1896" s="21" t="s">
        <v>2743</v>
      </c>
      <c r="B1896" s="102" t="s">
        <v>1979</v>
      </c>
      <c r="C1896" t="str">
        <f>VLOOKUP($A1896,OLD_EquipmentDatabase!$A:$K,3,FALSE)</f>
        <v>Samsung Galaxy Note Pro</v>
      </c>
      <c r="D1896" t="str">
        <f>VLOOKUP($A1896,OLD_EquipmentDatabase!$A:$K,4,FALSE)</f>
        <v>Dominion</v>
      </c>
      <c r="E1896" t="str">
        <f>VLOOKUP($A1896,OLD_EquipmentDatabase!$A:$K,5,FALSE)</f>
        <v>N/A</v>
      </c>
      <c r="F1896" t="str">
        <f>VLOOKUP($A1896,OLD_EquipmentDatabase!$A:$K,6,FALSE)</f>
        <v/>
      </c>
      <c r="G1896" t="str">
        <f>VLOOKUP($A1896,OLD_EquipmentDatabase!$A:$K,7,FALSE)</f>
        <v>ICX Tablet</v>
      </c>
      <c r="H1896" t="str">
        <f>VLOOKUP($A1896,OLD_EquipmentDatabase!$A:$K,8,FALSE)</f>
        <v>Active</v>
      </c>
      <c r="I1896" t="b">
        <f>VLOOKUP($A1896,OLD_EquipmentDatabase!$A:$K,9,FALSE)</f>
        <v>0</v>
      </c>
      <c r="J1896" t="str">
        <f>VLOOKUP($A1896,OLD_EquipmentDatabase!$A:$K,10,FALSE)</f>
        <v>5.13</v>
      </c>
      <c r="K1896" t="str">
        <f>VLOOKUP($A1896,OLD_EquipmentDatabase!$A:$K,11,FALSE)</f>
        <v/>
      </c>
    </row>
    <row r="1897" spans="1:11" x14ac:dyDescent="0.25">
      <c r="A1897" s="21" t="s">
        <v>1997</v>
      </c>
      <c r="B1897" s="102" t="s">
        <v>1979</v>
      </c>
      <c r="C1897" t="str">
        <f>VLOOKUP($A1897,OLD_EquipmentDatabase!$A:$K,3,FALSE)</f>
        <v>Samsung Galaxy Note Pro</v>
      </c>
      <c r="D1897" t="str">
        <f>VLOOKUP($A1897,OLD_EquipmentDatabase!$A:$K,4,FALSE)</f>
        <v>Dominion</v>
      </c>
      <c r="E1897" t="str">
        <f>VLOOKUP($A1897,OLD_EquipmentDatabase!$A:$K,5,FALSE)</f>
        <v>N/A</v>
      </c>
      <c r="F1897" t="str">
        <f>VLOOKUP($A1897,OLD_EquipmentDatabase!$A:$K,6,FALSE)</f>
        <v/>
      </c>
      <c r="G1897" t="str">
        <f>VLOOKUP($A1897,OLD_EquipmentDatabase!$A:$K,7,FALSE)</f>
        <v>ICX Tablet</v>
      </c>
      <c r="H1897" t="str">
        <f>VLOOKUP($A1897,OLD_EquipmentDatabase!$A:$K,8,FALSE)</f>
        <v>Active</v>
      </c>
      <c r="I1897" t="b">
        <f>VLOOKUP($A1897,OLD_EquipmentDatabase!$A:$K,9,FALSE)</f>
        <v>0</v>
      </c>
      <c r="J1897" t="str">
        <f>VLOOKUP($A1897,OLD_EquipmentDatabase!$A:$K,10,FALSE)</f>
        <v>5.13</v>
      </c>
      <c r="K1897" t="str">
        <f>VLOOKUP($A1897,OLD_EquipmentDatabase!$A:$K,11,FALSE)</f>
        <v/>
      </c>
    </row>
    <row r="1898" spans="1:11" x14ac:dyDescent="0.25">
      <c r="A1898" s="21" t="s">
        <v>1999</v>
      </c>
      <c r="B1898" s="102" t="s">
        <v>1979</v>
      </c>
      <c r="C1898" t="str">
        <f>VLOOKUP($A1898,OLD_EquipmentDatabase!$A:$K,3,FALSE)</f>
        <v>Samsung Galaxy Note Pro</v>
      </c>
      <c r="D1898" t="str">
        <f>VLOOKUP($A1898,OLD_EquipmentDatabase!$A:$K,4,FALSE)</f>
        <v>Dominion</v>
      </c>
      <c r="E1898" t="str">
        <f>VLOOKUP($A1898,OLD_EquipmentDatabase!$A:$K,5,FALSE)</f>
        <v>N/A</v>
      </c>
      <c r="F1898" t="str">
        <f>VLOOKUP($A1898,OLD_EquipmentDatabase!$A:$K,6,FALSE)</f>
        <v/>
      </c>
      <c r="G1898" t="str">
        <f>VLOOKUP($A1898,OLD_EquipmentDatabase!$A:$K,7,FALSE)</f>
        <v>ICX Tablet</v>
      </c>
      <c r="H1898" t="str">
        <f>VLOOKUP($A1898,OLD_EquipmentDatabase!$A:$K,8,FALSE)</f>
        <v>Active</v>
      </c>
      <c r="I1898" t="b">
        <f>VLOOKUP($A1898,OLD_EquipmentDatabase!$A:$K,9,FALSE)</f>
        <v>0</v>
      </c>
      <c r="J1898" t="str">
        <f>VLOOKUP($A1898,OLD_EquipmentDatabase!$A:$K,10,FALSE)</f>
        <v>5.13</v>
      </c>
      <c r="K1898" t="str">
        <f>VLOOKUP($A1898,OLD_EquipmentDatabase!$A:$K,11,FALSE)</f>
        <v/>
      </c>
    </row>
    <row r="1899" spans="1:11" x14ac:dyDescent="0.25">
      <c r="A1899" s="21" t="s">
        <v>1998</v>
      </c>
      <c r="B1899" s="102" t="s">
        <v>1979</v>
      </c>
      <c r="C1899" t="str">
        <f>VLOOKUP($A1899,OLD_EquipmentDatabase!$A:$K,3,FALSE)</f>
        <v>Samsung Galaxy Note Pro</v>
      </c>
      <c r="D1899" t="str">
        <f>VLOOKUP($A1899,OLD_EquipmentDatabase!$A:$K,4,FALSE)</f>
        <v>Dominion</v>
      </c>
      <c r="E1899" t="str">
        <f>VLOOKUP($A1899,OLD_EquipmentDatabase!$A:$K,5,FALSE)</f>
        <v>N/A</v>
      </c>
      <c r="F1899" t="str">
        <f>VLOOKUP($A1899,OLD_EquipmentDatabase!$A:$K,6,FALSE)</f>
        <v/>
      </c>
      <c r="G1899" t="str">
        <f>VLOOKUP($A1899,OLD_EquipmentDatabase!$A:$K,7,FALSE)</f>
        <v>ICX Tablet</v>
      </c>
      <c r="H1899" t="str">
        <f>VLOOKUP($A1899,OLD_EquipmentDatabase!$A:$K,8,FALSE)</f>
        <v>Active</v>
      </c>
      <c r="I1899" t="b">
        <f>VLOOKUP($A1899,OLD_EquipmentDatabase!$A:$K,9,FALSE)</f>
        <v>0</v>
      </c>
      <c r="J1899" t="str">
        <f>VLOOKUP($A1899,OLD_EquipmentDatabase!$A:$K,10,FALSE)</f>
        <v>5.13</v>
      </c>
      <c r="K1899" t="str">
        <f>VLOOKUP($A1899,OLD_EquipmentDatabase!$A:$K,11,FALSE)</f>
        <v/>
      </c>
    </row>
    <row r="1900" spans="1:11" x14ac:dyDescent="0.25">
      <c r="A1900" s="21" t="s">
        <v>2001</v>
      </c>
      <c r="B1900" s="102" t="s">
        <v>1979</v>
      </c>
      <c r="C1900" t="str">
        <f>VLOOKUP($A1900,OLD_EquipmentDatabase!$A:$K,3,FALSE)</f>
        <v>Samsung Galaxy Note Pro</v>
      </c>
      <c r="D1900" t="str">
        <f>VLOOKUP($A1900,OLD_EquipmentDatabase!$A:$K,4,FALSE)</f>
        <v>Dominion</v>
      </c>
      <c r="E1900" t="str">
        <f>VLOOKUP($A1900,OLD_EquipmentDatabase!$A:$K,5,FALSE)</f>
        <v>N/A</v>
      </c>
      <c r="F1900" t="str">
        <f>VLOOKUP($A1900,OLD_EquipmentDatabase!$A:$K,6,FALSE)</f>
        <v/>
      </c>
      <c r="G1900" t="str">
        <f>VLOOKUP($A1900,OLD_EquipmentDatabase!$A:$K,7,FALSE)</f>
        <v>ICX Tablet</v>
      </c>
      <c r="H1900" t="str">
        <f>VLOOKUP($A1900,OLD_EquipmentDatabase!$A:$K,8,FALSE)</f>
        <v>Active</v>
      </c>
      <c r="I1900" t="b">
        <f>VLOOKUP($A1900,OLD_EquipmentDatabase!$A:$K,9,FALSE)</f>
        <v>0</v>
      </c>
      <c r="J1900" t="str">
        <f>VLOOKUP($A1900,OLD_EquipmentDatabase!$A:$K,10,FALSE)</f>
        <v>5.13</v>
      </c>
      <c r="K1900" t="str">
        <f>VLOOKUP($A1900,OLD_EquipmentDatabase!$A:$K,11,FALSE)</f>
        <v/>
      </c>
    </row>
    <row r="1901" spans="1:11" x14ac:dyDescent="0.25">
      <c r="A1901" s="21" t="s">
        <v>2000</v>
      </c>
      <c r="B1901" s="102" t="s">
        <v>1979</v>
      </c>
      <c r="C1901" t="str">
        <f>VLOOKUP($A1901,OLD_EquipmentDatabase!$A:$K,3,FALSE)</f>
        <v>Samsung Galaxy Note Pro</v>
      </c>
      <c r="D1901" t="str">
        <f>VLOOKUP($A1901,OLD_EquipmentDatabase!$A:$K,4,FALSE)</f>
        <v>Dominion</v>
      </c>
      <c r="E1901" t="str">
        <f>VLOOKUP($A1901,OLD_EquipmentDatabase!$A:$K,5,FALSE)</f>
        <v>N/A</v>
      </c>
      <c r="F1901" t="str">
        <f>VLOOKUP($A1901,OLD_EquipmentDatabase!$A:$K,6,FALSE)</f>
        <v/>
      </c>
      <c r="G1901" t="str">
        <f>VLOOKUP($A1901,OLD_EquipmentDatabase!$A:$K,7,FALSE)</f>
        <v>ICX Tablet</v>
      </c>
      <c r="H1901" t="str">
        <f>VLOOKUP($A1901,OLD_EquipmentDatabase!$A:$K,8,FALSE)</f>
        <v>Active</v>
      </c>
      <c r="I1901" t="b">
        <f>VLOOKUP($A1901,OLD_EquipmentDatabase!$A:$K,9,FALSE)</f>
        <v>0</v>
      </c>
      <c r="J1901" t="str">
        <f>VLOOKUP($A1901,OLD_EquipmentDatabase!$A:$K,10,FALSE)</f>
        <v>5.13</v>
      </c>
      <c r="K1901" t="str">
        <f>VLOOKUP($A1901,OLD_EquipmentDatabase!$A:$K,11,FALSE)</f>
        <v/>
      </c>
    </row>
    <row r="1902" spans="1:11" x14ac:dyDescent="0.25">
      <c r="A1902" s="21" t="s">
        <v>1988</v>
      </c>
      <c r="B1902" s="102" t="s">
        <v>1979</v>
      </c>
      <c r="C1902" t="str">
        <f>VLOOKUP($A1902,OLD_EquipmentDatabase!$A:$K,3,FALSE)</f>
        <v>Canon DR-G1130</v>
      </c>
      <c r="D1902" t="str">
        <f>VLOOKUP($A1902,OLD_EquipmentDatabase!$A:$K,4,FALSE)</f>
        <v>Dominion</v>
      </c>
      <c r="E1902" t="str">
        <f>VLOOKUP($A1902,OLD_EquipmentDatabase!$A:$K,5,FALSE)</f>
        <v>Central Count</v>
      </c>
      <c r="F1902" t="str">
        <f>VLOOKUP($A1902,OLD_EquipmentDatabase!$A:$K,6,FALSE)</f>
        <v/>
      </c>
      <c r="G1902" t="str">
        <f>VLOOKUP($A1902,OLD_EquipmentDatabase!$A:$K,7,FALSE)</f>
        <v>Scanner</v>
      </c>
      <c r="H1902" t="str">
        <f>VLOOKUP($A1902,OLD_EquipmentDatabase!$A:$K,8,FALSE)</f>
        <v>Active</v>
      </c>
      <c r="I1902" t="b">
        <f>VLOOKUP($A1902,OLD_EquipmentDatabase!$A:$K,9,FALSE)</f>
        <v>0</v>
      </c>
      <c r="J1902" t="str">
        <f>VLOOKUP($A1902,OLD_EquipmentDatabase!$A:$K,10,FALSE)</f>
        <v>N/A</v>
      </c>
      <c r="K1902" t="str">
        <f>VLOOKUP($A1902,OLD_EquipmentDatabase!$A:$K,11,FALSE)</f>
        <v/>
      </c>
    </row>
    <row r="1903" spans="1:11" x14ac:dyDescent="0.25">
      <c r="A1903" s="21" t="s">
        <v>1987</v>
      </c>
      <c r="B1903" s="102" t="s">
        <v>1979</v>
      </c>
      <c r="C1903" t="str">
        <f>VLOOKUP($A1903,OLD_EquipmentDatabase!$A:$K,3,FALSE)</f>
        <v>Canon DR-G1130</v>
      </c>
      <c r="D1903" t="str">
        <f>VLOOKUP($A1903,OLD_EquipmentDatabase!$A:$K,4,FALSE)</f>
        <v>Dominion</v>
      </c>
      <c r="E1903" t="str">
        <f>VLOOKUP($A1903,OLD_EquipmentDatabase!$A:$K,5,FALSE)</f>
        <v>Central Count</v>
      </c>
      <c r="F1903" t="str">
        <f>VLOOKUP($A1903,OLD_EquipmentDatabase!$A:$K,6,FALSE)</f>
        <v/>
      </c>
      <c r="G1903" t="str">
        <f>VLOOKUP($A1903,OLD_EquipmentDatabase!$A:$K,7,FALSE)</f>
        <v>Scanner</v>
      </c>
      <c r="H1903" t="str">
        <f>VLOOKUP($A1903,OLD_EquipmentDatabase!$A:$K,8,FALSE)</f>
        <v>Active</v>
      </c>
      <c r="I1903" t="b">
        <f>VLOOKUP($A1903,OLD_EquipmentDatabase!$A:$K,9,FALSE)</f>
        <v>0</v>
      </c>
      <c r="J1903" t="str">
        <f>VLOOKUP($A1903,OLD_EquipmentDatabase!$A:$K,10,FALSE)</f>
        <v>N/A</v>
      </c>
      <c r="K1903" t="str">
        <f>VLOOKUP($A1903,OLD_EquipmentDatabase!$A:$K,11,FALSE)</f>
        <v/>
      </c>
    </row>
    <row r="1904" spans="1:11" x14ac:dyDescent="0.25">
      <c r="A1904" s="21" t="s">
        <v>1991</v>
      </c>
      <c r="B1904" s="102" t="s">
        <v>1979</v>
      </c>
      <c r="C1904" t="str">
        <f>VLOOKUP($A1904,OLD_EquipmentDatabase!$A:$K,3,FALSE)</f>
        <v>Dell Latitude E7450</v>
      </c>
      <c r="D1904" t="str">
        <f>VLOOKUP($A1904,OLD_EquipmentDatabase!$A:$K,4,FALSE)</f>
        <v>Dominion</v>
      </c>
      <c r="E1904" t="str">
        <f>VLOOKUP($A1904,OLD_EquipmentDatabase!$A:$K,5,FALSE)</f>
        <v>N/A</v>
      </c>
      <c r="F1904" t="str">
        <f>VLOOKUP($A1904,OLD_EquipmentDatabase!$A:$K,6,FALSE)</f>
        <v>ICVA</v>
      </c>
      <c r="G1904" t="str">
        <f>VLOOKUP($A1904,OLD_EquipmentDatabase!$A:$K,7,FALSE)</f>
        <v>Laptop</v>
      </c>
      <c r="H1904" t="str">
        <f>VLOOKUP($A1904,OLD_EquipmentDatabase!$A:$K,8,FALSE)</f>
        <v>Active</v>
      </c>
      <c r="I1904" t="b">
        <f>VLOOKUP($A1904,OLD_EquipmentDatabase!$A:$K,9,FALSE)</f>
        <v>0</v>
      </c>
      <c r="J1904" t="str">
        <f>VLOOKUP($A1904,OLD_EquipmentDatabase!$A:$K,10,FALSE)</f>
        <v>5.13</v>
      </c>
      <c r="K1904" t="str">
        <f>VLOOKUP($A1904,OLD_EquipmentDatabase!$A:$K,11,FALSE)</f>
        <v>55&amp;DAUGHTER&amp;service&amp;04</v>
      </c>
    </row>
    <row r="1905" spans="1:11" x14ac:dyDescent="0.25">
      <c r="A1905" s="21" t="s">
        <v>1993</v>
      </c>
      <c r="B1905" s="102" t="s">
        <v>1979</v>
      </c>
      <c r="C1905" t="str">
        <f>VLOOKUP($A1905,OLD_EquipmentDatabase!$A:$K,3,FALSE)</f>
        <v>Dell Latitude E7450</v>
      </c>
      <c r="D1905" t="str">
        <f>VLOOKUP($A1905,OLD_EquipmentDatabase!$A:$K,4,FALSE)</f>
        <v>Dominion</v>
      </c>
      <c r="E1905" t="str">
        <f>VLOOKUP($A1905,OLD_EquipmentDatabase!$A:$K,5,FALSE)</f>
        <v>N/A</v>
      </c>
      <c r="F1905" t="str">
        <f>VLOOKUP($A1905,OLD_EquipmentDatabase!$A:$K,6,FALSE)</f>
        <v>ICVA</v>
      </c>
      <c r="G1905" t="str">
        <f>VLOOKUP($A1905,OLD_EquipmentDatabase!$A:$K,7,FALSE)</f>
        <v>Laptop</v>
      </c>
      <c r="H1905" t="str">
        <f>VLOOKUP($A1905,OLD_EquipmentDatabase!$A:$K,8,FALSE)</f>
        <v>Active</v>
      </c>
      <c r="I1905" t="b">
        <f>VLOOKUP($A1905,OLD_EquipmentDatabase!$A:$K,9,FALSE)</f>
        <v>0</v>
      </c>
      <c r="J1905" t="str">
        <f>VLOOKUP($A1905,OLD_EquipmentDatabase!$A:$K,10,FALSE)</f>
        <v>5.13</v>
      </c>
      <c r="K1905" t="str">
        <f>VLOOKUP($A1905,OLD_EquipmentDatabase!$A:$K,11,FALSE)</f>
        <v>05%BESIDE%BICYCLE%20</v>
      </c>
    </row>
    <row r="1906" spans="1:11" x14ac:dyDescent="0.25">
      <c r="A1906" s="21" t="s">
        <v>1989</v>
      </c>
      <c r="B1906" s="102" t="s">
        <v>1979</v>
      </c>
      <c r="C1906" t="str">
        <f>VLOOKUP($A1906,OLD_EquipmentDatabase!$A:$K,3,FALSE)</f>
        <v>Dell Latitude E7450</v>
      </c>
      <c r="D1906" t="str">
        <f>VLOOKUP($A1906,OLD_EquipmentDatabase!$A:$K,4,FALSE)</f>
        <v>Dominion</v>
      </c>
      <c r="E1906" t="str">
        <f>VLOOKUP($A1906,OLD_EquipmentDatabase!$A:$K,5,FALSE)</f>
        <v>N/A</v>
      </c>
      <c r="F1906" t="str">
        <f>VLOOKUP($A1906,OLD_EquipmentDatabase!$A:$K,6,FALSE)</f>
        <v>ICVA</v>
      </c>
      <c r="G1906" t="str">
        <f>VLOOKUP($A1906,OLD_EquipmentDatabase!$A:$K,7,FALSE)</f>
        <v>Laptop</v>
      </c>
      <c r="H1906" t="str">
        <f>VLOOKUP($A1906,OLD_EquipmentDatabase!$A:$K,8,FALSE)</f>
        <v>Active</v>
      </c>
      <c r="I1906" t="b">
        <f>VLOOKUP($A1906,OLD_EquipmentDatabase!$A:$K,9,FALSE)</f>
        <v>0</v>
      </c>
      <c r="J1906" t="str">
        <f>VLOOKUP($A1906,OLD_EquipmentDatabase!$A:$K,10,FALSE)</f>
        <v>5.13</v>
      </c>
      <c r="K1906" t="str">
        <f>VLOOKUP($A1906,OLD_EquipmentDatabase!$A:$K,11,FALSE)</f>
        <v>44&amp;ARTICLE&amp;SPRING&amp;66</v>
      </c>
    </row>
    <row r="1907" spans="1:11" x14ac:dyDescent="0.25">
      <c r="A1907" s="21" t="s">
        <v>1978</v>
      </c>
      <c r="B1907" s="102" t="s">
        <v>1979</v>
      </c>
      <c r="C1907" t="str">
        <f>VLOOKUP($A1907,OLD_EquipmentDatabase!$A:$K,3,FALSE)</f>
        <v>Dell Precision T1700</v>
      </c>
      <c r="D1907" t="str">
        <f>VLOOKUP($A1907,OLD_EquipmentDatabase!$A:$K,4,FALSE)</f>
        <v>Dominion</v>
      </c>
      <c r="E1907" t="str">
        <f>VLOOKUP($A1907,OLD_EquipmentDatabase!$A:$K,5,FALSE)</f>
        <v>N/A</v>
      </c>
      <c r="F1907" t="str">
        <f>VLOOKUP($A1907,OLD_EquipmentDatabase!$A:$K,6,FALSE)</f>
        <v>EMS Express Server</v>
      </c>
      <c r="G1907" t="str">
        <f>VLOOKUP($A1907,OLD_EquipmentDatabase!$A:$K,7,FALSE)</f>
        <v>Computer</v>
      </c>
      <c r="H1907" t="str">
        <f>VLOOKUP($A1907,OLD_EquipmentDatabase!$A:$K,8,FALSE)</f>
        <v>Active</v>
      </c>
      <c r="I1907" t="b">
        <f>VLOOKUP($A1907,OLD_EquipmentDatabase!$A:$K,9,FALSE)</f>
        <v>0</v>
      </c>
      <c r="J1907" t="str">
        <f>VLOOKUP($A1907,OLD_EquipmentDatabase!$A:$K,10,FALSE)</f>
        <v>5.13</v>
      </c>
      <c r="K1907" t="str">
        <f>VLOOKUP($A1907,OLD_EquipmentDatabase!$A:$K,11,FALSE)</f>
        <v>85%colour%become%89</v>
      </c>
    </row>
    <row r="1908" spans="1:11" x14ac:dyDescent="0.25">
      <c r="A1908" s="21" t="s">
        <v>4546</v>
      </c>
      <c r="B1908" s="102" t="s">
        <v>1979</v>
      </c>
      <c r="C1908" t="str">
        <f>VLOOKUP($A1908,OLD_EquipmentDatabase!$A:$K,3,FALSE)</f>
        <v>Dell Precision T3420</v>
      </c>
      <c r="D1908" t="str">
        <f>VLOOKUP($A1908,OLD_EquipmentDatabase!$A:$K,4,FALSE)</f>
        <v>Dominion</v>
      </c>
      <c r="E1908" t="str">
        <f>VLOOKUP($A1908,OLD_EquipmentDatabase!$A:$K,5,FALSE)</f>
        <v>N/A</v>
      </c>
      <c r="F1908" t="str">
        <f>VLOOKUP($A1908,OLD_EquipmentDatabase!$A:$K,6,FALSE)</f>
        <v>EMS Client</v>
      </c>
      <c r="G1908" t="str">
        <f>VLOOKUP($A1908,OLD_EquipmentDatabase!$A:$K,7,FALSE)</f>
        <v>Computer</v>
      </c>
      <c r="H1908" t="str">
        <f>VLOOKUP($A1908,OLD_EquipmentDatabase!$A:$K,8,FALSE)</f>
        <v>Active</v>
      </c>
      <c r="I1908" t="b">
        <f>VLOOKUP($A1908,OLD_EquipmentDatabase!$A:$K,9,FALSE)</f>
        <v>0</v>
      </c>
      <c r="J1908">
        <v>5.13</v>
      </c>
      <c r="K1908" t="str">
        <f>VLOOKUP($A1908,OLD_EquipmentDatabase!$A:$K,11,FALSE)</f>
        <v>48;KILLED;barbados;01</v>
      </c>
    </row>
    <row r="1909" spans="1:11" x14ac:dyDescent="0.25">
      <c r="A1909" s="21" t="s">
        <v>1981</v>
      </c>
      <c r="B1909" s="102" t="s">
        <v>1979</v>
      </c>
      <c r="C1909" t="str">
        <f>VLOOKUP($A1909,OLD_EquipmentDatabase!$A:$K,3,FALSE)</f>
        <v>Dell Precision T3420</v>
      </c>
      <c r="D1909" t="str">
        <f>VLOOKUP($A1909,OLD_EquipmentDatabase!$A:$K,4,FALSE)</f>
        <v>Dominion</v>
      </c>
      <c r="E1909" t="str">
        <f>VLOOKUP($A1909,OLD_EquipmentDatabase!$A:$K,5,FALSE)</f>
        <v>N/A</v>
      </c>
      <c r="F1909" t="str">
        <f>VLOOKUP($A1909,OLD_EquipmentDatabase!$A:$K,6,FALSE)</f>
        <v>ADJ Client</v>
      </c>
      <c r="G1909" t="str">
        <f>VLOOKUP($A1909,OLD_EquipmentDatabase!$A:$K,7,FALSE)</f>
        <v>Computer</v>
      </c>
      <c r="H1909" t="str">
        <f>VLOOKUP($A1909,OLD_EquipmentDatabase!$A:$K,8,FALSE)</f>
        <v>Active</v>
      </c>
      <c r="I1909" t="b">
        <f>VLOOKUP($A1909,OLD_EquipmentDatabase!$A:$K,9,FALSE)</f>
        <v>0</v>
      </c>
      <c r="J1909" t="str">
        <f>VLOOKUP($A1909,OLD_EquipmentDatabase!$A:$K,10,FALSE)</f>
        <v>5.13</v>
      </c>
      <c r="K1909" t="str">
        <f>VLOOKUP($A1909,OLD_EquipmentDatabase!$A:$K,11,FALSE)</f>
        <v>01:success:FLORIDA:30</v>
      </c>
    </row>
    <row r="1910" spans="1:11" x14ac:dyDescent="0.25">
      <c r="A1910" s="21" t="s">
        <v>1983</v>
      </c>
      <c r="B1910" s="102" t="s">
        <v>1979</v>
      </c>
      <c r="C1910" t="str">
        <f>VLOOKUP($A1910,OLD_EquipmentDatabase!$A:$K,3,FALSE)</f>
        <v>Dell OptiPlex 9030 AIO</v>
      </c>
      <c r="D1910" t="str">
        <f>VLOOKUP($A1910,OLD_EquipmentDatabase!$A:$K,4,FALSE)</f>
        <v>Dominion</v>
      </c>
      <c r="E1910" t="str">
        <f>VLOOKUP($A1910,OLD_EquipmentDatabase!$A:$K,5,FALSE)</f>
        <v>N/A</v>
      </c>
      <c r="F1910" t="str">
        <f>VLOOKUP($A1910,OLD_EquipmentDatabase!$A:$K,6,FALSE)</f>
        <v>ICC (DR-G1130)</v>
      </c>
      <c r="G1910" t="str">
        <f>VLOOKUP($A1910,OLD_EquipmentDatabase!$A:$K,7,FALSE)</f>
        <v>Computer</v>
      </c>
      <c r="H1910" t="str">
        <f>VLOOKUP($A1910,OLD_EquipmentDatabase!$A:$K,8,FALSE)</f>
        <v>Active</v>
      </c>
      <c r="I1910" t="b">
        <f>VLOOKUP($A1910,OLD_EquipmentDatabase!$A:$K,9,FALSE)</f>
        <v>0</v>
      </c>
      <c r="J1910" t="str">
        <f>VLOOKUP($A1910,OLD_EquipmentDatabase!$A:$K,10,FALSE)</f>
        <v>5.13</v>
      </c>
      <c r="K1910" t="str">
        <f>VLOOKUP($A1910,OLD_EquipmentDatabase!$A:$K,11,FALSE)</f>
        <v>84!PRETTY!GOODBYE!19</v>
      </c>
    </row>
    <row r="1911" spans="1:11" x14ac:dyDescent="0.25">
      <c r="A1911" s="21" t="s">
        <v>1985</v>
      </c>
      <c r="B1911" s="102" t="s">
        <v>1979</v>
      </c>
      <c r="C1911" t="str">
        <f>VLOOKUP($A1911,OLD_EquipmentDatabase!$A:$K,3,FALSE)</f>
        <v>Dell OptiPlex 9030 AIO</v>
      </c>
      <c r="D1911" t="str">
        <f>VLOOKUP($A1911,OLD_EquipmentDatabase!$A:$K,4,FALSE)</f>
        <v>Dominion</v>
      </c>
      <c r="E1911" t="str">
        <f>VLOOKUP($A1911,OLD_EquipmentDatabase!$A:$K,5,FALSE)</f>
        <v>N/A</v>
      </c>
      <c r="F1911" t="str">
        <f>VLOOKUP($A1911,OLD_EquipmentDatabase!$A:$K,6,FALSE)</f>
        <v>ICC (DR-G1130)</v>
      </c>
      <c r="G1911" t="str">
        <f>VLOOKUP($A1911,OLD_EquipmentDatabase!$A:$K,7,FALSE)</f>
        <v>Computer</v>
      </c>
      <c r="H1911" t="str">
        <f>VLOOKUP($A1911,OLD_EquipmentDatabase!$A:$K,8,FALSE)</f>
        <v>Active</v>
      </c>
      <c r="I1911" t="b">
        <f>VLOOKUP($A1911,OLD_EquipmentDatabase!$A:$K,9,FALSE)</f>
        <v>0</v>
      </c>
      <c r="J1911" t="str">
        <f>VLOOKUP($A1911,OLD_EquipmentDatabase!$A:$K,10,FALSE)</f>
        <v>5.13</v>
      </c>
      <c r="K1911" t="str">
        <f>VLOOKUP($A1911,OLD_EquipmentDatabase!$A:$K,11,FALSE)</f>
        <v>67&amp;wheels&amp;SOUTHERN&amp;74</v>
      </c>
    </row>
    <row r="1912" spans="1:11" x14ac:dyDescent="0.25">
      <c r="A1912" s="21" t="s">
        <v>1963</v>
      </c>
      <c r="B1912" s="102" t="s">
        <v>1964</v>
      </c>
      <c r="C1912" t="str">
        <f>VLOOKUP($A1912,OLD_EquipmentDatabase!$A:$K,3,FALSE)</f>
        <v>Dell Precision T3420</v>
      </c>
      <c r="D1912" t="str">
        <f>VLOOKUP($A1912,OLD_EquipmentDatabase!$A:$K,4,FALSE)</f>
        <v>Dominion</v>
      </c>
      <c r="E1912" t="str">
        <f>VLOOKUP($A1912,OLD_EquipmentDatabase!$A:$K,5,FALSE)</f>
        <v>N/A</v>
      </c>
      <c r="F1912" t="str">
        <f>VLOOKUP($A1912,OLD_EquipmentDatabase!$A:$K,6,FALSE)</f>
        <v>EMS Express Server</v>
      </c>
      <c r="G1912" t="str">
        <f>VLOOKUP($A1912,OLD_EquipmentDatabase!$A:$K,7,FALSE)</f>
        <v>Computer</v>
      </c>
      <c r="H1912" t="str">
        <f>VLOOKUP($A1912,OLD_EquipmentDatabase!$A:$K,8,FALSE)</f>
        <v>Active</v>
      </c>
      <c r="I1912" t="b">
        <f>VLOOKUP($A1912,OLD_EquipmentDatabase!$A:$K,9,FALSE)</f>
        <v>0</v>
      </c>
      <c r="J1912">
        <v>5.13</v>
      </c>
      <c r="K1912" t="str">
        <f>VLOOKUP($A1912,OLD_EquipmentDatabase!$A:$K,11,FALSE)</f>
        <v>00|mountain|pleasant|61</v>
      </c>
    </row>
    <row r="1913" spans="1:11" x14ac:dyDescent="0.25">
      <c r="A1913" s="21" t="s">
        <v>1970</v>
      </c>
      <c r="B1913" s="102" t="s">
        <v>1964</v>
      </c>
      <c r="C1913" t="str">
        <f>VLOOKUP($A1913,OLD_EquipmentDatabase!$A:$K,3,FALSE)</f>
        <v>Dell OptiPlex 7440 AIO</v>
      </c>
      <c r="D1913" t="str">
        <f>VLOOKUP($A1913,OLD_EquipmentDatabase!$A:$K,4,FALSE)</f>
        <v>Dominion</v>
      </c>
      <c r="E1913" t="str">
        <f>VLOOKUP($A1913,OLD_EquipmentDatabase!$A:$K,5,FALSE)</f>
        <v>N/A</v>
      </c>
      <c r="F1913" t="str">
        <f>VLOOKUP($A1913,OLD_EquipmentDatabase!$A:$K,6,FALSE)</f>
        <v>ICC (DR-M160II)</v>
      </c>
      <c r="G1913" t="str">
        <f>VLOOKUP($A1913,OLD_EquipmentDatabase!$A:$K,7,FALSE)</f>
        <v>Computer</v>
      </c>
      <c r="H1913" t="str">
        <f>VLOOKUP($A1913,OLD_EquipmentDatabase!$A:$K,8,FALSE)</f>
        <v>Active</v>
      </c>
      <c r="I1913" t="b">
        <f>VLOOKUP($A1913,OLD_EquipmentDatabase!$A:$K,9,FALSE)</f>
        <v>0</v>
      </c>
      <c r="J1913">
        <v>5.13</v>
      </c>
      <c r="K1913" t="str">
        <f>VLOOKUP($A1913,OLD_EquipmentDatabase!$A:$K,11,FALSE)</f>
        <v>21|LADDER|NATURAL|49</v>
      </c>
    </row>
    <row r="1914" spans="1:11" x14ac:dyDescent="0.25">
      <c r="A1914" s="21" t="s">
        <v>1968</v>
      </c>
      <c r="B1914" s="102" t="s">
        <v>1964</v>
      </c>
      <c r="C1914" t="str">
        <f>VLOOKUP($A1914,OLD_EquipmentDatabase!$A:$K,3,FALSE)</f>
        <v>Dell OptiPlex 7440 AIO</v>
      </c>
      <c r="D1914" t="str">
        <f>VLOOKUP($A1914,OLD_EquipmentDatabase!$A:$K,4,FALSE)</f>
        <v>Dominion</v>
      </c>
      <c r="E1914" t="str">
        <f>VLOOKUP($A1914,OLD_EquipmentDatabase!$A:$K,5,FALSE)</f>
        <v>N/A</v>
      </c>
      <c r="F1914" t="str">
        <f>VLOOKUP($A1914,OLD_EquipmentDatabase!$A:$K,6,FALSE)</f>
        <v>ICC (DR-M160II)</v>
      </c>
      <c r="G1914" t="str">
        <f>VLOOKUP($A1914,OLD_EquipmentDatabase!$A:$K,7,FALSE)</f>
        <v>Computer</v>
      </c>
      <c r="H1914" t="str">
        <f>VLOOKUP($A1914,OLD_EquipmentDatabase!$A:$K,8,FALSE)</f>
        <v>Active</v>
      </c>
      <c r="I1914" t="b">
        <f>VLOOKUP($A1914,OLD_EquipmentDatabase!$A:$K,9,FALSE)</f>
        <v>0</v>
      </c>
      <c r="J1914">
        <v>5.13</v>
      </c>
      <c r="K1914" t="str">
        <f>VLOOKUP($A1914,OLD_EquipmentDatabase!$A:$K,11,FALSE)</f>
        <v>42+GENTLE+pleasure+02</v>
      </c>
    </row>
    <row r="1915" spans="1:11" x14ac:dyDescent="0.25">
      <c r="A1915" s="21" t="s">
        <v>1966</v>
      </c>
      <c r="B1915" s="102" t="s">
        <v>1964</v>
      </c>
      <c r="C1915" t="str">
        <f>VLOOKUP($A1915,OLD_EquipmentDatabase!$A:$K,3,FALSE)</f>
        <v>Dell Precision T3420</v>
      </c>
      <c r="D1915" t="str">
        <f>VLOOKUP($A1915,OLD_EquipmentDatabase!$A:$K,4,FALSE)</f>
        <v>Dominion</v>
      </c>
      <c r="E1915" t="str">
        <f>VLOOKUP($A1915,OLD_EquipmentDatabase!$A:$K,5,FALSE)</f>
        <v>N/A</v>
      </c>
      <c r="F1915" t="str">
        <f>VLOOKUP($A1915,OLD_EquipmentDatabase!$A:$K,6,FALSE)</f>
        <v>ADJ Client</v>
      </c>
      <c r="G1915" t="str">
        <f>VLOOKUP($A1915,OLD_EquipmentDatabase!$A:$K,7,FALSE)</f>
        <v>Computer</v>
      </c>
      <c r="H1915" t="str">
        <f>VLOOKUP($A1915,OLD_EquipmentDatabase!$A:$K,8,FALSE)</f>
        <v>Active</v>
      </c>
      <c r="I1915" t="b">
        <f>VLOOKUP($A1915,OLD_EquipmentDatabase!$A:$K,9,FALSE)</f>
        <v>0</v>
      </c>
      <c r="J1915">
        <v>5.13</v>
      </c>
      <c r="K1915" t="str">
        <f>VLOOKUP($A1915,OLD_EquipmentDatabase!$A:$K,11,FALSE)</f>
        <v>62!quarter!FINISH!16</v>
      </c>
    </row>
    <row r="1916" spans="1:11" x14ac:dyDescent="0.25">
      <c r="A1916" s="21" t="s">
        <v>1972</v>
      </c>
      <c r="B1916" s="102" t="s">
        <v>1964</v>
      </c>
      <c r="C1916" t="str">
        <f>VLOOKUP($A1916,OLD_EquipmentDatabase!$A:$K,3,FALSE)</f>
        <v>Canon DR-M160II</v>
      </c>
      <c r="D1916" t="str">
        <f>VLOOKUP($A1916,OLD_EquipmentDatabase!$A:$K,4,FALSE)</f>
        <v>Dominion</v>
      </c>
      <c r="E1916" t="str">
        <f>VLOOKUP($A1916,OLD_EquipmentDatabase!$A:$K,5,FALSE)</f>
        <v>Central Count</v>
      </c>
      <c r="F1916" t="str">
        <f>VLOOKUP($A1916,OLD_EquipmentDatabase!$A:$K,6,FALSE)</f>
        <v/>
      </c>
      <c r="G1916" t="str">
        <f>VLOOKUP($A1916,OLD_EquipmentDatabase!$A:$K,7,FALSE)</f>
        <v>Scanner</v>
      </c>
      <c r="H1916" t="str">
        <f>VLOOKUP($A1916,OLD_EquipmentDatabase!$A:$K,8,FALSE)</f>
        <v>Active</v>
      </c>
      <c r="I1916" t="b">
        <f>VLOOKUP($A1916,OLD_EquipmentDatabase!$A:$K,9,FALSE)</f>
        <v>0</v>
      </c>
      <c r="J1916" t="str">
        <f>VLOOKUP($A1916,OLD_EquipmentDatabase!$A:$K,10,FALSE)</f>
        <v>N/A</v>
      </c>
      <c r="K1916" t="str">
        <f>VLOOKUP($A1916,OLD_EquipmentDatabase!$A:$K,11,FALSE)</f>
        <v/>
      </c>
    </row>
    <row r="1917" spans="1:11" x14ac:dyDescent="0.25">
      <c r="A1917" s="21" t="s">
        <v>1973</v>
      </c>
      <c r="B1917" s="102" t="s">
        <v>1964</v>
      </c>
      <c r="C1917" t="str">
        <f>VLOOKUP($A1917,OLD_EquipmentDatabase!$A:$K,3,FALSE)</f>
        <v>Canon DR-M160II</v>
      </c>
      <c r="D1917" t="str">
        <f>VLOOKUP($A1917,OLD_EquipmentDatabase!$A:$K,4,FALSE)</f>
        <v>Dominion</v>
      </c>
      <c r="E1917" t="str">
        <f>VLOOKUP($A1917,OLD_EquipmentDatabase!$A:$K,5,FALSE)</f>
        <v>Central Count</v>
      </c>
      <c r="F1917" t="str">
        <f>VLOOKUP($A1917,OLD_EquipmentDatabase!$A:$K,6,FALSE)</f>
        <v/>
      </c>
      <c r="G1917" t="str">
        <f>VLOOKUP($A1917,OLD_EquipmentDatabase!$A:$K,7,FALSE)</f>
        <v>Scanner</v>
      </c>
      <c r="H1917" t="str">
        <f>VLOOKUP($A1917,OLD_EquipmentDatabase!$A:$K,8,FALSE)</f>
        <v>Active</v>
      </c>
      <c r="I1917" t="b">
        <f>VLOOKUP($A1917,OLD_EquipmentDatabase!$A:$K,9,FALSE)</f>
        <v>0</v>
      </c>
      <c r="J1917" t="str">
        <f>VLOOKUP($A1917,OLD_EquipmentDatabase!$A:$K,10,FALSE)</f>
        <v>N/A</v>
      </c>
      <c r="K1917" t="str">
        <f>VLOOKUP($A1917,OLD_EquipmentDatabase!$A:$K,11,FALSE)</f>
        <v/>
      </c>
    </row>
    <row r="1918" spans="1:11" x14ac:dyDescent="0.25">
      <c r="A1918" s="21" t="s">
        <v>3776</v>
      </c>
      <c r="B1918" s="102" t="s">
        <v>1964</v>
      </c>
      <c r="C1918" t="str">
        <f>VLOOKUP($A1918,OLD_EquipmentDatabase!$A:$K,3,FALSE)</f>
        <v>Samsung Galaxy Note Pro</v>
      </c>
      <c r="D1918" t="str">
        <f>VLOOKUP($A1918,OLD_EquipmentDatabase!$A:$K,4,FALSE)</f>
        <v>Dominion</v>
      </c>
      <c r="E1918" t="str">
        <f>VLOOKUP($A1918,OLD_EquipmentDatabase!$A:$K,5,FALSE)</f>
        <v>N/A</v>
      </c>
      <c r="F1918" t="str">
        <f>VLOOKUP($A1918,OLD_EquipmentDatabase!$A:$K,6,FALSE)</f>
        <v/>
      </c>
      <c r="G1918" t="str">
        <f>VLOOKUP($A1918,OLD_EquipmentDatabase!$A:$K,7,FALSE)</f>
        <v>ICX Tablet</v>
      </c>
      <c r="H1918" t="str">
        <f>VLOOKUP($A1918,OLD_EquipmentDatabase!$A:$K,8,FALSE)</f>
        <v>Active</v>
      </c>
      <c r="I1918" t="b">
        <f>VLOOKUP($A1918,OLD_EquipmentDatabase!$A:$K,9,FALSE)</f>
        <v>0</v>
      </c>
      <c r="J1918" t="str">
        <f>VLOOKUP($A1918,OLD_EquipmentDatabase!$A:$K,10,FALSE)</f>
        <v>5.13</v>
      </c>
      <c r="K1918" t="str">
        <f>VLOOKUP($A1918,OLD_EquipmentDatabase!$A:$K,11,FALSE)</f>
        <v/>
      </c>
    </row>
    <row r="1919" spans="1:11" x14ac:dyDescent="0.25">
      <c r="A1919" s="21" t="s">
        <v>2498</v>
      </c>
      <c r="B1919" s="102" t="s">
        <v>1964</v>
      </c>
      <c r="C1919" t="str">
        <f>VLOOKUP($A1919,OLD_EquipmentDatabase!$A:$K,3,FALSE)</f>
        <v>Samsung Galaxy Note Pro</v>
      </c>
      <c r="D1919" t="str">
        <f>VLOOKUP($A1919,OLD_EquipmentDatabase!$A:$K,4,FALSE)</f>
        <v>Dominion</v>
      </c>
      <c r="E1919" t="str">
        <f>VLOOKUP($A1919,OLD_EquipmentDatabase!$A:$K,5,FALSE)</f>
        <v>N/A</v>
      </c>
      <c r="F1919" t="str">
        <f>VLOOKUP($A1919,OLD_EquipmentDatabase!$A:$K,6,FALSE)</f>
        <v/>
      </c>
      <c r="G1919" t="str">
        <f>VLOOKUP($A1919,OLD_EquipmentDatabase!$A:$K,7,FALSE)</f>
        <v>ICX Tablet</v>
      </c>
      <c r="H1919" t="str">
        <f>VLOOKUP($A1919,OLD_EquipmentDatabase!$A:$K,8,FALSE)</f>
        <v>Active</v>
      </c>
      <c r="I1919" t="b">
        <f>VLOOKUP($A1919,OLD_EquipmentDatabase!$A:$K,9,FALSE)</f>
        <v>0</v>
      </c>
      <c r="J1919" t="str">
        <f>VLOOKUP($A1919,OLD_EquipmentDatabase!$A:$K,10,FALSE)</f>
        <v>5.13</v>
      </c>
      <c r="K1919" t="str">
        <f>VLOOKUP($A1919,OLD_EquipmentDatabase!$A:$K,11,FALSE)</f>
        <v/>
      </c>
    </row>
    <row r="1920" spans="1:11" x14ac:dyDescent="0.25">
      <c r="A1920" s="21" t="s">
        <v>1974</v>
      </c>
      <c r="B1920" s="102" t="s">
        <v>1964</v>
      </c>
      <c r="C1920" t="str">
        <f>VLOOKUP($A1920,OLD_EquipmentDatabase!$A:$K,3,FALSE)</f>
        <v>Dell Latitude 3470</v>
      </c>
      <c r="D1920" t="str">
        <f>VLOOKUP($A1920,OLD_EquipmentDatabase!$A:$K,4,FALSE)</f>
        <v>Dominion</v>
      </c>
      <c r="E1920" t="str">
        <f>VLOOKUP($A1920,OLD_EquipmentDatabase!$A:$K,5,FALSE)</f>
        <v>N/A</v>
      </c>
      <c r="F1920" t="str">
        <f>VLOOKUP($A1920,OLD_EquipmentDatabase!$A:$K,6,FALSE)</f>
        <v>ICVA</v>
      </c>
      <c r="G1920" t="str">
        <f>VLOOKUP($A1920,OLD_EquipmentDatabase!$A:$K,7,FALSE)</f>
        <v>Laptop</v>
      </c>
      <c r="H1920" t="str">
        <f>VLOOKUP($A1920,OLD_EquipmentDatabase!$A:$K,8,FALSE)</f>
        <v>Active</v>
      </c>
      <c r="I1920" t="b">
        <f>VLOOKUP($A1920,OLD_EquipmentDatabase!$A:$K,9,FALSE)</f>
        <v>0</v>
      </c>
      <c r="J1920">
        <v>5.13</v>
      </c>
      <c r="K1920" t="str">
        <f>VLOOKUP($A1920,OLD_EquipmentDatabase!$A:$K,11,FALSE)</f>
        <v>00^answer^HEAVEN^86</v>
      </c>
    </row>
    <row r="1921" spans="1:11" x14ac:dyDescent="0.25">
      <c r="A1921" s="21" t="s">
        <v>414</v>
      </c>
      <c r="B1921" s="102" t="s">
        <v>412</v>
      </c>
      <c r="C1921" t="str">
        <f>VLOOKUP($A1921,OLD_EquipmentDatabase!$A:$K,3,FALSE)</f>
        <v>Dell Precision T3420</v>
      </c>
      <c r="D1921" t="str">
        <f>VLOOKUP($A1921,OLD_EquipmentDatabase!$A:$K,4,FALSE)</f>
        <v>Dominion</v>
      </c>
      <c r="E1921" t="str">
        <f>VLOOKUP($A1921,OLD_EquipmentDatabase!$A:$K,5,FALSE)</f>
        <v>N/A</v>
      </c>
      <c r="F1921" t="str">
        <f>VLOOKUP($A1921,OLD_EquipmentDatabase!$A:$K,6,FALSE)</f>
        <v>ADJ Client</v>
      </c>
      <c r="G1921" t="str">
        <f>VLOOKUP($A1921,OLD_EquipmentDatabase!$A:$K,7,FALSE)</f>
        <v>Computer</v>
      </c>
      <c r="H1921" t="str">
        <f>VLOOKUP($A1921,OLD_EquipmentDatabase!$A:$K,8,FALSE)</f>
        <v>Active</v>
      </c>
      <c r="I1921" t="b">
        <f>VLOOKUP($A1921,OLD_EquipmentDatabase!$A:$K,9,FALSE)</f>
        <v>0</v>
      </c>
      <c r="J1921" t="str">
        <f>VLOOKUP($A1921,OLD_EquipmentDatabase!$A:$K,10,FALSE)</f>
        <v>5.13</v>
      </c>
      <c r="K1921" t="str">
        <f>VLOOKUP($A1921,OLD_EquipmentDatabase!$A:$K,11,FALSE)</f>
        <v>95/NORWAY/WEIGHT/02</v>
      </c>
    </row>
    <row r="1922" spans="1:11" x14ac:dyDescent="0.25">
      <c r="A1922" s="21" t="s">
        <v>411</v>
      </c>
      <c r="B1922" s="102" t="s">
        <v>412</v>
      </c>
      <c r="C1922" t="str">
        <f>VLOOKUP($A1922,OLD_EquipmentDatabase!$A:$K,3,FALSE)</f>
        <v>Dell Precision T3420</v>
      </c>
      <c r="D1922" t="str">
        <f>VLOOKUP($A1922,OLD_EquipmentDatabase!$A:$K,4,FALSE)</f>
        <v>Dominion</v>
      </c>
      <c r="E1922" t="str">
        <f>VLOOKUP($A1922,OLD_EquipmentDatabase!$A:$K,5,FALSE)</f>
        <v>N/A</v>
      </c>
      <c r="F1922" t="str">
        <f>VLOOKUP($A1922,OLD_EquipmentDatabase!$A:$K,6,FALSE)</f>
        <v>EMS Express Server</v>
      </c>
      <c r="G1922" t="str">
        <f>VLOOKUP($A1922,OLD_EquipmentDatabase!$A:$K,7,FALSE)</f>
        <v>Computer</v>
      </c>
      <c r="H1922" t="str">
        <f>VLOOKUP($A1922,OLD_EquipmentDatabase!$A:$K,8,FALSE)</f>
        <v>Active</v>
      </c>
      <c r="I1922" t="b">
        <f>VLOOKUP($A1922,OLD_EquipmentDatabase!$A:$K,9,FALSE)</f>
        <v>0</v>
      </c>
      <c r="J1922" t="str">
        <f>VLOOKUP($A1922,OLD_EquipmentDatabase!$A:$K,10,FALSE)</f>
        <v>5.13</v>
      </c>
      <c r="K1922" t="str">
        <f>VLOOKUP($A1922,OLD_EquipmentDatabase!$A:$K,11,FALSE)</f>
        <v>83$VERMONT$reached$14</v>
      </c>
    </row>
    <row r="1923" spans="1:11" x14ac:dyDescent="0.25">
      <c r="A1923" s="21" t="s">
        <v>420</v>
      </c>
      <c r="B1923" s="102" t="s">
        <v>412</v>
      </c>
      <c r="C1923" t="str">
        <f>VLOOKUP($A1923,OLD_EquipmentDatabase!$A:$K,3,FALSE)</f>
        <v>Canon DR-M160II</v>
      </c>
      <c r="D1923" t="str">
        <f>VLOOKUP($A1923,OLD_EquipmentDatabase!$A:$K,4,FALSE)</f>
        <v>Dominion</v>
      </c>
      <c r="E1923" t="str">
        <f>VLOOKUP($A1923,OLD_EquipmentDatabase!$A:$K,5,FALSE)</f>
        <v>Central Count</v>
      </c>
      <c r="F1923" t="str">
        <f>VLOOKUP($A1923,OLD_EquipmentDatabase!$A:$K,6,FALSE)</f>
        <v/>
      </c>
      <c r="G1923" t="str">
        <f>VLOOKUP($A1923,OLD_EquipmentDatabase!$A:$K,7,FALSE)</f>
        <v>Scanner</v>
      </c>
      <c r="H1923" t="str">
        <f>VLOOKUP($A1923,OLD_EquipmentDatabase!$A:$K,8,FALSE)</f>
        <v>Active</v>
      </c>
      <c r="I1923" t="b">
        <f>VLOOKUP($A1923,OLD_EquipmentDatabase!$A:$K,9,FALSE)</f>
        <v>0</v>
      </c>
      <c r="J1923" t="str">
        <f>VLOOKUP($A1923,OLD_EquipmentDatabase!$A:$K,10,FALSE)</f>
        <v>N/A</v>
      </c>
      <c r="K1923" t="str">
        <f>VLOOKUP($A1923,OLD_EquipmentDatabase!$A:$K,11,FALSE)</f>
        <v/>
      </c>
    </row>
    <row r="1924" spans="1:11" x14ac:dyDescent="0.25">
      <c r="A1924" s="21" t="s">
        <v>421</v>
      </c>
      <c r="B1924" s="102" t="s">
        <v>412</v>
      </c>
      <c r="C1924" t="str">
        <f>VLOOKUP($A1924,OLD_EquipmentDatabase!$A:$K,3,FALSE)</f>
        <v>Canon DR-M160II</v>
      </c>
      <c r="D1924" t="str">
        <f>VLOOKUP($A1924,OLD_EquipmentDatabase!$A:$K,4,FALSE)</f>
        <v>Dominion</v>
      </c>
      <c r="E1924" t="str">
        <f>VLOOKUP($A1924,OLD_EquipmentDatabase!$A:$K,5,FALSE)</f>
        <v>Central Count</v>
      </c>
      <c r="F1924" t="str">
        <f>VLOOKUP($A1924,OLD_EquipmentDatabase!$A:$K,6,FALSE)</f>
        <v/>
      </c>
      <c r="G1924" t="str">
        <f>VLOOKUP($A1924,OLD_EquipmentDatabase!$A:$K,7,FALSE)</f>
        <v>Scanner</v>
      </c>
      <c r="H1924" t="str">
        <f>VLOOKUP($A1924,OLD_EquipmentDatabase!$A:$K,8,FALSE)</f>
        <v>Active</v>
      </c>
      <c r="I1924" t="b">
        <f>VLOOKUP($A1924,OLD_EquipmentDatabase!$A:$K,9,FALSE)</f>
        <v>0</v>
      </c>
      <c r="J1924" t="str">
        <f>VLOOKUP($A1924,OLD_EquipmentDatabase!$A:$K,10,FALSE)</f>
        <v>N/A</v>
      </c>
      <c r="K1924" t="str">
        <f>VLOOKUP($A1924,OLD_EquipmentDatabase!$A:$K,11,FALSE)</f>
        <v/>
      </c>
    </row>
    <row r="1925" spans="1:11" x14ac:dyDescent="0.25">
      <c r="A1925" s="21" t="s">
        <v>416</v>
      </c>
      <c r="B1925" s="102" t="s">
        <v>412</v>
      </c>
      <c r="C1925" t="str">
        <f>VLOOKUP($A1925,OLD_EquipmentDatabase!$A:$K,3,FALSE)</f>
        <v>Dell OptiPlex 7440 AIO</v>
      </c>
      <c r="D1925" t="str">
        <f>VLOOKUP($A1925,OLD_EquipmentDatabase!$A:$K,4,FALSE)</f>
        <v>Dominion</v>
      </c>
      <c r="E1925" t="str">
        <f>VLOOKUP($A1925,OLD_EquipmentDatabase!$A:$K,5,FALSE)</f>
        <v>N/A</v>
      </c>
      <c r="F1925" t="str">
        <f>VLOOKUP($A1925,OLD_EquipmentDatabase!$A:$K,6,FALSE)</f>
        <v>ICC (DR-M160II)</v>
      </c>
      <c r="G1925" t="str">
        <f>VLOOKUP($A1925,OLD_EquipmentDatabase!$A:$K,7,FALSE)</f>
        <v>Computer</v>
      </c>
      <c r="H1925" t="str">
        <f>VLOOKUP($A1925,OLD_EquipmentDatabase!$A:$K,8,FALSE)</f>
        <v>Active</v>
      </c>
      <c r="I1925" t="b">
        <f>VLOOKUP($A1925,OLD_EquipmentDatabase!$A:$K,9,FALSE)</f>
        <v>0</v>
      </c>
      <c r="J1925" t="str">
        <f>VLOOKUP($A1925,OLD_EquipmentDatabase!$A:$K,10,FALSE)</f>
        <v>5.13</v>
      </c>
      <c r="K1925" t="str">
        <f>VLOOKUP($A1925,OLD_EquipmentDatabase!$A:$K,11,FALSE)</f>
        <v>75~phrase~botswana~76</v>
      </c>
    </row>
    <row r="1926" spans="1:11" x14ac:dyDescent="0.25">
      <c r="A1926" s="21" t="s">
        <v>418</v>
      </c>
      <c r="B1926" s="102" t="s">
        <v>412</v>
      </c>
      <c r="C1926" t="str">
        <f>VLOOKUP($A1926,OLD_EquipmentDatabase!$A:$K,3,FALSE)</f>
        <v>Dell OptiPlex 7440 AIO</v>
      </c>
      <c r="D1926" t="str">
        <f>VLOOKUP($A1926,OLD_EquipmentDatabase!$A:$K,4,FALSE)</f>
        <v>Dominion</v>
      </c>
      <c r="E1926" t="str">
        <f>VLOOKUP($A1926,OLD_EquipmentDatabase!$A:$K,5,FALSE)</f>
        <v>N/A</v>
      </c>
      <c r="F1926" t="str">
        <f>VLOOKUP($A1926,OLD_EquipmentDatabase!$A:$K,6,FALSE)</f>
        <v>ICC (DR-M160II)</v>
      </c>
      <c r="G1926" t="str">
        <f>VLOOKUP($A1926,OLD_EquipmentDatabase!$A:$K,7,FALSE)</f>
        <v>Computer</v>
      </c>
      <c r="H1926" t="str">
        <f>VLOOKUP($A1926,OLD_EquipmentDatabase!$A:$K,8,FALSE)</f>
        <v>Active</v>
      </c>
      <c r="I1926" t="b">
        <f>VLOOKUP($A1926,OLD_EquipmentDatabase!$A:$K,9,FALSE)</f>
        <v>0</v>
      </c>
      <c r="J1926" t="str">
        <f>VLOOKUP($A1926,OLD_EquipmentDatabase!$A:$K,10,FALSE)</f>
        <v>5.13</v>
      </c>
      <c r="K1926" t="str">
        <f>VLOOKUP($A1926,OLD_EquipmentDatabase!$A:$K,11,FALSE)</f>
        <v>38;dinner;fingers;40</v>
      </c>
    </row>
    <row r="1927" spans="1:11" x14ac:dyDescent="0.25">
      <c r="A1927" s="21" t="s">
        <v>424</v>
      </c>
      <c r="B1927" s="102" t="s">
        <v>412</v>
      </c>
      <c r="C1927" t="str">
        <f>VLOOKUP($A1927,OLD_EquipmentDatabase!$A:$K,3,FALSE)</f>
        <v>Samsung Galaxy Note Pro</v>
      </c>
      <c r="D1927" t="str">
        <f>VLOOKUP($A1927,OLD_EquipmentDatabase!$A:$K,4,FALSE)</f>
        <v>Dominion</v>
      </c>
      <c r="E1927" t="str">
        <f>VLOOKUP($A1927,OLD_EquipmentDatabase!$A:$K,5,FALSE)</f>
        <v>N/A</v>
      </c>
      <c r="F1927" t="str">
        <f>VLOOKUP($A1927,OLD_EquipmentDatabase!$A:$K,6,FALSE)</f>
        <v/>
      </c>
      <c r="G1927" t="str">
        <f>VLOOKUP($A1927,OLD_EquipmentDatabase!$A:$K,7,FALSE)</f>
        <v>ICX Tablet</v>
      </c>
      <c r="H1927" t="str">
        <f>VLOOKUP($A1927,OLD_EquipmentDatabase!$A:$K,8,FALSE)</f>
        <v>Active</v>
      </c>
      <c r="I1927" t="b">
        <f>VLOOKUP($A1927,OLD_EquipmentDatabase!$A:$K,9,FALSE)</f>
        <v>0</v>
      </c>
      <c r="J1927" t="str">
        <f>VLOOKUP($A1927,OLD_EquipmentDatabase!$A:$K,10,FALSE)</f>
        <v>5.13</v>
      </c>
      <c r="K1927" t="str">
        <f>VLOOKUP($A1927,OLD_EquipmentDatabase!$A:$K,11,FALSE)</f>
        <v/>
      </c>
    </row>
    <row r="1928" spans="1:11" x14ac:dyDescent="0.25">
      <c r="A1928" s="21" t="s">
        <v>425</v>
      </c>
      <c r="B1928" s="102" t="s">
        <v>412</v>
      </c>
      <c r="C1928" t="str">
        <f>VLOOKUP($A1928,OLD_EquipmentDatabase!$A:$K,3,FALSE)</f>
        <v>Samsung Galaxy Note Pro</v>
      </c>
      <c r="D1928" t="str">
        <f>VLOOKUP($A1928,OLD_EquipmentDatabase!$A:$K,4,FALSE)</f>
        <v>Dominion</v>
      </c>
      <c r="E1928" t="str">
        <f>VLOOKUP($A1928,OLD_EquipmentDatabase!$A:$K,5,FALSE)</f>
        <v>N/A</v>
      </c>
      <c r="F1928" t="str">
        <f>VLOOKUP($A1928,OLD_EquipmentDatabase!$A:$K,6,FALSE)</f>
        <v/>
      </c>
      <c r="G1928" t="str">
        <f>VLOOKUP($A1928,OLD_EquipmentDatabase!$A:$K,7,FALSE)</f>
        <v>ICX Tablet</v>
      </c>
      <c r="H1928" t="str">
        <f>VLOOKUP($A1928,OLD_EquipmentDatabase!$A:$K,8,FALSE)</f>
        <v>Active</v>
      </c>
      <c r="I1928" t="b">
        <f>VLOOKUP($A1928,OLD_EquipmentDatabase!$A:$K,9,FALSE)</f>
        <v>0</v>
      </c>
      <c r="J1928" t="str">
        <f>VLOOKUP($A1928,OLD_EquipmentDatabase!$A:$K,10,FALSE)</f>
        <v>5.13</v>
      </c>
      <c r="K1928" t="str">
        <f>VLOOKUP($A1928,OLD_EquipmentDatabase!$A:$K,11,FALSE)</f>
        <v/>
      </c>
    </row>
    <row r="1929" spans="1:11" x14ac:dyDescent="0.25">
      <c r="A1929" s="21" t="s">
        <v>422</v>
      </c>
      <c r="B1929" s="102" t="s">
        <v>412</v>
      </c>
      <c r="C1929" t="str">
        <f>VLOOKUP($A1929,OLD_EquipmentDatabase!$A:$K,3,FALSE)</f>
        <v>Dell Latitude 3470</v>
      </c>
      <c r="D1929" t="str">
        <f>VLOOKUP($A1929,OLD_EquipmentDatabase!$A:$K,4,FALSE)</f>
        <v>Dominion</v>
      </c>
      <c r="E1929" t="str">
        <f>VLOOKUP($A1929,OLD_EquipmentDatabase!$A:$K,5,FALSE)</f>
        <v>N/A</v>
      </c>
      <c r="F1929" t="str">
        <f>VLOOKUP($A1929,OLD_EquipmentDatabase!$A:$K,6,FALSE)</f>
        <v>ICVA</v>
      </c>
      <c r="G1929" t="str">
        <f>VLOOKUP($A1929,OLD_EquipmentDatabase!$A:$K,7,FALSE)</f>
        <v>Laptop</v>
      </c>
      <c r="H1929" t="str">
        <f>VLOOKUP($A1929,OLD_EquipmentDatabase!$A:$K,8,FALSE)</f>
        <v>Active</v>
      </c>
      <c r="I1929" t="b">
        <f>VLOOKUP($A1929,OLD_EquipmentDatabase!$A:$K,9,FALSE)</f>
        <v>0</v>
      </c>
      <c r="J1929" t="str">
        <f>VLOOKUP($A1929,OLD_EquipmentDatabase!$A:$K,10,FALSE)</f>
        <v>5.13</v>
      </c>
      <c r="K1929" t="str">
        <f>VLOOKUP($A1929,OLD_EquipmentDatabase!$A:$K,11,FALSE)</f>
        <v>28:FLORIDA:building:01</v>
      </c>
    </row>
    <row r="1930" spans="1:11" x14ac:dyDescent="0.25">
      <c r="A1930" s="21" t="s">
        <v>145</v>
      </c>
      <c r="B1930" s="102" t="s">
        <v>146</v>
      </c>
      <c r="C1930" t="str">
        <f>VLOOKUP($A1930,OLD_EquipmentDatabase!$A:$K,3,FALSE)</f>
        <v>Dell PowerEdge R630</v>
      </c>
      <c r="D1930" t="str">
        <f>VLOOKUP($A1930,OLD_EquipmentDatabase!$A:$K,4,FALSE)</f>
        <v>Dominion</v>
      </c>
      <c r="E1930" t="str">
        <f>VLOOKUP($A1930,OLD_EquipmentDatabase!$A:$K,5,FALSE)</f>
        <v>N/A</v>
      </c>
      <c r="F1930" t="str">
        <f>VLOOKUP($A1930,OLD_EquipmentDatabase!$A:$K,6,FALSE)</f>
        <v>EMS Standard Server</v>
      </c>
      <c r="G1930" t="str">
        <f>VLOOKUP($A1930,OLD_EquipmentDatabase!$A:$K,7,FALSE)</f>
        <v>Computer</v>
      </c>
      <c r="H1930" t="str">
        <f>VLOOKUP($A1930,OLD_EquipmentDatabase!$A:$K,8,FALSE)</f>
        <v>Active</v>
      </c>
      <c r="I1930" t="b">
        <f>VLOOKUP($A1930,OLD_EquipmentDatabase!$A:$K,9,FALSE)</f>
        <v>0</v>
      </c>
      <c r="J1930">
        <f>VLOOKUP($A1930,OLD_EquipmentDatabase!$A:$K,10,FALSE)</f>
        <v>5.13</v>
      </c>
      <c r="K1930" t="str">
        <f>VLOOKUP($A1930,OLD_EquipmentDatabase!$A:$K,11,FALSE)</f>
        <v>08distantbutter82</v>
      </c>
    </row>
    <row r="1931" spans="1:11" x14ac:dyDescent="0.25">
      <c r="A1931" s="21" t="s">
        <v>148</v>
      </c>
      <c r="B1931" s="102" t="s">
        <v>146</v>
      </c>
      <c r="C1931" t="str">
        <f>VLOOKUP($A1931,OLD_EquipmentDatabase!$A:$K,3,FALSE)</f>
        <v>Dell PowerEdge R630</v>
      </c>
      <c r="D1931" t="str">
        <f>VLOOKUP($A1931,OLD_EquipmentDatabase!$A:$K,4,FALSE)</f>
        <v>Dominion</v>
      </c>
      <c r="E1931" t="str">
        <f>VLOOKUP($A1931,OLD_EquipmentDatabase!$A:$K,5,FALSE)</f>
        <v>N/A</v>
      </c>
      <c r="F1931" t="str">
        <f>VLOOKUP($A1931,OLD_EquipmentDatabase!$A:$K,6,FALSE)</f>
        <v>EMS Standard Server</v>
      </c>
      <c r="G1931" t="str">
        <f>VLOOKUP($A1931,OLD_EquipmentDatabase!$A:$K,7,FALSE)</f>
        <v>Computer</v>
      </c>
      <c r="H1931" t="str">
        <f>VLOOKUP($A1931,OLD_EquipmentDatabase!$A:$K,8,FALSE)</f>
        <v>Active</v>
      </c>
      <c r="I1931" t="b">
        <f>VLOOKUP($A1931,OLD_EquipmentDatabase!$A:$K,9,FALSE)</f>
        <v>0</v>
      </c>
      <c r="J1931">
        <f>VLOOKUP($A1931,OLD_EquipmentDatabase!$A:$K,10,FALSE)</f>
        <v>5.13</v>
      </c>
      <c r="K1931" t="str">
        <f>VLOOKUP($A1931,OLD_EquipmentDatabase!$A:$K,11,FALSE)</f>
        <v>36delawareSPECIAL64</v>
      </c>
    </row>
    <row r="1932" spans="1:11" x14ac:dyDescent="0.25">
      <c r="A1932" s="21" t="s">
        <v>152</v>
      </c>
      <c r="B1932" s="102" t="s">
        <v>146</v>
      </c>
      <c r="C1932" t="str">
        <f>VLOOKUP($A1932,OLD_EquipmentDatabase!$A:$K,3,FALSE)</f>
        <v>Dell Precision T3420</v>
      </c>
      <c r="D1932" t="str">
        <f>VLOOKUP($A1932,OLD_EquipmentDatabase!$A:$K,4,FALSE)</f>
        <v>Dominion</v>
      </c>
      <c r="E1932" t="str">
        <f>VLOOKUP($A1932,OLD_EquipmentDatabase!$A:$K,5,FALSE)</f>
        <v>N/A</v>
      </c>
      <c r="F1932" t="str">
        <f>VLOOKUP($A1932,OLD_EquipmentDatabase!$A:$K,6,FALSE)</f>
        <v>EMS Client</v>
      </c>
      <c r="G1932" t="str">
        <f>VLOOKUP($A1932,OLD_EquipmentDatabase!$A:$K,7,FALSE)</f>
        <v>Computer</v>
      </c>
      <c r="H1932" t="str">
        <f>VLOOKUP($A1932,OLD_EquipmentDatabase!$A:$K,8,FALSE)</f>
        <v>Active</v>
      </c>
      <c r="I1932" t="b">
        <f>VLOOKUP($A1932,OLD_EquipmentDatabase!$A:$K,9,FALSE)</f>
        <v>0</v>
      </c>
      <c r="J1932">
        <f>VLOOKUP($A1932,OLD_EquipmentDatabase!$A:$K,10,FALSE)</f>
        <v>5.13</v>
      </c>
      <c r="K1932" t="str">
        <f>VLOOKUP($A1932,OLD_EquipmentDatabase!$A:$K,11,FALSE)</f>
        <v>60;bridge;ALASKA;87</v>
      </c>
    </row>
    <row r="1933" spans="1:11" x14ac:dyDescent="0.25">
      <c r="A1933" s="21" t="s">
        <v>150</v>
      </c>
      <c r="B1933" s="102" t="s">
        <v>146</v>
      </c>
      <c r="C1933" t="str">
        <f>VLOOKUP($A1933,OLD_EquipmentDatabase!$A:$K,3,FALSE)</f>
        <v>Dell Precision T3420</v>
      </c>
      <c r="D1933" t="str">
        <f>VLOOKUP($A1933,OLD_EquipmentDatabase!$A:$K,4,FALSE)</f>
        <v>Dominion</v>
      </c>
      <c r="E1933" t="str">
        <f>VLOOKUP($A1933,OLD_EquipmentDatabase!$A:$K,5,FALSE)</f>
        <v>N/A</v>
      </c>
      <c r="F1933" t="str">
        <f>VLOOKUP($A1933,OLD_EquipmentDatabase!$A:$K,6,FALSE)</f>
        <v>EMS Client</v>
      </c>
      <c r="G1933" t="str">
        <f>VLOOKUP($A1933,OLD_EquipmentDatabase!$A:$K,7,FALSE)</f>
        <v>Computer</v>
      </c>
      <c r="H1933" t="str">
        <f>VLOOKUP($A1933,OLD_EquipmentDatabase!$A:$K,8,FALSE)</f>
        <v>Active</v>
      </c>
      <c r="I1933" t="b">
        <f>VLOOKUP($A1933,OLD_EquipmentDatabase!$A:$K,9,FALSE)</f>
        <v>0</v>
      </c>
      <c r="J1933">
        <f>VLOOKUP($A1933,OLD_EquipmentDatabase!$A:$K,10,FALSE)</f>
        <v>5.13</v>
      </c>
      <c r="K1933" t="str">
        <f>VLOOKUP($A1933,OLD_EquipmentDatabase!$A:$K,11,FALSE)</f>
        <v>68=SUDDEN=planet=71</v>
      </c>
    </row>
    <row r="1934" spans="1:11" x14ac:dyDescent="0.25">
      <c r="A1934" s="21" t="s">
        <v>160</v>
      </c>
      <c r="B1934" s="102" t="s">
        <v>146</v>
      </c>
      <c r="C1934" t="str">
        <f>VLOOKUP($A1934,OLD_EquipmentDatabase!$A:$K,3,FALSE)</f>
        <v>Dell Precision T3420</v>
      </c>
      <c r="D1934" t="str">
        <f>VLOOKUP($A1934,OLD_EquipmentDatabase!$A:$K,4,FALSE)</f>
        <v>Dominion</v>
      </c>
      <c r="E1934" t="str">
        <f>VLOOKUP($A1934,OLD_EquipmentDatabase!$A:$K,5,FALSE)</f>
        <v>N/A</v>
      </c>
      <c r="F1934" t="str">
        <f>VLOOKUP($A1934,OLD_EquipmentDatabase!$A:$K,6,FALSE)</f>
        <v>ADJ Client</v>
      </c>
      <c r="G1934" t="str">
        <f>VLOOKUP($A1934,OLD_EquipmentDatabase!$A:$K,7,FALSE)</f>
        <v>Computer</v>
      </c>
      <c r="H1934" t="str">
        <f>VLOOKUP($A1934,OLD_EquipmentDatabase!$A:$K,8,FALSE)</f>
        <v>Active</v>
      </c>
      <c r="I1934" t="b">
        <f>VLOOKUP($A1934,OLD_EquipmentDatabase!$A:$K,9,FALSE)</f>
        <v>0</v>
      </c>
      <c r="J1934">
        <f>VLOOKUP($A1934,OLD_EquipmentDatabase!$A:$K,10,FALSE)</f>
        <v>5.13</v>
      </c>
      <c r="K1934" t="str">
        <f>VLOOKUP($A1934,OLD_EquipmentDatabase!$A:$K,11,FALSE)</f>
        <v>37!NUMBER!govern!31</v>
      </c>
    </row>
    <row r="1935" spans="1:11" x14ac:dyDescent="0.25">
      <c r="A1935" s="21" t="s">
        <v>158</v>
      </c>
      <c r="B1935" s="102" t="s">
        <v>146</v>
      </c>
      <c r="C1935" t="str">
        <f>VLOOKUP($A1935,OLD_EquipmentDatabase!$A:$K,3,FALSE)</f>
        <v>Dell Precision T3420</v>
      </c>
      <c r="D1935" t="str">
        <f>VLOOKUP($A1935,OLD_EquipmentDatabase!$A:$K,4,FALSE)</f>
        <v>Dominion</v>
      </c>
      <c r="E1935" t="str">
        <f>VLOOKUP($A1935,OLD_EquipmentDatabase!$A:$K,5,FALSE)</f>
        <v>N/A</v>
      </c>
      <c r="F1935" t="str">
        <f>VLOOKUP($A1935,OLD_EquipmentDatabase!$A:$K,6,FALSE)</f>
        <v>ADJ Client</v>
      </c>
      <c r="G1935" t="str">
        <f>VLOOKUP($A1935,OLD_EquipmentDatabase!$A:$K,7,FALSE)</f>
        <v>Computer</v>
      </c>
      <c r="H1935" t="str">
        <f>VLOOKUP($A1935,OLD_EquipmentDatabase!$A:$K,8,FALSE)</f>
        <v>Active</v>
      </c>
      <c r="I1935" t="b">
        <f>VLOOKUP($A1935,OLD_EquipmentDatabase!$A:$K,9,FALSE)</f>
        <v>0</v>
      </c>
      <c r="J1935">
        <f>VLOOKUP($A1935,OLD_EquipmentDatabase!$A:$K,10,FALSE)</f>
        <v>5.13</v>
      </c>
      <c r="K1935" t="str">
        <f>VLOOKUP($A1935,OLD_EquipmentDatabase!$A:$K,11,FALSE)</f>
        <v>97^animal^nevada^98</v>
      </c>
    </row>
    <row r="1936" spans="1:11" x14ac:dyDescent="0.25">
      <c r="A1936" s="21" t="s">
        <v>154</v>
      </c>
      <c r="B1936" s="102" t="s">
        <v>146</v>
      </c>
      <c r="C1936" t="str">
        <f>VLOOKUP($A1936,OLD_EquipmentDatabase!$A:$K,3,FALSE)</f>
        <v>Dell Precision T3420</v>
      </c>
      <c r="D1936" t="str">
        <f>VLOOKUP($A1936,OLD_EquipmentDatabase!$A:$K,4,FALSE)</f>
        <v>Dominion</v>
      </c>
      <c r="E1936" t="str">
        <f>VLOOKUP($A1936,OLD_EquipmentDatabase!$A:$K,5,FALSE)</f>
        <v>N/A</v>
      </c>
      <c r="F1936" t="str">
        <f>VLOOKUP($A1936,OLD_EquipmentDatabase!$A:$K,6,FALSE)</f>
        <v>ADJ Client</v>
      </c>
      <c r="G1936" t="str">
        <f>VLOOKUP($A1936,OLD_EquipmentDatabase!$A:$K,7,FALSE)</f>
        <v>Computer</v>
      </c>
      <c r="H1936" t="str">
        <f>VLOOKUP($A1936,OLD_EquipmentDatabase!$A:$K,8,FALSE)</f>
        <v>Active</v>
      </c>
      <c r="I1936" t="b">
        <f>VLOOKUP($A1936,OLD_EquipmentDatabase!$A:$K,9,FALSE)</f>
        <v>1</v>
      </c>
      <c r="J1936">
        <f>VLOOKUP($A1936,OLD_EquipmentDatabase!$A:$K,10,FALSE)</f>
        <v>5.13</v>
      </c>
      <c r="K1936" t="str">
        <f>VLOOKUP($A1936,OLD_EquipmentDatabase!$A:$K,11,FALSE)</f>
        <v>37/NEITHER/CENTER/52</v>
      </c>
    </row>
    <row r="1937" spans="1:11" x14ac:dyDescent="0.25">
      <c r="A1937" s="21" t="s">
        <v>156</v>
      </c>
      <c r="B1937" s="102" t="s">
        <v>146</v>
      </c>
      <c r="C1937" t="str">
        <f>VLOOKUP($A1937,OLD_EquipmentDatabase!$A:$K,3,FALSE)</f>
        <v>Dell Precision T3420</v>
      </c>
      <c r="D1937" t="str">
        <f>VLOOKUP($A1937,OLD_EquipmentDatabase!$A:$K,4,FALSE)</f>
        <v>Dominion</v>
      </c>
      <c r="E1937" t="str">
        <f>VLOOKUP($A1937,OLD_EquipmentDatabase!$A:$K,5,FALSE)</f>
        <v>N/A</v>
      </c>
      <c r="F1937" t="str">
        <f>VLOOKUP($A1937,OLD_EquipmentDatabase!$A:$K,6,FALSE)</f>
        <v>ADJ Client</v>
      </c>
      <c r="G1937" t="str">
        <f>VLOOKUP($A1937,OLD_EquipmentDatabase!$A:$K,7,FALSE)</f>
        <v>Computer</v>
      </c>
      <c r="H1937" t="str">
        <f>VLOOKUP($A1937,OLD_EquipmentDatabase!$A:$K,8,FALSE)</f>
        <v>Active</v>
      </c>
      <c r="I1937" t="b">
        <f>VLOOKUP($A1937,OLD_EquipmentDatabase!$A:$K,9,FALSE)</f>
        <v>0</v>
      </c>
      <c r="J1937">
        <f>VLOOKUP($A1937,OLD_EquipmentDatabase!$A:$K,10,FALSE)</f>
        <v>5.13</v>
      </c>
      <c r="K1937" t="str">
        <f>VLOOKUP($A1937,OLD_EquipmentDatabase!$A:$K,11,FALSE)</f>
        <v>65^person^picked^09</v>
      </c>
    </row>
    <row r="1938" spans="1:11" x14ac:dyDescent="0.25">
      <c r="A1938" s="21" t="s">
        <v>166</v>
      </c>
      <c r="B1938" s="102" t="s">
        <v>146</v>
      </c>
      <c r="C1938" t="str">
        <f>VLOOKUP($A1938,OLD_EquipmentDatabase!$A:$K,3,FALSE)</f>
        <v>Dell OptiPlex 9030 AIO</v>
      </c>
      <c r="D1938" t="str">
        <f>VLOOKUP($A1938,OLD_EquipmentDatabase!$A:$K,4,FALSE)</f>
        <v>Dominion</v>
      </c>
      <c r="E1938" t="str">
        <f>VLOOKUP($A1938,OLD_EquipmentDatabase!$A:$K,5,FALSE)</f>
        <v>N/A</v>
      </c>
      <c r="F1938" t="str">
        <f>VLOOKUP($A1938,OLD_EquipmentDatabase!$A:$K,6,FALSE)</f>
        <v>ICC (DR-G1130)</v>
      </c>
      <c r="G1938" t="str">
        <f>VLOOKUP($A1938,OLD_EquipmentDatabase!$A:$K,7,FALSE)</f>
        <v>Computer</v>
      </c>
      <c r="H1938" t="str">
        <f>VLOOKUP($A1938,OLD_EquipmentDatabase!$A:$K,8,FALSE)</f>
        <v>Active</v>
      </c>
      <c r="I1938" t="b">
        <f>VLOOKUP($A1938,OLD_EquipmentDatabase!$A:$K,9,FALSE)</f>
        <v>0</v>
      </c>
      <c r="J1938">
        <f>VLOOKUP($A1938,OLD_EquipmentDatabase!$A:$K,10,FALSE)</f>
        <v>5.13</v>
      </c>
      <c r="K1938" t="str">
        <f>VLOOKUP($A1938,OLD_EquipmentDatabase!$A:$K,11,FALSE)</f>
        <v>39*various*actually*77</v>
      </c>
    </row>
    <row r="1939" spans="1:11" x14ac:dyDescent="0.25">
      <c r="A1939" s="21" t="s">
        <v>185</v>
      </c>
      <c r="B1939" s="102" t="s">
        <v>146</v>
      </c>
      <c r="C1939" t="str">
        <f>VLOOKUP($A1939,OLD_EquipmentDatabase!$A:$K,3,FALSE)</f>
        <v>Canon DR-G1130</v>
      </c>
      <c r="D1939" t="str">
        <f>VLOOKUP($A1939,OLD_EquipmentDatabase!$A:$K,4,FALSE)</f>
        <v>Dominion</v>
      </c>
      <c r="E1939" t="str">
        <f>VLOOKUP($A1939,OLD_EquipmentDatabase!$A:$K,5,FALSE)</f>
        <v>Central Count</v>
      </c>
      <c r="F1939" t="str">
        <f>VLOOKUP($A1939,OLD_EquipmentDatabase!$A:$K,6,FALSE)</f>
        <v/>
      </c>
      <c r="G1939" t="str">
        <f>VLOOKUP($A1939,OLD_EquipmentDatabase!$A:$K,7,FALSE)</f>
        <v>Scanner</v>
      </c>
      <c r="H1939" t="str">
        <f>VLOOKUP($A1939,OLD_EquipmentDatabase!$A:$K,8,FALSE)</f>
        <v>Active</v>
      </c>
      <c r="I1939" t="b">
        <f>VLOOKUP($A1939,OLD_EquipmentDatabase!$A:$K,9,FALSE)</f>
        <v>0</v>
      </c>
      <c r="J1939" t="str">
        <f>VLOOKUP($A1939,OLD_EquipmentDatabase!$A:$K,10,FALSE)</f>
        <v>N/A</v>
      </c>
      <c r="K1939" t="str">
        <f>VLOOKUP($A1939,OLD_EquipmentDatabase!$A:$K,11,FALSE)</f>
        <v/>
      </c>
    </row>
    <row r="1940" spans="1:11" x14ac:dyDescent="0.25">
      <c r="A1940" s="21" t="s">
        <v>180</v>
      </c>
      <c r="B1940" s="102" t="s">
        <v>146</v>
      </c>
      <c r="C1940" t="str">
        <f>VLOOKUP($A1940,OLD_EquipmentDatabase!$A:$K,3,FALSE)</f>
        <v>Dell OptiPlex 9030 AIO</v>
      </c>
      <c r="D1940" t="str">
        <f>VLOOKUP($A1940,OLD_EquipmentDatabase!$A:$K,4,FALSE)</f>
        <v>Dominion</v>
      </c>
      <c r="E1940" t="str">
        <f>VLOOKUP($A1940,OLD_EquipmentDatabase!$A:$K,5,FALSE)</f>
        <v>N/A</v>
      </c>
      <c r="F1940" t="str">
        <f>VLOOKUP($A1940,OLD_EquipmentDatabase!$A:$K,6,FALSE)</f>
        <v>ICC (DR-G1130)</v>
      </c>
      <c r="G1940" t="str">
        <f>VLOOKUP($A1940,OLD_EquipmentDatabase!$A:$K,7,FALSE)</f>
        <v>Computer</v>
      </c>
      <c r="H1940" t="str">
        <f>VLOOKUP($A1940,OLD_EquipmentDatabase!$A:$K,8,FALSE)</f>
        <v>Active</v>
      </c>
      <c r="I1940" t="b">
        <f>VLOOKUP($A1940,OLD_EquipmentDatabase!$A:$K,9,FALSE)</f>
        <v>0</v>
      </c>
      <c r="J1940">
        <f>VLOOKUP($A1940,OLD_EquipmentDatabase!$A:$K,10,FALSE)</f>
        <v>5.13</v>
      </c>
      <c r="K1940" t="str">
        <f>VLOOKUP($A1940,OLD_EquipmentDatabase!$A:$K,11,FALSE)</f>
        <v>96!nearly!COLOMBIA!97</v>
      </c>
    </row>
    <row r="1941" spans="1:11" x14ac:dyDescent="0.25">
      <c r="A1941" s="21" t="s">
        <v>191</v>
      </c>
      <c r="B1941" s="102" t="s">
        <v>146</v>
      </c>
      <c r="C1941" t="str">
        <f>VLOOKUP($A1941,OLD_EquipmentDatabase!$A:$K,3,FALSE)</f>
        <v>Canon DR-G1130</v>
      </c>
      <c r="D1941" t="str">
        <f>VLOOKUP($A1941,OLD_EquipmentDatabase!$A:$K,4,FALSE)</f>
        <v>Dominion</v>
      </c>
      <c r="E1941" t="str">
        <f>VLOOKUP($A1941,OLD_EquipmentDatabase!$A:$K,5,FALSE)</f>
        <v>Central Count</v>
      </c>
      <c r="F1941" t="str">
        <f>VLOOKUP($A1941,OLD_EquipmentDatabase!$A:$K,6,FALSE)</f>
        <v/>
      </c>
      <c r="G1941" t="str">
        <f>VLOOKUP($A1941,OLD_EquipmentDatabase!$A:$K,7,FALSE)</f>
        <v>Scanner</v>
      </c>
      <c r="H1941" t="str">
        <f>VLOOKUP($A1941,OLD_EquipmentDatabase!$A:$K,8,FALSE)</f>
        <v>Active</v>
      </c>
      <c r="I1941" t="b">
        <f>VLOOKUP($A1941,OLD_EquipmentDatabase!$A:$K,9,FALSE)</f>
        <v>0</v>
      </c>
      <c r="J1941" t="str">
        <f>VLOOKUP($A1941,OLD_EquipmentDatabase!$A:$K,10,FALSE)</f>
        <v>N/A</v>
      </c>
      <c r="K1941" t="str">
        <f>VLOOKUP($A1941,OLD_EquipmentDatabase!$A:$K,11,FALSE)</f>
        <v/>
      </c>
    </row>
    <row r="1942" spans="1:11" x14ac:dyDescent="0.25">
      <c r="A1942" s="21" t="s">
        <v>178</v>
      </c>
      <c r="B1942" s="102" t="s">
        <v>146</v>
      </c>
      <c r="C1942" t="str">
        <f>VLOOKUP($A1942,OLD_EquipmentDatabase!$A:$K,3,FALSE)</f>
        <v>Dell OptiPlex 9030 AIO</v>
      </c>
      <c r="D1942" t="str">
        <f>VLOOKUP($A1942,OLD_EquipmentDatabase!$A:$K,4,FALSE)</f>
        <v>Dominion</v>
      </c>
      <c r="E1942" t="str">
        <f>VLOOKUP($A1942,OLD_EquipmentDatabase!$A:$K,5,FALSE)</f>
        <v>N/A</v>
      </c>
      <c r="F1942" t="str">
        <f>VLOOKUP($A1942,OLD_EquipmentDatabase!$A:$K,6,FALSE)</f>
        <v>ICC (DR-G1130)</v>
      </c>
      <c r="G1942" t="str">
        <f>VLOOKUP($A1942,OLD_EquipmentDatabase!$A:$K,7,FALSE)</f>
        <v>Computer</v>
      </c>
      <c r="H1942" t="str">
        <f>VLOOKUP($A1942,OLD_EquipmentDatabase!$A:$K,8,FALSE)</f>
        <v>Active</v>
      </c>
      <c r="I1942" t="b">
        <f>VLOOKUP($A1942,OLD_EquipmentDatabase!$A:$K,9,FALSE)</f>
        <v>0</v>
      </c>
      <c r="J1942">
        <f>VLOOKUP($A1942,OLD_EquipmentDatabase!$A:$K,10,FALSE)</f>
        <v>5.13</v>
      </c>
      <c r="K1942" t="str">
        <f>VLOOKUP($A1942,OLD_EquipmentDatabase!$A:$K,11,FALSE)</f>
        <v>85^STUDENTS^perfect^61</v>
      </c>
    </row>
    <row r="1943" spans="1:11" x14ac:dyDescent="0.25">
      <c r="A1943" s="21" t="s">
        <v>183</v>
      </c>
      <c r="B1943" s="102" t="s">
        <v>146</v>
      </c>
      <c r="C1943" t="str">
        <f>VLOOKUP($A1943,OLD_EquipmentDatabase!$A:$K,3,FALSE)</f>
        <v>Canon DR-G1130</v>
      </c>
      <c r="D1943" t="str">
        <f>VLOOKUP($A1943,OLD_EquipmentDatabase!$A:$K,4,FALSE)</f>
        <v>Dominion</v>
      </c>
      <c r="E1943" t="str">
        <f>VLOOKUP($A1943,OLD_EquipmentDatabase!$A:$K,5,FALSE)</f>
        <v>Central Count</v>
      </c>
      <c r="F1943" t="str">
        <f>VLOOKUP($A1943,OLD_EquipmentDatabase!$A:$K,6,FALSE)</f>
        <v/>
      </c>
      <c r="G1943" t="str">
        <f>VLOOKUP($A1943,OLD_EquipmentDatabase!$A:$K,7,FALSE)</f>
        <v>Scanner</v>
      </c>
      <c r="H1943" t="str">
        <f>VLOOKUP($A1943,OLD_EquipmentDatabase!$A:$K,8,FALSE)</f>
        <v>Active</v>
      </c>
      <c r="I1943" t="b">
        <f>VLOOKUP($A1943,OLD_EquipmentDatabase!$A:$K,9,FALSE)</f>
        <v>0</v>
      </c>
      <c r="J1943" t="str">
        <f>VLOOKUP($A1943,OLD_EquipmentDatabase!$A:$K,10,FALSE)</f>
        <v>N/A</v>
      </c>
      <c r="K1943" t="str">
        <f>VLOOKUP($A1943,OLD_EquipmentDatabase!$A:$K,11,FALSE)</f>
        <v/>
      </c>
    </row>
    <row r="1944" spans="1:11" x14ac:dyDescent="0.25">
      <c r="A1944" s="21" t="s">
        <v>172</v>
      </c>
      <c r="B1944" s="102" t="s">
        <v>146</v>
      </c>
      <c r="C1944" t="str">
        <f>VLOOKUP($A1944,OLD_EquipmentDatabase!$A:$K,3,FALSE)</f>
        <v>Dell OptiPlex 9030 AIO</v>
      </c>
      <c r="D1944" t="str">
        <f>VLOOKUP($A1944,OLD_EquipmentDatabase!$A:$K,4,FALSE)</f>
        <v>Dominion</v>
      </c>
      <c r="E1944" t="str">
        <f>VLOOKUP($A1944,OLD_EquipmentDatabase!$A:$K,5,FALSE)</f>
        <v>N/A</v>
      </c>
      <c r="F1944" t="str">
        <f>VLOOKUP($A1944,OLD_EquipmentDatabase!$A:$K,6,FALSE)</f>
        <v>ICC (DR-G1130)</v>
      </c>
      <c r="G1944" t="str">
        <f>VLOOKUP($A1944,OLD_EquipmentDatabase!$A:$K,7,FALSE)</f>
        <v>Computer</v>
      </c>
      <c r="H1944" t="str">
        <f>VLOOKUP($A1944,OLD_EquipmentDatabase!$A:$K,8,FALSE)</f>
        <v>Active</v>
      </c>
      <c r="I1944" t="b">
        <f>VLOOKUP($A1944,OLD_EquipmentDatabase!$A:$K,9,FALSE)</f>
        <v>0</v>
      </c>
      <c r="J1944">
        <f>VLOOKUP($A1944,OLD_EquipmentDatabase!$A:$K,10,FALSE)</f>
        <v>5.13</v>
      </c>
      <c r="K1944" t="str">
        <f>VLOOKUP($A1944,OLD_EquipmentDatabase!$A:$K,11,FALSE)</f>
        <v>58^finland^cannot^42</v>
      </c>
    </row>
    <row r="1945" spans="1:11" x14ac:dyDescent="0.25">
      <c r="A1945" s="21" t="s">
        <v>187</v>
      </c>
      <c r="B1945" s="102" t="s">
        <v>146</v>
      </c>
      <c r="C1945" t="str">
        <f>VLOOKUP($A1945,OLD_EquipmentDatabase!$A:$K,3,FALSE)</f>
        <v>Canon DR-G1130</v>
      </c>
      <c r="D1945" t="str">
        <f>VLOOKUP($A1945,OLD_EquipmentDatabase!$A:$K,4,FALSE)</f>
        <v>Dominion</v>
      </c>
      <c r="E1945" t="str">
        <f>VLOOKUP($A1945,OLD_EquipmentDatabase!$A:$K,5,FALSE)</f>
        <v>Central Count</v>
      </c>
      <c r="F1945" t="str">
        <f>VLOOKUP($A1945,OLD_EquipmentDatabase!$A:$K,6,FALSE)</f>
        <v/>
      </c>
      <c r="G1945" t="str">
        <f>VLOOKUP($A1945,OLD_EquipmentDatabase!$A:$K,7,FALSE)</f>
        <v>Scanner</v>
      </c>
      <c r="H1945" t="str">
        <f>VLOOKUP($A1945,OLD_EquipmentDatabase!$A:$K,8,FALSE)</f>
        <v>Active</v>
      </c>
      <c r="I1945" t="b">
        <f>VLOOKUP($A1945,OLD_EquipmentDatabase!$A:$K,9,FALSE)</f>
        <v>0</v>
      </c>
      <c r="J1945" t="str">
        <f>VLOOKUP($A1945,OLD_EquipmentDatabase!$A:$K,10,FALSE)</f>
        <v>N/A</v>
      </c>
      <c r="K1945" t="str">
        <f>VLOOKUP($A1945,OLD_EquipmentDatabase!$A:$K,11,FALSE)</f>
        <v/>
      </c>
    </row>
    <row r="1946" spans="1:11" x14ac:dyDescent="0.25">
      <c r="A1946" s="21" t="s">
        <v>168</v>
      </c>
      <c r="B1946" s="102" t="s">
        <v>146</v>
      </c>
      <c r="C1946" t="str">
        <f>VLOOKUP($A1946,OLD_EquipmentDatabase!$A:$K,3,FALSE)</f>
        <v>Dell OptiPlex 9030 AIO</v>
      </c>
      <c r="D1946" t="str">
        <f>VLOOKUP($A1946,OLD_EquipmentDatabase!$A:$K,4,FALSE)</f>
        <v>Dominion</v>
      </c>
      <c r="E1946" t="str">
        <f>VLOOKUP($A1946,OLD_EquipmentDatabase!$A:$K,5,FALSE)</f>
        <v>N/A</v>
      </c>
      <c r="F1946" t="str">
        <f>VLOOKUP($A1946,OLD_EquipmentDatabase!$A:$K,6,FALSE)</f>
        <v>ICC (DR-G1130)</v>
      </c>
      <c r="G1946" t="str">
        <f>VLOOKUP($A1946,OLD_EquipmentDatabase!$A:$K,7,FALSE)</f>
        <v>Computer</v>
      </c>
      <c r="H1946" t="str">
        <f>VLOOKUP($A1946,OLD_EquipmentDatabase!$A:$K,8,FALSE)</f>
        <v>Active</v>
      </c>
      <c r="I1946" t="b">
        <f>VLOOKUP($A1946,OLD_EquipmentDatabase!$A:$K,9,FALSE)</f>
        <v>0</v>
      </c>
      <c r="J1946">
        <f>VLOOKUP($A1946,OLD_EquipmentDatabase!$A:$K,10,FALSE)</f>
        <v>5.13</v>
      </c>
      <c r="K1946" t="str">
        <f>VLOOKUP($A1946,OLD_EquipmentDatabase!$A:$K,11,FALSE)</f>
        <v>33;CIRCLE;OCTOBER;08</v>
      </c>
    </row>
    <row r="1947" spans="1:11" x14ac:dyDescent="0.25">
      <c r="A1947" s="21" t="s">
        <v>2032</v>
      </c>
      <c r="B1947" s="102" t="s">
        <v>146</v>
      </c>
      <c r="C1947" t="str">
        <f>VLOOKUP($A1947,OLD_EquipmentDatabase!$A:$K,3,FALSE)</f>
        <v>Canon DR-G1130</v>
      </c>
      <c r="D1947" t="str">
        <f>VLOOKUP($A1947,OLD_EquipmentDatabase!$A:$K,4,FALSE)</f>
        <v>Dominion</v>
      </c>
      <c r="E1947" t="str">
        <f>VLOOKUP($A1947,OLD_EquipmentDatabase!$A:$K,5,FALSE)</f>
        <v>Central Count</v>
      </c>
      <c r="F1947" t="str">
        <f>VLOOKUP($A1947,OLD_EquipmentDatabase!$A:$K,6,FALSE)</f>
        <v>This equipment has been decertified for use anywhere in the state of Colorado.</v>
      </c>
      <c r="G1947" t="str">
        <f>VLOOKUP($A1947,OLD_EquipmentDatabase!$A:$K,7,FALSE)</f>
        <v>Scanner</v>
      </c>
      <c r="H1947" t="str">
        <f>VLOOKUP($A1947,OLD_EquipmentDatabase!$A:$K,8,FALSE)</f>
        <v>Inactive</v>
      </c>
      <c r="I1947" t="b">
        <f>VLOOKUP($A1947,OLD_EquipmentDatabase!$A:$K,9,FALSE)</f>
        <v>1</v>
      </c>
      <c r="J1947" t="str">
        <f>VLOOKUP($A1947,OLD_EquipmentDatabase!$A:$K,10,FALSE)</f>
        <v>N/A</v>
      </c>
      <c r="K1947" t="str">
        <f>VLOOKUP($A1947,OLD_EquipmentDatabase!$A:$K,11,FALSE)</f>
        <v/>
      </c>
    </row>
    <row r="1948" spans="1:11" x14ac:dyDescent="0.25">
      <c r="A1948" s="21" t="s">
        <v>174</v>
      </c>
      <c r="B1948" s="102" t="s">
        <v>146</v>
      </c>
      <c r="C1948" t="str">
        <f>VLOOKUP($A1948,OLD_EquipmentDatabase!$A:$K,3,FALSE)</f>
        <v>Dell OptiPlex 9030 AIO</v>
      </c>
      <c r="D1948" t="str">
        <f>VLOOKUP($A1948,OLD_EquipmentDatabase!$A:$K,4,FALSE)</f>
        <v>Dominion</v>
      </c>
      <c r="E1948" t="str">
        <f>VLOOKUP($A1948,OLD_EquipmentDatabase!$A:$K,5,FALSE)</f>
        <v>N/A</v>
      </c>
      <c r="F1948" t="str">
        <f>VLOOKUP($A1948,OLD_EquipmentDatabase!$A:$K,6,FALSE)</f>
        <v>ICC (DR-G1130)</v>
      </c>
      <c r="G1948" t="str">
        <f>VLOOKUP($A1948,OLD_EquipmentDatabase!$A:$K,7,FALSE)</f>
        <v>Computer</v>
      </c>
      <c r="H1948" t="str">
        <f>VLOOKUP($A1948,OLD_EquipmentDatabase!$A:$K,8,FALSE)</f>
        <v>Active</v>
      </c>
      <c r="I1948" t="b">
        <f>VLOOKUP($A1948,OLD_EquipmentDatabase!$A:$K,9,FALSE)</f>
        <v>0</v>
      </c>
      <c r="J1948">
        <f>VLOOKUP($A1948,OLD_EquipmentDatabase!$A:$K,10,FALSE)</f>
        <v>5.13</v>
      </c>
      <c r="K1948" t="str">
        <f>VLOOKUP($A1948,OLD_EquipmentDatabase!$A:$K,11,FALSE)</f>
        <v>21:fortieth:people:11</v>
      </c>
    </row>
    <row r="1949" spans="1:11" x14ac:dyDescent="0.25">
      <c r="A1949" s="21" t="s">
        <v>189</v>
      </c>
      <c r="B1949" s="102" t="s">
        <v>146</v>
      </c>
      <c r="C1949" t="str">
        <f>VLOOKUP($A1949,OLD_EquipmentDatabase!$A:$K,3,FALSE)</f>
        <v>Canon DR-G1130</v>
      </c>
      <c r="D1949" t="str">
        <f>VLOOKUP($A1949,OLD_EquipmentDatabase!$A:$K,4,FALSE)</f>
        <v>Dominion</v>
      </c>
      <c r="E1949" t="str">
        <f>VLOOKUP($A1949,OLD_EquipmentDatabase!$A:$K,5,FALSE)</f>
        <v>Central Count</v>
      </c>
      <c r="F1949" t="str">
        <f>VLOOKUP($A1949,OLD_EquipmentDatabase!$A:$K,6,FALSE)</f>
        <v/>
      </c>
      <c r="G1949" t="str">
        <f>VLOOKUP($A1949,OLD_EquipmentDatabase!$A:$K,7,FALSE)</f>
        <v>Scanner</v>
      </c>
      <c r="H1949" t="str">
        <f>VLOOKUP($A1949,OLD_EquipmentDatabase!$A:$K,8,FALSE)</f>
        <v>Active</v>
      </c>
      <c r="I1949" t="b">
        <f>VLOOKUP($A1949,OLD_EquipmentDatabase!$A:$K,9,FALSE)</f>
        <v>0</v>
      </c>
      <c r="J1949" t="str">
        <f>VLOOKUP($A1949,OLD_EquipmentDatabase!$A:$K,10,FALSE)</f>
        <v>N/A</v>
      </c>
      <c r="K1949" t="str">
        <f>VLOOKUP($A1949,OLD_EquipmentDatabase!$A:$K,11,FALSE)</f>
        <v/>
      </c>
    </row>
    <row r="1950" spans="1:11" x14ac:dyDescent="0.25">
      <c r="A1950" s="21" t="s">
        <v>176</v>
      </c>
      <c r="B1950" s="102" t="s">
        <v>146</v>
      </c>
      <c r="C1950" t="str">
        <f>VLOOKUP($A1950,OLD_EquipmentDatabase!$A:$K,3,FALSE)</f>
        <v>Dell OptiPlex 9030 AIO</v>
      </c>
      <c r="D1950" t="str">
        <f>VLOOKUP($A1950,OLD_EquipmentDatabase!$A:$K,4,FALSE)</f>
        <v>Dominion</v>
      </c>
      <c r="E1950" t="str">
        <f>VLOOKUP($A1950,OLD_EquipmentDatabase!$A:$K,5,FALSE)</f>
        <v>N/A</v>
      </c>
      <c r="F1950" t="str">
        <f>VLOOKUP($A1950,OLD_EquipmentDatabase!$A:$K,6,FALSE)</f>
        <v>ICC (DR-G1130)</v>
      </c>
      <c r="G1950" t="str">
        <f>VLOOKUP($A1950,OLD_EquipmentDatabase!$A:$K,7,FALSE)</f>
        <v>Computer</v>
      </c>
      <c r="H1950" t="str">
        <f>VLOOKUP($A1950,OLD_EquipmentDatabase!$A:$K,8,FALSE)</f>
        <v>Active</v>
      </c>
      <c r="I1950" t="b">
        <f>VLOOKUP($A1950,OLD_EquipmentDatabase!$A:$K,9,FALSE)</f>
        <v>0</v>
      </c>
      <c r="J1950">
        <f>VLOOKUP($A1950,OLD_EquipmentDatabase!$A:$K,10,FALSE)</f>
        <v>5.13</v>
      </c>
      <c r="K1950" t="str">
        <f>VLOOKUP($A1950,OLD_EquipmentDatabase!$A:$K,11,FALSE)</f>
        <v>95@AMOUNT@prepared@27</v>
      </c>
    </row>
    <row r="1951" spans="1:11" x14ac:dyDescent="0.25">
      <c r="A1951" s="21" t="s">
        <v>190</v>
      </c>
      <c r="B1951" s="102" t="s">
        <v>146</v>
      </c>
      <c r="C1951" t="str">
        <f>VLOOKUP($A1951,OLD_EquipmentDatabase!$A:$K,3,FALSE)</f>
        <v>Canon DR-G1130</v>
      </c>
      <c r="D1951" t="str">
        <f>VLOOKUP($A1951,OLD_EquipmentDatabase!$A:$K,4,FALSE)</f>
        <v>Dominion</v>
      </c>
      <c r="E1951" t="str">
        <f>VLOOKUP($A1951,OLD_EquipmentDatabase!$A:$K,5,FALSE)</f>
        <v>Central Count</v>
      </c>
      <c r="F1951" t="str">
        <f>VLOOKUP($A1951,OLD_EquipmentDatabase!$A:$K,6,FALSE)</f>
        <v/>
      </c>
      <c r="G1951" t="str">
        <f>VLOOKUP($A1951,OLD_EquipmentDatabase!$A:$K,7,FALSE)</f>
        <v>Scanner</v>
      </c>
      <c r="H1951" t="str">
        <f>VLOOKUP($A1951,OLD_EquipmentDatabase!$A:$K,8,FALSE)</f>
        <v>Active</v>
      </c>
      <c r="I1951" t="b">
        <f>VLOOKUP($A1951,OLD_EquipmentDatabase!$A:$K,9,FALSE)</f>
        <v>0</v>
      </c>
      <c r="J1951" t="str">
        <f>VLOOKUP($A1951,OLD_EquipmentDatabase!$A:$K,10,FALSE)</f>
        <v>N/A</v>
      </c>
      <c r="K1951" t="str">
        <f>VLOOKUP($A1951,OLD_EquipmentDatabase!$A:$K,11,FALSE)</f>
        <v/>
      </c>
    </row>
    <row r="1952" spans="1:11" x14ac:dyDescent="0.25">
      <c r="A1952" s="21" t="s">
        <v>162</v>
      </c>
      <c r="B1952" s="102" t="s">
        <v>146</v>
      </c>
      <c r="C1952" t="str">
        <f>VLOOKUP($A1952,OLD_EquipmentDatabase!$A:$K,3,FALSE)</f>
        <v>Dell OptiPlex 9030 AIO</v>
      </c>
      <c r="D1952" t="str">
        <f>VLOOKUP($A1952,OLD_EquipmentDatabase!$A:$K,4,FALSE)</f>
        <v>Dominion</v>
      </c>
      <c r="E1952" t="str">
        <f>VLOOKUP($A1952,OLD_EquipmentDatabase!$A:$K,5,FALSE)</f>
        <v>N/A</v>
      </c>
      <c r="F1952" t="str">
        <f>VLOOKUP($A1952,OLD_EquipmentDatabase!$A:$K,6,FALSE)</f>
        <v>ICC (DR-G1130)</v>
      </c>
      <c r="G1952" t="str">
        <f>VLOOKUP($A1952,OLD_EquipmentDatabase!$A:$K,7,FALSE)</f>
        <v>Computer</v>
      </c>
      <c r="H1952" t="str">
        <f>VLOOKUP($A1952,OLD_EquipmentDatabase!$A:$K,8,FALSE)</f>
        <v>Active</v>
      </c>
      <c r="I1952" t="b">
        <f>VLOOKUP($A1952,OLD_EquipmentDatabase!$A:$K,9,FALSE)</f>
        <v>0</v>
      </c>
      <c r="J1952">
        <f>VLOOKUP($A1952,OLD_EquipmentDatabase!$A:$K,10,FALSE)</f>
        <v>5.13</v>
      </c>
      <c r="K1952" t="str">
        <f>VLOOKUP($A1952,OLD_EquipmentDatabase!$A:$K,11,FALSE)</f>
        <v>29?practice?anything?77</v>
      </c>
    </row>
    <row r="1953" spans="1:11" x14ac:dyDescent="0.25">
      <c r="A1953" s="21" t="s">
        <v>4796</v>
      </c>
      <c r="B1953" s="102" t="s">
        <v>146</v>
      </c>
      <c r="C1953" t="s">
        <v>52</v>
      </c>
      <c r="D1953" t="s">
        <v>14</v>
      </c>
      <c r="E1953" t="s">
        <v>53</v>
      </c>
      <c r="F1953" t="s">
        <v>54</v>
      </c>
      <c r="G1953" t="s">
        <v>55</v>
      </c>
      <c r="H1953" t="s">
        <v>18</v>
      </c>
      <c r="I1953" t="b">
        <v>0</v>
      </c>
      <c r="J1953" t="s">
        <v>15</v>
      </c>
    </row>
    <row r="1954" spans="1:11" x14ac:dyDescent="0.25">
      <c r="A1954" s="21" t="s">
        <v>170</v>
      </c>
      <c r="B1954" s="102" t="s">
        <v>146</v>
      </c>
      <c r="C1954" t="str">
        <f>VLOOKUP($A1954,OLD_EquipmentDatabase!$A:$K,3,FALSE)</f>
        <v>Dell OptiPlex 9030 AIO</v>
      </c>
      <c r="D1954" t="str">
        <f>VLOOKUP($A1954,OLD_EquipmentDatabase!$A:$K,4,FALSE)</f>
        <v>Dominion</v>
      </c>
      <c r="E1954" t="str">
        <f>VLOOKUP($A1954,OLD_EquipmentDatabase!$A:$K,5,FALSE)</f>
        <v>N/A</v>
      </c>
      <c r="F1954" t="str">
        <f>VLOOKUP($A1954,OLD_EquipmentDatabase!$A:$K,6,FALSE)</f>
        <v>ICC (DR-G1130)</v>
      </c>
      <c r="G1954" t="str">
        <f>VLOOKUP($A1954,OLD_EquipmentDatabase!$A:$K,7,FALSE)</f>
        <v>Computer</v>
      </c>
      <c r="H1954" t="str">
        <f>VLOOKUP($A1954,OLD_EquipmentDatabase!$A:$K,8,FALSE)</f>
        <v>Active</v>
      </c>
      <c r="I1954" t="b">
        <f>VLOOKUP($A1954,OLD_EquipmentDatabase!$A:$K,9,FALSE)</f>
        <v>0</v>
      </c>
      <c r="J1954">
        <f>VLOOKUP($A1954,OLD_EquipmentDatabase!$A:$K,10,FALSE)</f>
        <v>5.13</v>
      </c>
      <c r="K1954" t="str">
        <f>VLOOKUP($A1954,OLD_EquipmentDatabase!$A:$K,11,FALSE)</f>
        <v>97?FILLED?joined?51</v>
      </c>
    </row>
    <row r="1955" spans="1:11" x14ac:dyDescent="0.25">
      <c r="A1955" s="21" t="s">
        <v>186</v>
      </c>
      <c r="B1955" s="102" t="s">
        <v>146</v>
      </c>
      <c r="C1955" t="str">
        <f>VLOOKUP($A1955,OLD_EquipmentDatabase!$A:$K,3,FALSE)</f>
        <v>Canon DR-G1130</v>
      </c>
      <c r="D1955" t="str">
        <f>VLOOKUP($A1955,OLD_EquipmentDatabase!$A:$K,4,FALSE)</f>
        <v>Dominion</v>
      </c>
      <c r="E1955" t="str">
        <f>VLOOKUP($A1955,OLD_EquipmentDatabase!$A:$K,5,FALSE)</f>
        <v>Central Count</v>
      </c>
      <c r="F1955" t="str">
        <f>VLOOKUP($A1955,OLD_EquipmentDatabase!$A:$K,6,FALSE)</f>
        <v/>
      </c>
      <c r="G1955" t="str">
        <f>VLOOKUP($A1955,OLD_EquipmentDatabase!$A:$K,7,FALSE)</f>
        <v>Scanner</v>
      </c>
      <c r="H1955" t="str">
        <f>VLOOKUP($A1955,OLD_EquipmentDatabase!$A:$K,8,FALSE)</f>
        <v>Active</v>
      </c>
      <c r="I1955" t="b">
        <f>VLOOKUP($A1955,OLD_EquipmentDatabase!$A:$K,9,FALSE)</f>
        <v>0</v>
      </c>
      <c r="J1955" t="str">
        <f>VLOOKUP($A1955,OLD_EquipmentDatabase!$A:$K,10,FALSE)</f>
        <v>N/A</v>
      </c>
      <c r="K1955" t="str">
        <f>VLOOKUP($A1955,OLD_EquipmentDatabase!$A:$K,11,FALSE)</f>
        <v/>
      </c>
    </row>
    <row r="1956" spans="1:11" x14ac:dyDescent="0.25">
      <c r="A1956" s="21" t="s">
        <v>164</v>
      </c>
      <c r="B1956" s="102" t="s">
        <v>146</v>
      </c>
      <c r="C1956" t="str">
        <f>VLOOKUP($A1956,OLD_EquipmentDatabase!$A:$K,3,FALSE)</f>
        <v>Dell OptiPlex 9030 AIO</v>
      </c>
      <c r="D1956" t="str">
        <f>VLOOKUP($A1956,OLD_EquipmentDatabase!$A:$K,4,FALSE)</f>
        <v>Dominion</v>
      </c>
      <c r="E1956" t="str">
        <f>VLOOKUP($A1956,OLD_EquipmentDatabase!$A:$K,5,FALSE)</f>
        <v>N/A</v>
      </c>
      <c r="F1956" t="str">
        <f>VLOOKUP($A1956,OLD_EquipmentDatabase!$A:$K,6,FALSE)</f>
        <v>ICC (DR-G1130)</v>
      </c>
      <c r="G1956" t="str">
        <f>VLOOKUP($A1956,OLD_EquipmentDatabase!$A:$K,7,FALSE)</f>
        <v>Computer</v>
      </c>
      <c r="H1956" t="str">
        <f>VLOOKUP($A1956,OLD_EquipmentDatabase!$A:$K,8,FALSE)</f>
        <v>Active</v>
      </c>
      <c r="I1956" t="b">
        <f>VLOOKUP($A1956,OLD_EquipmentDatabase!$A:$K,9,FALSE)</f>
        <v>0</v>
      </c>
      <c r="J1956">
        <f>VLOOKUP($A1956,OLD_EquipmentDatabase!$A:$K,10,FALSE)</f>
        <v>5.13</v>
      </c>
      <c r="K1956" t="str">
        <f>VLOOKUP($A1956,OLD_EquipmentDatabase!$A:$K,11,FALSE)</f>
        <v>92=control=position=52</v>
      </c>
    </row>
    <row r="1957" spans="1:11" x14ac:dyDescent="0.25">
      <c r="A1957" s="21" t="s">
        <v>184</v>
      </c>
      <c r="B1957" s="102" t="s">
        <v>146</v>
      </c>
      <c r="C1957" t="str">
        <f>VLOOKUP($A1957,OLD_EquipmentDatabase!$A:$K,3,FALSE)</f>
        <v>Canon DR-G1130</v>
      </c>
      <c r="D1957" t="str">
        <f>VLOOKUP($A1957,OLD_EquipmentDatabase!$A:$K,4,FALSE)</f>
        <v>Dominion</v>
      </c>
      <c r="E1957" t="str">
        <f>VLOOKUP($A1957,OLD_EquipmentDatabase!$A:$K,5,FALSE)</f>
        <v>Central Count</v>
      </c>
      <c r="F1957" t="str">
        <f>VLOOKUP($A1957,OLD_EquipmentDatabase!$A:$K,6,FALSE)</f>
        <v/>
      </c>
      <c r="G1957" t="str">
        <f>VLOOKUP($A1957,OLD_EquipmentDatabase!$A:$K,7,FALSE)</f>
        <v>Scanner</v>
      </c>
      <c r="H1957" t="str">
        <f>VLOOKUP($A1957,OLD_EquipmentDatabase!$A:$K,8,FALSE)</f>
        <v>Active</v>
      </c>
      <c r="I1957" t="b">
        <f>VLOOKUP($A1957,OLD_EquipmentDatabase!$A:$K,9,FALSE)</f>
        <v>0</v>
      </c>
      <c r="J1957" t="str">
        <f>VLOOKUP($A1957,OLD_EquipmentDatabase!$A:$K,10,FALSE)</f>
        <v>N/A</v>
      </c>
      <c r="K1957" t="str">
        <f>VLOOKUP($A1957,OLD_EquipmentDatabase!$A:$K,11,FALSE)</f>
        <v/>
      </c>
    </row>
    <row r="1958" spans="1:11" x14ac:dyDescent="0.25">
      <c r="A1958" s="21" t="s">
        <v>4795</v>
      </c>
      <c r="B1958" s="102" t="s">
        <v>146</v>
      </c>
      <c r="C1958" t="s">
        <v>61</v>
      </c>
      <c r="D1958" t="s">
        <v>14</v>
      </c>
      <c r="E1958" t="s">
        <v>15</v>
      </c>
      <c r="F1958" t="s">
        <v>4693</v>
      </c>
      <c r="G1958" t="s">
        <v>63</v>
      </c>
      <c r="H1958" t="s">
        <v>223</v>
      </c>
      <c r="I1958" t="b">
        <v>0</v>
      </c>
      <c r="J1958" t="s">
        <v>19</v>
      </c>
    </row>
    <row r="1959" spans="1:11" x14ac:dyDescent="0.25">
      <c r="A1959" s="21" t="s">
        <v>200</v>
      </c>
      <c r="B1959" s="102" t="s">
        <v>146</v>
      </c>
      <c r="C1959" t="str">
        <f>VLOOKUP($A1959,OLD_EquipmentDatabase!$A:$K,3,FALSE)</f>
        <v>Dell Latitude E7450</v>
      </c>
      <c r="D1959" t="str">
        <f>VLOOKUP($A1959,OLD_EquipmentDatabase!$A:$K,4,FALSE)</f>
        <v>Dominion</v>
      </c>
      <c r="E1959" t="str">
        <f>VLOOKUP($A1959,OLD_EquipmentDatabase!$A:$K,5,FALSE)</f>
        <v>N/A</v>
      </c>
      <c r="F1959" t="str">
        <f>VLOOKUP($A1959,OLD_EquipmentDatabase!$A:$K,6,FALSE)</f>
        <v>ICVA - No Longer Used</v>
      </c>
      <c r="G1959" t="str">
        <f>VLOOKUP($A1959,OLD_EquipmentDatabase!$A:$K,7,FALSE)</f>
        <v>Laptop</v>
      </c>
      <c r="H1959" t="str">
        <f>VLOOKUP($A1959,OLD_EquipmentDatabase!$A:$K,8,FALSE)</f>
        <v>Inactive</v>
      </c>
      <c r="I1959" t="b">
        <f>VLOOKUP($A1959,OLD_EquipmentDatabase!$A:$K,9,FALSE)</f>
        <v>0</v>
      </c>
      <c r="J1959" t="str">
        <f>VLOOKUP($A1959,OLD_EquipmentDatabase!$A:$K,10,FALSE)</f>
        <v>5.11.3.1</v>
      </c>
      <c r="K1959" t="str">
        <f>VLOOKUP($A1959,OLD_EquipmentDatabase!$A:$K,11,FALSE)</f>
        <v>Unlocked65~VARIOUS~valley~30</v>
      </c>
    </row>
    <row r="1960" spans="1:11" x14ac:dyDescent="0.25">
      <c r="A1960" s="21" t="s">
        <v>241</v>
      </c>
      <c r="B1960" s="102" t="s">
        <v>146</v>
      </c>
      <c r="C1960" t="str">
        <f>VLOOKUP($A1960,OLD_EquipmentDatabase!$A:$K,3,FALSE)</f>
        <v>Dell Latitude E7450</v>
      </c>
      <c r="D1960" t="str">
        <f>VLOOKUP($A1960,OLD_EquipmentDatabase!$A:$K,4,FALSE)</f>
        <v>Dominion</v>
      </c>
      <c r="E1960" t="str">
        <f>VLOOKUP($A1960,OLD_EquipmentDatabase!$A:$K,5,FALSE)</f>
        <v>N/A</v>
      </c>
      <c r="F1960" t="str">
        <f>VLOOKUP($A1960,OLD_EquipmentDatabase!$A:$K,6,FALSE)</f>
        <v>ICVA - No Longer Used</v>
      </c>
      <c r="G1960" t="str">
        <f>VLOOKUP($A1960,OLD_EquipmentDatabase!$A:$K,7,FALSE)</f>
        <v>Laptop</v>
      </c>
      <c r="H1960" t="str">
        <f>VLOOKUP($A1960,OLD_EquipmentDatabase!$A:$K,8,FALSE)</f>
        <v>Inactive</v>
      </c>
      <c r="I1960" t="b">
        <f>VLOOKUP($A1960,OLD_EquipmentDatabase!$A:$K,9,FALSE)</f>
        <v>0</v>
      </c>
      <c r="J1960" t="str">
        <f>VLOOKUP($A1960,OLD_EquipmentDatabase!$A:$K,10,FALSE)</f>
        <v>5.11.3.1</v>
      </c>
      <c r="K1960" t="str">
        <f>VLOOKUP($A1960,OLD_EquipmentDatabase!$A:$K,11,FALSE)</f>
        <v>27-dollar-CLOTHES-89</v>
      </c>
    </row>
    <row r="1961" spans="1:11" x14ac:dyDescent="0.25">
      <c r="A1961" s="21" t="s">
        <v>202</v>
      </c>
      <c r="B1961" s="102" t="s">
        <v>146</v>
      </c>
      <c r="C1961" t="str">
        <f>VLOOKUP($A1961,OLD_EquipmentDatabase!$A:$K,3,FALSE)</f>
        <v>Dell Latitude E7450</v>
      </c>
      <c r="D1961" t="str">
        <f>VLOOKUP($A1961,OLD_EquipmentDatabase!$A:$K,4,FALSE)</f>
        <v>Dominion</v>
      </c>
      <c r="E1961" t="str">
        <f>VLOOKUP($A1961,OLD_EquipmentDatabase!$A:$K,5,FALSE)</f>
        <v>N/A</v>
      </c>
      <c r="F1961" t="str">
        <f>VLOOKUP($A1961,OLD_EquipmentDatabase!$A:$K,6,FALSE)</f>
        <v>ICVA - No Longer Used</v>
      </c>
      <c r="G1961" t="str">
        <f>VLOOKUP($A1961,OLD_EquipmentDatabase!$A:$K,7,FALSE)</f>
        <v>Laptop</v>
      </c>
      <c r="H1961" t="str">
        <f>VLOOKUP($A1961,OLD_EquipmentDatabase!$A:$K,8,FALSE)</f>
        <v>Inactive</v>
      </c>
      <c r="I1961" t="b">
        <f>VLOOKUP($A1961,OLD_EquipmentDatabase!$A:$K,9,FALSE)</f>
        <v>0</v>
      </c>
      <c r="J1961" t="str">
        <f>VLOOKUP($A1961,OLD_EquipmentDatabase!$A:$K,10,FALSE)</f>
        <v>5.11.3.1</v>
      </c>
      <c r="K1961" t="str">
        <f>VLOOKUP($A1961,OLD_EquipmentDatabase!$A:$K,11,FALSE)</f>
        <v>89%meeting%northern%98</v>
      </c>
    </row>
    <row r="1962" spans="1:11" x14ac:dyDescent="0.25">
      <c r="A1962" s="21" t="s">
        <v>196</v>
      </c>
      <c r="B1962" s="102" t="s">
        <v>146</v>
      </c>
      <c r="C1962" t="str">
        <f>VLOOKUP($A1962,OLD_EquipmentDatabase!$A:$K,3,FALSE)</f>
        <v>Dell Latitude E7450</v>
      </c>
      <c r="D1962" t="str">
        <f>VLOOKUP($A1962,OLD_EquipmentDatabase!$A:$K,4,FALSE)</f>
        <v>Dominion</v>
      </c>
      <c r="E1962" t="str">
        <f>VLOOKUP($A1962,OLD_EquipmentDatabase!$A:$K,5,FALSE)</f>
        <v>N/A</v>
      </c>
      <c r="F1962" t="str">
        <f>VLOOKUP($A1962,OLD_EquipmentDatabase!$A:$K,6,FALSE)</f>
        <v>ICVA - No Longer Used</v>
      </c>
      <c r="G1962" t="str">
        <f>VLOOKUP($A1962,OLD_EquipmentDatabase!$A:$K,7,FALSE)</f>
        <v>Laptop</v>
      </c>
      <c r="H1962" t="str">
        <f>VLOOKUP($A1962,OLD_EquipmentDatabase!$A:$K,8,FALSE)</f>
        <v>Inactive</v>
      </c>
      <c r="I1962" t="b">
        <f>VLOOKUP($A1962,OLD_EquipmentDatabase!$A:$K,9,FALSE)</f>
        <v>0</v>
      </c>
      <c r="J1962" t="str">
        <f>VLOOKUP($A1962,OLD_EquipmentDatabase!$A:$K,10,FALSE)</f>
        <v>5.11.3.1</v>
      </c>
      <c r="K1962" t="str">
        <f>VLOOKUP($A1962,OLD_EquipmentDatabase!$A:$K,11,FALSE)</f>
        <v>84~PERHAPS~PUSHED~49</v>
      </c>
    </row>
    <row r="1963" spans="1:11" x14ac:dyDescent="0.25">
      <c r="A1963" s="21" t="s">
        <v>210</v>
      </c>
      <c r="B1963" s="102" t="s">
        <v>146</v>
      </c>
      <c r="C1963" t="str">
        <f>VLOOKUP($A1963,OLD_EquipmentDatabase!$A:$K,3,FALSE)</f>
        <v>Dell Latitude E7450</v>
      </c>
      <c r="D1963" t="str">
        <f>VLOOKUP($A1963,OLD_EquipmentDatabase!$A:$K,4,FALSE)</f>
        <v>Dominion</v>
      </c>
      <c r="E1963" t="str">
        <f>VLOOKUP($A1963,OLD_EquipmentDatabase!$A:$K,5,FALSE)</f>
        <v>N/A</v>
      </c>
      <c r="F1963" t="str">
        <f>VLOOKUP($A1963,OLD_EquipmentDatabase!$A:$K,6,FALSE)</f>
        <v>ICVA - No Longer Used</v>
      </c>
      <c r="G1963" t="str">
        <f>VLOOKUP($A1963,OLD_EquipmentDatabase!$A:$K,7,FALSE)</f>
        <v>Laptop</v>
      </c>
      <c r="H1963" t="str">
        <f>VLOOKUP($A1963,OLD_EquipmentDatabase!$A:$K,8,FALSE)</f>
        <v>Inactive</v>
      </c>
      <c r="I1963" t="b">
        <f>VLOOKUP($A1963,OLD_EquipmentDatabase!$A:$K,9,FALSE)</f>
        <v>0</v>
      </c>
      <c r="J1963" t="str">
        <f>VLOOKUP($A1963,OLD_EquipmentDatabase!$A:$K,10,FALSE)</f>
        <v>5.11.3.1</v>
      </c>
      <c r="K1963" t="str">
        <f>VLOOKUP($A1963,OLD_EquipmentDatabase!$A:$K,11,FALSE)</f>
        <v>29$people$pattern$36</v>
      </c>
    </row>
    <row r="1964" spans="1:11" x14ac:dyDescent="0.25">
      <c r="A1964" s="21" t="s">
        <v>216</v>
      </c>
      <c r="B1964" s="102" t="s">
        <v>146</v>
      </c>
      <c r="C1964" t="str">
        <f>VLOOKUP($A1964,OLD_EquipmentDatabase!$A:$K,3,FALSE)</f>
        <v>Dell Latitude E7450</v>
      </c>
      <c r="D1964" t="str">
        <f>VLOOKUP($A1964,OLD_EquipmentDatabase!$A:$K,4,FALSE)</f>
        <v>Dominion</v>
      </c>
      <c r="E1964" t="str">
        <f>VLOOKUP($A1964,OLD_EquipmentDatabase!$A:$K,5,FALSE)</f>
        <v>N/A</v>
      </c>
      <c r="F1964" t="str">
        <f>VLOOKUP($A1964,OLD_EquipmentDatabase!$A:$K,6,FALSE)</f>
        <v>ICVA - No Longer Used</v>
      </c>
      <c r="G1964" t="str">
        <f>VLOOKUP($A1964,OLD_EquipmentDatabase!$A:$K,7,FALSE)</f>
        <v>Laptop</v>
      </c>
      <c r="H1964" t="str">
        <f>VLOOKUP($A1964,OLD_EquipmentDatabase!$A:$K,8,FALSE)</f>
        <v>Inactive</v>
      </c>
      <c r="I1964" t="b">
        <f>VLOOKUP($A1964,OLD_EquipmentDatabase!$A:$K,9,FALSE)</f>
        <v>0</v>
      </c>
      <c r="J1964" t="str">
        <f>VLOOKUP($A1964,OLD_EquipmentDatabase!$A:$K,10,FALSE)</f>
        <v>5.11.3.1</v>
      </c>
      <c r="K1964" t="str">
        <f>VLOOKUP($A1964,OLD_EquipmentDatabase!$A:$K,11,FALSE)</f>
        <v>05=twenty=OUTSIDE=36</v>
      </c>
    </row>
    <row r="1965" spans="1:11" x14ac:dyDescent="0.25">
      <c r="A1965" s="21" t="s">
        <v>227</v>
      </c>
      <c r="B1965" s="102" t="s">
        <v>146</v>
      </c>
      <c r="C1965" t="str">
        <f>VLOOKUP($A1965,OLD_EquipmentDatabase!$A:$K,3,FALSE)</f>
        <v>Dell Latitude E7450</v>
      </c>
      <c r="D1965" t="str">
        <f>VLOOKUP($A1965,OLD_EquipmentDatabase!$A:$K,4,FALSE)</f>
        <v>Dominion</v>
      </c>
      <c r="E1965" t="str">
        <f>VLOOKUP($A1965,OLD_EquipmentDatabase!$A:$K,5,FALSE)</f>
        <v>N/A</v>
      </c>
      <c r="F1965" t="str">
        <f>VLOOKUP($A1965,OLD_EquipmentDatabase!$A:$K,6,FALSE)</f>
        <v>ICVA - No Longer Used</v>
      </c>
      <c r="G1965" t="str">
        <f>VLOOKUP($A1965,OLD_EquipmentDatabase!$A:$K,7,FALSE)</f>
        <v>Laptop</v>
      </c>
      <c r="H1965" t="str">
        <f>VLOOKUP($A1965,OLD_EquipmentDatabase!$A:$K,8,FALSE)</f>
        <v>Inactive</v>
      </c>
      <c r="I1965" t="b">
        <f>VLOOKUP($A1965,OLD_EquipmentDatabase!$A:$K,9,FALSE)</f>
        <v>0</v>
      </c>
      <c r="J1965" t="str">
        <f>VLOOKUP($A1965,OLD_EquipmentDatabase!$A:$K,10,FALSE)</f>
        <v>5.11.3.1</v>
      </c>
      <c r="K1965" t="str">
        <f>VLOOKUP($A1965,OLD_EquipmentDatabase!$A:$K,11,FALSE)</f>
        <v>88|JOURNEY|MELODY|87</v>
      </c>
    </row>
    <row r="1966" spans="1:11" x14ac:dyDescent="0.25">
      <c r="A1966" s="21" t="s">
        <v>225</v>
      </c>
      <c r="B1966" s="102" t="s">
        <v>146</v>
      </c>
      <c r="C1966" t="str">
        <f>VLOOKUP($A1966,OLD_EquipmentDatabase!$A:$K,3,FALSE)</f>
        <v>Dell Latitude E7450</v>
      </c>
      <c r="D1966" t="str">
        <f>VLOOKUP($A1966,OLD_EquipmentDatabase!$A:$K,4,FALSE)</f>
        <v>Dominion</v>
      </c>
      <c r="E1966" t="str">
        <f>VLOOKUP($A1966,OLD_EquipmentDatabase!$A:$K,5,FALSE)</f>
        <v>N/A</v>
      </c>
      <c r="F1966" t="str">
        <f>VLOOKUP($A1966,OLD_EquipmentDatabase!$A:$K,6,FALSE)</f>
        <v>ICVA - No Longer Used</v>
      </c>
      <c r="G1966" t="str">
        <f>VLOOKUP($A1966,OLD_EquipmentDatabase!$A:$K,7,FALSE)</f>
        <v>Laptop</v>
      </c>
      <c r="H1966" t="str">
        <f>VLOOKUP($A1966,OLD_EquipmentDatabase!$A:$K,8,FALSE)</f>
        <v>Inactive</v>
      </c>
      <c r="I1966" t="b">
        <f>VLOOKUP($A1966,OLD_EquipmentDatabase!$A:$K,9,FALSE)</f>
        <v>1</v>
      </c>
      <c r="J1966" t="str">
        <f>VLOOKUP($A1966,OLD_EquipmentDatabase!$A:$K,10,FALSE)</f>
        <v>5.11.3.1</v>
      </c>
      <c r="K1966" t="str">
        <f>VLOOKUP($A1966,OLD_EquipmentDatabase!$A:$K,11,FALSE)</f>
        <v>03$AUGUST$BELFAST$19</v>
      </c>
    </row>
    <row r="1967" spans="1:11" x14ac:dyDescent="0.25">
      <c r="A1967" s="21" t="s">
        <v>237</v>
      </c>
      <c r="B1967" s="102" t="s">
        <v>146</v>
      </c>
      <c r="C1967" t="str">
        <f>VLOOKUP($A1967,OLD_EquipmentDatabase!$A:$K,3,FALSE)</f>
        <v>Dell Latitude E7450</v>
      </c>
      <c r="D1967" t="str">
        <f>VLOOKUP($A1967,OLD_EquipmentDatabase!$A:$K,4,FALSE)</f>
        <v>Dominion</v>
      </c>
      <c r="E1967" t="str">
        <f>VLOOKUP($A1967,OLD_EquipmentDatabase!$A:$K,5,FALSE)</f>
        <v>N/A</v>
      </c>
      <c r="F1967" t="str">
        <f>VLOOKUP($A1967,OLD_EquipmentDatabase!$A:$K,6,FALSE)</f>
        <v>ICVA - No Longer Used</v>
      </c>
      <c r="G1967" t="str">
        <f>VLOOKUP($A1967,OLD_EquipmentDatabase!$A:$K,7,FALSE)</f>
        <v>Laptop</v>
      </c>
      <c r="H1967" t="str">
        <f>VLOOKUP($A1967,OLD_EquipmentDatabase!$A:$K,8,FALSE)</f>
        <v>Inactive</v>
      </c>
      <c r="I1967" t="b">
        <f>VLOOKUP($A1967,OLD_EquipmentDatabase!$A:$K,9,FALSE)</f>
        <v>0</v>
      </c>
      <c r="J1967" t="str">
        <f>VLOOKUP($A1967,OLD_EquipmentDatabase!$A:$K,10,FALSE)</f>
        <v>5.11.3.1</v>
      </c>
      <c r="K1967" t="str">
        <f>VLOOKUP($A1967,OLD_EquipmentDatabase!$A:$K,11,FALSE)</f>
        <v>30!QUARTER!neighbor!31</v>
      </c>
    </row>
    <row r="1968" spans="1:11" x14ac:dyDescent="0.25">
      <c r="A1968" s="21" t="s">
        <v>235</v>
      </c>
      <c r="B1968" s="102" t="s">
        <v>146</v>
      </c>
      <c r="C1968" t="str">
        <f>VLOOKUP($A1968,OLD_EquipmentDatabase!$A:$K,3,FALSE)</f>
        <v>Dell Latitude E7450</v>
      </c>
      <c r="D1968" t="str">
        <f>VLOOKUP($A1968,OLD_EquipmentDatabase!$A:$K,4,FALSE)</f>
        <v>Dominion</v>
      </c>
      <c r="E1968" t="str">
        <f>VLOOKUP($A1968,OLD_EquipmentDatabase!$A:$K,5,FALSE)</f>
        <v>N/A</v>
      </c>
      <c r="F1968" t="str">
        <f>VLOOKUP($A1968,OLD_EquipmentDatabase!$A:$K,6,FALSE)</f>
        <v>ICVA - No Longer Used</v>
      </c>
      <c r="G1968" t="str">
        <f>VLOOKUP($A1968,OLD_EquipmentDatabase!$A:$K,7,FALSE)</f>
        <v>Laptop</v>
      </c>
      <c r="H1968" t="str">
        <f>VLOOKUP($A1968,OLD_EquipmentDatabase!$A:$K,8,FALSE)</f>
        <v>Inactive</v>
      </c>
      <c r="I1968" t="b">
        <f>VLOOKUP($A1968,OLD_EquipmentDatabase!$A:$K,9,FALSE)</f>
        <v>0</v>
      </c>
      <c r="J1968" t="str">
        <f>VLOOKUP($A1968,OLD_EquipmentDatabase!$A:$K,10,FALSE)</f>
        <v>5.11.3.1</v>
      </c>
      <c r="K1968" t="str">
        <f>VLOOKUP($A1968,OLD_EquipmentDatabase!$A:$K,11,FALSE)</f>
        <v>46-ACROSS-pulled-44</v>
      </c>
    </row>
    <row r="1969" spans="1:11" x14ac:dyDescent="0.25">
      <c r="A1969" s="21" t="s">
        <v>220</v>
      </c>
      <c r="B1969" s="102" t="s">
        <v>146</v>
      </c>
      <c r="C1969" t="str">
        <f>VLOOKUP($A1969,OLD_EquipmentDatabase!$A:$K,3,FALSE)</f>
        <v>Dell Latitude E7450</v>
      </c>
      <c r="D1969" t="str">
        <f>VLOOKUP($A1969,OLD_EquipmentDatabase!$A:$K,4,FALSE)</f>
        <v>Dominion</v>
      </c>
      <c r="E1969" t="str">
        <f>VLOOKUP($A1969,OLD_EquipmentDatabase!$A:$K,5,FALSE)</f>
        <v>N/A</v>
      </c>
      <c r="F1969" t="str">
        <f>VLOOKUP($A1969,OLD_EquipmentDatabase!$A:$K,6,FALSE)</f>
        <v>ICVA - No Longer Used</v>
      </c>
      <c r="G1969" t="str">
        <f>VLOOKUP($A1969,OLD_EquipmentDatabase!$A:$K,7,FALSE)</f>
        <v>Laptop</v>
      </c>
      <c r="H1969" t="str">
        <f>VLOOKUP($A1969,OLD_EquipmentDatabase!$A:$K,8,FALSE)</f>
        <v>Inactive</v>
      </c>
      <c r="I1969" t="b">
        <f>VLOOKUP($A1969,OLD_EquipmentDatabase!$A:$K,9,FALSE)</f>
        <v>0</v>
      </c>
      <c r="J1969" t="str">
        <f>VLOOKUP($A1969,OLD_EquipmentDatabase!$A:$K,10,FALSE)</f>
        <v>5.11.3.1</v>
      </c>
      <c r="K1969" t="str">
        <f>VLOOKUP($A1969,OLD_EquipmentDatabase!$A:$K,11,FALSE)</f>
        <v>70?SUBJECT?MANNER?45</v>
      </c>
    </row>
    <row r="1970" spans="1:11" x14ac:dyDescent="0.25">
      <c r="A1970" s="21" t="s">
        <v>222</v>
      </c>
      <c r="B1970" s="102" t="s">
        <v>146</v>
      </c>
      <c r="C1970" t="str">
        <f>VLOOKUP($A1970,OLD_EquipmentDatabase!$A:$K,3,FALSE)</f>
        <v>Dell Latitude E7450</v>
      </c>
      <c r="D1970" t="str">
        <f>VLOOKUP($A1970,OLD_EquipmentDatabase!$A:$K,4,FALSE)</f>
        <v>Dominion</v>
      </c>
      <c r="E1970" t="str">
        <f>VLOOKUP($A1970,OLD_EquipmentDatabase!$A:$K,5,FALSE)</f>
        <v>N/A</v>
      </c>
      <c r="F1970" t="str">
        <f>VLOOKUP($A1970,OLD_EquipmentDatabase!$A:$K,6,FALSE)</f>
        <v>ICVA - No Longer Used</v>
      </c>
      <c r="G1970" t="str">
        <f>VLOOKUP($A1970,OLD_EquipmentDatabase!$A:$K,7,FALSE)</f>
        <v>Laptop</v>
      </c>
      <c r="H1970" t="str">
        <f>VLOOKUP($A1970,OLD_EquipmentDatabase!$A:$K,8,FALSE)</f>
        <v>Inactive</v>
      </c>
      <c r="I1970" t="b">
        <f>VLOOKUP($A1970,OLD_EquipmentDatabase!$A:$K,9,FALSE)</f>
        <v>1</v>
      </c>
      <c r="J1970" t="str">
        <f>VLOOKUP($A1970,OLD_EquipmentDatabase!$A:$K,10,FALSE)</f>
        <v>5.11.3.1</v>
      </c>
      <c r="K1970" t="str">
        <f>VLOOKUP($A1970,OLD_EquipmentDatabase!$A:$K,11,FALSE)</f>
        <v>37+feeling+raised+12</v>
      </c>
    </row>
    <row r="1971" spans="1:11" x14ac:dyDescent="0.25">
      <c r="A1971" s="21" t="s">
        <v>206</v>
      </c>
      <c r="B1971" s="102" t="s">
        <v>146</v>
      </c>
      <c r="C1971" t="str">
        <f>VLOOKUP($A1971,OLD_EquipmentDatabase!$A:$K,3,FALSE)</f>
        <v>Dell Latitude E7450</v>
      </c>
      <c r="D1971" t="str">
        <f>VLOOKUP($A1971,OLD_EquipmentDatabase!$A:$K,4,FALSE)</f>
        <v>Dominion</v>
      </c>
      <c r="E1971" t="str">
        <f>VLOOKUP($A1971,OLD_EquipmentDatabase!$A:$K,5,FALSE)</f>
        <v>N/A</v>
      </c>
      <c r="F1971" t="str">
        <f>VLOOKUP($A1971,OLD_EquipmentDatabase!$A:$K,6,FALSE)</f>
        <v>ICVA - No Longer Used</v>
      </c>
      <c r="G1971" t="str">
        <f>VLOOKUP($A1971,OLD_EquipmentDatabase!$A:$K,7,FALSE)</f>
        <v>Laptop</v>
      </c>
      <c r="H1971" t="str">
        <f>VLOOKUP($A1971,OLD_EquipmentDatabase!$A:$K,8,FALSE)</f>
        <v>Inactive</v>
      </c>
      <c r="I1971" t="b">
        <f>VLOOKUP($A1971,OLD_EquipmentDatabase!$A:$K,9,FALSE)</f>
        <v>0</v>
      </c>
      <c r="J1971" t="str">
        <f>VLOOKUP($A1971,OLD_EquipmentDatabase!$A:$K,10,FALSE)</f>
        <v>5.11.3.1</v>
      </c>
      <c r="K1971" t="str">
        <f>VLOOKUP($A1971,OLD_EquipmentDatabase!$A:$K,11,FALSE)</f>
        <v>77;plants;always;18</v>
      </c>
    </row>
    <row r="1972" spans="1:11" x14ac:dyDescent="0.25">
      <c r="A1972" s="21" t="s">
        <v>233</v>
      </c>
      <c r="B1972" s="102" t="s">
        <v>146</v>
      </c>
      <c r="C1972" t="str">
        <f>VLOOKUP($A1972,OLD_EquipmentDatabase!$A:$K,3,FALSE)</f>
        <v>Dell Latitude E7450</v>
      </c>
      <c r="D1972" t="str">
        <f>VLOOKUP($A1972,OLD_EquipmentDatabase!$A:$K,4,FALSE)</f>
        <v>Dominion</v>
      </c>
      <c r="E1972" t="str">
        <f>VLOOKUP($A1972,OLD_EquipmentDatabase!$A:$K,5,FALSE)</f>
        <v>N/A</v>
      </c>
      <c r="F1972" t="str">
        <f>VLOOKUP($A1972,OLD_EquipmentDatabase!$A:$K,6,FALSE)</f>
        <v>ICVA - No Longer Used</v>
      </c>
      <c r="G1972" t="str">
        <f>VLOOKUP($A1972,OLD_EquipmentDatabase!$A:$K,7,FALSE)</f>
        <v>Laptop</v>
      </c>
      <c r="H1972" t="str">
        <f>VLOOKUP($A1972,OLD_EquipmentDatabase!$A:$K,8,FALSE)</f>
        <v>Inactive</v>
      </c>
      <c r="I1972" t="b">
        <f>VLOOKUP($A1972,OLD_EquipmentDatabase!$A:$K,9,FALSE)</f>
        <v>0</v>
      </c>
      <c r="J1972" t="str">
        <f>VLOOKUP($A1972,OLD_EquipmentDatabase!$A:$K,10,FALSE)</f>
        <v>5.11.3.1</v>
      </c>
      <c r="K1972" t="str">
        <f>VLOOKUP($A1972,OLD_EquipmentDatabase!$A:$K,11,FALSE)</f>
        <v>94/PATTERN/stream/39</v>
      </c>
    </row>
    <row r="1973" spans="1:11" x14ac:dyDescent="0.25">
      <c r="A1973" s="21" t="s">
        <v>194</v>
      </c>
      <c r="B1973" s="102" t="s">
        <v>146</v>
      </c>
      <c r="C1973" t="str">
        <f>VLOOKUP($A1973,OLD_EquipmentDatabase!$A:$K,3,FALSE)</f>
        <v>Dell Latitude E7450</v>
      </c>
      <c r="D1973" t="str">
        <f>VLOOKUP($A1973,OLD_EquipmentDatabase!$A:$K,4,FALSE)</f>
        <v>Dominion</v>
      </c>
      <c r="E1973" t="str">
        <f>VLOOKUP($A1973,OLD_EquipmentDatabase!$A:$K,5,FALSE)</f>
        <v>N/A</v>
      </c>
      <c r="F1973" t="str">
        <f>VLOOKUP($A1973,OLD_EquipmentDatabase!$A:$K,6,FALSE)</f>
        <v>ICVA - No Longer Used</v>
      </c>
      <c r="G1973" t="str">
        <f>VLOOKUP($A1973,OLD_EquipmentDatabase!$A:$K,7,FALSE)</f>
        <v>Laptop</v>
      </c>
      <c r="H1973" t="str">
        <f>VLOOKUP($A1973,OLD_EquipmentDatabase!$A:$K,8,FALSE)</f>
        <v>Inactive</v>
      </c>
      <c r="I1973" t="b">
        <f>VLOOKUP($A1973,OLD_EquipmentDatabase!$A:$K,9,FALSE)</f>
        <v>0</v>
      </c>
      <c r="J1973" t="str">
        <f>VLOOKUP($A1973,OLD_EquipmentDatabase!$A:$K,10,FALSE)</f>
        <v>5.11.3.1</v>
      </c>
      <c r="K1973" t="str">
        <f>VLOOKUP($A1973,OLD_EquipmentDatabase!$A:$K,11,FALSE)</f>
        <v>46&amp;object&amp;opinion&amp;00</v>
      </c>
    </row>
    <row r="1974" spans="1:11" x14ac:dyDescent="0.25">
      <c r="A1974" s="21" t="s">
        <v>212</v>
      </c>
      <c r="B1974" s="102" t="s">
        <v>146</v>
      </c>
      <c r="C1974" t="str">
        <f>VLOOKUP($A1974,OLD_EquipmentDatabase!$A:$K,3,FALSE)</f>
        <v>Dell Latitude E7450</v>
      </c>
      <c r="D1974" t="str">
        <f>VLOOKUP($A1974,OLD_EquipmentDatabase!$A:$K,4,FALSE)</f>
        <v>Dominion</v>
      </c>
      <c r="E1974" t="str">
        <f>VLOOKUP($A1974,OLD_EquipmentDatabase!$A:$K,5,FALSE)</f>
        <v>N/A</v>
      </c>
      <c r="F1974" t="str">
        <f>VLOOKUP($A1974,OLD_EquipmentDatabase!$A:$K,6,FALSE)</f>
        <v>ICVA - No Longer Used</v>
      </c>
      <c r="G1974" t="str">
        <f>VLOOKUP($A1974,OLD_EquipmentDatabase!$A:$K,7,FALSE)</f>
        <v>Laptop</v>
      </c>
      <c r="H1974" t="str">
        <f>VLOOKUP($A1974,OLD_EquipmentDatabase!$A:$K,8,FALSE)</f>
        <v>Inactive</v>
      </c>
      <c r="I1974" t="b">
        <f>VLOOKUP($A1974,OLD_EquipmentDatabase!$A:$K,9,FALSE)</f>
        <v>0</v>
      </c>
      <c r="J1974" t="str">
        <f>VLOOKUP($A1974,OLD_EquipmentDatabase!$A:$K,10,FALSE)</f>
        <v>5.11.3.1</v>
      </c>
      <c r="K1974" t="str">
        <f>VLOOKUP($A1974,OLD_EquipmentDatabase!$A:$K,11,FALSE)</f>
        <v>33@HUNGER@CURRENT@31</v>
      </c>
    </row>
    <row r="1975" spans="1:11" x14ac:dyDescent="0.25">
      <c r="A1975" s="21" t="s">
        <v>192</v>
      </c>
      <c r="B1975" s="102" t="s">
        <v>146</v>
      </c>
      <c r="C1975" t="str">
        <f>VLOOKUP($A1975,OLD_EquipmentDatabase!$A:$K,3,FALSE)</f>
        <v>Dell Latitude E7450</v>
      </c>
      <c r="D1975" t="str">
        <f>VLOOKUP($A1975,OLD_EquipmentDatabase!$A:$K,4,FALSE)</f>
        <v>Dominion</v>
      </c>
      <c r="E1975" t="str">
        <f>VLOOKUP($A1975,OLD_EquipmentDatabase!$A:$K,5,FALSE)</f>
        <v>N/A</v>
      </c>
      <c r="F1975" t="str">
        <f>VLOOKUP($A1975,OLD_EquipmentDatabase!$A:$K,6,FALSE)</f>
        <v>ICVA - No Longer Used</v>
      </c>
      <c r="G1975" t="str">
        <f>VLOOKUP($A1975,OLD_EquipmentDatabase!$A:$K,7,FALSE)</f>
        <v>Laptop</v>
      </c>
      <c r="H1975" t="str">
        <f>VLOOKUP($A1975,OLD_EquipmentDatabase!$A:$K,8,FALSE)</f>
        <v>Inactive</v>
      </c>
      <c r="I1975" t="b">
        <f>VLOOKUP($A1975,OLD_EquipmentDatabase!$A:$K,9,FALSE)</f>
        <v>0</v>
      </c>
      <c r="J1975" t="str">
        <f>VLOOKUP($A1975,OLD_EquipmentDatabase!$A:$K,10,FALSE)</f>
        <v>5.11.3.1</v>
      </c>
      <c r="K1975" t="str">
        <f>VLOOKUP($A1975,OLD_EquipmentDatabase!$A:$K,11,FALSE)</f>
        <v>30&amp;delaware&amp;doctor&amp;93</v>
      </c>
    </row>
    <row r="1976" spans="1:11" x14ac:dyDescent="0.25">
      <c r="A1976" s="21" t="s">
        <v>214</v>
      </c>
      <c r="B1976" s="102" t="s">
        <v>146</v>
      </c>
      <c r="C1976" t="str">
        <f>VLOOKUP($A1976,OLD_EquipmentDatabase!$A:$K,3,FALSE)</f>
        <v>Dell Latitude E7450</v>
      </c>
      <c r="D1976" t="str">
        <f>VLOOKUP($A1976,OLD_EquipmentDatabase!$A:$K,4,FALSE)</f>
        <v>Dominion</v>
      </c>
      <c r="E1976" t="str">
        <f>VLOOKUP($A1976,OLD_EquipmentDatabase!$A:$K,5,FALSE)</f>
        <v>N/A</v>
      </c>
      <c r="F1976" t="str">
        <f>VLOOKUP($A1976,OLD_EquipmentDatabase!$A:$K,6,FALSE)</f>
        <v>ICVA - No Longer Used</v>
      </c>
      <c r="G1976" t="str">
        <f>VLOOKUP($A1976,OLD_EquipmentDatabase!$A:$K,7,FALSE)</f>
        <v>Laptop</v>
      </c>
      <c r="H1976" t="str">
        <f>VLOOKUP($A1976,OLD_EquipmentDatabase!$A:$K,8,FALSE)</f>
        <v>Inactive</v>
      </c>
      <c r="I1976" t="b">
        <f>VLOOKUP($A1976,OLD_EquipmentDatabase!$A:$K,9,FALSE)</f>
        <v>0</v>
      </c>
      <c r="J1976" t="str">
        <f>VLOOKUP($A1976,OLD_EquipmentDatabase!$A:$K,10,FALSE)</f>
        <v>5.11.3.1</v>
      </c>
      <c r="K1976" t="str">
        <f>VLOOKUP($A1976,OLD_EquipmentDatabase!$A:$K,11,FALSE)</f>
        <v>17%OBSERVE%CORRECT%83</v>
      </c>
    </row>
    <row r="1977" spans="1:11" x14ac:dyDescent="0.25">
      <c r="A1977" s="21" t="s">
        <v>229</v>
      </c>
      <c r="B1977" s="102" t="s">
        <v>146</v>
      </c>
      <c r="C1977" t="str">
        <f>VLOOKUP($A1977,OLD_EquipmentDatabase!$A:$K,3,FALSE)</f>
        <v>Dell Latitude E7450</v>
      </c>
      <c r="D1977" t="str">
        <f>VLOOKUP($A1977,OLD_EquipmentDatabase!$A:$K,4,FALSE)</f>
        <v>Dominion</v>
      </c>
      <c r="E1977" t="str">
        <f>VLOOKUP($A1977,OLD_EquipmentDatabase!$A:$K,5,FALSE)</f>
        <v>N/A</v>
      </c>
      <c r="F1977" t="str">
        <f>VLOOKUP($A1977,OLD_EquipmentDatabase!$A:$K,6,FALSE)</f>
        <v>ICVA - No Longer Used</v>
      </c>
      <c r="G1977" t="str">
        <f>VLOOKUP($A1977,OLD_EquipmentDatabase!$A:$K,7,FALSE)</f>
        <v>Laptop</v>
      </c>
      <c r="H1977" t="str">
        <f>VLOOKUP($A1977,OLD_EquipmentDatabase!$A:$K,8,FALSE)</f>
        <v>Inactive</v>
      </c>
      <c r="I1977" t="b">
        <f>VLOOKUP($A1977,OLD_EquipmentDatabase!$A:$K,9,FALSE)</f>
        <v>0</v>
      </c>
      <c r="J1977" t="str">
        <f>VLOOKUP($A1977,OLD_EquipmentDatabase!$A:$K,10,FALSE)</f>
        <v>5.11.3.1</v>
      </c>
      <c r="K1977" t="str">
        <f>VLOOKUP($A1977,OLD_EquipmentDatabase!$A:$K,11,FALSE)</f>
        <v>08-BANKER-SCOTLAND-88</v>
      </c>
    </row>
    <row r="1978" spans="1:11" x14ac:dyDescent="0.25">
      <c r="A1978" s="21" t="s">
        <v>198</v>
      </c>
      <c r="B1978" s="102" t="s">
        <v>146</v>
      </c>
      <c r="C1978" t="str">
        <f>VLOOKUP($A1978,OLD_EquipmentDatabase!$A:$K,3,FALSE)</f>
        <v>Dell Latitude E7450</v>
      </c>
      <c r="D1978" t="str">
        <f>VLOOKUP($A1978,OLD_EquipmentDatabase!$A:$K,4,FALSE)</f>
        <v>Dominion</v>
      </c>
      <c r="E1978" t="str">
        <f>VLOOKUP($A1978,OLD_EquipmentDatabase!$A:$K,5,FALSE)</f>
        <v>N/A</v>
      </c>
      <c r="F1978" t="str">
        <f>VLOOKUP($A1978,OLD_EquipmentDatabase!$A:$K,6,FALSE)</f>
        <v>ICVA - No Longer Used</v>
      </c>
      <c r="G1978" t="str">
        <f>VLOOKUP($A1978,OLD_EquipmentDatabase!$A:$K,7,FALSE)</f>
        <v>Laptop</v>
      </c>
      <c r="H1978" t="str">
        <f>VLOOKUP($A1978,OLD_EquipmentDatabase!$A:$K,8,FALSE)</f>
        <v>Inactive</v>
      </c>
      <c r="I1978" t="b">
        <f>VLOOKUP($A1978,OLD_EquipmentDatabase!$A:$K,9,FALSE)</f>
        <v>0</v>
      </c>
      <c r="J1978" t="str">
        <f>VLOOKUP($A1978,OLD_EquipmentDatabase!$A:$K,10,FALSE)</f>
        <v>5.11.3.1</v>
      </c>
      <c r="K1978" t="str">
        <f>VLOOKUP($A1978,OLD_EquipmentDatabase!$A:$K,11,FALSE)</f>
        <v>49_BARBADOS_BATTLE_51</v>
      </c>
    </row>
    <row r="1979" spans="1:11" x14ac:dyDescent="0.25">
      <c r="A1979" s="21" t="s">
        <v>208</v>
      </c>
      <c r="B1979" s="102" t="s">
        <v>146</v>
      </c>
      <c r="C1979" t="str">
        <f>VLOOKUP($A1979,OLD_EquipmentDatabase!$A:$K,3,FALSE)</f>
        <v>Dell Latitude E7450</v>
      </c>
      <c r="D1979" t="str">
        <f>VLOOKUP($A1979,OLD_EquipmentDatabase!$A:$K,4,FALSE)</f>
        <v>Dominion</v>
      </c>
      <c r="E1979" t="str">
        <f>VLOOKUP($A1979,OLD_EquipmentDatabase!$A:$K,5,FALSE)</f>
        <v>N/A</v>
      </c>
      <c r="F1979" t="str">
        <f>VLOOKUP($A1979,OLD_EquipmentDatabase!$A:$K,6,FALSE)</f>
        <v>ICVA - No Longer Used</v>
      </c>
      <c r="G1979" t="str">
        <f>VLOOKUP($A1979,OLD_EquipmentDatabase!$A:$K,7,FALSE)</f>
        <v>Laptop</v>
      </c>
      <c r="H1979" t="str">
        <f>VLOOKUP($A1979,OLD_EquipmentDatabase!$A:$K,8,FALSE)</f>
        <v>Inactive</v>
      </c>
      <c r="I1979" t="b">
        <f>VLOOKUP($A1979,OLD_EquipmentDatabase!$A:$K,9,FALSE)</f>
        <v>0</v>
      </c>
      <c r="J1979" t="str">
        <f>VLOOKUP($A1979,OLD_EquipmentDatabase!$A:$K,10,FALSE)</f>
        <v>5.11.3.1</v>
      </c>
      <c r="K1979" t="str">
        <f>VLOOKUP($A1979,OLD_EquipmentDatabase!$A:$K,11,FALSE)</f>
        <v>29?DECIDE?became?01</v>
      </c>
    </row>
    <row r="1980" spans="1:11" x14ac:dyDescent="0.25">
      <c r="A1980" s="21" t="s">
        <v>239</v>
      </c>
      <c r="B1980" s="102" t="s">
        <v>146</v>
      </c>
      <c r="C1980" t="str">
        <f>VLOOKUP($A1980,OLD_EquipmentDatabase!$A:$K,3,FALSE)</f>
        <v>Dell Latitude E7450</v>
      </c>
      <c r="D1980" t="str">
        <f>VLOOKUP($A1980,OLD_EquipmentDatabase!$A:$K,4,FALSE)</f>
        <v>Dominion</v>
      </c>
      <c r="E1980" t="str">
        <f>VLOOKUP($A1980,OLD_EquipmentDatabase!$A:$K,5,FALSE)</f>
        <v>N/A</v>
      </c>
      <c r="F1980" t="str">
        <f>VLOOKUP($A1980,OLD_EquipmentDatabase!$A:$K,6,FALSE)</f>
        <v>ICVA - No Longer Used</v>
      </c>
      <c r="G1980" t="str">
        <f>VLOOKUP($A1980,OLD_EquipmentDatabase!$A:$K,7,FALSE)</f>
        <v>Laptop</v>
      </c>
      <c r="H1980" t="str">
        <f>VLOOKUP($A1980,OLD_EquipmentDatabase!$A:$K,8,FALSE)</f>
        <v>Inactive</v>
      </c>
      <c r="I1980" t="b">
        <f>VLOOKUP($A1980,OLD_EquipmentDatabase!$A:$K,9,FALSE)</f>
        <v>0</v>
      </c>
      <c r="J1980" t="str">
        <f>VLOOKUP($A1980,OLD_EquipmentDatabase!$A:$K,10,FALSE)</f>
        <v>5.11.3.1</v>
      </c>
      <c r="K1980" t="str">
        <f>VLOOKUP($A1980,OLD_EquipmentDatabase!$A:$K,11,FALSE)</f>
        <v>23+AFRAID+REPORT+07</v>
      </c>
    </row>
    <row r="1981" spans="1:11" x14ac:dyDescent="0.25">
      <c r="A1981" s="21" t="s">
        <v>204</v>
      </c>
      <c r="B1981" s="102" t="s">
        <v>146</v>
      </c>
      <c r="C1981" t="str">
        <f>VLOOKUP($A1981,OLD_EquipmentDatabase!$A:$K,3,FALSE)</f>
        <v>Dell Latitude E7450</v>
      </c>
      <c r="D1981" t="str">
        <f>VLOOKUP($A1981,OLD_EquipmentDatabase!$A:$K,4,FALSE)</f>
        <v>Dominion</v>
      </c>
      <c r="E1981" t="str">
        <f>VLOOKUP($A1981,OLD_EquipmentDatabase!$A:$K,5,FALSE)</f>
        <v>N/A</v>
      </c>
      <c r="F1981" t="str">
        <f>VLOOKUP($A1981,OLD_EquipmentDatabase!$A:$K,6,FALSE)</f>
        <v>ICVA - No Longer Used</v>
      </c>
      <c r="G1981" t="str">
        <f>VLOOKUP($A1981,OLD_EquipmentDatabase!$A:$K,7,FALSE)</f>
        <v>Laptop</v>
      </c>
      <c r="H1981" t="str">
        <f>VLOOKUP($A1981,OLD_EquipmentDatabase!$A:$K,8,FALSE)</f>
        <v>Inactive</v>
      </c>
      <c r="I1981" t="b">
        <f>VLOOKUP($A1981,OLD_EquipmentDatabase!$A:$K,9,FALSE)</f>
        <v>0</v>
      </c>
      <c r="J1981" t="str">
        <f>VLOOKUP($A1981,OLD_EquipmentDatabase!$A:$K,10,FALSE)</f>
        <v>5.11.3.1</v>
      </c>
      <c r="K1981" t="str">
        <f>VLOOKUP($A1981,OLD_EquipmentDatabase!$A:$K,11,FALSE)</f>
        <v>26;FLOWERS;BURNING;69</v>
      </c>
    </row>
    <row r="1982" spans="1:11" x14ac:dyDescent="0.25">
      <c r="A1982" s="21" t="s">
        <v>218</v>
      </c>
      <c r="B1982" s="102" t="s">
        <v>146</v>
      </c>
      <c r="C1982" t="str">
        <f>VLOOKUP($A1982,OLD_EquipmentDatabase!$A:$K,3,FALSE)</f>
        <v>Dell Latitude E7450</v>
      </c>
      <c r="D1982" t="str">
        <f>VLOOKUP($A1982,OLD_EquipmentDatabase!$A:$K,4,FALSE)</f>
        <v>Dominion</v>
      </c>
      <c r="E1982" t="str">
        <f>VLOOKUP($A1982,OLD_EquipmentDatabase!$A:$K,5,FALSE)</f>
        <v>N/A</v>
      </c>
      <c r="F1982" t="str">
        <f>VLOOKUP($A1982,OLD_EquipmentDatabase!$A:$K,6,FALSE)</f>
        <v>ICVA - No Longer Used</v>
      </c>
      <c r="G1982" t="str">
        <f>VLOOKUP($A1982,OLD_EquipmentDatabase!$A:$K,7,FALSE)</f>
        <v>Laptop</v>
      </c>
      <c r="H1982" t="str">
        <f>VLOOKUP($A1982,OLD_EquipmentDatabase!$A:$K,8,FALSE)</f>
        <v>Inactive</v>
      </c>
      <c r="I1982" t="b">
        <f>VLOOKUP($A1982,OLD_EquipmentDatabase!$A:$K,9,FALSE)</f>
        <v>0</v>
      </c>
      <c r="J1982" t="str">
        <f>VLOOKUP($A1982,OLD_EquipmentDatabase!$A:$K,10,FALSE)</f>
        <v>5.11.3.1</v>
      </c>
      <c r="K1982" t="str">
        <f>VLOOKUP($A1982,OLD_EquipmentDatabase!$A:$K,11,FALSE)</f>
        <v>46-college-report-73</v>
      </c>
    </row>
    <row r="1983" spans="1:11" x14ac:dyDescent="0.25">
      <c r="A1983" s="21" t="s">
        <v>333</v>
      </c>
      <c r="B1983" s="102" t="s">
        <v>146</v>
      </c>
      <c r="C1983" t="str">
        <f>VLOOKUP($A1983,OLD_EquipmentDatabase!$A:$K,3,FALSE)</f>
        <v>Samsung Galaxy Note Pro</v>
      </c>
      <c r="D1983" t="str">
        <f>VLOOKUP($A1983,OLD_EquipmentDatabase!$A:$K,4,FALSE)</f>
        <v>Dominion</v>
      </c>
      <c r="E1983" t="str">
        <f>VLOOKUP($A1983,OLD_EquipmentDatabase!$A:$K,5,FALSE)</f>
        <v>N/A</v>
      </c>
      <c r="F1983" t="str">
        <f>VLOOKUP($A1983,OLD_EquipmentDatabase!$A:$K,6,FALSE)</f>
        <v/>
      </c>
      <c r="G1983" t="str">
        <f>VLOOKUP($A1983,OLD_EquipmentDatabase!$A:$K,7,FALSE)</f>
        <v>ICX Tablet</v>
      </c>
      <c r="H1983" t="str">
        <f>VLOOKUP($A1983,OLD_EquipmentDatabase!$A:$K,8,FALSE)</f>
        <v>Active</v>
      </c>
      <c r="I1983" t="b">
        <f>VLOOKUP($A1983,OLD_EquipmentDatabase!$A:$K,9,FALSE)</f>
        <v>0</v>
      </c>
      <c r="J1983">
        <f>VLOOKUP($A1983,OLD_EquipmentDatabase!$A:$K,10,FALSE)</f>
        <v>5.13</v>
      </c>
      <c r="K1983" t="str">
        <f>VLOOKUP($A1983,OLD_EquipmentDatabase!$A:$K,11,FALSE)</f>
        <v/>
      </c>
    </row>
    <row r="1984" spans="1:11" x14ac:dyDescent="0.25">
      <c r="A1984" s="21" t="s">
        <v>353</v>
      </c>
      <c r="B1984" s="102" t="s">
        <v>146</v>
      </c>
      <c r="C1984" t="str">
        <f>VLOOKUP($A1984,OLD_EquipmentDatabase!$A:$K,3,FALSE)</f>
        <v>Samsung Galaxy Note Pro</v>
      </c>
      <c r="D1984" t="str">
        <f>VLOOKUP($A1984,OLD_EquipmentDatabase!$A:$K,4,FALSE)</f>
        <v>Dominion</v>
      </c>
      <c r="E1984" t="str">
        <f>VLOOKUP($A1984,OLD_EquipmentDatabase!$A:$K,5,FALSE)</f>
        <v>N/A</v>
      </c>
      <c r="F1984" t="str">
        <f>VLOOKUP($A1984,OLD_EquipmentDatabase!$A:$K,6,FALSE)</f>
        <v/>
      </c>
      <c r="G1984" t="str">
        <f>VLOOKUP($A1984,OLD_EquipmentDatabase!$A:$K,7,FALSE)</f>
        <v>ICX Tablet</v>
      </c>
      <c r="H1984" t="str">
        <f>VLOOKUP($A1984,OLD_EquipmentDatabase!$A:$K,8,FALSE)</f>
        <v>Active</v>
      </c>
      <c r="I1984" t="b">
        <f>VLOOKUP($A1984,OLD_EquipmentDatabase!$A:$K,9,FALSE)</f>
        <v>0</v>
      </c>
      <c r="J1984">
        <f>VLOOKUP($A1984,OLD_EquipmentDatabase!$A:$K,10,FALSE)</f>
        <v>5.13</v>
      </c>
      <c r="K1984" t="str">
        <f>VLOOKUP($A1984,OLD_EquipmentDatabase!$A:$K,11,FALSE)</f>
        <v/>
      </c>
    </row>
    <row r="1985" spans="1:11" x14ac:dyDescent="0.25">
      <c r="A1985" s="21" t="s">
        <v>374</v>
      </c>
      <c r="B1985" s="102" t="s">
        <v>146</v>
      </c>
      <c r="C1985" t="str">
        <f>VLOOKUP($A1985,OLD_EquipmentDatabase!$A:$K,3,FALSE)</f>
        <v>Samsung Galaxy Note Pro</v>
      </c>
      <c r="D1985" t="str">
        <f>VLOOKUP($A1985,OLD_EquipmentDatabase!$A:$K,4,FALSE)</f>
        <v>Dominion</v>
      </c>
      <c r="E1985" t="str">
        <f>VLOOKUP($A1985,OLD_EquipmentDatabase!$A:$K,5,FALSE)</f>
        <v>N/A</v>
      </c>
      <c r="F1985" t="str">
        <f>VLOOKUP($A1985,OLD_EquipmentDatabase!$A:$K,6,FALSE)</f>
        <v/>
      </c>
      <c r="G1985" t="str">
        <f>VLOOKUP($A1985,OLD_EquipmentDatabase!$A:$K,7,FALSE)</f>
        <v>ICX Tablet</v>
      </c>
      <c r="H1985" t="str">
        <f>VLOOKUP($A1985,OLD_EquipmentDatabase!$A:$K,8,FALSE)</f>
        <v>Active</v>
      </c>
      <c r="I1985" t="b">
        <f>VLOOKUP($A1985,OLD_EquipmentDatabase!$A:$K,9,FALSE)</f>
        <v>0</v>
      </c>
      <c r="J1985">
        <f>VLOOKUP($A1985,OLD_EquipmentDatabase!$A:$K,10,FALSE)</f>
        <v>5.13</v>
      </c>
      <c r="K1985" t="str">
        <f>VLOOKUP($A1985,OLD_EquipmentDatabase!$A:$K,11,FALSE)</f>
        <v/>
      </c>
    </row>
    <row r="1986" spans="1:11" x14ac:dyDescent="0.25">
      <c r="A1986" s="21" t="s">
        <v>336</v>
      </c>
      <c r="B1986" s="102" t="s">
        <v>146</v>
      </c>
      <c r="C1986" t="str">
        <f>VLOOKUP($A1986,OLD_EquipmentDatabase!$A:$K,3,FALSE)</f>
        <v>Samsung Galaxy Note Pro</v>
      </c>
      <c r="D1986" t="str">
        <f>VLOOKUP($A1986,OLD_EquipmentDatabase!$A:$K,4,FALSE)</f>
        <v>Dominion</v>
      </c>
      <c r="E1986" t="str">
        <f>VLOOKUP($A1986,OLD_EquipmentDatabase!$A:$K,5,FALSE)</f>
        <v>N/A</v>
      </c>
      <c r="F1986" t="str">
        <f>VLOOKUP($A1986,OLD_EquipmentDatabase!$A:$K,6,FALSE)</f>
        <v/>
      </c>
      <c r="G1986" t="str">
        <f>VLOOKUP($A1986,OLD_EquipmentDatabase!$A:$K,7,FALSE)</f>
        <v>ICX Tablet</v>
      </c>
      <c r="H1986" t="str">
        <f>VLOOKUP($A1986,OLD_EquipmentDatabase!$A:$K,8,FALSE)</f>
        <v>Active</v>
      </c>
      <c r="I1986" t="b">
        <f>VLOOKUP($A1986,OLD_EquipmentDatabase!$A:$K,9,FALSE)</f>
        <v>0</v>
      </c>
      <c r="J1986">
        <f>VLOOKUP($A1986,OLD_EquipmentDatabase!$A:$K,10,FALSE)</f>
        <v>5.13</v>
      </c>
      <c r="K1986" t="str">
        <f>VLOOKUP($A1986,OLD_EquipmentDatabase!$A:$K,11,FALSE)</f>
        <v/>
      </c>
    </row>
    <row r="1987" spans="1:11" x14ac:dyDescent="0.25">
      <c r="A1987" s="21" t="s">
        <v>296</v>
      </c>
      <c r="B1987" s="102" t="s">
        <v>146</v>
      </c>
      <c r="C1987" t="str">
        <f>VLOOKUP($A1987,OLD_EquipmentDatabase!$A:$K,3,FALSE)</f>
        <v>Samsung Galaxy Note Pro</v>
      </c>
      <c r="D1987" t="str">
        <f>VLOOKUP($A1987,OLD_EquipmentDatabase!$A:$K,4,FALSE)</f>
        <v>Dominion</v>
      </c>
      <c r="E1987" t="str">
        <f>VLOOKUP($A1987,OLD_EquipmentDatabase!$A:$K,5,FALSE)</f>
        <v>N/A</v>
      </c>
      <c r="F1987" t="str">
        <f>VLOOKUP($A1987,OLD_EquipmentDatabase!$A:$K,6,FALSE)</f>
        <v/>
      </c>
      <c r="G1987" t="str">
        <f>VLOOKUP($A1987,OLD_EquipmentDatabase!$A:$K,7,FALSE)</f>
        <v>ICX Tablet</v>
      </c>
      <c r="H1987" t="str">
        <f>VLOOKUP($A1987,OLD_EquipmentDatabase!$A:$K,8,FALSE)</f>
        <v>Active</v>
      </c>
      <c r="I1987" t="b">
        <f>VLOOKUP($A1987,OLD_EquipmentDatabase!$A:$K,9,FALSE)</f>
        <v>0</v>
      </c>
      <c r="J1987">
        <f>VLOOKUP($A1987,OLD_EquipmentDatabase!$A:$K,10,FALSE)</f>
        <v>5.13</v>
      </c>
      <c r="K1987" t="str">
        <f>VLOOKUP($A1987,OLD_EquipmentDatabase!$A:$K,11,FALSE)</f>
        <v/>
      </c>
    </row>
    <row r="1988" spans="1:11" x14ac:dyDescent="0.25">
      <c r="A1988" s="21" t="s">
        <v>337</v>
      </c>
      <c r="B1988" s="102" t="s">
        <v>146</v>
      </c>
      <c r="C1988" t="str">
        <f>VLOOKUP($A1988,OLD_EquipmentDatabase!$A:$K,3,FALSE)</f>
        <v>Samsung Galaxy Note Pro</v>
      </c>
      <c r="D1988" t="str">
        <f>VLOOKUP($A1988,OLD_EquipmentDatabase!$A:$K,4,FALSE)</f>
        <v>Dominion</v>
      </c>
      <c r="E1988" t="str">
        <f>VLOOKUP($A1988,OLD_EquipmentDatabase!$A:$K,5,FALSE)</f>
        <v>N/A</v>
      </c>
      <c r="F1988" t="str">
        <f>VLOOKUP($A1988,OLD_EquipmentDatabase!$A:$K,6,FALSE)</f>
        <v/>
      </c>
      <c r="G1988" t="str">
        <f>VLOOKUP($A1988,OLD_EquipmentDatabase!$A:$K,7,FALSE)</f>
        <v>ICX Tablet</v>
      </c>
      <c r="H1988" t="str">
        <f>VLOOKUP($A1988,OLD_EquipmentDatabase!$A:$K,8,FALSE)</f>
        <v>Active</v>
      </c>
      <c r="I1988" t="b">
        <f>VLOOKUP($A1988,OLD_EquipmentDatabase!$A:$K,9,FALSE)</f>
        <v>0</v>
      </c>
      <c r="J1988">
        <f>VLOOKUP($A1988,OLD_EquipmentDatabase!$A:$K,10,FALSE)</f>
        <v>5.13</v>
      </c>
      <c r="K1988" t="str">
        <f>VLOOKUP($A1988,OLD_EquipmentDatabase!$A:$K,11,FALSE)</f>
        <v/>
      </c>
    </row>
    <row r="1989" spans="1:11" x14ac:dyDescent="0.25">
      <c r="A1989" s="21" t="s">
        <v>256</v>
      </c>
      <c r="B1989" s="102" t="s">
        <v>146</v>
      </c>
      <c r="C1989" t="str">
        <f>VLOOKUP($A1989,OLD_EquipmentDatabase!$A:$K,3,FALSE)</f>
        <v>Samsung Galaxy Note Pro</v>
      </c>
      <c r="D1989" t="str">
        <f>VLOOKUP($A1989,OLD_EquipmentDatabase!$A:$K,4,FALSE)</f>
        <v>Dominion</v>
      </c>
      <c r="E1989" t="str">
        <f>VLOOKUP($A1989,OLD_EquipmentDatabase!$A:$K,5,FALSE)</f>
        <v>N/A</v>
      </c>
      <c r="F1989" t="str">
        <f>VLOOKUP($A1989,OLD_EquipmentDatabase!$A:$K,6,FALSE)</f>
        <v/>
      </c>
      <c r="G1989" t="str">
        <f>VLOOKUP($A1989,OLD_EquipmentDatabase!$A:$K,7,FALSE)</f>
        <v>ICX Tablet</v>
      </c>
      <c r="H1989" t="str">
        <f>VLOOKUP($A1989,OLD_EquipmentDatabase!$A:$K,8,FALSE)</f>
        <v>Active</v>
      </c>
      <c r="I1989" t="b">
        <f>VLOOKUP($A1989,OLD_EquipmentDatabase!$A:$K,9,FALSE)</f>
        <v>0</v>
      </c>
      <c r="J1989">
        <f>VLOOKUP($A1989,OLD_EquipmentDatabase!$A:$K,10,FALSE)</f>
        <v>5.13</v>
      </c>
      <c r="K1989" t="str">
        <f>VLOOKUP($A1989,OLD_EquipmentDatabase!$A:$K,11,FALSE)</f>
        <v/>
      </c>
    </row>
    <row r="1990" spans="1:11" x14ac:dyDescent="0.25">
      <c r="A1990" s="21" t="s">
        <v>248</v>
      </c>
      <c r="B1990" s="102" t="s">
        <v>146</v>
      </c>
      <c r="C1990" t="str">
        <f>VLOOKUP($A1990,OLD_EquipmentDatabase!$A:$K,3,FALSE)</f>
        <v>Samsung Galaxy Note Pro</v>
      </c>
      <c r="D1990" t="str">
        <f>VLOOKUP($A1990,OLD_EquipmentDatabase!$A:$K,4,FALSE)</f>
        <v>Dominion</v>
      </c>
      <c r="E1990" t="str">
        <f>VLOOKUP($A1990,OLD_EquipmentDatabase!$A:$K,5,FALSE)</f>
        <v>N/A</v>
      </c>
      <c r="F1990" t="str">
        <f>VLOOKUP($A1990,OLD_EquipmentDatabase!$A:$K,6,FALSE)</f>
        <v/>
      </c>
      <c r="G1990" t="str">
        <f>VLOOKUP($A1990,OLD_EquipmentDatabase!$A:$K,7,FALSE)</f>
        <v>ICX Tablet</v>
      </c>
      <c r="H1990" t="str">
        <f>VLOOKUP($A1990,OLD_EquipmentDatabase!$A:$K,8,FALSE)</f>
        <v>Active</v>
      </c>
      <c r="I1990" t="b">
        <f>VLOOKUP($A1990,OLD_EquipmentDatabase!$A:$K,9,FALSE)</f>
        <v>0</v>
      </c>
      <c r="J1990">
        <f>VLOOKUP($A1990,OLD_EquipmentDatabase!$A:$K,10,FALSE)</f>
        <v>5.13</v>
      </c>
      <c r="K1990" t="str">
        <f>VLOOKUP($A1990,OLD_EquipmentDatabase!$A:$K,11,FALSE)</f>
        <v/>
      </c>
    </row>
    <row r="1991" spans="1:11" x14ac:dyDescent="0.25">
      <c r="A1991" s="21" t="s">
        <v>258</v>
      </c>
      <c r="B1991" s="102" t="s">
        <v>146</v>
      </c>
      <c r="C1991" t="str">
        <f>VLOOKUP($A1991,OLD_EquipmentDatabase!$A:$K,3,FALSE)</f>
        <v>Samsung Galaxy Note Pro</v>
      </c>
      <c r="D1991" t="str">
        <f>VLOOKUP($A1991,OLD_EquipmentDatabase!$A:$K,4,FALSE)</f>
        <v>Dominion</v>
      </c>
      <c r="E1991" t="str">
        <f>VLOOKUP($A1991,OLD_EquipmentDatabase!$A:$K,5,FALSE)</f>
        <v>N/A</v>
      </c>
      <c r="F1991" t="str">
        <f>VLOOKUP($A1991,OLD_EquipmentDatabase!$A:$K,6,FALSE)</f>
        <v/>
      </c>
      <c r="G1991" t="str">
        <f>VLOOKUP($A1991,OLD_EquipmentDatabase!$A:$K,7,FALSE)</f>
        <v>ICX Tablet</v>
      </c>
      <c r="H1991" t="str">
        <f>VLOOKUP($A1991,OLD_EquipmentDatabase!$A:$K,8,FALSE)</f>
        <v>Active</v>
      </c>
      <c r="I1991" t="b">
        <f>VLOOKUP($A1991,OLD_EquipmentDatabase!$A:$K,9,FALSE)</f>
        <v>0</v>
      </c>
      <c r="J1991">
        <f>VLOOKUP($A1991,OLD_EquipmentDatabase!$A:$K,10,FALSE)</f>
        <v>5.13</v>
      </c>
      <c r="K1991" t="str">
        <f>VLOOKUP($A1991,OLD_EquipmentDatabase!$A:$K,11,FALSE)</f>
        <v/>
      </c>
    </row>
    <row r="1992" spans="1:11" x14ac:dyDescent="0.25">
      <c r="A1992" s="21" t="s">
        <v>243</v>
      </c>
      <c r="B1992" s="102" t="s">
        <v>146</v>
      </c>
      <c r="C1992" t="str">
        <f>VLOOKUP($A1992,OLD_EquipmentDatabase!$A:$K,3,FALSE)</f>
        <v>Samsung Galaxy Note Pro</v>
      </c>
      <c r="D1992" t="str">
        <f>VLOOKUP($A1992,OLD_EquipmentDatabase!$A:$K,4,FALSE)</f>
        <v>Dominion</v>
      </c>
      <c r="E1992" t="str">
        <f>VLOOKUP($A1992,OLD_EquipmentDatabase!$A:$K,5,FALSE)</f>
        <v>N/A</v>
      </c>
      <c r="F1992" t="str">
        <f>VLOOKUP($A1992,OLD_EquipmentDatabase!$A:$K,6,FALSE)</f>
        <v/>
      </c>
      <c r="G1992" t="str">
        <f>VLOOKUP($A1992,OLD_EquipmentDatabase!$A:$K,7,FALSE)</f>
        <v>ICX Tablet</v>
      </c>
      <c r="H1992" t="str">
        <f>VLOOKUP($A1992,OLD_EquipmentDatabase!$A:$K,8,FALSE)</f>
        <v>Active</v>
      </c>
      <c r="I1992" t="b">
        <f>VLOOKUP($A1992,OLD_EquipmentDatabase!$A:$K,9,FALSE)</f>
        <v>0</v>
      </c>
      <c r="J1992">
        <f>VLOOKUP($A1992,OLD_EquipmentDatabase!$A:$K,10,FALSE)</f>
        <v>5.13</v>
      </c>
      <c r="K1992" t="str">
        <f>VLOOKUP($A1992,OLD_EquipmentDatabase!$A:$K,11,FALSE)</f>
        <v/>
      </c>
    </row>
    <row r="1993" spans="1:11" x14ac:dyDescent="0.25">
      <c r="A1993" s="21" t="s">
        <v>260</v>
      </c>
      <c r="B1993" s="102" t="s">
        <v>146</v>
      </c>
      <c r="C1993" t="str">
        <f>VLOOKUP($A1993,OLD_EquipmentDatabase!$A:$K,3,FALSE)</f>
        <v>Samsung Galaxy Note Pro</v>
      </c>
      <c r="D1993" t="str">
        <f>VLOOKUP($A1993,OLD_EquipmentDatabase!$A:$K,4,FALSE)</f>
        <v>Dominion</v>
      </c>
      <c r="E1993" t="str">
        <f>VLOOKUP($A1993,OLD_EquipmentDatabase!$A:$K,5,FALSE)</f>
        <v>N/A</v>
      </c>
      <c r="F1993" t="str">
        <f>VLOOKUP($A1993,OLD_EquipmentDatabase!$A:$K,6,FALSE)</f>
        <v/>
      </c>
      <c r="G1993" t="str">
        <f>VLOOKUP($A1993,OLD_EquipmentDatabase!$A:$K,7,FALSE)</f>
        <v>ICX Tablet</v>
      </c>
      <c r="H1993" t="str">
        <f>VLOOKUP($A1993,OLD_EquipmentDatabase!$A:$K,8,FALSE)</f>
        <v>Active</v>
      </c>
      <c r="I1993" t="b">
        <f>VLOOKUP($A1993,OLD_EquipmentDatabase!$A:$K,9,FALSE)</f>
        <v>0</v>
      </c>
      <c r="J1993">
        <f>VLOOKUP($A1993,OLD_EquipmentDatabase!$A:$K,10,FALSE)</f>
        <v>5.13</v>
      </c>
      <c r="K1993" t="str">
        <f>VLOOKUP($A1993,OLD_EquipmentDatabase!$A:$K,11,FALSE)</f>
        <v/>
      </c>
    </row>
    <row r="1994" spans="1:11" x14ac:dyDescent="0.25">
      <c r="A1994" s="21" t="s">
        <v>319</v>
      </c>
      <c r="B1994" s="102" t="s">
        <v>146</v>
      </c>
      <c r="C1994" t="str">
        <f>VLOOKUP($A1994,OLD_EquipmentDatabase!$A:$K,3,FALSE)</f>
        <v>Samsung Galaxy Note Pro</v>
      </c>
      <c r="D1994" t="str">
        <f>VLOOKUP($A1994,OLD_EquipmentDatabase!$A:$K,4,FALSE)</f>
        <v>Dominion</v>
      </c>
      <c r="E1994" t="str">
        <f>VLOOKUP($A1994,OLD_EquipmentDatabase!$A:$K,5,FALSE)</f>
        <v>N/A</v>
      </c>
      <c r="F1994" t="str">
        <f>VLOOKUP($A1994,OLD_EquipmentDatabase!$A:$K,6,FALSE)</f>
        <v/>
      </c>
      <c r="G1994" t="str">
        <f>VLOOKUP($A1994,OLD_EquipmentDatabase!$A:$K,7,FALSE)</f>
        <v>ICX Tablet</v>
      </c>
      <c r="H1994" t="str">
        <f>VLOOKUP($A1994,OLD_EquipmentDatabase!$A:$K,8,FALSE)</f>
        <v>Active</v>
      </c>
      <c r="I1994" t="b">
        <f>VLOOKUP($A1994,OLD_EquipmentDatabase!$A:$K,9,FALSE)</f>
        <v>0</v>
      </c>
      <c r="J1994">
        <f>VLOOKUP($A1994,OLD_EquipmentDatabase!$A:$K,10,FALSE)</f>
        <v>5.13</v>
      </c>
      <c r="K1994" t="str">
        <f>VLOOKUP($A1994,OLD_EquipmentDatabase!$A:$K,11,FALSE)</f>
        <v/>
      </c>
    </row>
    <row r="1995" spans="1:11" x14ac:dyDescent="0.25">
      <c r="A1995" s="21" t="s">
        <v>302</v>
      </c>
      <c r="B1995" s="102" t="s">
        <v>146</v>
      </c>
      <c r="C1995" t="str">
        <f>VLOOKUP($A1995,OLD_EquipmentDatabase!$A:$K,3,FALSE)</f>
        <v>Samsung Galaxy Note Pro</v>
      </c>
      <c r="D1995" t="str">
        <f>VLOOKUP($A1995,OLD_EquipmentDatabase!$A:$K,4,FALSE)</f>
        <v>Dominion</v>
      </c>
      <c r="E1995" t="str">
        <f>VLOOKUP($A1995,OLD_EquipmentDatabase!$A:$K,5,FALSE)</f>
        <v>N/A</v>
      </c>
      <c r="F1995" t="str">
        <f>VLOOKUP($A1995,OLD_EquipmentDatabase!$A:$K,6,FALSE)</f>
        <v/>
      </c>
      <c r="G1995" t="str">
        <f>VLOOKUP($A1995,OLD_EquipmentDatabase!$A:$K,7,FALSE)</f>
        <v>ICX Tablet</v>
      </c>
      <c r="H1995" t="str">
        <f>VLOOKUP($A1995,OLD_EquipmentDatabase!$A:$K,8,FALSE)</f>
        <v>Active</v>
      </c>
      <c r="I1995" t="b">
        <f>VLOOKUP($A1995,OLD_EquipmentDatabase!$A:$K,9,FALSE)</f>
        <v>0</v>
      </c>
      <c r="J1995">
        <f>VLOOKUP($A1995,OLD_EquipmentDatabase!$A:$K,10,FALSE)</f>
        <v>5.13</v>
      </c>
      <c r="K1995" t="str">
        <f>VLOOKUP($A1995,OLD_EquipmentDatabase!$A:$K,11,FALSE)</f>
        <v/>
      </c>
    </row>
    <row r="1996" spans="1:11" x14ac:dyDescent="0.25">
      <c r="A1996" s="21" t="s">
        <v>293</v>
      </c>
      <c r="B1996" s="102" t="s">
        <v>146</v>
      </c>
      <c r="C1996" t="str">
        <f>VLOOKUP($A1996,OLD_EquipmentDatabase!$A:$K,3,FALSE)</f>
        <v>Samsung Galaxy Note Pro</v>
      </c>
      <c r="D1996" t="str">
        <f>VLOOKUP($A1996,OLD_EquipmentDatabase!$A:$K,4,FALSE)</f>
        <v>Dominion</v>
      </c>
      <c r="E1996" t="str">
        <f>VLOOKUP($A1996,OLD_EquipmentDatabase!$A:$K,5,FALSE)</f>
        <v>N/A</v>
      </c>
      <c r="F1996" t="str">
        <f>VLOOKUP($A1996,OLD_EquipmentDatabase!$A:$K,6,FALSE)</f>
        <v/>
      </c>
      <c r="G1996" t="str">
        <f>VLOOKUP($A1996,OLD_EquipmentDatabase!$A:$K,7,FALSE)</f>
        <v>ICX Tablet</v>
      </c>
      <c r="H1996" t="str">
        <f>VLOOKUP($A1996,OLD_EquipmentDatabase!$A:$K,8,FALSE)</f>
        <v>Active</v>
      </c>
      <c r="I1996" t="b">
        <f>VLOOKUP($A1996,OLD_EquipmentDatabase!$A:$K,9,FALSE)</f>
        <v>0</v>
      </c>
      <c r="J1996">
        <f>VLOOKUP($A1996,OLD_EquipmentDatabase!$A:$K,10,FALSE)</f>
        <v>5.13</v>
      </c>
      <c r="K1996" t="str">
        <f>VLOOKUP($A1996,OLD_EquipmentDatabase!$A:$K,11,FALSE)</f>
        <v/>
      </c>
    </row>
    <row r="1997" spans="1:11" x14ac:dyDescent="0.25">
      <c r="A1997" s="21" t="s">
        <v>295</v>
      </c>
      <c r="B1997" s="102" t="s">
        <v>146</v>
      </c>
      <c r="C1997" t="str">
        <f>VLOOKUP($A1997,OLD_EquipmentDatabase!$A:$K,3,FALSE)</f>
        <v>Samsung Galaxy Note Pro</v>
      </c>
      <c r="D1997" t="str">
        <f>VLOOKUP($A1997,OLD_EquipmentDatabase!$A:$K,4,FALSE)</f>
        <v>Dominion</v>
      </c>
      <c r="E1997" t="str">
        <f>VLOOKUP($A1997,OLD_EquipmentDatabase!$A:$K,5,FALSE)</f>
        <v>N/A</v>
      </c>
      <c r="F1997" t="str">
        <f>VLOOKUP($A1997,OLD_EquipmentDatabase!$A:$K,6,FALSE)</f>
        <v/>
      </c>
      <c r="G1997" t="str">
        <f>VLOOKUP($A1997,OLD_EquipmentDatabase!$A:$K,7,FALSE)</f>
        <v>ICX Tablet</v>
      </c>
      <c r="H1997" t="str">
        <f>VLOOKUP($A1997,OLD_EquipmentDatabase!$A:$K,8,FALSE)</f>
        <v>Active</v>
      </c>
      <c r="I1997" t="b">
        <f>VLOOKUP($A1997,OLD_EquipmentDatabase!$A:$K,9,FALSE)</f>
        <v>0</v>
      </c>
      <c r="J1997">
        <f>VLOOKUP($A1997,OLD_EquipmentDatabase!$A:$K,10,FALSE)</f>
        <v>5.13</v>
      </c>
      <c r="K1997" t="str">
        <f>VLOOKUP($A1997,OLD_EquipmentDatabase!$A:$K,11,FALSE)</f>
        <v/>
      </c>
    </row>
    <row r="1998" spans="1:11" x14ac:dyDescent="0.25">
      <c r="A1998" s="21" t="s">
        <v>282</v>
      </c>
      <c r="B1998" s="102" t="s">
        <v>146</v>
      </c>
      <c r="C1998" t="str">
        <f>VLOOKUP($A1998,OLD_EquipmentDatabase!$A:$K,3,FALSE)</f>
        <v>Samsung Galaxy Note Pro</v>
      </c>
      <c r="D1998" t="str">
        <f>VLOOKUP($A1998,OLD_EquipmentDatabase!$A:$K,4,FALSE)</f>
        <v>Dominion</v>
      </c>
      <c r="E1998" t="str">
        <f>VLOOKUP($A1998,OLD_EquipmentDatabase!$A:$K,5,FALSE)</f>
        <v>N/A</v>
      </c>
      <c r="F1998" t="str">
        <f>VLOOKUP($A1998,OLD_EquipmentDatabase!$A:$K,6,FALSE)</f>
        <v/>
      </c>
      <c r="G1998" t="str">
        <f>VLOOKUP($A1998,OLD_EquipmentDatabase!$A:$K,7,FALSE)</f>
        <v>ICX Tablet</v>
      </c>
      <c r="H1998" t="str">
        <f>VLOOKUP($A1998,OLD_EquipmentDatabase!$A:$K,8,FALSE)</f>
        <v>Active</v>
      </c>
      <c r="I1998" t="b">
        <f>VLOOKUP($A1998,OLD_EquipmentDatabase!$A:$K,9,FALSE)</f>
        <v>0</v>
      </c>
      <c r="J1998">
        <f>VLOOKUP($A1998,OLD_EquipmentDatabase!$A:$K,10,FALSE)</f>
        <v>5.13</v>
      </c>
      <c r="K1998" t="str">
        <f>VLOOKUP($A1998,OLD_EquipmentDatabase!$A:$K,11,FALSE)</f>
        <v/>
      </c>
    </row>
    <row r="1999" spans="1:11" x14ac:dyDescent="0.25">
      <c r="A1999" s="21" t="s">
        <v>363</v>
      </c>
      <c r="B1999" s="102" t="s">
        <v>146</v>
      </c>
      <c r="C1999" t="str">
        <f>VLOOKUP($A1999,OLD_EquipmentDatabase!$A:$K,3,FALSE)</f>
        <v>Samsung Galaxy Note Pro</v>
      </c>
      <c r="D1999" t="str">
        <f>VLOOKUP($A1999,OLD_EquipmentDatabase!$A:$K,4,FALSE)</f>
        <v>Dominion</v>
      </c>
      <c r="E1999" t="str">
        <f>VLOOKUP($A1999,OLD_EquipmentDatabase!$A:$K,5,FALSE)</f>
        <v>N/A</v>
      </c>
      <c r="F1999" t="str">
        <f>VLOOKUP($A1999,OLD_EquipmentDatabase!$A:$K,6,FALSE)</f>
        <v/>
      </c>
      <c r="G1999" t="str">
        <f>VLOOKUP($A1999,OLD_EquipmentDatabase!$A:$K,7,FALSE)</f>
        <v>ICX Tablet</v>
      </c>
      <c r="H1999" t="str">
        <f>VLOOKUP($A1999,OLD_EquipmentDatabase!$A:$K,8,FALSE)</f>
        <v>Active</v>
      </c>
      <c r="I1999" t="b">
        <f>VLOOKUP($A1999,OLD_EquipmentDatabase!$A:$K,9,FALSE)</f>
        <v>0</v>
      </c>
      <c r="J1999">
        <f>VLOOKUP($A1999,OLD_EquipmentDatabase!$A:$K,10,FALSE)</f>
        <v>5.13</v>
      </c>
      <c r="K1999" t="str">
        <f>VLOOKUP($A1999,OLD_EquipmentDatabase!$A:$K,11,FALSE)</f>
        <v/>
      </c>
    </row>
    <row r="2000" spans="1:11" x14ac:dyDescent="0.25">
      <c r="A2000" s="21" t="s">
        <v>342</v>
      </c>
      <c r="B2000" s="102" t="s">
        <v>146</v>
      </c>
      <c r="C2000" t="str">
        <f>VLOOKUP($A2000,OLD_EquipmentDatabase!$A:$K,3,FALSE)</f>
        <v>Samsung Galaxy Note Pro</v>
      </c>
      <c r="D2000" t="str">
        <f>VLOOKUP($A2000,OLD_EquipmentDatabase!$A:$K,4,FALSE)</f>
        <v>Dominion</v>
      </c>
      <c r="E2000" t="str">
        <f>VLOOKUP($A2000,OLD_EquipmentDatabase!$A:$K,5,FALSE)</f>
        <v>N/A</v>
      </c>
      <c r="F2000" t="str">
        <f>VLOOKUP($A2000,OLD_EquipmentDatabase!$A:$K,6,FALSE)</f>
        <v/>
      </c>
      <c r="G2000" t="str">
        <f>VLOOKUP($A2000,OLD_EquipmentDatabase!$A:$K,7,FALSE)</f>
        <v>ICX Tablet</v>
      </c>
      <c r="H2000" t="str">
        <f>VLOOKUP($A2000,OLD_EquipmentDatabase!$A:$K,8,FALSE)</f>
        <v>Active</v>
      </c>
      <c r="I2000" t="b">
        <f>VLOOKUP($A2000,OLD_EquipmentDatabase!$A:$K,9,FALSE)</f>
        <v>0</v>
      </c>
      <c r="J2000">
        <f>VLOOKUP($A2000,OLD_EquipmentDatabase!$A:$K,10,FALSE)</f>
        <v>5.13</v>
      </c>
      <c r="K2000" t="str">
        <f>VLOOKUP($A2000,OLD_EquipmentDatabase!$A:$K,11,FALSE)</f>
        <v/>
      </c>
    </row>
    <row r="2001" spans="1:11" x14ac:dyDescent="0.25">
      <c r="A2001" s="21" t="s">
        <v>341</v>
      </c>
      <c r="B2001" s="102" t="s">
        <v>146</v>
      </c>
      <c r="C2001" t="str">
        <f>VLOOKUP($A2001,OLD_EquipmentDatabase!$A:$K,3,FALSE)</f>
        <v>Samsung Galaxy Note Pro</v>
      </c>
      <c r="D2001" t="str">
        <f>VLOOKUP($A2001,OLD_EquipmentDatabase!$A:$K,4,FALSE)</f>
        <v>Dominion</v>
      </c>
      <c r="E2001" t="str">
        <f>VLOOKUP($A2001,OLD_EquipmentDatabase!$A:$K,5,FALSE)</f>
        <v>N/A</v>
      </c>
      <c r="F2001" t="str">
        <f>VLOOKUP($A2001,OLD_EquipmentDatabase!$A:$K,6,FALSE)</f>
        <v/>
      </c>
      <c r="G2001" t="str">
        <f>VLOOKUP($A2001,OLD_EquipmentDatabase!$A:$K,7,FALSE)</f>
        <v>ICX Tablet</v>
      </c>
      <c r="H2001" t="str">
        <f>VLOOKUP($A2001,OLD_EquipmentDatabase!$A:$K,8,FALSE)</f>
        <v>Active</v>
      </c>
      <c r="I2001" t="b">
        <f>VLOOKUP($A2001,OLD_EquipmentDatabase!$A:$K,9,FALSE)</f>
        <v>0</v>
      </c>
      <c r="J2001">
        <f>VLOOKUP($A2001,OLD_EquipmentDatabase!$A:$K,10,FALSE)</f>
        <v>5.13</v>
      </c>
      <c r="K2001" t="str">
        <f>VLOOKUP($A2001,OLD_EquipmentDatabase!$A:$K,11,FALSE)</f>
        <v/>
      </c>
    </row>
    <row r="2002" spans="1:11" x14ac:dyDescent="0.25">
      <c r="A2002" s="21" t="s">
        <v>350</v>
      </c>
      <c r="B2002" s="102" t="s">
        <v>146</v>
      </c>
      <c r="C2002" t="str">
        <f>VLOOKUP($A2002,OLD_EquipmentDatabase!$A:$K,3,FALSE)</f>
        <v>Samsung Galaxy Note Pro</v>
      </c>
      <c r="D2002" t="str">
        <f>VLOOKUP($A2002,OLD_EquipmentDatabase!$A:$K,4,FALSE)</f>
        <v>Dominion</v>
      </c>
      <c r="E2002" t="str">
        <f>VLOOKUP($A2002,OLD_EquipmentDatabase!$A:$K,5,FALSE)</f>
        <v>N/A</v>
      </c>
      <c r="F2002" t="str">
        <f>VLOOKUP($A2002,OLD_EquipmentDatabase!$A:$K,6,FALSE)</f>
        <v/>
      </c>
      <c r="G2002" t="str">
        <f>VLOOKUP($A2002,OLD_EquipmentDatabase!$A:$K,7,FALSE)</f>
        <v>ICX Tablet</v>
      </c>
      <c r="H2002" t="str">
        <f>VLOOKUP($A2002,OLD_EquipmentDatabase!$A:$K,8,FALSE)</f>
        <v>Active</v>
      </c>
      <c r="I2002" t="b">
        <f>VLOOKUP($A2002,OLD_EquipmentDatabase!$A:$K,9,FALSE)</f>
        <v>0</v>
      </c>
      <c r="J2002">
        <f>VLOOKUP($A2002,OLD_EquipmentDatabase!$A:$K,10,FALSE)</f>
        <v>5.13</v>
      </c>
      <c r="K2002" t="str">
        <f>VLOOKUP($A2002,OLD_EquipmentDatabase!$A:$K,11,FALSE)</f>
        <v/>
      </c>
    </row>
    <row r="2003" spans="1:11" x14ac:dyDescent="0.25">
      <c r="A2003" s="21" t="s">
        <v>283</v>
      </c>
      <c r="B2003" s="102" t="s">
        <v>146</v>
      </c>
      <c r="C2003" t="str">
        <f>VLOOKUP($A2003,OLD_EquipmentDatabase!$A:$K,3,FALSE)</f>
        <v>Samsung Galaxy Note Pro</v>
      </c>
      <c r="D2003" t="str">
        <f>VLOOKUP($A2003,OLD_EquipmentDatabase!$A:$K,4,FALSE)</f>
        <v>Dominion</v>
      </c>
      <c r="E2003" t="str">
        <f>VLOOKUP($A2003,OLD_EquipmentDatabase!$A:$K,5,FALSE)</f>
        <v>N/A</v>
      </c>
      <c r="F2003" t="str">
        <f>VLOOKUP($A2003,OLD_EquipmentDatabase!$A:$K,6,FALSE)</f>
        <v/>
      </c>
      <c r="G2003" t="str">
        <f>VLOOKUP($A2003,OLD_EquipmentDatabase!$A:$K,7,FALSE)</f>
        <v>ICX Tablet</v>
      </c>
      <c r="H2003" t="str">
        <f>VLOOKUP($A2003,OLD_EquipmentDatabase!$A:$K,8,FALSE)</f>
        <v>Active</v>
      </c>
      <c r="I2003" t="b">
        <f>VLOOKUP($A2003,OLD_EquipmentDatabase!$A:$K,9,FALSE)</f>
        <v>0</v>
      </c>
      <c r="J2003">
        <f>VLOOKUP($A2003,OLD_EquipmentDatabase!$A:$K,10,FALSE)</f>
        <v>5.13</v>
      </c>
      <c r="K2003" t="str">
        <f>VLOOKUP($A2003,OLD_EquipmentDatabase!$A:$K,11,FALSE)</f>
        <v/>
      </c>
    </row>
    <row r="2004" spans="1:11" x14ac:dyDescent="0.25">
      <c r="A2004" s="21" t="s">
        <v>270</v>
      </c>
      <c r="B2004" s="102" t="s">
        <v>146</v>
      </c>
      <c r="C2004" t="str">
        <f>VLOOKUP($A2004,OLD_EquipmentDatabase!$A:$K,3,FALSE)</f>
        <v>Samsung Galaxy Note Pro</v>
      </c>
      <c r="D2004" t="str">
        <f>VLOOKUP($A2004,OLD_EquipmentDatabase!$A:$K,4,FALSE)</f>
        <v>Dominion</v>
      </c>
      <c r="E2004" t="str">
        <f>VLOOKUP($A2004,OLD_EquipmentDatabase!$A:$K,5,FALSE)</f>
        <v>N/A</v>
      </c>
      <c r="F2004" t="str">
        <f>VLOOKUP($A2004,OLD_EquipmentDatabase!$A:$K,6,FALSE)</f>
        <v/>
      </c>
      <c r="G2004" t="str">
        <f>VLOOKUP($A2004,OLD_EquipmentDatabase!$A:$K,7,FALSE)</f>
        <v>ICX Tablet</v>
      </c>
      <c r="H2004" t="str">
        <f>VLOOKUP($A2004,OLD_EquipmentDatabase!$A:$K,8,FALSE)</f>
        <v>Active</v>
      </c>
      <c r="I2004" t="b">
        <f>VLOOKUP($A2004,OLD_EquipmentDatabase!$A:$K,9,FALSE)</f>
        <v>0</v>
      </c>
      <c r="J2004">
        <f>VLOOKUP($A2004,OLD_EquipmentDatabase!$A:$K,10,FALSE)</f>
        <v>5.13</v>
      </c>
      <c r="K2004" t="str">
        <f>VLOOKUP($A2004,OLD_EquipmentDatabase!$A:$K,11,FALSE)</f>
        <v/>
      </c>
    </row>
    <row r="2005" spans="1:11" x14ac:dyDescent="0.25">
      <c r="A2005" s="21" t="s">
        <v>294</v>
      </c>
      <c r="B2005" s="102" t="s">
        <v>146</v>
      </c>
      <c r="C2005" t="str">
        <f>VLOOKUP($A2005,OLD_EquipmentDatabase!$A:$K,3,FALSE)</f>
        <v>Samsung Galaxy Note Pro</v>
      </c>
      <c r="D2005" t="str">
        <f>VLOOKUP($A2005,OLD_EquipmentDatabase!$A:$K,4,FALSE)</f>
        <v>Dominion</v>
      </c>
      <c r="E2005" t="str">
        <f>VLOOKUP($A2005,OLD_EquipmentDatabase!$A:$K,5,FALSE)</f>
        <v>N/A</v>
      </c>
      <c r="F2005" t="str">
        <f>VLOOKUP($A2005,OLD_EquipmentDatabase!$A:$K,6,FALSE)</f>
        <v/>
      </c>
      <c r="G2005" t="str">
        <f>VLOOKUP($A2005,OLD_EquipmentDatabase!$A:$K,7,FALSE)</f>
        <v>ICX Tablet</v>
      </c>
      <c r="H2005" t="str">
        <f>VLOOKUP($A2005,OLD_EquipmentDatabase!$A:$K,8,FALSE)</f>
        <v>Active</v>
      </c>
      <c r="I2005" t="b">
        <f>VLOOKUP($A2005,OLD_EquipmentDatabase!$A:$K,9,FALSE)</f>
        <v>0</v>
      </c>
      <c r="J2005">
        <f>VLOOKUP($A2005,OLD_EquipmentDatabase!$A:$K,10,FALSE)</f>
        <v>5.13</v>
      </c>
      <c r="K2005" t="str">
        <f>VLOOKUP($A2005,OLD_EquipmentDatabase!$A:$K,11,FALSE)</f>
        <v/>
      </c>
    </row>
    <row r="2006" spans="1:11" x14ac:dyDescent="0.25">
      <c r="A2006" s="21" t="s">
        <v>286</v>
      </c>
      <c r="B2006" s="102" t="s">
        <v>146</v>
      </c>
      <c r="C2006" t="str">
        <f>VLOOKUP($A2006,OLD_EquipmentDatabase!$A:$K,3,FALSE)</f>
        <v>Samsung Galaxy Note Pro</v>
      </c>
      <c r="D2006" t="str">
        <f>VLOOKUP($A2006,OLD_EquipmentDatabase!$A:$K,4,FALSE)</f>
        <v>Dominion</v>
      </c>
      <c r="E2006" t="str">
        <f>VLOOKUP($A2006,OLD_EquipmentDatabase!$A:$K,5,FALSE)</f>
        <v>N/A</v>
      </c>
      <c r="F2006" t="str">
        <f>VLOOKUP($A2006,OLD_EquipmentDatabase!$A:$K,6,FALSE)</f>
        <v/>
      </c>
      <c r="G2006" t="str">
        <f>VLOOKUP($A2006,OLD_EquipmentDatabase!$A:$K,7,FALSE)</f>
        <v>ICX Tablet</v>
      </c>
      <c r="H2006" t="str">
        <f>VLOOKUP($A2006,OLD_EquipmentDatabase!$A:$K,8,FALSE)</f>
        <v>Active</v>
      </c>
      <c r="I2006" t="b">
        <f>VLOOKUP($A2006,OLD_EquipmentDatabase!$A:$K,9,FALSE)</f>
        <v>0</v>
      </c>
      <c r="J2006">
        <f>VLOOKUP($A2006,OLD_EquipmentDatabase!$A:$K,10,FALSE)</f>
        <v>5.13</v>
      </c>
      <c r="K2006" t="str">
        <f>VLOOKUP($A2006,OLD_EquipmentDatabase!$A:$K,11,FALSE)</f>
        <v/>
      </c>
    </row>
    <row r="2007" spans="1:11" x14ac:dyDescent="0.25">
      <c r="A2007" s="21" t="s">
        <v>327</v>
      </c>
      <c r="B2007" s="102" t="s">
        <v>146</v>
      </c>
      <c r="C2007" t="str">
        <f>VLOOKUP($A2007,OLD_EquipmentDatabase!$A:$K,3,FALSE)</f>
        <v>Samsung Galaxy Note Pro</v>
      </c>
      <c r="D2007" t="str">
        <f>VLOOKUP($A2007,OLD_EquipmentDatabase!$A:$K,4,FALSE)</f>
        <v>Dominion</v>
      </c>
      <c r="E2007" t="str">
        <f>VLOOKUP($A2007,OLD_EquipmentDatabase!$A:$K,5,FALSE)</f>
        <v>N/A</v>
      </c>
      <c r="F2007" t="str">
        <f>VLOOKUP($A2007,OLD_EquipmentDatabase!$A:$K,6,FALSE)</f>
        <v/>
      </c>
      <c r="G2007" t="str">
        <f>VLOOKUP($A2007,OLD_EquipmentDatabase!$A:$K,7,FALSE)</f>
        <v>ICX Tablet</v>
      </c>
      <c r="H2007" t="str">
        <f>VLOOKUP($A2007,OLD_EquipmentDatabase!$A:$K,8,FALSE)</f>
        <v>Active</v>
      </c>
      <c r="I2007" t="b">
        <f>VLOOKUP($A2007,OLD_EquipmentDatabase!$A:$K,9,FALSE)</f>
        <v>0</v>
      </c>
      <c r="J2007">
        <f>VLOOKUP($A2007,OLD_EquipmentDatabase!$A:$K,10,FALSE)</f>
        <v>5.13</v>
      </c>
      <c r="K2007" t="str">
        <f>VLOOKUP($A2007,OLD_EquipmentDatabase!$A:$K,11,FALSE)</f>
        <v/>
      </c>
    </row>
    <row r="2008" spans="1:11" x14ac:dyDescent="0.25">
      <c r="A2008" s="21" t="s">
        <v>325</v>
      </c>
      <c r="B2008" s="102" t="s">
        <v>146</v>
      </c>
      <c r="C2008" t="str">
        <f>VLOOKUP($A2008,OLD_EquipmentDatabase!$A:$K,3,FALSE)</f>
        <v>Samsung Galaxy Note Pro</v>
      </c>
      <c r="D2008" t="str">
        <f>VLOOKUP($A2008,OLD_EquipmentDatabase!$A:$K,4,FALSE)</f>
        <v>Dominion</v>
      </c>
      <c r="E2008" t="str">
        <f>VLOOKUP($A2008,OLD_EquipmentDatabase!$A:$K,5,FALSE)</f>
        <v>N/A</v>
      </c>
      <c r="F2008" t="str">
        <f>VLOOKUP($A2008,OLD_EquipmentDatabase!$A:$K,6,FALSE)</f>
        <v/>
      </c>
      <c r="G2008" t="str">
        <f>VLOOKUP($A2008,OLD_EquipmentDatabase!$A:$K,7,FALSE)</f>
        <v>ICX Tablet</v>
      </c>
      <c r="H2008" t="str">
        <f>VLOOKUP($A2008,OLD_EquipmentDatabase!$A:$K,8,FALSE)</f>
        <v>Active</v>
      </c>
      <c r="I2008" t="b">
        <f>VLOOKUP($A2008,OLD_EquipmentDatabase!$A:$K,9,FALSE)</f>
        <v>0</v>
      </c>
      <c r="J2008">
        <f>VLOOKUP($A2008,OLD_EquipmentDatabase!$A:$K,10,FALSE)</f>
        <v>5.13</v>
      </c>
      <c r="K2008" t="str">
        <f>VLOOKUP($A2008,OLD_EquipmentDatabase!$A:$K,11,FALSE)</f>
        <v/>
      </c>
    </row>
    <row r="2009" spans="1:11" x14ac:dyDescent="0.25">
      <c r="A2009" s="21" t="s">
        <v>306</v>
      </c>
      <c r="B2009" s="102" t="s">
        <v>146</v>
      </c>
      <c r="C2009" t="str">
        <f>VLOOKUP($A2009,OLD_EquipmentDatabase!$A:$K,3,FALSE)</f>
        <v>Samsung Galaxy Note Pro</v>
      </c>
      <c r="D2009" t="str">
        <f>VLOOKUP($A2009,OLD_EquipmentDatabase!$A:$K,4,FALSE)</f>
        <v>Dominion</v>
      </c>
      <c r="E2009" t="str">
        <f>VLOOKUP($A2009,OLD_EquipmentDatabase!$A:$K,5,FALSE)</f>
        <v>N/A</v>
      </c>
      <c r="F2009" t="str">
        <f>VLOOKUP($A2009,OLD_EquipmentDatabase!$A:$K,6,FALSE)</f>
        <v/>
      </c>
      <c r="G2009" t="str">
        <f>VLOOKUP($A2009,OLD_EquipmentDatabase!$A:$K,7,FALSE)</f>
        <v>ICX Tablet</v>
      </c>
      <c r="H2009" t="str">
        <f>VLOOKUP($A2009,OLD_EquipmentDatabase!$A:$K,8,FALSE)</f>
        <v>Active</v>
      </c>
      <c r="I2009" t="b">
        <f>VLOOKUP($A2009,OLD_EquipmentDatabase!$A:$K,9,FALSE)</f>
        <v>0</v>
      </c>
      <c r="J2009">
        <f>VLOOKUP($A2009,OLD_EquipmentDatabase!$A:$K,10,FALSE)</f>
        <v>5.13</v>
      </c>
      <c r="K2009" t="str">
        <f>VLOOKUP($A2009,OLD_EquipmentDatabase!$A:$K,11,FALSE)</f>
        <v/>
      </c>
    </row>
    <row r="2010" spans="1:11" x14ac:dyDescent="0.25">
      <c r="A2010" s="21" t="s">
        <v>265</v>
      </c>
      <c r="B2010" s="102" t="s">
        <v>146</v>
      </c>
      <c r="C2010" t="str">
        <f>VLOOKUP($A2010,OLD_EquipmentDatabase!$A:$K,3,FALSE)</f>
        <v>Samsung Galaxy Note Pro</v>
      </c>
      <c r="D2010" t="str">
        <f>VLOOKUP($A2010,OLD_EquipmentDatabase!$A:$K,4,FALSE)</f>
        <v>Dominion</v>
      </c>
      <c r="E2010" t="str">
        <f>VLOOKUP($A2010,OLD_EquipmentDatabase!$A:$K,5,FALSE)</f>
        <v>N/A</v>
      </c>
      <c r="F2010" t="str">
        <f>VLOOKUP($A2010,OLD_EquipmentDatabase!$A:$K,6,FALSE)</f>
        <v/>
      </c>
      <c r="G2010" t="str">
        <f>VLOOKUP($A2010,OLD_EquipmentDatabase!$A:$K,7,FALSE)</f>
        <v>ICX Tablet</v>
      </c>
      <c r="H2010" t="str">
        <f>VLOOKUP($A2010,OLD_EquipmentDatabase!$A:$K,8,FALSE)</f>
        <v>Active</v>
      </c>
      <c r="I2010" t="b">
        <f>VLOOKUP($A2010,OLD_EquipmentDatabase!$A:$K,9,FALSE)</f>
        <v>0</v>
      </c>
      <c r="J2010">
        <f>VLOOKUP($A2010,OLD_EquipmentDatabase!$A:$K,10,FALSE)</f>
        <v>5.13</v>
      </c>
      <c r="K2010" t="str">
        <f>VLOOKUP($A2010,OLD_EquipmentDatabase!$A:$K,11,FALSE)</f>
        <v/>
      </c>
    </row>
    <row r="2011" spans="1:11" x14ac:dyDescent="0.25">
      <c r="A2011" s="21" t="s">
        <v>356</v>
      </c>
      <c r="B2011" s="102" t="s">
        <v>146</v>
      </c>
      <c r="C2011" t="str">
        <f>VLOOKUP($A2011,OLD_EquipmentDatabase!$A:$K,3,FALSE)</f>
        <v>Samsung Galaxy Note Pro</v>
      </c>
      <c r="D2011" t="str">
        <f>VLOOKUP($A2011,OLD_EquipmentDatabase!$A:$K,4,FALSE)</f>
        <v>Dominion</v>
      </c>
      <c r="E2011" t="str">
        <f>VLOOKUP($A2011,OLD_EquipmentDatabase!$A:$K,5,FALSE)</f>
        <v>N/A</v>
      </c>
      <c r="F2011" t="str">
        <f>VLOOKUP($A2011,OLD_EquipmentDatabase!$A:$K,6,FALSE)</f>
        <v/>
      </c>
      <c r="G2011" t="str">
        <f>VLOOKUP($A2011,OLD_EquipmentDatabase!$A:$K,7,FALSE)</f>
        <v>ICX Tablet</v>
      </c>
      <c r="H2011" t="str">
        <f>VLOOKUP($A2011,OLD_EquipmentDatabase!$A:$K,8,FALSE)</f>
        <v>Active</v>
      </c>
      <c r="I2011" t="b">
        <f>VLOOKUP($A2011,OLD_EquipmentDatabase!$A:$K,9,FALSE)</f>
        <v>0</v>
      </c>
      <c r="J2011">
        <f>VLOOKUP($A2011,OLD_EquipmentDatabase!$A:$K,10,FALSE)</f>
        <v>5.13</v>
      </c>
      <c r="K2011" t="str">
        <f>VLOOKUP($A2011,OLD_EquipmentDatabase!$A:$K,11,FALSE)</f>
        <v/>
      </c>
    </row>
    <row r="2012" spans="1:11" x14ac:dyDescent="0.25">
      <c r="A2012" s="21" t="s">
        <v>343</v>
      </c>
      <c r="B2012" s="102" t="s">
        <v>146</v>
      </c>
      <c r="C2012" t="str">
        <f>VLOOKUP($A2012,OLD_EquipmentDatabase!$A:$K,3,FALSE)</f>
        <v>Samsung Galaxy Note Pro</v>
      </c>
      <c r="D2012" t="str">
        <f>VLOOKUP($A2012,OLD_EquipmentDatabase!$A:$K,4,FALSE)</f>
        <v>Dominion</v>
      </c>
      <c r="E2012" t="str">
        <f>VLOOKUP($A2012,OLD_EquipmentDatabase!$A:$K,5,FALSE)</f>
        <v>N/A</v>
      </c>
      <c r="F2012" t="str">
        <f>VLOOKUP($A2012,OLD_EquipmentDatabase!$A:$K,6,FALSE)</f>
        <v/>
      </c>
      <c r="G2012" t="str">
        <f>VLOOKUP($A2012,OLD_EquipmentDatabase!$A:$K,7,FALSE)</f>
        <v>ICX Tablet</v>
      </c>
      <c r="H2012" t="str">
        <f>VLOOKUP($A2012,OLD_EquipmentDatabase!$A:$K,8,FALSE)</f>
        <v>Active</v>
      </c>
      <c r="I2012" t="b">
        <f>VLOOKUP($A2012,OLD_EquipmentDatabase!$A:$K,9,FALSE)</f>
        <v>0</v>
      </c>
      <c r="J2012">
        <f>VLOOKUP($A2012,OLD_EquipmentDatabase!$A:$K,10,FALSE)</f>
        <v>5.13</v>
      </c>
      <c r="K2012" t="str">
        <f>VLOOKUP($A2012,OLD_EquipmentDatabase!$A:$K,11,FALSE)</f>
        <v/>
      </c>
    </row>
    <row r="2013" spans="1:11" x14ac:dyDescent="0.25">
      <c r="A2013" s="21" t="s">
        <v>300</v>
      </c>
      <c r="B2013" s="102" t="s">
        <v>146</v>
      </c>
      <c r="C2013" t="str">
        <f>VLOOKUP($A2013,OLD_EquipmentDatabase!$A:$K,3,FALSE)</f>
        <v>Samsung Galaxy Note Pro</v>
      </c>
      <c r="D2013" t="str">
        <f>VLOOKUP($A2013,OLD_EquipmentDatabase!$A:$K,4,FALSE)</f>
        <v>Dominion</v>
      </c>
      <c r="E2013" t="str">
        <f>VLOOKUP($A2013,OLD_EquipmentDatabase!$A:$K,5,FALSE)</f>
        <v>N/A</v>
      </c>
      <c r="F2013" t="str">
        <f>VLOOKUP($A2013,OLD_EquipmentDatabase!$A:$K,6,FALSE)</f>
        <v/>
      </c>
      <c r="G2013" t="str">
        <f>VLOOKUP($A2013,OLD_EquipmentDatabase!$A:$K,7,FALSE)</f>
        <v>ICX Tablet</v>
      </c>
      <c r="H2013" t="str">
        <f>VLOOKUP($A2013,OLD_EquipmentDatabase!$A:$K,8,FALSE)</f>
        <v>Active</v>
      </c>
      <c r="I2013" t="b">
        <f>VLOOKUP($A2013,OLD_EquipmentDatabase!$A:$K,9,FALSE)</f>
        <v>0</v>
      </c>
      <c r="J2013">
        <f>VLOOKUP($A2013,OLD_EquipmentDatabase!$A:$K,10,FALSE)</f>
        <v>5.13</v>
      </c>
      <c r="K2013" t="str">
        <f>VLOOKUP($A2013,OLD_EquipmentDatabase!$A:$K,11,FALSE)</f>
        <v/>
      </c>
    </row>
    <row r="2014" spans="1:11" x14ac:dyDescent="0.25">
      <c r="A2014" s="21" t="s">
        <v>254</v>
      </c>
      <c r="B2014" s="102" t="s">
        <v>146</v>
      </c>
      <c r="C2014" t="str">
        <f>VLOOKUP($A2014,OLD_EquipmentDatabase!$A:$K,3,FALSE)</f>
        <v>Samsung Galaxy Note Pro</v>
      </c>
      <c r="D2014" t="str">
        <f>VLOOKUP($A2014,OLD_EquipmentDatabase!$A:$K,4,FALSE)</f>
        <v>Dominion</v>
      </c>
      <c r="E2014" t="str">
        <f>VLOOKUP($A2014,OLD_EquipmentDatabase!$A:$K,5,FALSE)</f>
        <v>N/A</v>
      </c>
      <c r="F2014" t="str">
        <f>VLOOKUP($A2014,OLD_EquipmentDatabase!$A:$K,6,FALSE)</f>
        <v/>
      </c>
      <c r="G2014" t="str">
        <f>VLOOKUP($A2014,OLD_EquipmentDatabase!$A:$K,7,FALSE)</f>
        <v>ICX Tablet</v>
      </c>
      <c r="H2014" t="str">
        <f>VLOOKUP($A2014,OLD_EquipmentDatabase!$A:$K,8,FALSE)</f>
        <v>Active</v>
      </c>
      <c r="I2014" t="b">
        <f>VLOOKUP($A2014,OLD_EquipmentDatabase!$A:$K,9,FALSE)</f>
        <v>0</v>
      </c>
      <c r="J2014">
        <f>VLOOKUP($A2014,OLD_EquipmentDatabase!$A:$K,10,FALSE)</f>
        <v>5.13</v>
      </c>
      <c r="K2014" t="str">
        <f>VLOOKUP($A2014,OLD_EquipmentDatabase!$A:$K,11,FALSE)</f>
        <v/>
      </c>
    </row>
    <row r="2015" spans="1:11" x14ac:dyDescent="0.25">
      <c r="A2015" s="21" t="s">
        <v>317</v>
      </c>
      <c r="B2015" s="102" t="s">
        <v>146</v>
      </c>
      <c r="C2015" t="str">
        <f>VLOOKUP($A2015,OLD_EquipmentDatabase!$A:$K,3,FALSE)</f>
        <v>Samsung Galaxy Note Pro</v>
      </c>
      <c r="D2015" t="str">
        <f>VLOOKUP($A2015,OLD_EquipmentDatabase!$A:$K,4,FALSE)</f>
        <v>Dominion</v>
      </c>
      <c r="E2015" t="str">
        <f>VLOOKUP($A2015,OLD_EquipmentDatabase!$A:$K,5,FALSE)</f>
        <v>N/A</v>
      </c>
      <c r="F2015" t="str">
        <f>VLOOKUP($A2015,OLD_EquipmentDatabase!$A:$K,6,FALSE)</f>
        <v/>
      </c>
      <c r="G2015" t="str">
        <f>VLOOKUP($A2015,OLD_EquipmentDatabase!$A:$K,7,FALSE)</f>
        <v>ICX Tablet</v>
      </c>
      <c r="H2015" t="str">
        <f>VLOOKUP($A2015,OLD_EquipmentDatabase!$A:$K,8,FALSE)</f>
        <v>Active</v>
      </c>
      <c r="I2015" t="b">
        <f>VLOOKUP($A2015,OLD_EquipmentDatabase!$A:$K,9,FALSE)</f>
        <v>0</v>
      </c>
      <c r="J2015">
        <f>VLOOKUP($A2015,OLD_EquipmentDatabase!$A:$K,10,FALSE)</f>
        <v>5.13</v>
      </c>
      <c r="K2015" t="str">
        <f>VLOOKUP($A2015,OLD_EquipmentDatabase!$A:$K,11,FALSE)</f>
        <v/>
      </c>
    </row>
    <row r="2016" spans="1:11" x14ac:dyDescent="0.25">
      <c r="A2016" s="21" t="s">
        <v>4694</v>
      </c>
      <c r="B2016" s="102" t="s">
        <v>146</v>
      </c>
      <c r="C2016" t="str">
        <f>VLOOKUP($A2016,OLD_EquipmentDatabase!$A:$K,3,FALSE)</f>
        <v>Samsung Galaxy Note Pro</v>
      </c>
      <c r="D2016" t="str">
        <f>VLOOKUP($A2016,OLD_EquipmentDatabase!$A:$K,4,FALSE)</f>
        <v>Dominion</v>
      </c>
      <c r="E2016" t="str">
        <f>VLOOKUP($A2016,OLD_EquipmentDatabase!$A:$K,5,FALSE)</f>
        <v>N/A</v>
      </c>
      <c r="F2016" t="str">
        <f>VLOOKUP($A2016,OLD_EquipmentDatabase!$A:$K,6,FALSE)</f>
        <v/>
      </c>
      <c r="G2016" t="str">
        <f>VLOOKUP($A2016,OLD_EquipmentDatabase!$A:$K,7,FALSE)</f>
        <v>ICX Tablet</v>
      </c>
      <c r="H2016" t="str">
        <f>VLOOKUP($A2016,OLD_EquipmentDatabase!$A:$K,8,FALSE)</f>
        <v>Active</v>
      </c>
      <c r="I2016" t="b">
        <f>VLOOKUP($A2016,OLD_EquipmentDatabase!$A:$K,9,FALSE)</f>
        <v>0</v>
      </c>
      <c r="J2016">
        <f>VLOOKUP($A2016,OLD_EquipmentDatabase!$A:$K,10,FALSE)</f>
        <v>5.13</v>
      </c>
      <c r="K2016" t="str">
        <f>VLOOKUP($A2016,OLD_EquipmentDatabase!$A:$K,11,FALSE)</f>
        <v/>
      </c>
    </row>
    <row r="2017" spans="1:11" x14ac:dyDescent="0.25">
      <c r="A2017" s="21" t="s">
        <v>376</v>
      </c>
      <c r="B2017" s="102" t="s">
        <v>146</v>
      </c>
      <c r="C2017" t="str">
        <f>VLOOKUP($A2017,OLD_EquipmentDatabase!$A:$K,3,FALSE)</f>
        <v>Samsung Galaxy Note Pro</v>
      </c>
      <c r="D2017" t="str">
        <f>VLOOKUP($A2017,OLD_EquipmentDatabase!$A:$K,4,FALSE)</f>
        <v>Dominion</v>
      </c>
      <c r="E2017" t="str">
        <f>VLOOKUP($A2017,OLD_EquipmentDatabase!$A:$K,5,FALSE)</f>
        <v>N/A</v>
      </c>
      <c r="F2017" t="str">
        <f>VLOOKUP($A2017,OLD_EquipmentDatabase!$A:$K,6,FALSE)</f>
        <v/>
      </c>
      <c r="G2017" t="str">
        <f>VLOOKUP($A2017,OLD_EquipmentDatabase!$A:$K,7,FALSE)</f>
        <v>ICX Tablet</v>
      </c>
      <c r="H2017" t="str">
        <f>VLOOKUP($A2017,OLD_EquipmentDatabase!$A:$K,8,FALSE)</f>
        <v>Active</v>
      </c>
      <c r="I2017" t="b">
        <f>VLOOKUP($A2017,OLD_EquipmentDatabase!$A:$K,9,FALSE)</f>
        <v>0</v>
      </c>
      <c r="J2017">
        <f>VLOOKUP($A2017,OLD_EquipmentDatabase!$A:$K,10,FALSE)</f>
        <v>5.13</v>
      </c>
      <c r="K2017" t="str">
        <f>VLOOKUP($A2017,OLD_EquipmentDatabase!$A:$K,11,FALSE)</f>
        <v/>
      </c>
    </row>
    <row r="2018" spans="1:11" x14ac:dyDescent="0.25">
      <c r="A2018" s="21" t="s">
        <v>269</v>
      </c>
      <c r="B2018" s="102" t="s">
        <v>146</v>
      </c>
      <c r="C2018" t="str">
        <f>VLOOKUP($A2018,OLD_EquipmentDatabase!$A:$K,3,FALSE)</f>
        <v>Samsung Galaxy Note Pro</v>
      </c>
      <c r="D2018" t="str">
        <f>VLOOKUP($A2018,OLD_EquipmentDatabase!$A:$K,4,FALSE)</f>
        <v>Dominion</v>
      </c>
      <c r="E2018" t="str">
        <f>VLOOKUP($A2018,OLD_EquipmentDatabase!$A:$K,5,FALSE)</f>
        <v>N/A</v>
      </c>
      <c r="F2018" t="str">
        <f>VLOOKUP($A2018,OLD_EquipmentDatabase!$A:$K,6,FALSE)</f>
        <v/>
      </c>
      <c r="G2018" t="str">
        <f>VLOOKUP($A2018,OLD_EquipmentDatabase!$A:$K,7,FALSE)</f>
        <v>ICX Tablet</v>
      </c>
      <c r="H2018" t="str">
        <f>VLOOKUP($A2018,OLD_EquipmentDatabase!$A:$K,8,FALSE)</f>
        <v>Active</v>
      </c>
      <c r="I2018" t="b">
        <f>VLOOKUP($A2018,OLD_EquipmentDatabase!$A:$K,9,FALSE)</f>
        <v>0</v>
      </c>
      <c r="J2018">
        <f>VLOOKUP($A2018,OLD_EquipmentDatabase!$A:$K,10,FALSE)</f>
        <v>5.13</v>
      </c>
      <c r="K2018" t="str">
        <f>VLOOKUP($A2018,OLD_EquipmentDatabase!$A:$K,11,FALSE)</f>
        <v/>
      </c>
    </row>
    <row r="2019" spans="1:11" x14ac:dyDescent="0.25">
      <c r="A2019" s="21" t="s">
        <v>272</v>
      </c>
      <c r="B2019" s="102" t="s">
        <v>146</v>
      </c>
      <c r="C2019" t="str">
        <f>VLOOKUP($A2019,OLD_EquipmentDatabase!$A:$K,3,FALSE)</f>
        <v>Samsung Galaxy Note Pro</v>
      </c>
      <c r="D2019" t="str">
        <f>VLOOKUP($A2019,OLD_EquipmentDatabase!$A:$K,4,FALSE)</f>
        <v>Dominion</v>
      </c>
      <c r="E2019" t="str">
        <f>VLOOKUP($A2019,OLD_EquipmentDatabase!$A:$K,5,FALSE)</f>
        <v>N/A</v>
      </c>
      <c r="F2019" t="str">
        <f>VLOOKUP($A2019,OLD_EquipmentDatabase!$A:$K,6,FALSE)</f>
        <v/>
      </c>
      <c r="G2019" t="str">
        <f>VLOOKUP($A2019,OLD_EquipmentDatabase!$A:$K,7,FALSE)</f>
        <v>ICX Tablet</v>
      </c>
      <c r="H2019" t="str">
        <f>VLOOKUP($A2019,OLD_EquipmentDatabase!$A:$K,8,FALSE)</f>
        <v>Active</v>
      </c>
      <c r="I2019" t="b">
        <f>VLOOKUP($A2019,OLD_EquipmentDatabase!$A:$K,9,FALSE)</f>
        <v>0</v>
      </c>
      <c r="J2019">
        <f>VLOOKUP($A2019,OLD_EquipmentDatabase!$A:$K,10,FALSE)</f>
        <v>5.13</v>
      </c>
      <c r="K2019" t="str">
        <f>VLOOKUP($A2019,OLD_EquipmentDatabase!$A:$K,11,FALSE)</f>
        <v/>
      </c>
    </row>
    <row r="2020" spans="1:11" x14ac:dyDescent="0.25">
      <c r="A2020" s="21" t="s">
        <v>273</v>
      </c>
      <c r="B2020" s="102" t="s">
        <v>146</v>
      </c>
      <c r="C2020" t="str">
        <f>VLOOKUP($A2020,OLD_EquipmentDatabase!$A:$K,3,FALSE)</f>
        <v>Samsung Galaxy Note Pro</v>
      </c>
      <c r="D2020" t="str">
        <f>VLOOKUP($A2020,OLD_EquipmentDatabase!$A:$K,4,FALSE)</f>
        <v>Dominion</v>
      </c>
      <c r="E2020" t="str">
        <f>VLOOKUP($A2020,OLD_EquipmentDatabase!$A:$K,5,FALSE)</f>
        <v>N/A</v>
      </c>
      <c r="F2020" t="str">
        <f>VLOOKUP($A2020,OLD_EquipmentDatabase!$A:$K,6,FALSE)</f>
        <v/>
      </c>
      <c r="G2020" t="str">
        <f>VLOOKUP($A2020,OLD_EquipmentDatabase!$A:$K,7,FALSE)</f>
        <v>ICX Tablet</v>
      </c>
      <c r="H2020" t="str">
        <f>VLOOKUP($A2020,OLD_EquipmentDatabase!$A:$K,8,FALSE)</f>
        <v>Active</v>
      </c>
      <c r="I2020" t="b">
        <f>VLOOKUP($A2020,OLD_EquipmentDatabase!$A:$K,9,FALSE)</f>
        <v>0</v>
      </c>
      <c r="J2020">
        <f>VLOOKUP($A2020,OLD_EquipmentDatabase!$A:$K,10,FALSE)</f>
        <v>5.13</v>
      </c>
      <c r="K2020" t="str">
        <f>VLOOKUP($A2020,OLD_EquipmentDatabase!$A:$K,11,FALSE)</f>
        <v/>
      </c>
    </row>
    <row r="2021" spans="1:11" x14ac:dyDescent="0.25">
      <c r="A2021" s="21" t="s">
        <v>251</v>
      </c>
      <c r="B2021" s="102" t="s">
        <v>146</v>
      </c>
      <c r="C2021" t="str">
        <f>VLOOKUP($A2021,OLD_EquipmentDatabase!$A:$K,3,FALSE)</f>
        <v>Samsung Galaxy Note Pro</v>
      </c>
      <c r="D2021" t="str">
        <f>VLOOKUP($A2021,OLD_EquipmentDatabase!$A:$K,4,FALSE)</f>
        <v>Dominion</v>
      </c>
      <c r="E2021" t="str">
        <f>VLOOKUP($A2021,OLD_EquipmentDatabase!$A:$K,5,FALSE)</f>
        <v>N/A</v>
      </c>
      <c r="F2021" t="str">
        <f>VLOOKUP($A2021,OLD_EquipmentDatabase!$A:$K,6,FALSE)</f>
        <v/>
      </c>
      <c r="G2021" t="str">
        <f>VLOOKUP($A2021,OLD_EquipmentDatabase!$A:$K,7,FALSE)</f>
        <v>ICX Tablet</v>
      </c>
      <c r="H2021" t="str">
        <f>VLOOKUP($A2021,OLD_EquipmentDatabase!$A:$K,8,FALSE)</f>
        <v>Active</v>
      </c>
      <c r="I2021" t="b">
        <f>VLOOKUP($A2021,OLD_EquipmentDatabase!$A:$K,9,FALSE)</f>
        <v>0</v>
      </c>
      <c r="J2021">
        <f>VLOOKUP($A2021,OLD_EquipmentDatabase!$A:$K,10,FALSE)</f>
        <v>5.13</v>
      </c>
      <c r="K2021" t="str">
        <f>VLOOKUP($A2021,OLD_EquipmentDatabase!$A:$K,11,FALSE)</f>
        <v/>
      </c>
    </row>
    <row r="2022" spans="1:11" x14ac:dyDescent="0.25">
      <c r="A2022" s="21" t="s">
        <v>271</v>
      </c>
      <c r="B2022" s="102" t="s">
        <v>146</v>
      </c>
      <c r="C2022" t="str">
        <f>VLOOKUP($A2022,OLD_EquipmentDatabase!$A:$K,3,FALSE)</f>
        <v>Samsung Galaxy Note Pro</v>
      </c>
      <c r="D2022" t="str">
        <f>VLOOKUP($A2022,OLD_EquipmentDatabase!$A:$K,4,FALSE)</f>
        <v>Dominion</v>
      </c>
      <c r="E2022" t="str">
        <f>VLOOKUP($A2022,OLD_EquipmentDatabase!$A:$K,5,FALSE)</f>
        <v>N/A</v>
      </c>
      <c r="F2022" t="str">
        <f>VLOOKUP($A2022,OLD_EquipmentDatabase!$A:$K,6,FALSE)</f>
        <v/>
      </c>
      <c r="G2022" t="str">
        <f>VLOOKUP($A2022,OLD_EquipmentDatabase!$A:$K,7,FALSE)</f>
        <v>ICX Tablet</v>
      </c>
      <c r="H2022" t="str">
        <f>VLOOKUP($A2022,OLD_EquipmentDatabase!$A:$K,8,FALSE)</f>
        <v>Active</v>
      </c>
      <c r="I2022" t="b">
        <f>VLOOKUP($A2022,OLD_EquipmentDatabase!$A:$K,9,FALSE)</f>
        <v>0</v>
      </c>
      <c r="J2022">
        <f>VLOOKUP($A2022,OLD_EquipmentDatabase!$A:$K,10,FALSE)</f>
        <v>5.13</v>
      </c>
      <c r="K2022" t="str">
        <f>VLOOKUP($A2022,OLD_EquipmentDatabase!$A:$K,11,FALSE)</f>
        <v/>
      </c>
    </row>
    <row r="2023" spans="1:11" x14ac:dyDescent="0.25">
      <c r="A2023" s="21" t="s">
        <v>266</v>
      </c>
      <c r="B2023" s="102" t="s">
        <v>146</v>
      </c>
      <c r="C2023" t="str">
        <f>VLOOKUP($A2023,OLD_EquipmentDatabase!$A:$K,3,FALSE)</f>
        <v>Samsung Galaxy Note Pro</v>
      </c>
      <c r="D2023" t="str">
        <f>VLOOKUP($A2023,OLD_EquipmentDatabase!$A:$K,4,FALSE)</f>
        <v>Dominion</v>
      </c>
      <c r="E2023" t="str">
        <f>VLOOKUP($A2023,OLD_EquipmentDatabase!$A:$K,5,FALSE)</f>
        <v>N/A</v>
      </c>
      <c r="F2023" t="str">
        <f>VLOOKUP($A2023,OLD_EquipmentDatabase!$A:$K,6,FALSE)</f>
        <v/>
      </c>
      <c r="G2023" t="str">
        <f>VLOOKUP($A2023,OLD_EquipmentDatabase!$A:$K,7,FALSE)</f>
        <v>ICX Tablet</v>
      </c>
      <c r="H2023" t="str">
        <f>VLOOKUP($A2023,OLD_EquipmentDatabase!$A:$K,8,FALSE)</f>
        <v>Active</v>
      </c>
      <c r="I2023" t="b">
        <f>VLOOKUP($A2023,OLD_EquipmentDatabase!$A:$K,9,FALSE)</f>
        <v>0</v>
      </c>
      <c r="J2023">
        <f>VLOOKUP($A2023,OLD_EquipmentDatabase!$A:$K,10,FALSE)</f>
        <v>5.13</v>
      </c>
      <c r="K2023" t="str">
        <f>VLOOKUP($A2023,OLD_EquipmentDatabase!$A:$K,11,FALSE)</f>
        <v/>
      </c>
    </row>
    <row r="2024" spans="1:11" x14ac:dyDescent="0.25">
      <c r="A2024" s="21" t="s">
        <v>247</v>
      </c>
      <c r="B2024" s="102" t="s">
        <v>146</v>
      </c>
      <c r="C2024" t="str">
        <f>VLOOKUP($A2024,OLD_EquipmentDatabase!$A:$K,3,FALSE)</f>
        <v>Samsung Galaxy Note Pro</v>
      </c>
      <c r="D2024" t="str">
        <f>VLOOKUP($A2024,OLD_EquipmentDatabase!$A:$K,4,FALSE)</f>
        <v>Dominion</v>
      </c>
      <c r="E2024" t="str">
        <f>VLOOKUP($A2024,OLD_EquipmentDatabase!$A:$K,5,FALSE)</f>
        <v>N/A</v>
      </c>
      <c r="F2024" t="str">
        <f>VLOOKUP($A2024,OLD_EquipmentDatabase!$A:$K,6,FALSE)</f>
        <v/>
      </c>
      <c r="G2024" t="str">
        <f>VLOOKUP($A2024,OLD_EquipmentDatabase!$A:$K,7,FALSE)</f>
        <v>ICX Tablet</v>
      </c>
      <c r="H2024" t="str">
        <f>VLOOKUP($A2024,OLD_EquipmentDatabase!$A:$K,8,FALSE)</f>
        <v>Active</v>
      </c>
      <c r="I2024" t="b">
        <f>VLOOKUP($A2024,OLD_EquipmentDatabase!$A:$K,9,FALSE)</f>
        <v>0</v>
      </c>
      <c r="J2024">
        <f>VLOOKUP($A2024,OLD_EquipmentDatabase!$A:$K,10,FALSE)</f>
        <v>5.13</v>
      </c>
      <c r="K2024" t="str">
        <f>VLOOKUP($A2024,OLD_EquipmentDatabase!$A:$K,11,FALSE)</f>
        <v/>
      </c>
    </row>
    <row r="2025" spans="1:11" x14ac:dyDescent="0.25">
      <c r="A2025" s="21" t="s">
        <v>349</v>
      </c>
      <c r="B2025" s="102" t="s">
        <v>146</v>
      </c>
      <c r="C2025" t="str">
        <f>VLOOKUP($A2025,OLD_EquipmentDatabase!$A:$K,3,FALSE)</f>
        <v>Samsung Galaxy Note Pro</v>
      </c>
      <c r="D2025" t="str">
        <f>VLOOKUP($A2025,OLD_EquipmentDatabase!$A:$K,4,FALSE)</f>
        <v>Dominion</v>
      </c>
      <c r="E2025" t="str">
        <f>VLOOKUP($A2025,OLD_EquipmentDatabase!$A:$K,5,FALSE)</f>
        <v>N/A</v>
      </c>
      <c r="F2025" t="str">
        <f>VLOOKUP($A2025,OLD_EquipmentDatabase!$A:$K,6,FALSE)</f>
        <v/>
      </c>
      <c r="G2025" t="str">
        <f>VLOOKUP($A2025,OLD_EquipmentDatabase!$A:$K,7,FALSE)</f>
        <v>ICX Tablet</v>
      </c>
      <c r="H2025" t="str">
        <f>VLOOKUP($A2025,OLD_EquipmentDatabase!$A:$K,8,FALSE)</f>
        <v>Active</v>
      </c>
      <c r="I2025" t="b">
        <f>VLOOKUP($A2025,OLD_EquipmentDatabase!$A:$K,9,FALSE)</f>
        <v>0</v>
      </c>
      <c r="J2025">
        <f>VLOOKUP($A2025,OLD_EquipmentDatabase!$A:$K,10,FALSE)</f>
        <v>5.13</v>
      </c>
      <c r="K2025" t="str">
        <f>VLOOKUP($A2025,OLD_EquipmentDatabase!$A:$K,11,FALSE)</f>
        <v/>
      </c>
    </row>
    <row r="2026" spans="1:11" x14ac:dyDescent="0.25">
      <c r="A2026" s="21" t="s">
        <v>352</v>
      </c>
      <c r="B2026" s="102" t="s">
        <v>146</v>
      </c>
      <c r="C2026" t="str">
        <f>VLOOKUP($A2026,OLD_EquipmentDatabase!$A:$K,3,FALSE)</f>
        <v>Samsung Galaxy Note Pro</v>
      </c>
      <c r="D2026" t="str">
        <f>VLOOKUP($A2026,OLD_EquipmentDatabase!$A:$K,4,FALSE)</f>
        <v>Dominion</v>
      </c>
      <c r="E2026" t="str">
        <f>VLOOKUP($A2026,OLD_EquipmentDatabase!$A:$K,5,FALSE)</f>
        <v>N/A</v>
      </c>
      <c r="F2026" t="str">
        <f>VLOOKUP($A2026,OLD_EquipmentDatabase!$A:$K,6,FALSE)</f>
        <v/>
      </c>
      <c r="G2026" t="str">
        <f>VLOOKUP($A2026,OLD_EquipmentDatabase!$A:$K,7,FALSE)</f>
        <v>ICX Tablet</v>
      </c>
      <c r="H2026" t="str">
        <f>VLOOKUP($A2026,OLD_EquipmentDatabase!$A:$K,8,FALSE)</f>
        <v>Active</v>
      </c>
      <c r="I2026" t="b">
        <f>VLOOKUP($A2026,OLD_EquipmentDatabase!$A:$K,9,FALSE)</f>
        <v>0</v>
      </c>
      <c r="J2026">
        <f>VLOOKUP($A2026,OLD_EquipmentDatabase!$A:$K,10,FALSE)</f>
        <v>5.13</v>
      </c>
      <c r="K2026" t="str">
        <f>VLOOKUP($A2026,OLD_EquipmentDatabase!$A:$K,11,FALSE)</f>
        <v/>
      </c>
    </row>
    <row r="2027" spans="1:11" x14ac:dyDescent="0.25">
      <c r="A2027" s="21" t="s">
        <v>322</v>
      </c>
      <c r="B2027" s="102" t="s">
        <v>146</v>
      </c>
      <c r="C2027" t="str">
        <f>VLOOKUP($A2027,OLD_EquipmentDatabase!$A:$K,3,FALSE)</f>
        <v>Samsung Galaxy Note Pro</v>
      </c>
      <c r="D2027" t="str">
        <f>VLOOKUP($A2027,OLD_EquipmentDatabase!$A:$K,4,FALSE)</f>
        <v>Dominion</v>
      </c>
      <c r="E2027" t="str">
        <f>VLOOKUP($A2027,OLD_EquipmentDatabase!$A:$K,5,FALSE)</f>
        <v>N/A</v>
      </c>
      <c r="F2027" t="str">
        <f>VLOOKUP($A2027,OLD_EquipmentDatabase!$A:$K,6,FALSE)</f>
        <v/>
      </c>
      <c r="G2027" t="str">
        <f>VLOOKUP($A2027,OLD_EquipmentDatabase!$A:$K,7,FALSE)</f>
        <v>ICX Tablet</v>
      </c>
      <c r="H2027" t="str">
        <f>VLOOKUP($A2027,OLD_EquipmentDatabase!$A:$K,8,FALSE)</f>
        <v>Active</v>
      </c>
      <c r="I2027" t="b">
        <f>VLOOKUP($A2027,OLD_EquipmentDatabase!$A:$K,9,FALSE)</f>
        <v>0</v>
      </c>
      <c r="J2027">
        <f>VLOOKUP($A2027,OLD_EquipmentDatabase!$A:$K,10,FALSE)</f>
        <v>5.13</v>
      </c>
      <c r="K2027" t="str">
        <f>VLOOKUP($A2027,OLD_EquipmentDatabase!$A:$K,11,FALSE)</f>
        <v/>
      </c>
    </row>
    <row r="2028" spans="1:11" x14ac:dyDescent="0.25">
      <c r="A2028" s="21" t="s">
        <v>298</v>
      </c>
      <c r="B2028" s="102" t="s">
        <v>146</v>
      </c>
      <c r="C2028" t="str">
        <f>VLOOKUP($A2028,OLD_EquipmentDatabase!$A:$K,3,FALSE)</f>
        <v>Samsung Galaxy Note Pro</v>
      </c>
      <c r="D2028" t="str">
        <f>VLOOKUP($A2028,OLD_EquipmentDatabase!$A:$K,4,FALSE)</f>
        <v>Dominion</v>
      </c>
      <c r="E2028" t="str">
        <f>VLOOKUP($A2028,OLD_EquipmentDatabase!$A:$K,5,FALSE)</f>
        <v>N/A</v>
      </c>
      <c r="F2028" t="str">
        <f>VLOOKUP($A2028,OLD_EquipmentDatabase!$A:$K,6,FALSE)</f>
        <v/>
      </c>
      <c r="G2028" t="str">
        <f>VLOOKUP($A2028,OLD_EquipmentDatabase!$A:$K,7,FALSE)</f>
        <v>ICX Tablet</v>
      </c>
      <c r="H2028" t="str">
        <f>VLOOKUP($A2028,OLD_EquipmentDatabase!$A:$K,8,FALSE)</f>
        <v>Active</v>
      </c>
      <c r="I2028" t="b">
        <f>VLOOKUP($A2028,OLD_EquipmentDatabase!$A:$K,9,FALSE)</f>
        <v>0</v>
      </c>
      <c r="J2028">
        <f>VLOOKUP($A2028,OLD_EquipmentDatabase!$A:$K,10,FALSE)</f>
        <v>5.13</v>
      </c>
      <c r="K2028" t="str">
        <f>VLOOKUP($A2028,OLD_EquipmentDatabase!$A:$K,11,FALSE)</f>
        <v/>
      </c>
    </row>
    <row r="2029" spans="1:11" x14ac:dyDescent="0.25">
      <c r="A2029" s="21" t="s">
        <v>291</v>
      </c>
      <c r="B2029" s="102" t="s">
        <v>146</v>
      </c>
      <c r="C2029" t="str">
        <f>VLOOKUP($A2029,OLD_EquipmentDatabase!$A:$K,3,FALSE)</f>
        <v>Samsung Galaxy Note Pro</v>
      </c>
      <c r="D2029" t="str">
        <f>VLOOKUP($A2029,OLD_EquipmentDatabase!$A:$K,4,FALSE)</f>
        <v>Dominion</v>
      </c>
      <c r="E2029" t="str">
        <f>VLOOKUP($A2029,OLD_EquipmentDatabase!$A:$K,5,FALSE)</f>
        <v>N/A</v>
      </c>
      <c r="F2029" t="str">
        <f>VLOOKUP($A2029,OLD_EquipmentDatabase!$A:$K,6,FALSE)</f>
        <v/>
      </c>
      <c r="G2029" t="str">
        <f>VLOOKUP($A2029,OLD_EquipmentDatabase!$A:$K,7,FALSE)</f>
        <v>ICX Tablet</v>
      </c>
      <c r="H2029" t="str">
        <f>VLOOKUP($A2029,OLD_EquipmentDatabase!$A:$K,8,FALSE)</f>
        <v>Active</v>
      </c>
      <c r="I2029" t="b">
        <f>VLOOKUP($A2029,OLD_EquipmentDatabase!$A:$K,9,FALSE)</f>
        <v>0</v>
      </c>
      <c r="J2029">
        <f>VLOOKUP($A2029,OLD_EquipmentDatabase!$A:$K,10,FALSE)</f>
        <v>5.13</v>
      </c>
      <c r="K2029" t="str">
        <f>VLOOKUP($A2029,OLD_EquipmentDatabase!$A:$K,11,FALSE)</f>
        <v/>
      </c>
    </row>
    <row r="2030" spans="1:11" x14ac:dyDescent="0.25">
      <c r="A2030" s="21" t="s">
        <v>285</v>
      </c>
      <c r="B2030" s="102" t="s">
        <v>146</v>
      </c>
      <c r="C2030" t="str">
        <f>VLOOKUP($A2030,OLD_EquipmentDatabase!$A:$K,3,FALSE)</f>
        <v>Samsung Galaxy Note Pro</v>
      </c>
      <c r="D2030" t="str">
        <f>VLOOKUP($A2030,OLD_EquipmentDatabase!$A:$K,4,FALSE)</f>
        <v>Dominion</v>
      </c>
      <c r="E2030" t="str">
        <f>VLOOKUP($A2030,OLD_EquipmentDatabase!$A:$K,5,FALSE)</f>
        <v>N/A</v>
      </c>
      <c r="F2030" t="str">
        <f>VLOOKUP($A2030,OLD_EquipmentDatabase!$A:$K,6,FALSE)</f>
        <v/>
      </c>
      <c r="G2030" t="str">
        <f>VLOOKUP($A2030,OLD_EquipmentDatabase!$A:$K,7,FALSE)</f>
        <v>ICX Tablet</v>
      </c>
      <c r="H2030" t="str">
        <f>VLOOKUP($A2030,OLD_EquipmentDatabase!$A:$K,8,FALSE)</f>
        <v>Active</v>
      </c>
      <c r="I2030" t="b">
        <f>VLOOKUP($A2030,OLD_EquipmentDatabase!$A:$K,9,FALSE)</f>
        <v>0</v>
      </c>
      <c r="J2030">
        <f>VLOOKUP($A2030,OLD_EquipmentDatabase!$A:$K,10,FALSE)</f>
        <v>5.13</v>
      </c>
      <c r="K2030" t="str">
        <f>VLOOKUP($A2030,OLD_EquipmentDatabase!$A:$K,11,FALSE)</f>
        <v/>
      </c>
    </row>
    <row r="2031" spans="1:11" x14ac:dyDescent="0.25">
      <c r="A2031" s="21" t="s">
        <v>274</v>
      </c>
      <c r="B2031" s="102" t="s">
        <v>146</v>
      </c>
      <c r="C2031" t="str">
        <f>VLOOKUP($A2031,OLD_EquipmentDatabase!$A:$K,3,FALSE)</f>
        <v>Samsung Galaxy Note Pro</v>
      </c>
      <c r="D2031" t="str">
        <f>VLOOKUP($A2031,OLD_EquipmentDatabase!$A:$K,4,FALSE)</f>
        <v>Dominion</v>
      </c>
      <c r="E2031" t="str">
        <f>VLOOKUP($A2031,OLD_EquipmentDatabase!$A:$K,5,FALSE)</f>
        <v>N/A</v>
      </c>
      <c r="F2031" t="str">
        <f>VLOOKUP($A2031,OLD_EquipmentDatabase!$A:$K,6,FALSE)</f>
        <v/>
      </c>
      <c r="G2031" t="str">
        <f>VLOOKUP($A2031,OLD_EquipmentDatabase!$A:$K,7,FALSE)</f>
        <v>ICX Tablet</v>
      </c>
      <c r="H2031" t="str">
        <f>VLOOKUP($A2031,OLD_EquipmentDatabase!$A:$K,8,FALSE)</f>
        <v>Active</v>
      </c>
      <c r="I2031" t="b">
        <f>VLOOKUP($A2031,OLD_EquipmentDatabase!$A:$K,9,FALSE)</f>
        <v>0</v>
      </c>
      <c r="J2031">
        <f>VLOOKUP($A2031,OLD_EquipmentDatabase!$A:$K,10,FALSE)</f>
        <v>5.13</v>
      </c>
      <c r="K2031" t="str">
        <f>VLOOKUP($A2031,OLD_EquipmentDatabase!$A:$K,11,FALSE)</f>
        <v/>
      </c>
    </row>
    <row r="2032" spans="1:11" x14ac:dyDescent="0.25">
      <c r="A2032" s="21" t="s">
        <v>289</v>
      </c>
      <c r="B2032" s="102" t="s">
        <v>146</v>
      </c>
      <c r="C2032" t="str">
        <f>VLOOKUP($A2032,OLD_EquipmentDatabase!$A:$K,3,FALSE)</f>
        <v>Samsung Galaxy Note Pro</v>
      </c>
      <c r="D2032" t="str">
        <f>VLOOKUP($A2032,OLD_EquipmentDatabase!$A:$K,4,FALSE)</f>
        <v>Dominion</v>
      </c>
      <c r="E2032" t="str">
        <f>VLOOKUP($A2032,OLD_EquipmentDatabase!$A:$K,5,FALSE)</f>
        <v>N/A</v>
      </c>
      <c r="F2032" t="str">
        <f>VLOOKUP($A2032,OLD_EquipmentDatabase!$A:$K,6,FALSE)</f>
        <v/>
      </c>
      <c r="G2032" t="str">
        <f>VLOOKUP($A2032,OLD_EquipmentDatabase!$A:$K,7,FALSE)</f>
        <v>ICX Tablet</v>
      </c>
      <c r="H2032" t="str">
        <f>VLOOKUP($A2032,OLD_EquipmentDatabase!$A:$K,8,FALSE)</f>
        <v>Active</v>
      </c>
      <c r="I2032" t="b">
        <f>VLOOKUP($A2032,OLD_EquipmentDatabase!$A:$K,9,FALSE)</f>
        <v>0</v>
      </c>
      <c r="J2032">
        <f>VLOOKUP($A2032,OLD_EquipmentDatabase!$A:$K,10,FALSE)</f>
        <v>5.13</v>
      </c>
      <c r="K2032" t="str">
        <f>VLOOKUP($A2032,OLD_EquipmentDatabase!$A:$K,11,FALSE)</f>
        <v/>
      </c>
    </row>
    <row r="2033" spans="1:11" x14ac:dyDescent="0.25">
      <c r="A2033" s="21" t="s">
        <v>284</v>
      </c>
      <c r="B2033" s="102" t="s">
        <v>146</v>
      </c>
      <c r="C2033" t="str">
        <f>VLOOKUP($A2033,OLD_EquipmentDatabase!$A:$K,3,FALSE)</f>
        <v>Samsung Galaxy Note Pro</v>
      </c>
      <c r="D2033" t="str">
        <f>VLOOKUP($A2033,OLD_EquipmentDatabase!$A:$K,4,FALSE)</f>
        <v>Dominion</v>
      </c>
      <c r="E2033" t="str">
        <f>VLOOKUP($A2033,OLD_EquipmentDatabase!$A:$K,5,FALSE)</f>
        <v>N/A</v>
      </c>
      <c r="F2033" t="str">
        <f>VLOOKUP($A2033,OLD_EquipmentDatabase!$A:$K,6,FALSE)</f>
        <v/>
      </c>
      <c r="G2033" t="str">
        <f>VLOOKUP($A2033,OLD_EquipmentDatabase!$A:$K,7,FALSE)</f>
        <v>ICX Tablet</v>
      </c>
      <c r="H2033" t="str">
        <f>VLOOKUP($A2033,OLD_EquipmentDatabase!$A:$K,8,FALSE)</f>
        <v>Active</v>
      </c>
      <c r="I2033" t="b">
        <f>VLOOKUP($A2033,OLD_EquipmentDatabase!$A:$K,9,FALSE)</f>
        <v>0</v>
      </c>
      <c r="J2033">
        <f>VLOOKUP($A2033,OLD_EquipmentDatabase!$A:$K,10,FALSE)</f>
        <v>5.13</v>
      </c>
      <c r="K2033" t="str">
        <f>VLOOKUP($A2033,OLD_EquipmentDatabase!$A:$K,11,FALSE)</f>
        <v/>
      </c>
    </row>
    <row r="2034" spans="1:11" x14ac:dyDescent="0.25">
      <c r="A2034" s="21" t="s">
        <v>299</v>
      </c>
      <c r="B2034" s="102" t="s">
        <v>146</v>
      </c>
      <c r="C2034" t="str">
        <f>VLOOKUP($A2034,OLD_EquipmentDatabase!$A:$K,3,FALSE)</f>
        <v>Samsung Galaxy Note Pro</v>
      </c>
      <c r="D2034" t="str">
        <f>VLOOKUP($A2034,OLD_EquipmentDatabase!$A:$K,4,FALSE)</f>
        <v>Dominion</v>
      </c>
      <c r="E2034" t="str">
        <f>VLOOKUP($A2034,OLD_EquipmentDatabase!$A:$K,5,FALSE)</f>
        <v>N/A</v>
      </c>
      <c r="F2034" t="str">
        <f>VLOOKUP($A2034,OLD_EquipmentDatabase!$A:$K,6,FALSE)</f>
        <v/>
      </c>
      <c r="G2034" t="str">
        <f>VLOOKUP($A2034,OLD_EquipmentDatabase!$A:$K,7,FALSE)</f>
        <v>ICX Tablet</v>
      </c>
      <c r="H2034" t="str">
        <f>VLOOKUP($A2034,OLD_EquipmentDatabase!$A:$K,8,FALSE)</f>
        <v>Active</v>
      </c>
      <c r="I2034" t="b">
        <f>VLOOKUP($A2034,OLD_EquipmentDatabase!$A:$K,9,FALSE)</f>
        <v>0</v>
      </c>
      <c r="J2034">
        <f>VLOOKUP($A2034,OLD_EquipmentDatabase!$A:$K,10,FALSE)</f>
        <v>5.13</v>
      </c>
      <c r="K2034" t="str">
        <f>VLOOKUP($A2034,OLD_EquipmentDatabase!$A:$K,11,FALSE)</f>
        <v/>
      </c>
    </row>
    <row r="2035" spans="1:11" x14ac:dyDescent="0.25">
      <c r="A2035" s="21" t="s">
        <v>351</v>
      </c>
      <c r="B2035" s="102" t="s">
        <v>146</v>
      </c>
      <c r="C2035" t="str">
        <f>VLOOKUP($A2035,OLD_EquipmentDatabase!$A:$K,3,FALSE)</f>
        <v>Samsung Galaxy Note Pro</v>
      </c>
      <c r="D2035" t="str">
        <f>VLOOKUP($A2035,OLD_EquipmentDatabase!$A:$K,4,FALSE)</f>
        <v>Dominion</v>
      </c>
      <c r="E2035" t="str">
        <f>VLOOKUP($A2035,OLD_EquipmentDatabase!$A:$K,5,FALSE)</f>
        <v>N/A</v>
      </c>
      <c r="F2035" t="str">
        <f>VLOOKUP($A2035,OLD_EquipmentDatabase!$A:$K,6,FALSE)</f>
        <v/>
      </c>
      <c r="G2035" t="str">
        <f>VLOOKUP($A2035,OLD_EquipmentDatabase!$A:$K,7,FALSE)</f>
        <v>ICX Tablet</v>
      </c>
      <c r="H2035" t="str">
        <f>VLOOKUP($A2035,OLD_EquipmentDatabase!$A:$K,8,FALSE)</f>
        <v>Active</v>
      </c>
      <c r="I2035" t="b">
        <f>VLOOKUP($A2035,OLD_EquipmentDatabase!$A:$K,9,FALSE)</f>
        <v>0</v>
      </c>
      <c r="J2035">
        <f>VLOOKUP($A2035,OLD_EquipmentDatabase!$A:$K,10,FALSE)</f>
        <v>5.13</v>
      </c>
      <c r="K2035" t="str">
        <f>VLOOKUP($A2035,OLD_EquipmentDatabase!$A:$K,11,FALSE)</f>
        <v/>
      </c>
    </row>
    <row r="2036" spans="1:11" x14ac:dyDescent="0.25">
      <c r="A2036" s="21" t="s">
        <v>372</v>
      </c>
      <c r="B2036" s="102" t="s">
        <v>146</v>
      </c>
      <c r="C2036" t="str">
        <f>VLOOKUP($A2036,OLD_EquipmentDatabase!$A:$K,3,FALSE)</f>
        <v>Samsung Galaxy Note Pro</v>
      </c>
      <c r="D2036" t="str">
        <f>VLOOKUP($A2036,OLD_EquipmentDatabase!$A:$K,4,FALSE)</f>
        <v>Dominion</v>
      </c>
      <c r="E2036" t="str">
        <f>VLOOKUP($A2036,OLD_EquipmentDatabase!$A:$K,5,FALSE)</f>
        <v>N/A</v>
      </c>
      <c r="F2036" t="str">
        <f>VLOOKUP($A2036,OLD_EquipmentDatabase!$A:$K,6,FALSE)</f>
        <v/>
      </c>
      <c r="G2036" t="str">
        <f>VLOOKUP($A2036,OLD_EquipmentDatabase!$A:$K,7,FALSE)</f>
        <v>ICX Tablet</v>
      </c>
      <c r="H2036" t="str">
        <f>VLOOKUP($A2036,OLD_EquipmentDatabase!$A:$K,8,FALSE)</f>
        <v>Active</v>
      </c>
      <c r="I2036" t="b">
        <f>VLOOKUP($A2036,OLD_EquipmentDatabase!$A:$K,9,FALSE)</f>
        <v>0</v>
      </c>
      <c r="J2036">
        <f>VLOOKUP($A2036,OLD_EquipmentDatabase!$A:$K,10,FALSE)</f>
        <v>5.13</v>
      </c>
      <c r="K2036" t="str">
        <f>VLOOKUP($A2036,OLD_EquipmentDatabase!$A:$K,11,FALSE)</f>
        <v/>
      </c>
    </row>
    <row r="2037" spans="1:11" x14ac:dyDescent="0.25">
      <c r="A2037" s="21" t="s">
        <v>246</v>
      </c>
      <c r="B2037" s="102" t="s">
        <v>146</v>
      </c>
      <c r="C2037" t="str">
        <f>VLOOKUP($A2037,OLD_EquipmentDatabase!$A:$K,3,FALSE)</f>
        <v>Samsung Galaxy Note Pro</v>
      </c>
      <c r="D2037" t="str">
        <f>VLOOKUP($A2037,OLD_EquipmentDatabase!$A:$K,4,FALSE)</f>
        <v>Dominion</v>
      </c>
      <c r="E2037" t="str">
        <f>VLOOKUP($A2037,OLD_EquipmentDatabase!$A:$K,5,FALSE)</f>
        <v>N/A</v>
      </c>
      <c r="F2037" t="str">
        <f>VLOOKUP($A2037,OLD_EquipmentDatabase!$A:$K,6,FALSE)</f>
        <v/>
      </c>
      <c r="G2037" t="str">
        <f>VLOOKUP($A2037,OLD_EquipmentDatabase!$A:$K,7,FALSE)</f>
        <v>ICX Tablet</v>
      </c>
      <c r="H2037" t="str">
        <f>VLOOKUP($A2037,OLD_EquipmentDatabase!$A:$K,8,FALSE)</f>
        <v>Active</v>
      </c>
      <c r="I2037" t="b">
        <f>VLOOKUP($A2037,OLD_EquipmentDatabase!$A:$K,9,FALSE)</f>
        <v>0</v>
      </c>
      <c r="J2037">
        <f>VLOOKUP($A2037,OLD_EquipmentDatabase!$A:$K,10,FALSE)</f>
        <v>5.13</v>
      </c>
      <c r="K2037" t="str">
        <f>VLOOKUP($A2037,OLD_EquipmentDatabase!$A:$K,11,FALSE)</f>
        <v/>
      </c>
    </row>
    <row r="2038" spans="1:11" x14ac:dyDescent="0.25">
      <c r="A2038" s="21" t="s">
        <v>244</v>
      </c>
      <c r="B2038" s="102" t="s">
        <v>146</v>
      </c>
      <c r="C2038" t="str">
        <f>VLOOKUP($A2038,OLD_EquipmentDatabase!$A:$K,3,FALSE)</f>
        <v>Samsung Galaxy Note Pro</v>
      </c>
      <c r="D2038" t="str">
        <f>VLOOKUP($A2038,OLD_EquipmentDatabase!$A:$K,4,FALSE)</f>
        <v>Dominion</v>
      </c>
      <c r="E2038" t="str">
        <f>VLOOKUP($A2038,OLD_EquipmentDatabase!$A:$K,5,FALSE)</f>
        <v>N/A</v>
      </c>
      <c r="F2038" t="str">
        <f>VLOOKUP($A2038,OLD_EquipmentDatabase!$A:$K,6,FALSE)</f>
        <v/>
      </c>
      <c r="G2038" t="str">
        <f>VLOOKUP($A2038,OLD_EquipmentDatabase!$A:$K,7,FALSE)</f>
        <v>ICX Tablet</v>
      </c>
      <c r="H2038" t="str">
        <f>VLOOKUP($A2038,OLD_EquipmentDatabase!$A:$K,8,FALSE)</f>
        <v>Active</v>
      </c>
      <c r="I2038" t="b">
        <f>VLOOKUP($A2038,OLD_EquipmentDatabase!$A:$K,9,FALSE)</f>
        <v>0</v>
      </c>
      <c r="J2038">
        <f>VLOOKUP($A2038,OLD_EquipmentDatabase!$A:$K,10,FALSE)</f>
        <v>5.13</v>
      </c>
      <c r="K2038" t="str">
        <f>VLOOKUP($A2038,OLD_EquipmentDatabase!$A:$K,11,FALSE)</f>
        <v/>
      </c>
    </row>
    <row r="2039" spans="1:11" x14ac:dyDescent="0.25">
      <c r="A2039" s="21" t="s">
        <v>262</v>
      </c>
      <c r="B2039" s="102" t="s">
        <v>146</v>
      </c>
      <c r="C2039" t="str">
        <f>VLOOKUP($A2039,OLD_EquipmentDatabase!$A:$K,3,FALSE)</f>
        <v>Samsung Galaxy Note Pro</v>
      </c>
      <c r="D2039" t="str">
        <f>VLOOKUP($A2039,OLD_EquipmentDatabase!$A:$K,4,FALSE)</f>
        <v>Dominion</v>
      </c>
      <c r="E2039" t="str">
        <f>VLOOKUP($A2039,OLD_EquipmentDatabase!$A:$K,5,FALSE)</f>
        <v>N/A</v>
      </c>
      <c r="F2039" t="str">
        <f>VLOOKUP($A2039,OLD_EquipmentDatabase!$A:$K,6,FALSE)</f>
        <v/>
      </c>
      <c r="G2039" t="str">
        <f>VLOOKUP($A2039,OLD_EquipmentDatabase!$A:$K,7,FALSE)</f>
        <v>ICX Tablet</v>
      </c>
      <c r="H2039" t="str">
        <f>VLOOKUP($A2039,OLD_EquipmentDatabase!$A:$K,8,FALSE)</f>
        <v>Active</v>
      </c>
      <c r="I2039" t="b">
        <f>VLOOKUP($A2039,OLD_EquipmentDatabase!$A:$K,9,FALSE)</f>
        <v>0</v>
      </c>
      <c r="J2039">
        <f>VLOOKUP($A2039,OLD_EquipmentDatabase!$A:$K,10,FALSE)</f>
        <v>5.13</v>
      </c>
      <c r="K2039" t="str">
        <f>VLOOKUP($A2039,OLD_EquipmentDatabase!$A:$K,11,FALSE)</f>
        <v/>
      </c>
    </row>
    <row r="2040" spans="1:11" x14ac:dyDescent="0.25">
      <c r="A2040" s="21" t="s">
        <v>275</v>
      </c>
      <c r="B2040" s="102" t="s">
        <v>146</v>
      </c>
      <c r="C2040" t="str">
        <f>VLOOKUP($A2040,OLD_EquipmentDatabase!$A:$K,3,FALSE)</f>
        <v>Samsung Galaxy Note Pro</v>
      </c>
      <c r="D2040" t="str">
        <f>VLOOKUP($A2040,OLD_EquipmentDatabase!$A:$K,4,FALSE)</f>
        <v>Dominion</v>
      </c>
      <c r="E2040" t="str">
        <f>VLOOKUP($A2040,OLD_EquipmentDatabase!$A:$K,5,FALSE)</f>
        <v>N/A</v>
      </c>
      <c r="F2040" t="str">
        <f>VLOOKUP($A2040,OLD_EquipmentDatabase!$A:$K,6,FALSE)</f>
        <v/>
      </c>
      <c r="G2040" t="str">
        <f>VLOOKUP($A2040,OLD_EquipmentDatabase!$A:$K,7,FALSE)</f>
        <v>ICX Tablet</v>
      </c>
      <c r="H2040" t="str">
        <f>VLOOKUP($A2040,OLD_EquipmentDatabase!$A:$K,8,FALSE)</f>
        <v>Active</v>
      </c>
      <c r="I2040" t="b">
        <f>VLOOKUP($A2040,OLD_EquipmentDatabase!$A:$K,9,FALSE)</f>
        <v>0</v>
      </c>
      <c r="J2040">
        <f>VLOOKUP($A2040,OLD_EquipmentDatabase!$A:$K,10,FALSE)</f>
        <v>5.13</v>
      </c>
      <c r="K2040" t="str">
        <f>VLOOKUP($A2040,OLD_EquipmentDatabase!$A:$K,11,FALSE)</f>
        <v/>
      </c>
    </row>
    <row r="2041" spans="1:11" x14ac:dyDescent="0.25">
      <c r="A2041" s="21" t="s">
        <v>324</v>
      </c>
      <c r="B2041" s="102" t="s">
        <v>146</v>
      </c>
      <c r="C2041" t="str">
        <f>VLOOKUP($A2041,OLD_EquipmentDatabase!$A:$K,3,FALSE)</f>
        <v>Samsung Galaxy Note Pro</v>
      </c>
      <c r="D2041" t="str">
        <f>VLOOKUP($A2041,OLD_EquipmentDatabase!$A:$K,4,FALSE)</f>
        <v>Dominion</v>
      </c>
      <c r="E2041" t="str">
        <f>VLOOKUP($A2041,OLD_EquipmentDatabase!$A:$K,5,FALSE)</f>
        <v>N/A</v>
      </c>
      <c r="F2041" t="str">
        <f>VLOOKUP($A2041,OLD_EquipmentDatabase!$A:$K,6,FALSE)</f>
        <v/>
      </c>
      <c r="G2041" t="str">
        <f>VLOOKUP($A2041,OLD_EquipmentDatabase!$A:$K,7,FALSE)</f>
        <v>ICX Tablet</v>
      </c>
      <c r="H2041" t="str">
        <f>VLOOKUP($A2041,OLD_EquipmentDatabase!$A:$K,8,FALSE)</f>
        <v>Active</v>
      </c>
      <c r="I2041" t="b">
        <f>VLOOKUP($A2041,OLD_EquipmentDatabase!$A:$K,9,FALSE)</f>
        <v>0</v>
      </c>
      <c r="J2041">
        <f>VLOOKUP($A2041,OLD_EquipmentDatabase!$A:$K,10,FALSE)</f>
        <v>5.13</v>
      </c>
      <c r="K2041" t="str">
        <f>VLOOKUP($A2041,OLD_EquipmentDatabase!$A:$K,11,FALSE)</f>
        <v/>
      </c>
    </row>
    <row r="2042" spans="1:11" x14ac:dyDescent="0.25">
      <c r="A2042" s="21" t="s">
        <v>313</v>
      </c>
      <c r="B2042" s="102" t="s">
        <v>146</v>
      </c>
      <c r="C2042" t="str">
        <f>VLOOKUP($A2042,OLD_EquipmentDatabase!$A:$K,3,FALSE)</f>
        <v>Samsung Galaxy Note Pro</v>
      </c>
      <c r="D2042" t="str">
        <f>VLOOKUP($A2042,OLD_EquipmentDatabase!$A:$K,4,FALSE)</f>
        <v>Dominion</v>
      </c>
      <c r="E2042" t="str">
        <f>VLOOKUP($A2042,OLD_EquipmentDatabase!$A:$K,5,FALSE)</f>
        <v>N/A</v>
      </c>
      <c r="F2042" t="str">
        <f>VLOOKUP($A2042,OLD_EquipmentDatabase!$A:$K,6,FALSE)</f>
        <v/>
      </c>
      <c r="G2042" t="str">
        <f>VLOOKUP($A2042,OLD_EquipmentDatabase!$A:$K,7,FALSE)</f>
        <v>ICX Tablet</v>
      </c>
      <c r="H2042" t="str">
        <f>VLOOKUP($A2042,OLD_EquipmentDatabase!$A:$K,8,FALSE)</f>
        <v>Active</v>
      </c>
      <c r="I2042" t="b">
        <f>VLOOKUP($A2042,OLD_EquipmentDatabase!$A:$K,9,FALSE)</f>
        <v>0</v>
      </c>
      <c r="J2042">
        <f>VLOOKUP($A2042,OLD_EquipmentDatabase!$A:$K,10,FALSE)</f>
        <v>5.13</v>
      </c>
      <c r="K2042" t="str">
        <f>VLOOKUP($A2042,OLD_EquipmentDatabase!$A:$K,11,FALSE)</f>
        <v/>
      </c>
    </row>
    <row r="2043" spans="1:11" x14ac:dyDescent="0.25">
      <c r="A2043" s="21" t="s">
        <v>362</v>
      </c>
      <c r="B2043" s="102" t="s">
        <v>146</v>
      </c>
      <c r="C2043" t="str">
        <f>VLOOKUP($A2043,OLD_EquipmentDatabase!$A:$K,3,FALSE)</f>
        <v>Samsung Galaxy Note Pro</v>
      </c>
      <c r="D2043" t="str">
        <f>VLOOKUP($A2043,OLD_EquipmentDatabase!$A:$K,4,FALSE)</f>
        <v>Dominion</v>
      </c>
      <c r="E2043" t="str">
        <f>VLOOKUP($A2043,OLD_EquipmentDatabase!$A:$K,5,FALSE)</f>
        <v>N/A</v>
      </c>
      <c r="F2043" t="str">
        <f>VLOOKUP($A2043,OLD_EquipmentDatabase!$A:$K,6,FALSE)</f>
        <v/>
      </c>
      <c r="G2043" t="str">
        <f>VLOOKUP($A2043,OLD_EquipmentDatabase!$A:$K,7,FALSE)</f>
        <v>ICX Tablet</v>
      </c>
      <c r="H2043" t="str">
        <f>VLOOKUP($A2043,OLD_EquipmentDatabase!$A:$K,8,FALSE)</f>
        <v>Active</v>
      </c>
      <c r="I2043" t="b">
        <f>VLOOKUP($A2043,OLD_EquipmentDatabase!$A:$K,9,FALSE)</f>
        <v>0</v>
      </c>
      <c r="J2043">
        <f>VLOOKUP($A2043,OLD_EquipmentDatabase!$A:$K,10,FALSE)</f>
        <v>5.13</v>
      </c>
      <c r="K2043" t="str">
        <f>VLOOKUP($A2043,OLD_EquipmentDatabase!$A:$K,11,FALSE)</f>
        <v/>
      </c>
    </row>
    <row r="2044" spans="1:11" x14ac:dyDescent="0.25">
      <c r="A2044" s="21" t="s">
        <v>359</v>
      </c>
      <c r="B2044" s="102" t="s">
        <v>146</v>
      </c>
      <c r="C2044" t="str">
        <f>VLOOKUP($A2044,OLD_EquipmentDatabase!$A:$K,3,FALSE)</f>
        <v>Samsung Galaxy Note Pro</v>
      </c>
      <c r="D2044" t="str">
        <f>VLOOKUP($A2044,OLD_EquipmentDatabase!$A:$K,4,FALSE)</f>
        <v>Dominion</v>
      </c>
      <c r="E2044" t="str">
        <f>VLOOKUP($A2044,OLD_EquipmentDatabase!$A:$K,5,FALSE)</f>
        <v>N/A</v>
      </c>
      <c r="F2044" t="str">
        <f>VLOOKUP($A2044,OLD_EquipmentDatabase!$A:$K,6,FALSE)</f>
        <v/>
      </c>
      <c r="G2044" t="str">
        <f>VLOOKUP($A2044,OLD_EquipmentDatabase!$A:$K,7,FALSE)</f>
        <v>ICX Tablet</v>
      </c>
      <c r="H2044" t="str">
        <f>VLOOKUP($A2044,OLD_EquipmentDatabase!$A:$K,8,FALSE)</f>
        <v>Active</v>
      </c>
      <c r="I2044" t="b">
        <f>VLOOKUP($A2044,OLD_EquipmentDatabase!$A:$K,9,FALSE)</f>
        <v>0</v>
      </c>
      <c r="J2044">
        <f>VLOOKUP($A2044,OLD_EquipmentDatabase!$A:$K,10,FALSE)</f>
        <v>5.13</v>
      </c>
      <c r="K2044" t="str">
        <f>VLOOKUP($A2044,OLD_EquipmentDatabase!$A:$K,11,FALSE)</f>
        <v/>
      </c>
    </row>
    <row r="2045" spans="1:11" x14ac:dyDescent="0.25">
      <c r="A2045" s="21" t="s">
        <v>288</v>
      </c>
      <c r="B2045" s="102" t="s">
        <v>146</v>
      </c>
      <c r="C2045" t="str">
        <f>VLOOKUP($A2045,OLD_EquipmentDatabase!$A:$K,3,FALSE)</f>
        <v>Samsung Galaxy Note Pro</v>
      </c>
      <c r="D2045" t="str">
        <f>VLOOKUP($A2045,OLD_EquipmentDatabase!$A:$K,4,FALSE)</f>
        <v>Dominion</v>
      </c>
      <c r="E2045" t="str">
        <f>VLOOKUP($A2045,OLD_EquipmentDatabase!$A:$K,5,FALSE)</f>
        <v>N/A</v>
      </c>
      <c r="F2045" t="str">
        <f>VLOOKUP($A2045,OLD_EquipmentDatabase!$A:$K,6,FALSE)</f>
        <v/>
      </c>
      <c r="G2045" t="str">
        <f>VLOOKUP($A2045,OLD_EquipmentDatabase!$A:$K,7,FALSE)</f>
        <v>ICX Tablet</v>
      </c>
      <c r="H2045" t="str">
        <f>VLOOKUP($A2045,OLD_EquipmentDatabase!$A:$K,8,FALSE)</f>
        <v>Active</v>
      </c>
      <c r="I2045" t="b">
        <f>VLOOKUP($A2045,OLD_EquipmentDatabase!$A:$K,9,FALSE)</f>
        <v>0</v>
      </c>
      <c r="J2045">
        <f>VLOOKUP($A2045,OLD_EquipmentDatabase!$A:$K,10,FALSE)</f>
        <v>5.13</v>
      </c>
      <c r="K2045" t="str">
        <f>VLOOKUP($A2045,OLD_EquipmentDatabase!$A:$K,11,FALSE)</f>
        <v/>
      </c>
    </row>
    <row r="2046" spans="1:11" x14ac:dyDescent="0.25">
      <c r="A2046" s="21" t="s">
        <v>267</v>
      </c>
      <c r="B2046" s="102" t="s">
        <v>146</v>
      </c>
      <c r="C2046" t="str">
        <f>VLOOKUP($A2046,OLD_EquipmentDatabase!$A:$K,3,FALSE)</f>
        <v>Samsung Galaxy Note Pro</v>
      </c>
      <c r="D2046" t="str">
        <f>VLOOKUP($A2046,OLD_EquipmentDatabase!$A:$K,4,FALSE)</f>
        <v>Dominion</v>
      </c>
      <c r="E2046" t="str">
        <f>VLOOKUP($A2046,OLD_EquipmentDatabase!$A:$K,5,FALSE)</f>
        <v>N/A</v>
      </c>
      <c r="F2046" t="str">
        <f>VLOOKUP($A2046,OLD_EquipmentDatabase!$A:$K,6,FALSE)</f>
        <v/>
      </c>
      <c r="G2046" t="str">
        <f>VLOOKUP($A2046,OLD_EquipmentDatabase!$A:$K,7,FALSE)</f>
        <v>ICX Tablet</v>
      </c>
      <c r="H2046" t="str">
        <f>VLOOKUP($A2046,OLD_EquipmentDatabase!$A:$K,8,FALSE)</f>
        <v>Active</v>
      </c>
      <c r="I2046" t="b">
        <f>VLOOKUP($A2046,OLD_EquipmentDatabase!$A:$K,9,FALSE)</f>
        <v>0</v>
      </c>
      <c r="J2046">
        <f>VLOOKUP($A2046,OLD_EquipmentDatabase!$A:$K,10,FALSE)</f>
        <v>5.13</v>
      </c>
      <c r="K2046" t="str">
        <f>VLOOKUP($A2046,OLD_EquipmentDatabase!$A:$K,11,FALSE)</f>
        <v/>
      </c>
    </row>
    <row r="2047" spans="1:11" x14ac:dyDescent="0.25">
      <c r="A2047" s="21" t="s">
        <v>330</v>
      </c>
      <c r="B2047" s="102" t="s">
        <v>146</v>
      </c>
      <c r="C2047" t="str">
        <f>VLOOKUP($A2047,OLD_EquipmentDatabase!$A:$K,3,FALSE)</f>
        <v>Samsung Galaxy Note Pro</v>
      </c>
      <c r="D2047" t="str">
        <f>VLOOKUP($A2047,OLD_EquipmentDatabase!$A:$K,4,FALSE)</f>
        <v>Dominion</v>
      </c>
      <c r="E2047" t="str">
        <f>VLOOKUP($A2047,OLD_EquipmentDatabase!$A:$K,5,FALSE)</f>
        <v>N/A</v>
      </c>
      <c r="F2047" t="str">
        <f>VLOOKUP($A2047,OLD_EquipmentDatabase!$A:$K,6,FALSE)</f>
        <v/>
      </c>
      <c r="G2047" t="str">
        <f>VLOOKUP($A2047,OLD_EquipmentDatabase!$A:$K,7,FALSE)</f>
        <v>ICX Tablet</v>
      </c>
      <c r="H2047" t="str">
        <f>VLOOKUP($A2047,OLD_EquipmentDatabase!$A:$K,8,FALSE)</f>
        <v>Active</v>
      </c>
      <c r="I2047" t="b">
        <f>VLOOKUP($A2047,OLD_EquipmentDatabase!$A:$K,9,FALSE)</f>
        <v>0</v>
      </c>
      <c r="J2047">
        <f>VLOOKUP($A2047,OLD_EquipmentDatabase!$A:$K,10,FALSE)</f>
        <v>5.13</v>
      </c>
      <c r="K2047" t="str">
        <f>VLOOKUP($A2047,OLD_EquipmentDatabase!$A:$K,11,FALSE)</f>
        <v/>
      </c>
    </row>
    <row r="2048" spans="1:11" x14ac:dyDescent="0.25">
      <c r="A2048" s="21" t="s">
        <v>329</v>
      </c>
      <c r="B2048" s="102" t="s">
        <v>146</v>
      </c>
      <c r="C2048" t="str">
        <f>VLOOKUP($A2048,OLD_EquipmentDatabase!$A:$K,3,FALSE)</f>
        <v>Samsung Galaxy Note Pro</v>
      </c>
      <c r="D2048" t="str">
        <f>VLOOKUP($A2048,OLD_EquipmentDatabase!$A:$K,4,FALSE)</f>
        <v>Dominion</v>
      </c>
      <c r="E2048" t="str">
        <f>VLOOKUP($A2048,OLD_EquipmentDatabase!$A:$K,5,FALSE)</f>
        <v>N/A</v>
      </c>
      <c r="F2048" t="str">
        <f>VLOOKUP($A2048,OLD_EquipmentDatabase!$A:$K,6,FALSE)</f>
        <v/>
      </c>
      <c r="G2048" t="str">
        <f>VLOOKUP($A2048,OLD_EquipmentDatabase!$A:$K,7,FALSE)</f>
        <v>ICX Tablet</v>
      </c>
      <c r="H2048" t="str">
        <f>VLOOKUP($A2048,OLD_EquipmentDatabase!$A:$K,8,FALSE)</f>
        <v>Active</v>
      </c>
      <c r="I2048" t="b">
        <f>VLOOKUP($A2048,OLD_EquipmentDatabase!$A:$K,9,FALSE)</f>
        <v>0</v>
      </c>
      <c r="J2048">
        <f>VLOOKUP($A2048,OLD_EquipmentDatabase!$A:$K,10,FALSE)</f>
        <v>5.13</v>
      </c>
      <c r="K2048" t="str">
        <f>VLOOKUP($A2048,OLD_EquipmentDatabase!$A:$K,11,FALSE)</f>
        <v/>
      </c>
    </row>
    <row r="2049" spans="1:11" x14ac:dyDescent="0.25">
      <c r="A2049" s="21" t="s">
        <v>276</v>
      </c>
      <c r="B2049" s="102" t="s">
        <v>146</v>
      </c>
      <c r="C2049" t="str">
        <f>VLOOKUP($A2049,OLD_EquipmentDatabase!$A:$K,3,FALSE)</f>
        <v>Samsung Galaxy Note Pro</v>
      </c>
      <c r="D2049" t="str">
        <f>VLOOKUP($A2049,OLD_EquipmentDatabase!$A:$K,4,FALSE)</f>
        <v>Dominion</v>
      </c>
      <c r="E2049" t="str">
        <f>VLOOKUP($A2049,OLD_EquipmentDatabase!$A:$K,5,FALSE)</f>
        <v>N/A</v>
      </c>
      <c r="F2049" t="str">
        <f>VLOOKUP($A2049,OLD_EquipmentDatabase!$A:$K,6,FALSE)</f>
        <v/>
      </c>
      <c r="G2049" t="str">
        <f>VLOOKUP($A2049,OLD_EquipmentDatabase!$A:$K,7,FALSE)</f>
        <v>ICX Tablet</v>
      </c>
      <c r="H2049" t="str">
        <f>VLOOKUP($A2049,OLD_EquipmentDatabase!$A:$K,8,FALSE)</f>
        <v>Active</v>
      </c>
      <c r="I2049" t="b">
        <f>VLOOKUP($A2049,OLD_EquipmentDatabase!$A:$K,9,FALSE)</f>
        <v>0</v>
      </c>
      <c r="J2049">
        <f>VLOOKUP($A2049,OLD_EquipmentDatabase!$A:$K,10,FALSE)</f>
        <v>5.13</v>
      </c>
      <c r="K2049" t="str">
        <f>VLOOKUP($A2049,OLD_EquipmentDatabase!$A:$K,11,FALSE)</f>
        <v/>
      </c>
    </row>
    <row r="2050" spans="1:11" x14ac:dyDescent="0.25">
      <c r="A2050" s="21" t="s">
        <v>307</v>
      </c>
      <c r="B2050" s="102" t="s">
        <v>146</v>
      </c>
      <c r="C2050" t="str">
        <f>VLOOKUP($A2050,OLD_EquipmentDatabase!$A:$K,3,FALSE)</f>
        <v>Samsung Galaxy Note Pro</v>
      </c>
      <c r="D2050" t="str">
        <f>VLOOKUP($A2050,OLD_EquipmentDatabase!$A:$K,4,FALSE)</f>
        <v>Dominion</v>
      </c>
      <c r="E2050" t="str">
        <f>VLOOKUP($A2050,OLD_EquipmentDatabase!$A:$K,5,FALSE)</f>
        <v>N/A</v>
      </c>
      <c r="F2050" t="str">
        <f>VLOOKUP($A2050,OLD_EquipmentDatabase!$A:$K,6,FALSE)</f>
        <v/>
      </c>
      <c r="G2050" t="str">
        <f>VLOOKUP($A2050,OLD_EquipmentDatabase!$A:$K,7,FALSE)</f>
        <v>ICX Tablet</v>
      </c>
      <c r="H2050" t="str">
        <f>VLOOKUP($A2050,OLD_EquipmentDatabase!$A:$K,8,FALSE)</f>
        <v>Active</v>
      </c>
      <c r="I2050" t="b">
        <f>VLOOKUP($A2050,OLD_EquipmentDatabase!$A:$K,9,FALSE)</f>
        <v>0</v>
      </c>
      <c r="J2050">
        <f>VLOOKUP($A2050,OLD_EquipmentDatabase!$A:$K,10,FALSE)</f>
        <v>5.13</v>
      </c>
      <c r="K2050" t="str">
        <f>VLOOKUP($A2050,OLD_EquipmentDatabase!$A:$K,11,FALSE)</f>
        <v/>
      </c>
    </row>
    <row r="2051" spans="1:11" x14ac:dyDescent="0.25">
      <c r="A2051" s="21" t="s">
        <v>292</v>
      </c>
      <c r="B2051" s="102" t="s">
        <v>146</v>
      </c>
      <c r="C2051" t="str">
        <f>VLOOKUP($A2051,OLD_EquipmentDatabase!$A:$K,3,FALSE)</f>
        <v>Samsung Galaxy Note Pro</v>
      </c>
      <c r="D2051" t="str">
        <f>VLOOKUP($A2051,OLD_EquipmentDatabase!$A:$K,4,FALSE)</f>
        <v>Dominion</v>
      </c>
      <c r="E2051" t="str">
        <f>VLOOKUP($A2051,OLD_EquipmentDatabase!$A:$K,5,FALSE)</f>
        <v>N/A</v>
      </c>
      <c r="F2051" t="str">
        <f>VLOOKUP($A2051,OLD_EquipmentDatabase!$A:$K,6,FALSE)</f>
        <v/>
      </c>
      <c r="G2051" t="str">
        <f>VLOOKUP($A2051,OLD_EquipmentDatabase!$A:$K,7,FALSE)</f>
        <v>ICX Tablet</v>
      </c>
      <c r="H2051" t="str">
        <f>VLOOKUP($A2051,OLD_EquipmentDatabase!$A:$K,8,FALSE)</f>
        <v>Active</v>
      </c>
      <c r="I2051" t="b">
        <f>VLOOKUP($A2051,OLD_EquipmentDatabase!$A:$K,9,FALSE)</f>
        <v>0</v>
      </c>
      <c r="J2051">
        <f>VLOOKUP($A2051,OLD_EquipmentDatabase!$A:$K,10,FALSE)</f>
        <v>5.13</v>
      </c>
      <c r="K2051" t="str">
        <f>VLOOKUP($A2051,OLD_EquipmentDatabase!$A:$K,11,FALSE)</f>
        <v/>
      </c>
    </row>
    <row r="2052" spans="1:11" x14ac:dyDescent="0.25">
      <c r="A2052" s="21" t="s">
        <v>303</v>
      </c>
      <c r="B2052" s="102" t="s">
        <v>146</v>
      </c>
      <c r="C2052" t="str">
        <f>VLOOKUP($A2052,OLD_EquipmentDatabase!$A:$K,3,FALSE)</f>
        <v>Samsung Galaxy Note Pro</v>
      </c>
      <c r="D2052" t="str">
        <f>VLOOKUP($A2052,OLD_EquipmentDatabase!$A:$K,4,FALSE)</f>
        <v>Dominion</v>
      </c>
      <c r="E2052" t="str">
        <f>VLOOKUP($A2052,OLD_EquipmentDatabase!$A:$K,5,FALSE)</f>
        <v>N/A</v>
      </c>
      <c r="F2052" t="str">
        <f>VLOOKUP($A2052,OLD_EquipmentDatabase!$A:$K,6,FALSE)</f>
        <v/>
      </c>
      <c r="G2052" t="str">
        <f>VLOOKUP($A2052,OLD_EquipmentDatabase!$A:$K,7,FALSE)</f>
        <v>ICX Tablet</v>
      </c>
      <c r="H2052" t="str">
        <f>VLOOKUP($A2052,OLD_EquipmentDatabase!$A:$K,8,FALSE)</f>
        <v>Active</v>
      </c>
      <c r="I2052" t="b">
        <f>VLOOKUP($A2052,OLD_EquipmentDatabase!$A:$K,9,FALSE)</f>
        <v>0</v>
      </c>
      <c r="J2052">
        <f>VLOOKUP($A2052,OLD_EquipmentDatabase!$A:$K,10,FALSE)</f>
        <v>5.13</v>
      </c>
      <c r="K2052" t="str">
        <f>VLOOKUP($A2052,OLD_EquipmentDatabase!$A:$K,11,FALSE)</f>
        <v/>
      </c>
    </row>
    <row r="2053" spans="1:11" x14ac:dyDescent="0.25">
      <c r="A2053" s="21" t="s">
        <v>332</v>
      </c>
      <c r="B2053" s="102" t="s">
        <v>146</v>
      </c>
      <c r="C2053" t="str">
        <f>VLOOKUP($A2053,OLD_EquipmentDatabase!$A:$K,3,FALSE)</f>
        <v>Samsung Galaxy Note Pro</v>
      </c>
      <c r="D2053" t="str">
        <f>VLOOKUP($A2053,OLD_EquipmentDatabase!$A:$K,4,FALSE)</f>
        <v>Dominion</v>
      </c>
      <c r="E2053" t="str">
        <f>VLOOKUP($A2053,OLD_EquipmentDatabase!$A:$K,5,FALSE)</f>
        <v>N/A</v>
      </c>
      <c r="F2053" t="str">
        <f>VLOOKUP($A2053,OLD_EquipmentDatabase!$A:$K,6,FALSE)</f>
        <v/>
      </c>
      <c r="G2053" t="str">
        <f>VLOOKUP($A2053,OLD_EquipmentDatabase!$A:$K,7,FALSE)</f>
        <v>ICX Tablet</v>
      </c>
      <c r="H2053" t="str">
        <f>VLOOKUP($A2053,OLD_EquipmentDatabase!$A:$K,8,FALSE)</f>
        <v>Active</v>
      </c>
      <c r="I2053" t="b">
        <f>VLOOKUP($A2053,OLD_EquipmentDatabase!$A:$K,9,FALSE)</f>
        <v>0</v>
      </c>
      <c r="J2053">
        <f>VLOOKUP($A2053,OLD_EquipmentDatabase!$A:$K,10,FALSE)</f>
        <v>5.13</v>
      </c>
      <c r="K2053" t="str">
        <f>VLOOKUP($A2053,OLD_EquipmentDatabase!$A:$K,11,FALSE)</f>
        <v/>
      </c>
    </row>
    <row r="2054" spans="1:11" x14ac:dyDescent="0.25">
      <c r="A2054" s="21" t="s">
        <v>268</v>
      </c>
      <c r="B2054" s="102" t="s">
        <v>146</v>
      </c>
      <c r="C2054" t="str">
        <f>VLOOKUP($A2054,OLD_EquipmentDatabase!$A:$K,3,FALSE)</f>
        <v>Samsung Galaxy Note Pro</v>
      </c>
      <c r="D2054" t="str">
        <f>VLOOKUP($A2054,OLD_EquipmentDatabase!$A:$K,4,FALSE)</f>
        <v>Dominion</v>
      </c>
      <c r="E2054" t="str">
        <f>VLOOKUP($A2054,OLD_EquipmentDatabase!$A:$K,5,FALSE)</f>
        <v>N/A</v>
      </c>
      <c r="F2054" t="str">
        <f>VLOOKUP($A2054,OLD_EquipmentDatabase!$A:$K,6,FALSE)</f>
        <v/>
      </c>
      <c r="G2054" t="str">
        <f>VLOOKUP($A2054,OLD_EquipmentDatabase!$A:$K,7,FALSE)</f>
        <v>ICX Tablet</v>
      </c>
      <c r="H2054" t="str">
        <f>VLOOKUP($A2054,OLD_EquipmentDatabase!$A:$K,8,FALSE)</f>
        <v>Active</v>
      </c>
      <c r="I2054" t="b">
        <f>VLOOKUP($A2054,OLD_EquipmentDatabase!$A:$K,9,FALSE)</f>
        <v>0</v>
      </c>
      <c r="J2054">
        <f>VLOOKUP($A2054,OLD_EquipmentDatabase!$A:$K,10,FALSE)</f>
        <v>5.13</v>
      </c>
      <c r="K2054" t="str">
        <f>VLOOKUP($A2054,OLD_EquipmentDatabase!$A:$K,11,FALSE)</f>
        <v/>
      </c>
    </row>
    <row r="2055" spans="1:11" x14ac:dyDescent="0.25">
      <c r="A2055" s="21" t="s">
        <v>297</v>
      </c>
      <c r="B2055" s="102" t="s">
        <v>146</v>
      </c>
      <c r="C2055" t="str">
        <f>VLOOKUP($A2055,OLD_EquipmentDatabase!$A:$K,3,FALSE)</f>
        <v>Samsung Galaxy Note Pro</v>
      </c>
      <c r="D2055" t="str">
        <f>VLOOKUP($A2055,OLD_EquipmentDatabase!$A:$K,4,FALSE)</f>
        <v>Dominion</v>
      </c>
      <c r="E2055" t="str">
        <f>VLOOKUP($A2055,OLD_EquipmentDatabase!$A:$K,5,FALSE)</f>
        <v>N/A</v>
      </c>
      <c r="F2055" t="str">
        <f>VLOOKUP($A2055,OLD_EquipmentDatabase!$A:$K,6,FALSE)</f>
        <v/>
      </c>
      <c r="G2055" t="str">
        <f>VLOOKUP($A2055,OLD_EquipmentDatabase!$A:$K,7,FALSE)</f>
        <v>ICX Tablet</v>
      </c>
      <c r="H2055" t="str">
        <f>VLOOKUP($A2055,OLD_EquipmentDatabase!$A:$K,8,FALSE)</f>
        <v>Active</v>
      </c>
      <c r="I2055" t="b">
        <f>VLOOKUP($A2055,OLD_EquipmentDatabase!$A:$K,9,FALSE)</f>
        <v>0</v>
      </c>
      <c r="J2055">
        <f>VLOOKUP($A2055,OLD_EquipmentDatabase!$A:$K,10,FALSE)</f>
        <v>5.13</v>
      </c>
      <c r="K2055" t="str">
        <f>VLOOKUP($A2055,OLD_EquipmentDatabase!$A:$K,11,FALSE)</f>
        <v/>
      </c>
    </row>
    <row r="2056" spans="1:11" x14ac:dyDescent="0.25">
      <c r="A2056" s="21" t="s">
        <v>321</v>
      </c>
      <c r="B2056" s="102" t="s">
        <v>146</v>
      </c>
      <c r="C2056" t="str">
        <f>VLOOKUP($A2056,OLD_EquipmentDatabase!$A:$K,3,FALSE)</f>
        <v>Samsung Galaxy Note Pro</v>
      </c>
      <c r="D2056" t="str">
        <f>VLOOKUP($A2056,OLD_EquipmentDatabase!$A:$K,4,FALSE)</f>
        <v>Dominion</v>
      </c>
      <c r="E2056" t="str">
        <f>VLOOKUP($A2056,OLD_EquipmentDatabase!$A:$K,5,FALSE)</f>
        <v>N/A</v>
      </c>
      <c r="F2056" t="str">
        <f>VLOOKUP($A2056,OLD_EquipmentDatabase!$A:$K,6,FALSE)</f>
        <v/>
      </c>
      <c r="G2056" t="str">
        <f>VLOOKUP($A2056,OLD_EquipmentDatabase!$A:$K,7,FALSE)</f>
        <v>ICX Tablet</v>
      </c>
      <c r="H2056" t="str">
        <f>VLOOKUP($A2056,OLD_EquipmentDatabase!$A:$K,8,FALSE)</f>
        <v>Active</v>
      </c>
      <c r="I2056" t="b">
        <f>VLOOKUP($A2056,OLD_EquipmentDatabase!$A:$K,9,FALSE)</f>
        <v>0</v>
      </c>
      <c r="J2056">
        <f>VLOOKUP($A2056,OLD_EquipmentDatabase!$A:$K,10,FALSE)</f>
        <v>5.13</v>
      </c>
      <c r="K2056" t="str">
        <f>VLOOKUP($A2056,OLD_EquipmentDatabase!$A:$K,11,FALSE)</f>
        <v/>
      </c>
    </row>
    <row r="2057" spans="1:11" x14ac:dyDescent="0.25">
      <c r="A2057" s="21" t="s">
        <v>314</v>
      </c>
      <c r="B2057" s="102" t="s">
        <v>146</v>
      </c>
      <c r="C2057" t="str">
        <f>VLOOKUP($A2057,OLD_EquipmentDatabase!$A:$K,3,FALSE)</f>
        <v>Samsung Galaxy Note Pro</v>
      </c>
      <c r="D2057" t="str">
        <f>VLOOKUP($A2057,OLD_EquipmentDatabase!$A:$K,4,FALSE)</f>
        <v>Dominion</v>
      </c>
      <c r="E2057" t="str">
        <f>VLOOKUP($A2057,OLD_EquipmentDatabase!$A:$K,5,FALSE)</f>
        <v>N/A</v>
      </c>
      <c r="F2057" t="str">
        <f>VLOOKUP($A2057,OLD_EquipmentDatabase!$A:$K,6,FALSE)</f>
        <v/>
      </c>
      <c r="G2057" t="str">
        <f>VLOOKUP($A2057,OLD_EquipmentDatabase!$A:$K,7,FALSE)</f>
        <v>ICX Tablet</v>
      </c>
      <c r="H2057" t="str">
        <f>VLOOKUP($A2057,OLD_EquipmentDatabase!$A:$K,8,FALSE)</f>
        <v>Active</v>
      </c>
      <c r="I2057" t="b">
        <f>VLOOKUP($A2057,OLD_EquipmentDatabase!$A:$K,9,FALSE)</f>
        <v>0</v>
      </c>
      <c r="J2057">
        <f>VLOOKUP($A2057,OLD_EquipmentDatabase!$A:$K,10,FALSE)</f>
        <v>5.13</v>
      </c>
      <c r="K2057" t="str">
        <f>VLOOKUP($A2057,OLD_EquipmentDatabase!$A:$K,11,FALSE)</f>
        <v/>
      </c>
    </row>
    <row r="2058" spans="1:11" x14ac:dyDescent="0.25">
      <c r="A2058" s="21" t="s">
        <v>323</v>
      </c>
      <c r="B2058" s="102" t="s">
        <v>146</v>
      </c>
      <c r="C2058" t="str">
        <f>VLOOKUP($A2058,OLD_EquipmentDatabase!$A:$K,3,FALSE)</f>
        <v>Samsung Galaxy Note Pro</v>
      </c>
      <c r="D2058" t="str">
        <f>VLOOKUP($A2058,OLD_EquipmentDatabase!$A:$K,4,FALSE)</f>
        <v>Dominion</v>
      </c>
      <c r="E2058" t="str">
        <f>VLOOKUP($A2058,OLD_EquipmentDatabase!$A:$K,5,FALSE)</f>
        <v>N/A</v>
      </c>
      <c r="F2058" t="str">
        <f>VLOOKUP($A2058,OLD_EquipmentDatabase!$A:$K,6,FALSE)</f>
        <v/>
      </c>
      <c r="G2058" t="str">
        <f>VLOOKUP($A2058,OLD_EquipmentDatabase!$A:$K,7,FALSE)</f>
        <v>ICX Tablet</v>
      </c>
      <c r="H2058" t="str">
        <f>VLOOKUP($A2058,OLD_EquipmentDatabase!$A:$K,8,FALSE)</f>
        <v>Active</v>
      </c>
      <c r="I2058" t="b">
        <f>VLOOKUP($A2058,OLD_EquipmentDatabase!$A:$K,9,FALSE)</f>
        <v>0</v>
      </c>
      <c r="J2058">
        <f>VLOOKUP($A2058,OLD_EquipmentDatabase!$A:$K,10,FALSE)</f>
        <v>5.13</v>
      </c>
      <c r="K2058" t="str">
        <f>VLOOKUP($A2058,OLD_EquipmentDatabase!$A:$K,11,FALSE)</f>
        <v/>
      </c>
    </row>
    <row r="2059" spans="1:11" x14ac:dyDescent="0.25">
      <c r="A2059" s="21" t="s">
        <v>264</v>
      </c>
      <c r="B2059" s="102" t="s">
        <v>146</v>
      </c>
      <c r="C2059" t="str">
        <f>VLOOKUP($A2059,OLD_EquipmentDatabase!$A:$K,3,FALSE)</f>
        <v>Samsung Galaxy Note Pro</v>
      </c>
      <c r="D2059" t="str">
        <f>VLOOKUP($A2059,OLD_EquipmentDatabase!$A:$K,4,FALSE)</f>
        <v>Dominion</v>
      </c>
      <c r="E2059" t="str">
        <f>VLOOKUP($A2059,OLD_EquipmentDatabase!$A:$K,5,FALSE)</f>
        <v>N/A</v>
      </c>
      <c r="F2059" t="str">
        <f>VLOOKUP($A2059,OLD_EquipmentDatabase!$A:$K,6,FALSE)</f>
        <v/>
      </c>
      <c r="G2059" t="str">
        <f>VLOOKUP($A2059,OLD_EquipmentDatabase!$A:$K,7,FALSE)</f>
        <v>ICX Tablet</v>
      </c>
      <c r="H2059" t="str">
        <f>VLOOKUP($A2059,OLD_EquipmentDatabase!$A:$K,8,FALSE)</f>
        <v>Active</v>
      </c>
      <c r="I2059" t="b">
        <f>VLOOKUP($A2059,OLD_EquipmentDatabase!$A:$K,9,FALSE)</f>
        <v>0</v>
      </c>
      <c r="J2059">
        <f>VLOOKUP($A2059,OLD_EquipmentDatabase!$A:$K,10,FALSE)</f>
        <v>5.13</v>
      </c>
      <c r="K2059" t="str">
        <f>VLOOKUP($A2059,OLD_EquipmentDatabase!$A:$K,11,FALSE)</f>
        <v/>
      </c>
    </row>
    <row r="2060" spans="1:11" x14ac:dyDescent="0.25">
      <c r="A2060" s="21" t="s">
        <v>245</v>
      </c>
      <c r="B2060" s="102" t="s">
        <v>146</v>
      </c>
      <c r="C2060" t="str">
        <f>VLOOKUP($A2060,OLD_EquipmentDatabase!$A:$K,3,FALSE)</f>
        <v>Samsung Galaxy Note Pro</v>
      </c>
      <c r="D2060" t="str">
        <f>VLOOKUP($A2060,OLD_EquipmentDatabase!$A:$K,4,FALSE)</f>
        <v>Dominion</v>
      </c>
      <c r="E2060" t="str">
        <f>VLOOKUP($A2060,OLD_EquipmentDatabase!$A:$K,5,FALSE)</f>
        <v>N/A</v>
      </c>
      <c r="F2060" t="str">
        <f>VLOOKUP($A2060,OLD_EquipmentDatabase!$A:$K,6,FALSE)</f>
        <v/>
      </c>
      <c r="G2060" t="str">
        <f>VLOOKUP($A2060,OLD_EquipmentDatabase!$A:$K,7,FALSE)</f>
        <v>ICX Tablet</v>
      </c>
      <c r="H2060" t="str">
        <f>VLOOKUP($A2060,OLD_EquipmentDatabase!$A:$K,8,FALSE)</f>
        <v>Active</v>
      </c>
      <c r="I2060" t="b">
        <f>VLOOKUP($A2060,OLD_EquipmentDatabase!$A:$K,9,FALSE)</f>
        <v>0</v>
      </c>
      <c r="J2060">
        <f>VLOOKUP($A2060,OLD_EquipmentDatabase!$A:$K,10,FALSE)</f>
        <v>5.13</v>
      </c>
      <c r="K2060" t="str">
        <f>VLOOKUP($A2060,OLD_EquipmentDatabase!$A:$K,11,FALSE)</f>
        <v/>
      </c>
    </row>
    <row r="2061" spans="1:11" x14ac:dyDescent="0.25">
      <c r="A2061" s="21" t="s">
        <v>250</v>
      </c>
      <c r="B2061" s="102" t="s">
        <v>146</v>
      </c>
      <c r="C2061" t="str">
        <f>VLOOKUP($A2061,OLD_EquipmentDatabase!$A:$K,3,FALSE)</f>
        <v>Samsung Galaxy Note Pro</v>
      </c>
      <c r="D2061" t="str">
        <f>VLOOKUP($A2061,OLD_EquipmentDatabase!$A:$K,4,FALSE)</f>
        <v>Dominion</v>
      </c>
      <c r="E2061" t="str">
        <f>VLOOKUP($A2061,OLD_EquipmentDatabase!$A:$K,5,FALSE)</f>
        <v>N/A</v>
      </c>
      <c r="F2061" t="str">
        <f>VLOOKUP($A2061,OLD_EquipmentDatabase!$A:$K,6,FALSE)</f>
        <v/>
      </c>
      <c r="G2061" t="str">
        <f>VLOOKUP($A2061,OLD_EquipmentDatabase!$A:$K,7,FALSE)</f>
        <v>ICX Tablet</v>
      </c>
      <c r="H2061" t="str">
        <f>VLOOKUP($A2061,OLD_EquipmentDatabase!$A:$K,8,FALSE)</f>
        <v>Active</v>
      </c>
      <c r="I2061" t="b">
        <f>VLOOKUP($A2061,OLD_EquipmentDatabase!$A:$K,9,FALSE)</f>
        <v>0</v>
      </c>
      <c r="J2061">
        <f>VLOOKUP($A2061,OLD_EquipmentDatabase!$A:$K,10,FALSE)</f>
        <v>5.13</v>
      </c>
      <c r="K2061" t="str">
        <f>VLOOKUP($A2061,OLD_EquipmentDatabase!$A:$K,11,FALSE)</f>
        <v/>
      </c>
    </row>
    <row r="2062" spans="1:11" x14ac:dyDescent="0.25">
      <c r="A2062" s="21" t="s">
        <v>320</v>
      </c>
      <c r="B2062" s="102" t="s">
        <v>146</v>
      </c>
      <c r="C2062" t="str">
        <f>VLOOKUP($A2062,OLD_EquipmentDatabase!$A:$K,3,FALSE)</f>
        <v>Samsung Galaxy Note Pro</v>
      </c>
      <c r="D2062" t="str">
        <f>VLOOKUP($A2062,OLD_EquipmentDatabase!$A:$K,4,FALSE)</f>
        <v>Dominion</v>
      </c>
      <c r="E2062" t="str">
        <f>VLOOKUP($A2062,OLD_EquipmentDatabase!$A:$K,5,FALSE)</f>
        <v>N/A</v>
      </c>
      <c r="F2062" t="str">
        <f>VLOOKUP($A2062,OLD_EquipmentDatabase!$A:$K,6,FALSE)</f>
        <v/>
      </c>
      <c r="G2062" t="str">
        <f>VLOOKUP($A2062,OLD_EquipmentDatabase!$A:$K,7,FALSE)</f>
        <v>ICX Tablet</v>
      </c>
      <c r="H2062" t="str">
        <f>VLOOKUP($A2062,OLD_EquipmentDatabase!$A:$K,8,FALSE)</f>
        <v>Active</v>
      </c>
      <c r="I2062" t="b">
        <f>VLOOKUP($A2062,OLD_EquipmentDatabase!$A:$K,9,FALSE)</f>
        <v>0</v>
      </c>
      <c r="J2062">
        <f>VLOOKUP($A2062,OLD_EquipmentDatabase!$A:$K,10,FALSE)</f>
        <v>5.13</v>
      </c>
      <c r="K2062" t="str">
        <f>VLOOKUP($A2062,OLD_EquipmentDatabase!$A:$K,11,FALSE)</f>
        <v/>
      </c>
    </row>
    <row r="2063" spans="1:11" x14ac:dyDescent="0.25">
      <c r="A2063" s="21" t="s">
        <v>316</v>
      </c>
      <c r="B2063" s="102" t="s">
        <v>146</v>
      </c>
      <c r="C2063" t="str">
        <f>VLOOKUP($A2063,OLD_EquipmentDatabase!$A:$K,3,FALSE)</f>
        <v>Samsung Galaxy Note Pro</v>
      </c>
      <c r="D2063" t="str">
        <f>VLOOKUP($A2063,OLD_EquipmentDatabase!$A:$K,4,FALSE)</f>
        <v>Dominion</v>
      </c>
      <c r="E2063" t="str">
        <f>VLOOKUP($A2063,OLD_EquipmentDatabase!$A:$K,5,FALSE)</f>
        <v>N/A</v>
      </c>
      <c r="F2063" t="str">
        <f>VLOOKUP($A2063,OLD_EquipmentDatabase!$A:$K,6,FALSE)</f>
        <v/>
      </c>
      <c r="G2063" t="str">
        <f>VLOOKUP($A2063,OLD_EquipmentDatabase!$A:$K,7,FALSE)</f>
        <v>ICX Tablet</v>
      </c>
      <c r="H2063" t="str">
        <f>VLOOKUP($A2063,OLD_EquipmentDatabase!$A:$K,8,FALSE)</f>
        <v>Active</v>
      </c>
      <c r="I2063" t="b">
        <f>VLOOKUP($A2063,OLD_EquipmentDatabase!$A:$K,9,FALSE)</f>
        <v>0</v>
      </c>
      <c r="J2063">
        <f>VLOOKUP($A2063,OLD_EquipmentDatabase!$A:$K,10,FALSE)</f>
        <v>5.13</v>
      </c>
      <c r="K2063" t="str">
        <f>VLOOKUP($A2063,OLD_EquipmentDatabase!$A:$K,11,FALSE)</f>
        <v/>
      </c>
    </row>
    <row r="2064" spans="1:11" x14ac:dyDescent="0.25">
      <c r="A2064" s="21" t="s">
        <v>249</v>
      </c>
      <c r="B2064" s="102" t="s">
        <v>146</v>
      </c>
      <c r="C2064" t="str">
        <f>VLOOKUP($A2064,OLD_EquipmentDatabase!$A:$K,3,FALSE)</f>
        <v>Samsung Galaxy Note Pro</v>
      </c>
      <c r="D2064" t="str">
        <f>VLOOKUP($A2064,OLD_EquipmentDatabase!$A:$K,4,FALSE)</f>
        <v>Dominion</v>
      </c>
      <c r="E2064" t="str">
        <f>VLOOKUP($A2064,OLD_EquipmentDatabase!$A:$K,5,FALSE)</f>
        <v>N/A</v>
      </c>
      <c r="F2064" t="str">
        <f>VLOOKUP($A2064,OLD_EquipmentDatabase!$A:$K,6,FALSE)</f>
        <v/>
      </c>
      <c r="G2064" t="str">
        <f>VLOOKUP($A2064,OLD_EquipmentDatabase!$A:$K,7,FALSE)</f>
        <v>ICX Tablet</v>
      </c>
      <c r="H2064" t="str">
        <f>VLOOKUP($A2064,OLD_EquipmentDatabase!$A:$K,8,FALSE)</f>
        <v>Active</v>
      </c>
      <c r="I2064" t="b">
        <f>VLOOKUP($A2064,OLD_EquipmentDatabase!$A:$K,9,FALSE)</f>
        <v>0</v>
      </c>
      <c r="J2064">
        <f>VLOOKUP($A2064,OLD_EquipmentDatabase!$A:$K,10,FALSE)</f>
        <v>5.13</v>
      </c>
      <c r="K2064" t="str">
        <f>VLOOKUP($A2064,OLD_EquipmentDatabase!$A:$K,11,FALSE)</f>
        <v/>
      </c>
    </row>
    <row r="2065" spans="1:11" x14ac:dyDescent="0.25">
      <c r="A2065" s="21" t="s">
        <v>308</v>
      </c>
      <c r="B2065" s="102" t="s">
        <v>146</v>
      </c>
      <c r="C2065" t="str">
        <f>VLOOKUP($A2065,OLD_EquipmentDatabase!$A:$K,3,FALSE)</f>
        <v>Samsung Galaxy Note Pro</v>
      </c>
      <c r="D2065" t="str">
        <f>VLOOKUP($A2065,OLD_EquipmentDatabase!$A:$K,4,FALSE)</f>
        <v>Dominion</v>
      </c>
      <c r="E2065" t="str">
        <f>VLOOKUP($A2065,OLD_EquipmentDatabase!$A:$K,5,FALSE)</f>
        <v>N/A</v>
      </c>
      <c r="F2065" t="str">
        <f>VLOOKUP($A2065,OLD_EquipmentDatabase!$A:$K,6,FALSE)</f>
        <v/>
      </c>
      <c r="G2065" t="str">
        <f>VLOOKUP($A2065,OLD_EquipmentDatabase!$A:$K,7,FALSE)</f>
        <v>ICX Tablet</v>
      </c>
      <c r="H2065" t="str">
        <f>VLOOKUP($A2065,OLD_EquipmentDatabase!$A:$K,8,FALSE)</f>
        <v>Active</v>
      </c>
      <c r="I2065" t="b">
        <f>VLOOKUP($A2065,OLD_EquipmentDatabase!$A:$K,9,FALSE)</f>
        <v>0</v>
      </c>
      <c r="J2065">
        <f>VLOOKUP($A2065,OLD_EquipmentDatabase!$A:$K,10,FALSE)</f>
        <v>5.13</v>
      </c>
      <c r="K2065" t="str">
        <f>VLOOKUP($A2065,OLD_EquipmentDatabase!$A:$K,11,FALSE)</f>
        <v/>
      </c>
    </row>
    <row r="2066" spans="1:11" x14ac:dyDescent="0.25">
      <c r="A2066" s="21" t="s">
        <v>364</v>
      </c>
      <c r="B2066" s="102" t="s">
        <v>146</v>
      </c>
      <c r="C2066" t="str">
        <f>VLOOKUP($A2066,OLD_EquipmentDatabase!$A:$K,3,FALSE)</f>
        <v>Samsung Galaxy Note Pro</v>
      </c>
      <c r="D2066" t="str">
        <f>VLOOKUP($A2066,OLD_EquipmentDatabase!$A:$K,4,FALSE)</f>
        <v>Dominion</v>
      </c>
      <c r="E2066" t="str">
        <f>VLOOKUP($A2066,OLD_EquipmentDatabase!$A:$K,5,FALSE)</f>
        <v>N/A</v>
      </c>
      <c r="F2066" t="str">
        <f>VLOOKUP($A2066,OLD_EquipmentDatabase!$A:$K,6,FALSE)</f>
        <v/>
      </c>
      <c r="G2066" t="str">
        <f>VLOOKUP($A2066,OLD_EquipmentDatabase!$A:$K,7,FALSE)</f>
        <v>ICX Tablet</v>
      </c>
      <c r="H2066" t="str">
        <f>VLOOKUP($A2066,OLD_EquipmentDatabase!$A:$K,8,FALSE)</f>
        <v>Active</v>
      </c>
      <c r="I2066" t="b">
        <f>VLOOKUP($A2066,OLD_EquipmentDatabase!$A:$K,9,FALSE)</f>
        <v>0</v>
      </c>
      <c r="J2066">
        <f>VLOOKUP($A2066,OLD_EquipmentDatabase!$A:$K,10,FALSE)</f>
        <v>5.13</v>
      </c>
      <c r="K2066" t="str">
        <f>VLOOKUP($A2066,OLD_EquipmentDatabase!$A:$K,11,FALSE)</f>
        <v/>
      </c>
    </row>
    <row r="2067" spans="1:11" x14ac:dyDescent="0.25">
      <c r="A2067" s="21" t="s">
        <v>277</v>
      </c>
      <c r="B2067" s="102" t="s">
        <v>146</v>
      </c>
      <c r="C2067" t="str">
        <f>VLOOKUP($A2067,OLD_EquipmentDatabase!$A:$K,3,FALSE)</f>
        <v>Samsung Galaxy Note Pro</v>
      </c>
      <c r="D2067" t="str">
        <f>VLOOKUP($A2067,OLD_EquipmentDatabase!$A:$K,4,FALSE)</f>
        <v>Dominion</v>
      </c>
      <c r="E2067" t="str">
        <f>VLOOKUP($A2067,OLD_EquipmentDatabase!$A:$K,5,FALSE)</f>
        <v>N/A</v>
      </c>
      <c r="F2067" t="str">
        <f>VLOOKUP($A2067,OLD_EquipmentDatabase!$A:$K,6,FALSE)</f>
        <v/>
      </c>
      <c r="G2067" t="str">
        <f>VLOOKUP($A2067,OLD_EquipmentDatabase!$A:$K,7,FALSE)</f>
        <v>ICX Tablet</v>
      </c>
      <c r="H2067" t="str">
        <f>VLOOKUP($A2067,OLD_EquipmentDatabase!$A:$K,8,FALSE)</f>
        <v>Active</v>
      </c>
      <c r="I2067" t="b">
        <f>VLOOKUP($A2067,OLD_EquipmentDatabase!$A:$K,9,FALSE)</f>
        <v>0</v>
      </c>
      <c r="J2067">
        <f>VLOOKUP($A2067,OLD_EquipmentDatabase!$A:$K,10,FALSE)</f>
        <v>5.13</v>
      </c>
      <c r="K2067" t="str">
        <f>VLOOKUP($A2067,OLD_EquipmentDatabase!$A:$K,11,FALSE)</f>
        <v/>
      </c>
    </row>
    <row r="2068" spans="1:11" x14ac:dyDescent="0.25">
      <c r="A2068" s="21" t="s">
        <v>378</v>
      </c>
      <c r="B2068" s="102" t="s">
        <v>146</v>
      </c>
      <c r="C2068" t="str">
        <f>VLOOKUP($A2068,OLD_EquipmentDatabase!$A:$K,3,FALSE)</f>
        <v>Samsung Galaxy Note Pro</v>
      </c>
      <c r="D2068" t="str">
        <f>VLOOKUP($A2068,OLD_EquipmentDatabase!$A:$K,4,FALSE)</f>
        <v>Dominion</v>
      </c>
      <c r="E2068" t="str">
        <f>VLOOKUP($A2068,OLD_EquipmentDatabase!$A:$K,5,FALSE)</f>
        <v>N/A</v>
      </c>
      <c r="F2068" t="str">
        <f>VLOOKUP($A2068,OLD_EquipmentDatabase!$A:$K,6,FALSE)</f>
        <v/>
      </c>
      <c r="G2068" t="str">
        <f>VLOOKUP($A2068,OLD_EquipmentDatabase!$A:$K,7,FALSE)</f>
        <v>ICX Tablet</v>
      </c>
      <c r="H2068" t="str">
        <f>VLOOKUP($A2068,OLD_EquipmentDatabase!$A:$K,8,FALSE)</f>
        <v>Active</v>
      </c>
      <c r="I2068" t="b">
        <f>VLOOKUP($A2068,OLD_EquipmentDatabase!$A:$K,9,FALSE)</f>
        <v>0</v>
      </c>
      <c r="J2068">
        <f>VLOOKUP($A2068,OLD_EquipmentDatabase!$A:$K,10,FALSE)</f>
        <v>5.13</v>
      </c>
      <c r="K2068" t="str">
        <f>VLOOKUP($A2068,OLD_EquipmentDatabase!$A:$K,11,FALSE)</f>
        <v/>
      </c>
    </row>
    <row r="2069" spans="1:11" x14ac:dyDescent="0.25">
      <c r="A2069" s="21" t="s">
        <v>370</v>
      </c>
      <c r="B2069" s="102" t="s">
        <v>146</v>
      </c>
      <c r="C2069" t="str">
        <f>VLOOKUP($A2069,OLD_EquipmentDatabase!$A:$K,3,FALSE)</f>
        <v>Samsung Galaxy Note Pro</v>
      </c>
      <c r="D2069" t="str">
        <f>VLOOKUP($A2069,OLD_EquipmentDatabase!$A:$K,4,FALSE)</f>
        <v>Dominion</v>
      </c>
      <c r="E2069" t="str">
        <f>VLOOKUP($A2069,OLD_EquipmentDatabase!$A:$K,5,FALSE)</f>
        <v>N/A</v>
      </c>
      <c r="F2069" t="str">
        <f>VLOOKUP($A2069,OLD_EquipmentDatabase!$A:$K,6,FALSE)</f>
        <v/>
      </c>
      <c r="G2069" t="str">
        <f>VLOOKUP($A2069,OLD_EquipmentDatabase!$A:$K,7,FALSE)</f>
        <v>ICX Tablet</v>
      </c>
      <c r="H2069" t="str">
        <f>VLOOKUP($A2069,OLD_EquipmentDatabase!$A:$K,8,FALSE)</f>
        <v>Active</v>
      </c>
      <c r="I2069" t="b">
        <f>VLOOKUP($A2069,OLD_EquipmentDatabase!$A:$K,9,FALSE)</f>
        <v>0</v>
      </c>
      <c r="J2069">
        <f>VLOOKUP($A2069,OLD_EquipmentDatabase!$A:$K,10,FALSE)</f>
        <v>5.13</v>
      </c>
      <c r="K2069" t="str">
        <f>VLOOKUP($A2069,OLD_EquipmentDatabase!$A:$K,11,FALSE)</f>
        <v/>
      </c>
    </row>
    <row r="2070" spans="1:11" x14ac:dyDescent="0.25">
      <c r="A2070" s="21" t="s">
        <v>365</v>
      </c>
      <c r="B2070" s="102" t="s">
        <v>146</v>
      </c>
      <c r="C2070" t="str">
        <f>VLOOKUP($A2070,OLD_EquipmentDatabase!$A:$K,3,FALSE)</f>
        <v>Samsung Galaxy Note Pro</v>
      </c>
      <c r="D2070" t="str">
        <f>VLOOKUP($A2070,OLD_EquipmentDatabase!$A:$K,4,FALSE)</f>
        <v>Dominion</v>
      </c>
      <c r="E2070" t="str">
        <f>VLOOKUP($A2070,OLD_EquipmentDatabase!$A:$K,5,FALSE)</f>
        <v>N/A</v>
      </c>
      <c r="F2070" t="str">
        <f>VLOOKUP($A2070,OLD_EquipmentDatabase!$A:$K,6,FALSE)</f>
        <v/>
      </c>
      <c r="G2070" t="str">
        <f>VLOOKUP($A2070,OLD_EquipmentDatabase!$A:$K,7,FALSE)</f>
        <v>ICX Tablet</v>
      </c>
      <c r="H2070" t="str">
        <f>VLOOKUP($A2070,OLD_EquipmentDatabase!$A:$K,8,FALSE)</f>
        <v>Active</v>
      </c>
      <c r="I2070" t="b">
        <f>VLOOKUP($A2070,OLD_EquipmentDatabase!$A:$K,9,FALSE)</f>
        <v>0</v>
      </c>
      <c r="J2070">
        <f>VLOOKUP($A2070,OLD_EquipmentDatabase!$A:$K,10,FALSE)</f>
        <v>5.13</v>
      </c>
      <c r="K2070" t="str">
        <f>VLOOKUP($A2070,OLD_EquipmentDatabase!$A:$K,11,FALSE)</f>
        <v/>
      </c>
    </row>
    <row r="2071" spans="1:11" x14ac:dyDescent="0.25">
      <c r="A2071" s="21" t="s">
        <v>368</v>
      </c>
      <c r="B2071" s="102" t="s">
        <v>146</v>
      </c>
      <c r="C2071" t="str">
        <f>VLOOKUP($A2071,OLD_EquipmentDatabase!$A:$K,3,FALSE)</f>
        <v>Samsung Galaxy Note Pro</v>
      </c>
      <c r="D2071" t="str">
        <f>VLOOKUP($A2071,OLD_EquipmentDatabase!$A:$K,4,FALSE)</f>
        <v>Dominion</v>
      </c>
      <c r="E2071" t="str">
        <f>VLOOKUP($A2071,OLD_EquipmentDatabase!$A:$K,5,FALSE)</f>
        <v>N/A</v>
      </c>
      <c r="F2071" t="str">
        <f>VLOOKUP($A2071,OLD_EquipmentDatabase!$A:$K,6,FALSE)</f>
        <v/>
      </c>
      <c r="G2071" t="str">
        <f>VLOOKUP($A2071,OLD_EquipmentDatabase!$A:$K,7,FALSE)</f>
        <v>ICX Tablet</v>
      </c>
      <c r="H2071" t="str">
        <f>VLOOKUP($A2071,OLD_EquipmentDatabase!$A:$K,8,FALSE)</f>
        <v>Active</v>
      </c>
      <c r="I2071" t="b">
        <f>VLOOKUP($A2071,OLD_EquipmentDatabase!$A:$K,9,FALSE)</f>
        <v>0</v>
      </c>
      <c r="J2071">
        <f>VLOOKUP($A2071,OLD_EquipmentDatabase!$A:$K,10,FALSE)</f>
        <v>5.13</v>
      </c>
      <c r="K2071" t="str">
        <f>VLOOKUP($A2071,OLD_EquipmentDatabase!$A:$K,11,FALSE)</f>
        <v/>
      </c>
    </row>
    <row r="2072" spans="1:11" x14ac:dyDescent="0.25">
      <c r="A2072" s="21" t="s">
        <v>357</v>
      </c>
      <c r="B2072" s="102" t="s">
        <v>146</v>
      </c>
      <c r="C2072" t="str">
        <f>VLOOKUP($A2072,OLD_EquipmentDatabase!$A:$K,3,FALSE)</f>
        <v>Samsung Galaxy Note Pro</v>
      </c>
      <c r="D2072" t="str">
        <f>VLOOKUP($A2072,OLD_EquipmentDatabase!$A:$K,4,FALSE)</f>
        <v>Dominion</v>
      </c>
      <c r="E2072" t="str">
        <f>VLOOKUP($A2072,OLD_EquipmentDatabase!$A:$K,5,FALSE)</f>
        <v>N/A</v>
      </c>
      <c r="F2072" t="str">
        <f>VLOOKUP($A2072,OLD_EquipmentDatabase!$A:$K,6,FALSE)</f>
        <v/>
      </c>
      <c r="G2072" t="str">
        <f>VLOOKUP($A2072,OLD_EquipmentDatabase!$A:$K,7,FALSE)</f>
        <v>ICX Tablet</v>
      </c>
      <c r="H2072" t="str">
        <f>VLOOKUP($A2072,OLD_EquipmentDatabase!$A:$K,8,FALSE)</f>
        <v>Active</v>
      </c>
      <c r="I2072" t="b">
        <f>VLOOKUP($A2072,OLD_EquipmentDatabase!$A:$K,9,FALSE)</f>
        <v>0</v>
      </c>
      <c r="J2072">
        <f>VLOOKUP($A2072,OLD_EquipmentDatabase!$A:$K,10,FALSE)</f>
        <v>5.13</v>
      </c>
      <c r="K2072" t="str">
        <f>VLOOKUP($A2072,OLD_EquipmentDatabase!$A:$K,11,FALSE)</f>
        <v/>
      </c>
    </row>
    <row r="2073" spans="1:11" x14ac:dyDescent="0.25">
      <c r="A2073" s="21" t="s">
        <v>315</v>
      </c>
      <c r="B2073" s="102" t="s">
        <v>146</v>
      </c>
      <c r="C2073" t="str">
        <f>VLOOKUP($A2073,OLD_EquipmentDatabase!$A:$K,3,FALSE)</f>
        <v>Samsung Galaxy Note Pro</v>
      </c>
      <c r="D2073" t="str">
        <f>VLOOKUP($A2073,OLD_EquipmentDatabase!$A:$K,4,FALSE)</f>
        <v>Dominion</v>
      </c>
      <c r="E2073" t="str">
        <f>VLOOKUP($A2073,OLD_EquipmentDatabase!$A:$K,5,FALSE)</f>
        <v>N/A</v>
      </c>
      <c r="F2073" t="str">
        <f>VLOOKUP($A2073,OLD_EquipmentDatabase!$A:$K,6,FALSE)</f>
        <v/>
      </c>
      <c r="G2073" t="str">
        <f>VLOOKUP($A2073,OLD_EquipmentDatabase!$A:$K,7,FALSE)</f>
        <v>ICX Tablet</v>
      </c>
      <c r="H2073" t="str">
        <f>VLOOKUP($A2073,OLD_EquipmentDatabase!$A:$K,8,FALSE)</f>
        <v>Active</v>
      </c>
      <c r="I2073" t="b">
        <f>VLOOKUP($A2073,OLD_EquipmentDatabase!$A:$K,9,FALSE)</f>
        <v>0</v>
      </c>
      <c r="J2073">
        <f>VLOOKUP($A2073,OLD_EquipmentDatabase!$A:$K,10,FALSE)</f>
        <v>5.13</v>
      </c>
      <c r="K2073" t="str">
        <f>VLOOKUP($A2073,OLD_EquipmentDatabase!$A:$K,11,FALSE)</f>
        <v/>
      </c>
    </row>
    <row r="2074" spans="1:11" x14ac:dyDescent="0.25">
      <c r="A2074" s="21" t="s">
        <v>346</v>
      </c>
      <c r="B2074" s="102" t="s">
        <v>146</v>
      </c>
      <c r="C2074" t="str">
        <f>VLOOKUP($A2074,OLD_EquipmentDatabase!$A:$K,3,FALSE)</f>
        <v>Samsung Galaxy Note Pro</v>
      </c>
      <c r="D2074" t="str">
        <f>VLOOKUP($A2074,OLD_EquipmentDatabase!$A:$K,4,FALSE)</f>
        <v>Dominion</v>
      </c>
      <c r="E2074" t="str">
        <f>VLOOKUP($A2074,OLD_EquipmentDatabase!$A:$K,5,FALSE)</f>
        <v>N/A</v>
      </c>
      <c r="F2074" t="str">
        <f>VLOOKUP($A2074,OLD_EquipmentDatabase!$A:$K,6,FALSE)</f>
        <v/>
      </c>
      <c r="G2074" t="str">
        <f>VLOOKUP($A2074,OLD_EquipmentDatabase!$A:$K,7,FALSE)</f>
        <v>ICX Tablet</v>
      </c>
      <c r="H2074" t="str">
        <f>VLOOKUP($A2074,OLD_EquipmentDatabase!$A:$K,8,FALSE)</f>
        <v>Active</v>
      </c>
      <c r="I2074" t="b">
        <f>VLOOKUP($A2074,OLD_EquipmentDatabase!$A:$K,9,FALSE)</f>
        <v>0</v>
      </c>
      <c r="J2074">
        <f>VLOOKUP($A2074,OLD_EquipmentDatabase!$A:$K,10,FALSE)</f>
        <v>5.13</v>
      </c>
      <c r="K2074" t="str">
        <f>VLOOKUP($A2074,OLD_EquipmentDatabase!$A:$K,11,FALSE)</f>
        <v/>
      </c>
    </row>
    <row r="2075" spans="1:11" x14ac:dyDescent="0.25">
      <c r="A2075" s="21" t="s">
        <v>339</v>
      </c>
      <c r="B2075" s="102" t="s">
        <v>146</v>
      </c>
      <c r="C2075" t="str">
        <f>VLOOKUP($A2075,OLD_EquipmentDatabase!$A:$K,3,FALSE)</f>
        <v>Samsung Galaxy Note Pro</v>
      </c>
      <c r="D2075" t="str">
        <f>VLOOKUP($A2075,OLD_EquipmentDatabase!$A:$K,4,FALSE)</f>
        <v>Dominion</v>
      </c>
      <c r="E2075" t="str">
        <f>VLOOKUP($A2075,OLD_EquipmentDatabase!$A:$K,5,FALSE)</f>
        <v>N/A</v>
      </c>
      <c r="F2075" t="str">
        <f>VLOOKUP($A2075,OLD_EquipmentDatabase!$A:$K,6,FALSE)</f>
        <v/>
      </c>
      <c r="G2075" t="str">
        <f>VLOOKUP($A2075,OLD_EquipmentDatabase!$A:$K,7,FALSE)</f>
        <v>ICX Tablet</v>
      </c>
      <c r="H2075" t="str">
        <f>VLOOKUP($A2075,OLD_EquipmentDatabase!$A:$K,8,FALSE)</f>
        <v>Active</v>
      </c>
      <c r="I2075" t="b">
        <f>VLOOKUP($A2075,OLD_EquipmentDatabase!$A:$K,9,FALSE)</f>
        <v>0</v>
      </c>
      <c r="J2075">
        <f>VLOOKUP($A2075,OLD_EquipmentDatabase!$A:$K,10,FALSE)</f>
        <v>5.13</v>
      </c>
      <c r="K2075" t="str">
        <f>VLOOKUP($A2075,OLD_EquipmentDatabase!$A:$K,11,FALSE)</f>
        <v/>
      </c>
    </row>
    <row r="2076" spans="1:11" x14ac:dyDescent="0.25">
      <c r="A2076" s="21" t="s">
        <v>259</v>
      </c>
      <c r="B2076" s="102" t="s">
        <v>146</v>
      </c>
      <c r="C2076" t="str">
        <f>VLOOKUP($A2076,OLD_EquipmentDatabase!$A:$K,3,FALSE)</f>
        <v>Samsung Galaxy Note Pro</v>
      </c>
      <c r="D2076" t="str">
        <f>VLOOKUP($A2076,OLD_EquipmentDatabase!$A:$K,4,FALSE)</f>
        <v>Dominion</v>
      </c>
      <c r="E2076" t="str">
        <f>VLOOKUP($A2076,OLD_EquipmentDatabase!$A:$K,5,FALSE)</f>
        <v>N/A</v>
      </c>
      <c r="F2076" t="str">
        <f>VLOOKUP($A2076,OLD_EquipmentDatabase!$A:$K,6,FALSE)</f>
        <v/>
      </c>
      <c r="G2076" t="str">
        <f>VLOOKUP($A2076,OLD_EquipmentDatabase!$A:$K,7,FALSE)</f>
        <v>ICX Tablet</v>
      </c>
      <c r="H2076" t="str">
        <f>VLOOKUP($A2076,OLD_EquipmentDatabase!$A:$K,8,FALSE)</f>
        <v>Active</v>
      </c>
      <c r="I2076" t="b">
        <f>VLOOKUP($A2076,OLD_EquipmentDatabase!$A:$K,9,FALSE)</f>
        <v>0</v>
      </c>
      <c r="J2076">
        <f>VLOOKUP($A2076,OLD_EquipmentDatabase!$A:$K,10,FALSE)</f>
        <v>5.13</v>
      </c>
      <c r="K2076" t="str">
        <f>VLOOKUP($A2076,OLD_EquipmentDatabase!$A:$K,11,FALSE)</f>
        <v/>
      </c>
    </row>
    <row r="2077" spans="1:11" x14ac:dyDescent="0.25">
      <c r="A2077" s="21" t="s">
        <v>311</v>
      </c>
      <c r="B2077" s="102" t="s">
        <v>146</v>
      </c>
      <c r="C2077" t="str">
        <f>VLOOKUP($A2077,OLD_EquipmentDatabase!$A:$K,3,FALSE)</f>
        <v>Samsung Galaxy Note Pro</v>
      </c>
      <c r="D2077" t="str">
        <f>VLOOKUP($A2077,OLD_EquipmentDatabase!$A:$K,4,FALSE)</f>
        <v>Dominion</v>
      </c>
      <c r="E2077" t="str">
        <f>VLOOKUP($A2077,OLD_EquipmentDatabase!$A:$K,5,FALSE)</f>
        <v>N/A</v>
      </c>
      <c r="F2077" t="str">
        <f>VLOOKUP($A2077,OLD_EquipmentDatabase!$A:$K,6,FALSE)</f>
        <v/>
      </c>
      <c r="G2077" t="str">
        <f>VLOOKUP($A2077,OLD_EquipmentDatabase!$A:$K,7,FALSE)</f>
        <v>ICX Tablet</v>
      </c>
      <c r="H2077" t="str">
        <f>VLOOKUP($A2077,OLD_EquipmentDatabase!$A:$K,8,FALSE)</f>
        <v>Active</v>
      </c>
      <c r="I2077" t="b">
        <f>VLOOKUP($A2077,OLD_EquipmentDatabase!$A:$K,9,FALSE)</f>
        <v>0</v>
      </c>
      <c r="J2077">
        <f>VLOOKUP($A2077,OLD_EquipmentDatabase!$A:$K,10,FALSE)</f>
        <v>5.13</v>
      </c>
      <c r="K2077" t="str">
        <f>VLOOKUP($A2077,OLD_EquipmentDatabase!$A:$K,11,FALSE)</f>
        <v/>
      </c>
    </row>
    <row r="2078" spans="1:11" x14ac:dyDescent="0.25">
      <c r="A2078" s="21" t="s">
        <v>375</v>
      </c>
      <c r="B2078" s="102" t="s">
        <v>146</v>
      </c>
      <c r="C2078" t="str">
        <f>VLOOKUP($A2078,OLD_EquipmentDatabase!$A:$K,3,FALSE)</f>
        <v>Samsung Galaxy Note Pro</v>
      </c>
      <c r="D2078" t="str">
        <f>VLOOKUP($A2078,OLD_EquipmentDatabase!$A:$K,4,FALSE)</f>
        <v>Dominion</v>
      </c>
      <c r="E2078" t="str">
        <f>VLOOKUP($A2078,OLD_EquipmentDatabase!$A:$K,5,FALSE)</f>
        <v>N/A</v>
      </c>
      <c r="F2078" t="str">
        <f>VLOOKUP($A2078,OLD_EquipmentDatabase!$A:$K,6,FALSE)</f>
        <v/>
      </c>
      <c r="G2078" t="str">
        <f>VLOOKUP($A2078,OLD_EquipmentDatabase!$A:$K,7,FALSE)</f>
        <v>ICX Tablet</v>
      </c>
      <c r="H2078" t="str">
        <f>VLOOKUP($A2078,OLD_EquipmentDatabase!$A:$K,8,FALSE)</f>
        <v>Active</v>
      </c>
      <c r="I2078" t="b">
        <f>VLOOKUP($A2078,OLD_EquipmentDatabase!$A:$K,9,FALSE)</f>
        <v>0</v>
      </c>
      <c r="J2078">
        <f>VLOOKUP($A2078,OLD_EquipmentDatabase!$A:$K,10,FALSE)</f>
        <v>5.13</v>
      </c>
      <c r="K2078" t="str">
        <f>VLOOKUP($A2078,OLD_EquipmentDatabase!$A:$K,11,FALSE)</f>
        <v/>
      </c>
    </row>
    <row r="2079" spans="1:11" x14ac:dyDescent="0.25">
      <c r="A2079" s="21" t="s">
        <v>344</v>
      </c>
      <c r="B2079" s="102" t="s">
        <v>146</v>
      </c>
      <c r="C2079" t="str">
        <f>VLOOKUP($A2079,OLD_EquipmentDatabase!$A:$K,3,FALSE)</f>
        <v>Samsung Galaxy Note Pro</v>
      </c>
      <c r="D2079" t="str">
        <f>VLOOKUP($A2079,OLD_EquipmentDatabase!$A:$K,4,FALSE)</f>
        <v>Dominion</v>
      </c>
      <c r="E2079" t="str">
        <f>VLOOKUP($A2079,OLD_EquipmentDatabase!$A:$K,5,FALSE)</f>
        <v>N/A</v>
      </c>
      <c r="F2079" t="str">
        <f>VLOOKUP($A2079,OLD_EquipmentDatabase!$A:$K,6,FALSE)</f>
        <v/>
      </c>
      <c r="G2079" t="str">
        <f>VLOOKUP($A2079,OLD_EquipmentDatabase!$A:$K,7,FALSE)</f>
        <v>ICX Tablet</v>
      </c>
      <c r="H2079" t="str">
        <f>VLOOKUP($A2079,OLD_EquipmentDatabase!$A:$K,8,FALSE)</f>
        <v>Active</v>
      </c>
      <c r="I2079" t="b">
        <f>VLOOKUP($A2079,OLD_EquipmentDatabase!$A:$K,9,FALSE)</f>
        <v>0</v>
      </c>
      <c r="J2079">
        <f>VLOOKUP($A2079,OLD_EquipmentDatabase!$A:$K,10,FALSE)</f>
        <v>5.13</v>
      </c>
      <c r="K2079" t="str">
        <f>VLOOKUP($A2079,OLD_EquipmentDatabase!$A:$K,11,FALSE)</f>
        <v/>
      </c>
    </row>
    <row r="2080" spans="1:11" x14ac:dyDescent="0.25">
      <c r="A2080" s="21" t="s">
        <v>279</v>
      </c>
      <c r="B2080" s="102" t="s">
        <v>146</v>
      </c>
      <c r="C2080" t="str">
        <f>VLOOKUP($A2080,OLD_EquipmentDatabase!$A:$K,3,FALSE)</f>
        <v>Samsung Galaxy Note Pro</v>
      </c>
      <c r="D2080" t="str">
        <f>VLOOKUP($A2080,OLD_EquipmentDatabase!$A:$K,4,FALSE)</f>
        <v>Dominion</v>
      </c>
      <c r="E2080" t="str">
        <f>VLOOKUP($A2080,OLD_EquipmentDatabase!$A:$K,5,FALSE)</f>
        <v>N/A</v>
      </c>
      <c r="F2080" t="str">
        <f>VLOOKUP($A2080,OLD_EquipmentDatabase!$A:$K,6,FALSE)</f>
        <v/>
      </c>
      <c r="G2080" t="str">
        <f>VLOOKUP($A2080,OLD_EquipmentDatabase!$A:$K,7,FALSE)</f>
        <v>ICX Tablet</v>
      </c>
      <c r="H2080" t="str">
        <f>VLOOKUP($A2080,OLD_EquipmentDatabase!$A:$K,8,FALSE)</f>
        <v>Active</v>
      </c>
      <c r="I2080" t="b">
        <f>VLOOKUP($A2080,OLD_EquipmentDatabase!$A:$K,9,FALSE)</f>
        <v>0</v>
      </c>
      <c r="J2080">
        <f>VLOOKUP($A2080,OLD_EquipmentDatabase!$A:$K,10,FALSE)</f>
        <v>5.13</v>
      </c>
      <c r="K2080" t="str">
        <f>VLOOKUP($A2080,OLD_EquipmentDatabase!$A:$K,11,FALSE)</f>
        <v/>
      </c>
    </row>
    <row r="2081" spans="1:11" x14ac:dyDescent="0.25">
      <c r="A2081" s="21" t="s">
        <v>358</v>
      </c>
      <c r="B2081" s="102" t="s">
        <v>146</v>
      </c>
      <c r="C2081" t="str">
        <f>VLOOKUP($A2081,OLD_EquipmentDatabase!$A:$K,3,FALSE)</f>
        <v>Samsung Galaxy Note Pro</v>
      </c>
      <c r="D2081" t="str">
        <f>VLOOKUP($A2081,OLD_EquipmentDatabase!$A:$K,4,FALSE)</f>
        <v>Dominion</v>
      </c>
      <c r="E2081" t="str">
        <f>VLOOKUP($A2081,OLD_EquipmentDatabase!$A:$K,5,FALSE)</f>
        <v>N/A</v>
      </c>
      <c r="F2081" t="str">
        <f>VLOOKUP($A2081,OLD_EquipmentDatabase!$A:$K,6,FALSE)</f>
        <v/>
      </c>
      <c r="G2081" t="str">
        <f>VLOOKUP($A2081,OLD_EquipmentDatabase!$A:$K,7,FALSE)</f>
        <v>ICX Tablet</v>
      </c>
      <c r="H2081" t="str">
        <f>VLOOKUP($A2081,OLD_EquipmentDatabase!$A:$K,8,FALSE)</f>
        <v>Active</v>
      </c>
      <c r="I2081" t="b">
        <f>VLOOKUP($A2081,OLD_EquipmentDatabase!$A:$K,9,FALSE)</f>
        <v>0</v>
      </c>
      <c r="J2081">
        <f>VLOOKUP($A2081,OLD_EquipmentDatabase!$A:$K,10,FALSE)</f>
        <v>5.13</v>
      </c>
      <c r="K2081" t="str">
        <f>VLOOKUP($A2081,OLD_EquipmentDatabase!$A:$K,11,FALSE)</f>
        <v/>
      </c>
    </row>
    <row r="2082" spans="1:11" x14ac:dyDescent="0.25">
      <c r="A2082" s="21" t="s">
        <v>371</v>
      </c>
      <c r="B2082" s="102" t="s">
        <v>146</v>
      </c>
      <c r="C2082" t="str">
        <f>VLOOKUP($A2082,OLD_EquipmentDatabase!$A:$K,3,FALSE)</f>
        <v>Samsung Galaxy Note Pro</v>
      </c>
      <c r="D2082" t="str">
        <f>VLOOKUP($A2082,OLD_EquipmentDatabase!$A:$K,4,FALSE)</f>
        <v>Dominion</v>
      </c>
      <c r="E2082" t="str">
        <f>VLOOKUP($A2082,OLD_EquipmentDatabase!$A:$K,5,FALSE)</f>
        <v>N/A</v>
      </c>
      <c r="F2082" t="str">
        <f>VLOOKUP($A2082,OLD_EquipmentDatabase!$A:$K,6,FALSE)</f>
        <v/>
      </c>
      <c r="G2082" t="str">
        <f>VLOOKUP($A2082,OLD_EquipmentDatabase!$A:$K,7,FALSE)</f>
        <v>ICX Tablet</v>
      </c>
      <c r="H2082" t="str">
        <f>VLOOKUP($A2082,OLD_EquipmentDatabase!$A:$K,8,FALSE)</f>
        <v>Active</v>
      </c>
      <c r="I2082" t="b">
        <f>VLOOKUP($A2082,OLD_EquipmentDatabase!$A:$K,9,FALSE)</f>
        <v>0</v>
      </c>
      <c r="J2082">
        <f>VLOOKUP($A2082,OLD_EquipmentDatabase!$A:$K,10,FALSE)</f>
        <v>5.13</v>
      </c>
      <c r="K2082" t="str">
        <f>VLOOKUP($A2082,OLD_EquipmentDatabase!$A:$K,11,FALSE)</f>
        <v/>
      </c>
    </row>
    <row r="2083" spans="1:11" x14ac:dyDescent="0.25">
      <c r="A2083" s="21" t="s">
        <v>281</v>
      </c>
      <c r="B2083" s="102" t="s">
        <v>146</v>
      </c>
      <c r="C2083" t="str">
        <f>VLOOKUP($A2083,OLD_EquipmentDatabase!$A:$K,3,FALSE)</f>
        <v>Samsung Galaxy Note Pro</v>
      </c>
      <c r="D2083" t="str">
        <f>VLOOKUP($A2083,OLD_EquipmentDatabase!$A:$K,4,FALSE)</f>
        <v>Dominion</v>
      </c>
      <c r="E2083" t="str">
        <f>VLOOKUP($A2083,OLD_EquipmentDatabase!$A:$K,5,FALSE)</f>
        <v>N/A</v>
      </c>
      <c r="F2083" t="str">
        <f>VLOOKUP($A2083,OLD_EquipmentDatabase!$A:$K,6,FALSE)</f>
        <v/>
      </c>
      <c r="G2083" t="str">
        <f>VLOOKUP($A2083,OLD_EquipmentDatabase!$A:$K,7,FALSE)</f>
        <v>ICX Tablet</v>
      </c>
      <c r="H2083" t="str">
        <f>VLOOKUP($A2083,OLD_EquipmentDatabase!$A:$K,8,FALSE)</f>
        <v>Active</v>
      </c>
      <c r="I2083" t="b">
        <f>VLOOKUP($A2083,OLD_EquipmentDatabase!$A:$K,9,FALSE)</f>
        <v>0</v>
      </c>
      <c r="J2083">
        <f>VLOOKUP($A2083,OLD_EquipmentDatabase!$A:$K,10,FALSE)</f>
        <v>5.13</v>
      </c>
      <c r="K2083" t="str">
        <f>VLOOKUP($A2083,OLD_EquipmentDatabase!$A:$K,11,FALSE)</f>
        <v/>
      </c>
    </row>
    <row r="2084" spans="1:11" x14ac:dyDescent="0.25">
      <c r="A2084" s="21" t="s">
        <v>335</v>
      </c>
      <c r="B2084" s="102" t="s">
        <v>146</v>
      </c>
      <c r="C2084" t="str">
        <f>VLOOKUP($A2084,OLD_EquipmentDatabase!$A:$K,3,FALSE)</f>
        <v>Samsung Galaxy Note Pro</v>
      </c>
      <c r="D2084" t="str">
        <f>VLOOKUP($A2084,OLD_EquipmentDatabase!$A:$K,4,FALSE)</f>
        <v>Dominion</v>
      </c>
      <c r="E2084" t="str">
        <f>VLOOKUP($A2084,OLD_EquipmentDatabase!$A:$K,5,FALSE)</f>
        <v>N/A</v>
      </c>
      <c r="F2084" t="str">
        <f>VLOOKUP($A2084,OLD_EquipmentDatabase!$A:$K,6,FALSE)</f>
        <v/>
      </c>
      <c r="G2084" t="str">
        <f>VLOOKUP($A2084,OLD_EquipmentDatabase!$A:$K,7,FALSE)</f>
        <v>ICX Tablet</v>
      </c>
      <c r="H2084" t="str">
        <f>VLOOKUP($A2084,OLD_EquipmentDatabase!$A:$K,8,FALSE)</f>
        <v>Active</v>
      </c>
      <c r="I2084" t="b">
        <f>VLOOKUP($A2084,OLD_EquipmentDatabase!$A:$K,9,FALSE)</f>
        <v>0</v>
      </c>
      <c r="J2084">
        <f>VLOOKUP($A2084,OLD_EquipmentDatabase!$A:$K,10,FALSE)</f>
        <v>5.13</v>
      </c>
      <c r="K2084" t="str">
        <f>VLOOKUP($A2084,OLD_EquipmentDatabase!$A:$K,11,FALSE)</f>
        <v/>
      </c>
    </row>
    <row r="2085" spans="1:11" x14ac:dyDescent="0.25">
      <c r="A2085" s="21" t="s">
        <v>305</v>
      </c>
      <c r="B2085" s="102" t="s">
        <v>146</v>
      </c>
      <c r="C2085" t="str">
        <f>VLOOKUP($A2085,OLD_EquipmentDatabase!$A:$K,3,FALSE)</f>
        <v>Samsung Galaxy Note Pro</v>
      </c>
      <c r="D2085" t="str">
        <f>VLOOKUP($A2085,OLD_EquipmentDatabase!$A:$K,4,FALSE)</f>
        <v>Dominion</v>
      </c>
      <c r="E2085" t="str">
        <f>VLOOKUP($A2085,OLD_EquipmentDatabase!$A:$K,5,FALSE)</f>
        <v>N/A</v>
      </c>
      <c r="F2085" t="str">
        <f>VLOOKUP($A2085,OLD_EquipmentDatabase!$A:$K,6,FALSE)</f>
        <v/>
      </c>
      <c r="G2085" t="str">
        <f>VLOOKUP($A2085,OLD_EquipmentDatabase!$A:$K,7,FALSE)</f>
        <v>ICX Tablet</v>
      </c>
      <c r="H2085" t="str">
        <f>VLOOKUP($A2085,OLD_EquipmentDatabase!$A:$K,8,FALSE)</f>
        <v>Active</v>
      </c>
      <c r="I2085" t="b">
        <f>VLOOKUP($A2085,OLD_EquipmentDatabase!$A:$K,9,FALSE)</f>
        <v>0</v>
      </c>
      <c r="J2085">
        <f>VLOOKUP($A2085,OLD_EquipmentDatabase!$A:$K,10,FALSE)</f>
        <v>5.13</v>
      </c>
      <c r="K2085" t="str">
        <f>VLOOKUP($A2085,OLD_EquipmentDatabase!$A:$K,11,FALSE)</f>
        <v/>
      </c>
    </row>
    <row r="2086" spans="1:11" x14ac:dyDescent="0.25">
      <c r="A2086" s="21" t="s">
        <v>366</v>
      </c>
      <c r="B2086" s="102" t="s">
        <v>146</v>
      </c>
      <c r="C2086" t="str">
        <f>VLOOKUP($A2086,OLD_EquipmentDatabase!$A:$K,3,FALSE)</f>
        <v>Samsung Galaxy Note Pro</v>
      </c>
      <c r="D2086" t="str">
        <f>VLOOKUP($A2086,OLD_EquipmentDatabase!$A:$K,4,FALSE)</f>
        <v>Dominion</v>
      </c>
      <c r="E2086" t="str">
        <f>VLOOKUP($A2086,OLD_EquipmentDatabase!$A:$K,5,FALSE)</f>
        <v>N/A</v>
      </c>
      <c r="F2086" t="str">
        <f>VLOOKUP($A2086,OLD_EquipmentDatabase!$A:$K,6,FALSE)</f>
        <v/>
      </c>
      <c r="G2086" t="str">
        <f>VLOOKUP($A2086,OLD_EquipmentDatabase!$A:$K,7,FALSE)</f>
        <v>ICX Tablet</v>
      </c>
      <c r="H2086" t="str">
        <f>VLOOKUP($A2086,OLD_EquipmentDatabase!$A:$K,8,FALSE)</f>
        <v>Active</v>
      </c>
      <c r="I2086" t="b">
        <f>VLOOKUP($A2086,OLD_EquipmentDatabase!$A:$K,9,FALSE)</f>
        <v>0</v>
      </c>
      <c r="J2086">
        <f>VLOOKUP($A2086,OLD_EquipmentDatabase!$A:$K,10,FALSE)</f>
        <v>5.13</v>
      </c>
      <c r="K2086" t="str">
        <f>VLOOKUP($A2086,OLD_EquipmentDatabase!$A:$K,11,FALSE)</f>
        <v/>
      </c>
    </row>
    <row r="2087" spans="1:11" x14ac:dyDescent="0.25">
      <c r="A2087" s="21" t="s">
        <v>255</v>
      </c>
      <c r="B2087" s="102" t="s">
        <v>146</v>
      </c>
      <c r="C2087" t="str">
        <f>VLOOKUP($A2087,OLD_EquipmentDatabase!$A:$K,3,FALSE)</f>
        <v>Samsung Galaxy Note Pro</v>
      </c>
      <c r="D2087" t="str">
        <f>VLOOKUP($A2087,OLD_EquipmentDatabase!$A:$K,4,FALSE)</f>
        <v>Dominion</v>
      </c>
      <c r="E2087" t="str">
        <f>VLOOKUP($A2087,OLD_EquipmentDatabase!$A:$K,5,FALSE)</f>
        <v>N/A</v>
      </c>
      <c r="F2087" t="str">
        <f>VLOOKUP($A2087,OLD_EquipmentDatabase!$A:$K,6,FALSE)</f>
        <v/>
      </c>
      <c r="G2087" t="str">
        <f>VLOOKUP($A2087,OLD_EquipmentDatabase!$A:$K,7,FALSE)</f>
        <v>ICX Tablet</v>
      </c>
      <c r="H2087" t="str">
        <f>VLOOKUP($A2087,OLD_EquipmentDatabase!$A:$K,8,FALSE)</f>
        <v>Active</v>
      </c>
      <c r="I2087" t="b">
        <f>VLOOKUP($A2087,OLD_EquipmentDatabase!$A:$K,9,FALSE)</f>
        <v>0</v>
      </c>
      <c r="J2087">
        <f>VLOOKUP($A2087,OLD_EquipmentDatabase!$A:$K,10,FALSE)</f>
        <v>5.13</v>
      </c>
      <c r="K2087" t="str">
        <f>VLOOKUP($A2087,OLD_EquipmentDatabase!$A:$K,11,FALSE)</f>
        <v/>
      </c>
    </row>
    <row r="2088" spans="1:11" x14ac:dyDescent="0.25">
      <c r="A2088" s="21" t="s">
        <v>261</v>
      </c>
      <c r="B2088" s="102" t="s">
        <v>146</v>
      </c>
      <c r="C2088" t="str">
        <f>VLOOKUP($A2088,OLD_EquipmentDatabase!$A:$K,3,FALSE)</f>
        <v>Samsung Galaxy Note Pro</v>
      </c>
      <c r="D2088" t="str">
        <f>VLOOKUP($A2088,OLD_EquipmentDatabase!$A:$K,4,FALSE)</f>
        <v>Dominion</v>
      </c>
      <c r="E2088" t="str">
        <f>VLOOKUP($A2088,OLD_EquipmentDatabase!$A:$K,5,FALSE)</f>
        <v>N/A</v>
      </c>
      <c r="F2088" t="str">
        <f>VLOOKUP($A2088,OLD_EquipmentDatabase!$A:$K,6,FALSE)</f>
        <v/>
      </c>
      <c r="G2088" t="str">
        <f>VLOOKUP($A2088,OLD_EquipmentDatabase!$A:$K,7,FALSE)</f>
        <v>ICX Tablet</v>
      </c>
      <c r="H2088" t="str">
        <f>VLOOKUP($A2088,OLD_EquipmentDatabase!$A:$K,8,FALSE)</f>
        <v>Active</v>
      </c>
      <c r="I2088" t="b">
        <f>VLOOKUP($A2088,OLD_EquipmentDatabase!$A:$K,9,FALSE)</f>
        <v>0</v>
      </c>
      <c r="J2088">
        <f>VLOOKUP($A2088,OLD_EquipmentDatabase!$A:$K,10,FALSE)</f>
        <v>5.13</v>
      </c>
      <c r="K2088" t="str">
        <f>VLOOKUP($A2088,OLD_EquipmentDatabase!$A:$K,11,FALSE)</f>
        <v/>
      </c>
    </row>
    <row r="2089" spans="1:11" x14ac:dyDescent="0.25">
      <c r="A2089" s="21" t="s">
        <v>340</v>
      </c>
      <c r="B2089" s="102" t="s">
        <v>146</v>
      </c>
      <c r="C2089" t="str">
        <f>VLOOKUP($A2089,OLD_EquipmentDatabase!$A:$K,3,FALSE)</f>
        <v>Samsung Galaxy Note Pro</v>
      </c>
      <c r="D2089" t="str">
        <f>VLOOKUP($A2089,OLD_EquipmentDatabase!$A:$K,4,FALSE)</f>
        <v>Dominion</v>
      </c>
      <c r="E2089" t="str">
        <f>VLOOKUP($A2089,OLD_EquipmentDatabase!$A:$K,5,FALSE)</f>
        <v>N/A</v>
      </c>
      <c r="F2089" t="str">
        <f>VLOOKUP($A2089,OLD_EquipmentDatabase!$A:$K,6,FALSE)</f>
        <v/>
      </c>
      <c r="G2089" t="str">
        <f>VLOOKUP($A2089,OLD_EquipmentDatabase!$A:$K,7,FALSE)</f>
        <v>ICX Tablet</v>
      </c>
      <c r="H2089" t="str">
        <f>VLOOKUP($A2089,OLD_EquipmentDatabase!$A:$K,8,FALSE)</f>
        <v>Active</v>
      </c>
      <c r="I2089" t="b">
        <f>VLOOKUP($A2089,OLD_EquipmentDatabase!$A:$K,9,FALSE)</f>
        <v>0</v>
      </c>
      <c r="J2089">
        <f>VLOOKUP($A2089,OLD_EquipmentDatabase!$A:$K,10,FALSE)</f>
        <v>5.13</v>
      </c>
      <c r="K2089" t="str">
        <f>VLOOKUP($A2089,OLD_EquipmentDatabase!$A:$K,11,FALSE)</f>
        <v/>
      </c>
    </row>
    <row r="2090" spans="1:11" x14ac:dyDescent="0.25">
      <c r="A2090" s="21" t="s">
        <v>355</v>
      </c>
      <c r="B2090" s="102" t="s">
        <v>146</v>
      </c>
      <c r="C2090" t="str">
        <f>VLOOKUP($A2090,OLD_EquipmentDatabase!$A:$K,3,FALSE)</f>
        <v>Samsung Galaxy Note Pro</v>
      </c>
      <c r="D2090" t="str">
        <f>VLOOKUP($A2090,OLD_EquipmentDatabase!$A:$K,4,FALSE)</f>
        <v>Dominion</v>
      </c>
      <c r="E2090" t="str">
        <f>VLOOKUP($A2090,OLD_EquipmentDatabase!$A:$K,5,FALSE)</f>
        <v>N/A</v>
      </c>
      <c r="F2090" t="str">
        <f>VLOOKUP($A2090,OLD_EquipmentDatabase!$A:$K,6,FALSE)</f>
        <v/>
      </c>
      <c r="G2090" t="str">
        <f>VLOOKUP($A2090,OLD_EquipmentDatabase!$A:$K,7,FALSE)</f>
        <v>ICX Tablet</v>
      </c>
      <c r="H2090" t="str">
        <f>VLOOKUP($A2090,OLD_EquipmentDatabase!$A:$K,8,FALSE)</f>
        <v>Active</v>
      </c>
      <c r="I2090" t="b">
        <f>VLOOKUP($A2090,OLD_EquipmentDatabase!$A:$K,9,FALSE)</f>
        <v>0</v>
      </c>
      <c r="J2090">
        <f>VLOOKUP($A2090,OLD_EquipmentDatabase!$A:$K,10,FALSE)</f>
        <v>5.13</v>
      </c>
      <c r="K2090" t="str">
        <f>VLOOKUP($A2090,OLD_EquipmentDatabase!$A:$K,11,FALSE)</f>
        <v/>
      </c>
    </row>
    <row r="2091" spans="1:11" x14ac:dyDescent="0.25">
      <c r="A2091" s="21" t="s">
        <v>360</v>
      </c>
      <c r="B2091" s="102" t="s">
        <v>146</v>
      </c>
      <c r="C2091" t="str">
        <f>VLOOKUP($A2091,OLD_EquipmentDatabase!$A:$K,3,FALSE)</f>
        <v>Samsung Galaxy Note Pro</v>
      </c>
      <c r="D2091" t="str">
        <f>VLOOKUP($A2091,OLD_EquipmentDatabase!$A:$K,4,FALSE)</f>
        <v>Dominion</v>
      </c>
      <c r="E2091" t="str">
        <f>VLOOKUP($A2091,OLD_EquipmentDatabase!$A:$K,5,FALSE)</f>
        <v>N/A</v>
      </c>
      <c r="F2091" t="str">
        <f>VLOOKUP($A2091,OLD_EquipmentDatabase!$A:$K,6,FALSE)</f>
        <v/>
      </c>
      <c r="G2091" t="str">
        <f>VLOOKUP($A2091,OLD_EquipmentDatabase!$A:$K,7,FALSE)</f>
        <v>ICX Tablet</v>
      </c>
      <c r="H2091" t="str">
        <f>VLOOKUP($A2091,OLD_EquipmentDatabase!$A:$K,8,FALSE)</f>
        <v>Active</v>
      </c>
      <c r="I2091" t="b">
        <f>VLOOKUP($A2091,OLD_EquipmentDatabase!$A:$K,9,FALSE)</f>
        <v>0</v>
      </c>
      <c r="J2091">
        <f>VLOOKUP($A2091,OLD_EquipmentDatabase!$A:$K,10,FALSE)</f>
        <v>5.13</v>
      </c>
      <c r="K2091" t="str">
        <f>VLOOKUP($A2091,OLD_EquipmentDatabase!$A:$K,11,FALSE)</f>
        <v/>
      </c>
    </row>
    <row r="2092" spans="1:11" x14ac:dyDescent="0.25">
      <c r="A2092" s="21" t="s">
        <v>263</v>
      </c>
      <c r="B2092" s="102" t="s">
        <v>146</v>
      </c>
      <c r="C2092" t="str">
        <f>VLOOKUP($A2092,OLD_EquipmentDatabase!$A:$K,3,FALSE)</f>
        <v>Samsung Galaxy Note Pro</v>
      </c>
      <c r="D2092" t="str">
        <f>VLOOKUP($A2092,OLD_EquipmentDatabase!$A:$K,4,FALSE)</f>
        <v>Dominion</v>
      </c>
      <c r="E2092" t="str">
        <f>VLOOKUP($A2092,OLD_EquipmentDatabase!$A:$K,5,FALSE)</f>
        <v>N/A</v>
      </c>
      <c r="F2092" t="str">
        <f>VLOOKUP($A2092,OLD_EquipmentDatabase!$A:$K,6,FALSE)</f>
        <v/>
      </c>
      <c r="G2092" t="str">
        <f>VLOOKUP($A2092,OLD_EquipmentDatabase!$A:$K,7,FALSE)</f>
        <v>ICX Tablet</v>
      </c>
      <c r="H2092" t="str">
        <f>VLOOKUP($A2092,OLD_EquipmentDatabase!$A:$K,8,FALSE)</f>
        <v>Active</v>
      </c>
      <c r="I2092" t="b">
        <f>VLOOKUP($A2092,OLD_EquipmentDatabase!$A:$K,9,FALSE)</f>
        <v>0</v>
      </c>
      <c r="J2092">
        <f>VLOOKUP($A2092,OLD_EquipmentDatabase!$A:$K,10,FALSE)</f>
        <v>5.13</v>
      </c>
      <c r="K2092" t="str">
        <f>VLOOKUP($A2092,OLD_EquipmentDatabase!$A:$K,11,FALSE)</f>
        <v/>
      </c>
    </row>
    <row r="2093" spans="1:11" x14ac:dyDescent="0.25">
      <c r="A2093" s="21" t="s">
        <v>310</v>
      </c>
      <c r="B2093" s="102" t="s">
        <v>146</v>
      </c>
      <c r="C2093" t="str">
        <f>VLOOKUP($A2093,OLD_EquipmentDatabase!$A:$K,3,FALSE)</f>
        <v>Samsung Galaxy Note Pro</v>
      </c>
      <c r="D2093" t="str">
        <f>VLOOKUP($A2093,OLD_EquipmentDatabase!$A:$K,4,FALSE)</f>
        <v>Dominion</v>
      </c>
      <c r="E2093" t="str">
        <f>VLOOKUP($A2093,OLD_EquipmentDatabase!$A:$K,5,FALSE)</f>
        <v>N/A</v>
      </c>
      <c r="F2093" t="str">
        <f>VLOOKUP($A2093,OLD_EquipmentDatabase!$A:$K,6,FALSE)</f>
        <v/>
      </c>
      <c r="G2093" t="str">
        <f>VLOOKUP($A2093,OLD_EquipmentDatabase!$A:$K,7,FALSE)</f>
        <v>ICX Tablet</v>
      </c>
      <c r="H2093" t="str">
        <f>VLOOKUP($A2093,OLD_EquipmentDatabase!$A:$K,8,FALSE)</f>
        <v>Active</v>
      </c>
      <c r="I2093" t="b">
        <f>VLOOKUP($A2093,OLD_EquipmentDatabase!$A:$K,9,FALSE)</f>
        <v>0</v>
      </c>
      <c r="J2093">
        <f>VLOOKUP($A2093,OLD_EquipmentDatabase!$A:$K,10,FALSE)</f>
        <v>5.13</v>
      </c>
      <c r="K2093" t="str">
        <f>VLOOKUP($A2093,OLD_EquipmentDatabase!$A:$K,11,FALSE)</f>
        <v/>
      </c>
    </row>
    <row r="2094" spans="1:11" x14ac:dyDescent="0.25">
      <c r="A2094" s="21" t="s">
        <v>252</v>
      </c>
      <c r="B2094" s="102" t="s">
        <v>146</v>
      </c>
      <c r="C2094" t="str">
        <f>VLOOKUP($A2094,OLD_EquipmentDatabase!$A:$K,3,FALSE)</f>
        <v>Samsung Galaxy Note Pro</v>
      </c>
      <c r="D2094" t="str">
        <f>VLOOKUP($A2094,OLD_EquipmentDatabase!$A:$K,4,FALSE)</f>
        <v>Dominion</v>
      </c>
      <c r="E2094" t="str">
        <f>VLOOKUP($A2094,OLD_EquipmentDatabase!$A:$K,5,FALSE)</f>
        <v>N/A</v>
      </c>
      <c r="F2094" t="str">
        <f>VLOOKUP($A2094,OLD_EquipmentDatabase!$A:$K,6,FALSE)</f>
        <v/>
      </c>
      <c r="G2094" t="str">
        <f>VLOOKUP($A2094,OLD_EquipmentDatabase!$A:$K,7,FALSE)</f>
        <v>ICX Tablet</v>
      </c>
      <c r="H2094" t="str">
        <f>VLOOKUP($A2094,OLD_EquipmentDatabase!$A:$K,8,FALSE)</f>
        <v>Active</v>
      </c>
      <c r="I2094" t="b">
        <f>VLOOKUP($A2094,OLD_EquipmentDatabase!$A:$K,9,FALSE)</f>
        <v>0</v>
      </c>
      <c r="J2094">
        <f>VLOOKUP($A2094,OLD_EquipmentDatabase!$A:$K,10,FALSE)</f>
        <v>5.13</v>
      </c>
      <c r="K2094" t="str">
        <f>VLOOKUP($A2094,OLD_EquipmentDatabase!$A:$K,11,FALSE)</f>
        <v/>
      </c>
    </row>
    <row r="2095" spans="1:11" x14ac:dyDescent="0.25">
      <c r="A2095" s="21" t="s">
        <v>257</v>
      </c>
      <c r="B2095" s="102" t="s">
        <v>146</v>
      </c>
      <c r="C2095" t="str">
        <f>VLOOKUP($A2095,OLD_EquipmentDatabase!$A:$K,3,FALSE)</f>
        <v>Samsung Galaxy Note Pro</v>
      </c>
      <c r="D2095" t="str">
        <f>VLOOKUP($A2095,OLD_EquipmentDatabase!$A:$K,4,FALSE)</f>
        <v>Dominion</v>
      </c>
      <c r="E2095" t="str">
        <f>VLOOKUP($A2095,OLD_EquipmentDatabase!$A:$K,5,FALSE)</f>
        <v>N/A</v>
      </c>
      <c r="F2095" t="str">
        <f>VLOOKUP($A2095,OLD_EquipmentDatabase!$A:$K,6,FALSE)</f>
        <v/>
      </c>
      <c r="G2095" t="str">
        <f>VLOOKUP($A2095,OLD_EquipmentDatabase!$A:$K,7,FALSE)</f>
        <v>ICX Tablet</v>
      </c>
      <c r="H2095" t="str">
        <f>VLOOKUP($A2095,OLD_EquipmentDatabase!$A:$K,8,FALSE)</f>
        <v>Active</v>
      </c>
      <c r="I2095" t="b">
        <f>VLOOKUP($A2095,OLD_EquipmentDatabase!$A:$K,9,FALSE)</f>
        <v>0</v>
      </c>
      <c r="J2095">
        <f>VLOOKUP($A2095,OLD_EquipmentDatabase!$A:$K,10,FALSE)</f>
        <v>5.13</v>
      </c>
      <c r="K2095" t="str">
        <f>VLOOKUP($A2095,OLD_EquipmentDatabase!$A:$K,11,FALSE)</f>
        <v/>
      </c>
    </row>
    <row r="2096" spans="1:11" x14ac:dyDescent="0.25">
      <c r="A2096" s="21" t="s">
        <v>301</v>
      </c>
      <c r="B2096" s="102" t="s">
        <v>146</v>
      </c>
      <c r="C2096" t="str">
        <f>VLOOKUP($A2096,OLD_EquipmentDatabase!$A:$K,3,FALSE)</f>
        <v>Samsung Galaxy Note Pro</v>
      </c>
      <c r="D2096" t="str">
        <f>VLOOKUP($A2096,OLD_EquipmentDatabase!$A:$K,4,FALSE)</f>
        <v>Dominion</v>
      </c>
      <c r="E2096" t="str">
        <f>VLOOKUP($A2096,OLD_EquipmentDatabase!$A:$K,5,FALSE)</f>
        <v>N/A</v>
      </c>
      <c r="F2096" t="str">
        <f>VLOOKUP($A2096,OLD_EquipmentDatabase!$A:$K,6,FALSE)</f>
        <v/>
      </c>
      <c r="G2096" t="str">
        <f>VLOOKUP($A2096,OLD_EquipmentDatabase!$A:$K,7,FALSE)</f>
        <v>ICX Tablet</v>
      </c>
      <c r="H2096" t="str">
        <f>VLOOKUP($A2096,OLD_EquipmentDatabase!$A:$K,8,FALSE)</f>
        <v>Active</v>
      </c>
      <c r="I2096" t="b">
        <f>VLOOKUP($A2096,OLD_EquipmentDatabase!$A:$K,9,FALSE)</f>
        <v>0</v>
      </c>
      <c r="J2096">
        <f>VLOOKUP($A2096,OLD_EquipmentDatabase!$A:$K,10,FALSE)</f>
        <v>5.13</v>
      </c>
      <c r="K2096" t="str">
        <f>VLOOKUP($A2096,OLD_EquipmentDatabase!$A:$K,11,FALSE)</f>
        <v/>
      </c>
    </row>
    <row r="2097" spans="1:11" x14ac:dyDescent="0.25">
      <c r="A2097" s="21" t="s">
        <v>348</v>
      </c>
      <c r="B2097" s="102" t="s">
        <v>146</v>
      </c>
      <c r="C2097" t="str">
        <f>VLOOKUP($A2097,OLD_EquipmentDatabase!$A:$K,3,FALSE)</f>
        <v>Samsung Galaxy Note Pro</v>
      </c>
      <c r="D2097" t="str">
        <f>VLOOKUP($A2097,OLD_EquipmentDatabase!$A:$K,4,FALSE)</f>
        <v>Dominion</v>
      </c>
      <c r="E2097" t="str">
        <f>VLOOKUP($A2097,OLD_EquipmentDatabase!$A:$K,5,FALSE)</f>
        <v>N/A</v>
      </c>
      <c r="F2097" t="str">
        <f>VLOOKUP($A2097,OLD_EquipmentDatabase!$A:$K,6,FALSE)</f>
        <v/>
      </c>
      <c r="G2097" t="str">
        <f>VLOOKUP($A2097,OLD_EquipmentDatabase!$A:$K,7,FALSE)</f>
        <v>ICX Tablet</v>
      </c>
      <c r="H2097" t="str">
        <f>VLOOKUP($A2097,OLD_EquipmentDatabase!$A:$K,8,FALSE)</f>
        <v>Active</v>
      </c>
      <c r="I2097" t="b">
        <f>VLOOKUP($A2097,OLD_EquipmentDatabase!$A:$K,9,FALSE)</f>
        <v>0</v>
      </c>
      <c r="J2097">
        <f>VLOOKUP($A2097,OLD_EquipmentDatabase!$A:$K,10,FALSE)</f>
        <v>5.13</v>
      </c>
      <c r="K2097" t="str">
        <f>VLOOKUP($A2097,OLD_EquipmentDatabase!$A:$K,11,FALSE)</f>
        <v/>
      </c>
    </row>
    <row r="2098" spans="1:11" x14ac:dyDescent="0.25">
      <c r="A2098" s="21" t="s">
        <v>369</v>
      </c>
      <c r="B2098" s="102" t="s">
        <v>146</v>
      </c>
      <c r="C2098" t="str">
        <f>VLOOKUP($A2098,OLD_EquipmentDatabase!$A:$K,3,FALSE)</f>
        <v>Samsung Galaxy Note Pro</v>
      </c>
      <c r="D2098" t="str">
        <f>VLOOKUP($A2098,OLD_EquipmentDatabase!$A:$K,4,FALSE)</f>
        <v>Dominion</v>
      </c>
      <c r="E2098" t="str">
        <f>VLOOKUP($A2098,OLD_EquipmentDatabase!$A:$K,5,FALSE)</f>
        <v>N/A</v>
      </c>
      <c r="F2098" t="str">
        <f>VLOOKUP($A2098,OLD_EquipmentDatabase!$A:$K,6,FALSE)</f>
        <v/>
      </c>
      <c r="G2098" t="str">
        <f>VLOOKUP($A2098,OLD_EquipmentDatabase!$A:$K,7,FALSE)</f>
        <v>ICX Tablet</v>
      </c>
      <c r="H2098" t="str">
        <f>VLOOKUP($A2098,OLD_EquipmentDatabase!$A:$K,8,FALSE)</f>
        <v>Active</v>
      </c>
      <c r="I2098" t="b">
        <f>VLOOKUP($A2098,OLD_EquipmentDatabase!$A:$K,9,FALSE)</f>
        <v>0</v>
      </c>
      <c r="J2098">
        <f>VLOOKUP($A2098,OLD_EquipmentDatabase!$A:$K,10,FALSE)</f>
        <v>5.13</v>
      </c>
      <c r="K2098" t="str">
        <f>VLOOKUP($A2098,OLD_EquipmentDatabase!$A:$K,11,FALSE)</f>
        <v/>
      </c>
    </row>
    <row r="2099" spans="1:11" x14ac:dyDescent="0.25">
      <c r="A2099" s="21" t="s">
        <v>377</v>
      </c>
      <c r="B2099" s="102" t="s">
        <v>146</v>
      </c>
      <c r="C2099" t="str">
        <f>VLOOKUP($A2099,OLD_EquipmentDatabase!$A:$K,3,FALSE)</f>
        <v>Samsung Galaxy Note Pro</v>
      </c>
      <c r="D2099" t="str">
        <f>VLOOKUP($A2099,OLD_EquipmentDatabase!$A:$K,4,FALSE)</f>
        <v>Dominion</v>
      </c>
      <c r="E2099" t="str">
        <f>VLOOKUP($A2099,OLD_EquipmentDatabase!$A:$K,5,FALSE)</f>
        <v>N/A</v>
      </c>
      <c r="F2099" t="str">
        <f>VLOOKUP($A2099,OLD_EquipmentDatabase!$A:$K,6,FALSE)</f>
        <v/>
      </c>
      <c r="G2099" t="str">
        <f>VLOOKUP($A2099,OLD_EquipmentDatabase!$A:$K,7,FALSE)</f>
        <v>ICX Tablet</v>
      </c>
      <c r="H2099" t="str">
        <f>VLOOKUP($A2099,OLD_EquipmentDatabase!$A:$K,8,FALSE)</f>
        <v>Active</v>
      </c>
      <c r="I2099" t="b">
        <f>VLOOKUP($A2099,OLD_EquipmentDatabase!$A:$K,9,FALSE)</f>
        <v>0</v>
      </c>
      <c r="J2099">
        <f>VLOOKUP($A2099,OLD_EquipmentDatabase!$A:$K,10,FALSE)</f>
        <v>5.13</v>
      </c>
      <c r="K2099" t="str">
        <f>VLOOKUP($A2099,OLD_EquipmentDatabase!$A:$K,11,FALSE)</f>
        <v/>
      </c>
    </row>
    <row r="2100" spans="1:11" x14ac:dyDescent="0.25">
      <c r="A2100" s="21" t="s">
        <v>280</v>
      </c>
      <c r="B2100" s="102" t="s">
        <v>146</v>
      </c>
      <c r="C2100" t="str">
        <f>VLOOKUP($A2100,OLD_EquipmentDatabase!$A:$K,3,FALSE)</f>
        <v>Samsung Galaxy Note Pro</v>
      </c>
      <c r="D2100" t="str">
        <f>VLOOKUP($A2100,OLD_EquipmentDatabase!$A:$K,4,FALSE)</f>
        <v>Dominion</v>
      </c>
      <c r="E2100" t="str">
        <f>VLOOKUP($A2100,OLD_EquipmentDatabase!$A:$K,5,FALSE)</f>
        <v>N/A</v>
      </c>
      <c r="F2100" t="str">
        <f>VLOOKUP($A2100,OLD_EquipmentDatabase!$A:$K,6,FALSE)</f>
        <v/>
      </c>
      <c r="G2100" t="str">
        <f>VLOOKUP($A2100,OLD_EquipmentDatabase!$A:$K,7,FALSE)</f>
        <v>ICX Tablet</v>
      </c>
      <c r="H2100" t="str">
        <f>VLOOKUP($A2100,OLD_EquipmentDatabase!$A:$K,8,FALSE)</f>
        <v>Active</v>
      </c>
      <c r="I2100" t="b">
        <f>VLOOKUP($A2100,OLD_EquipmentDatabase!$A:$K,9,FALSE)</f>
        <v>0</v>
      </c>
      <c r="J2100">
        <f>VLOOKUP($A2100,OLD_EquipmentDatabase!$A:$K,10,FALSE)</f>
        <v>5.13</v>
      </c>
      <c r="K2100" t="str">
        <f>VLOOKUP($A2100,OLD_EquipmentDatabase!$A:$K,11,FALSE)</f>
        <v/>
      </c>
    </row>
    <row r="2101" spans="1:11" x14ac:dyDescent="0.25">
      <c r="A2101" s="21" t="s">
        <v>361</v>
      </c>
      <c r="B2101" s="102" t="s">
        <v>146</v>
      </c>
      <c r="C2101" t="str">
        <f>VLOOKUP($A2101,OLD_EquipmentDatabase!$A:$K,3,FALSE)</f>
        <v>Samsung Galaxy Note Pro</v>
      </c>
      <c r="D2101" t="str">
        <f>VLOOKUP($A2101,OLD_EquipmentDatabase!$A:$K,4,FALSE)</f>
        <v>Dominion</v>
      </c>
      <c r="E2101" t="str">
        <f>VLOOKUP($A2101,OLD_EquipmentDatabase!$A:$K,5,FALSE)</f>
        <v>N/A</v>
      </c>
      <c r="F2101" t="str">
        <f>VLOOKUP($A2101,OLD_EquipmentDatabase!$A:$K,6,FALSE)</f>
        <v/>
      </c>
      <c r="G2101" t="str">
        <f>VLOOKUP($A2101,OLD_EquipmentDatabase!$A:$K,7,FALSE)</f>
        <v>ICX Tablet</v>
      </c>
      <c r="H2101" t="str">
        <f>VLOOKUP($A2101,OLD_EquipmentDatabase!$A:$K,8,FALSE)</f>
        <v>Active</v>
      </c>
      <c r="I2101" t="b">
        <f>VLOOKUP($A2101,OLD_EquipmentDatabase!$A:$K,9,FALSE)</f>
        <v>0</v>
      </c>
      <c r="J2101">
        <f>VLOOKUP($A2101,OLD_EquipmentDatabase!$A:$K,10,FALSE)</f>
        <v>5.13</v>
      </c>
      <c r="K2101" t="str">
        <f>VLOOKUP($A2101,OLD_EquipmentDatabase!$A:$K,11,FALSE)</f>
        <v/>
      </c>
    </row>
    <row r="2102" spans="1:11" x14ac:dyDescent="0.25">
      <c r="A2102" s="21" t="s">
        <v>318</v>
      </c>
      <c r="B2102" s="102" t="s">
        <v>146</v>
      </c>
      <c r="C2102" t="str">
        <f>VLOOKUP($A2102,OLD_EquipmentDatabase!$A:$K,3,FALSE)</f>
        <v>Samsung Galaxy Note Pro</v>
      </c>
      <c r="D2102" t="str">
        <f>VLOOKUP($A2102,OLD_EquipmentDatabase!$A:$K,4,FALSE)</f>
        <v>Dominion</v>
      </c>
      <c r="E2102" t="str">
        <f>VLOOKUP($A2102,OLD_EquipmentDatabase!$A:$K,5,FALSE)</f>
        <v>N/A</v>
      </c>
      <c r="F2102" t="str">
        <f>VLOOKUP($A2102,OLD_EquipmentDatabase!$A:$K,6,FALSE)</f>
        <v/>
      </c>
      <c r="G2102" t="str">
        <f>VLOOKUP($A2102,OLD_EquipmentDatabase!$A:$K,7,FALSE)</f>
        <v>ICX Tablet</v>
      </c>
      <c r="H2102" t="str">
        <f>VLOOKUP($A2102,OLD_EquipmentDatabase!$A:$K,8,FALSE)</f>
        <v>Active</v>
      </c>
      <c r="I2102" t="b">
        <f>VLOOKUP($A2102,OLD_EquipmentDatabase!$A:$K,9,FALSE)</f>
        <v>0</v>
      </c>
      <c r="J2102">
        <f>VLOOKUP($A2102,OLD_EquipmentDatabase!$A:$K,10,FALSE)</f>
        <v>5.13</v>
      </c>
      <c r="K2102" t="str">
        <f>VLOOKUP($A2102,OLD_EquipmentDatabase!$A:$K,11,FALSE)</f>
        <v/>
      </c>
    </row>
    <row r="2103" spans="1:11" x14ac:dyDescent="0.25">
      <c r="A2103" s="21" t="s">
        <v>354</v>
      </c>
      <c r="B2103" s="102" t="s">
        <v>146</v>
      </c>
      <c r="C2103" t="str">
        <f>VLOOKUP($A2103,OLD_EquipmentDatabase!$A:$K,3,FALSE)</f>
        <v>Samsung Galaxy Note Pro</v>
      </c>
      <c r="D2103" t="str">
        <f>VLOOKUP($A2103,OLD_EquipmentDatabase!$A:$K,4,FALSE)</f>
        <v>Dominion</v>
      </c>
      <c r="E2103" t="str">
        <f>VLOOKUP($A2103,OLD_EquipmentDatabase!$A:$K,5,FALSE)</f>
        <v>N/A</v>
      </c>
      <c r="F2103" t="str">
        <f>VLOOKUP($A2103,OLD_EquipmentDatabase!$A:$K,6,FALSE)</f>
        <v/>
      </c>
      <c r="G2103" t="str">
        <f>VLOOKUP($A2103,OLD_EquipmentDatabase!$A:$K,7,FALSE)</f>
        <v>ICX Tablet</v>
      </c>
      <c r="H2103" t="str">
        <f>VLOOKUP($A2103,OLD_EquipmentDatabase!$A:$K,8,FALSE)</f>
        <v>Active</v>
      </c>
      <c r="I2103" t="b">
        <f>VLOOKUP($A2103,OLD_EquipmentDatabase!$A:$K,9,FALSE)</f>
        <v>0</v>
      </c>
      <c r="J2103">
        <f>VLOOKUP($A2103,OLD_EquipmentDatabase!$A:$K,10,FALSE)</f>
        <v>5.13</v>
      </c>
      <c r="K2103" t="str">
        <f>VLOOKUP($A2103,OLD_EquipmentDatabase!$A:$K,11,FALSE)</f>
        <v/>
      </c>
    </row>
    <row r="2104" spans="1:11" x14ac:dyDescent="0.25">
      <c r="A2104" s="21" t="s">
        <v>312</v>
      </c>
      <c r="B2104" s="102" t="s">
        <v>146</v>
      </c>
      <c r="C2104" t="str">
        <f>VLOOKUP($A2104,OLD_EquipmentDatabase!$A:$K,3,FALSE)</f>
        <v>Samsung Galaxy Note Pro</v>
      </c>
      <c r="D2104" t="str">
        <f>VLOOKUP($A2104,OLD_EquipmentDatabase!$A:$K,4,FALSE)</f>
        <v>Dominion</v>
      </c>
      <c r="E2104" t="str">
        <f>VLOOKUP($A2104,OLD_EquipmentDatabase!$A:$K,5,FALSE)</f>
        <v>N/A</v>
      </c>
      <c r="F2104" t="str">
        <f>VLOOKUP($A2104,OLD_EquipmentDatabase!$A:$K,6,FALSE)</f>
        <v/>
      </c>
      <c r="G2104" t="str">
        <f>VLOOKUP($A2104,OLD_EquipmentDatabase!$A:$K,7,FALSE)</f>
        <v>ICX Tablet</v>
      </c>
      <c r="H2104" t="str">
        <f>VLOOKUP($A2104,OLD_EquipmentDatabase!$A:$K,8,FALSE)</f>
        <v>Active</v>
      </c>
      <c r="I2104" t="b">
        <f>VLOOKUP($A2104,OLD_EquipmentDatabase!$A:$K,9,FALSE)</f>
        <v>0</v>
      </c>
      <c r="J2104">
        <f>VLOOKUP($A2104,OLD_EquipmentDatabase!$A:$K,10,FALSE)</f>
        <v>5.13</v>
      </c>
      <c r="K2104" t="str">
        <f>VLOOKUP($A2104,OLD_EquipmentDatabase!$A:$K,11,FALSE)</f>
        <v/>
      </c>
    </row>
    <row r="2105" spans="1:11" x14ac:dyDescent="0.25">
      <c r="A2105" s="21" t="s">
        <v>253</v>
      </c>
      <c r="B2105" s="102" t="s">
        <v>146</v>
      </c>
      <c r="C2105" t="str">
        <f>VLOOKUP($A2105,OLD_EquipmentDatabase!$A:$K,3,FALSE)</f>
        <v>Samsung Galaxy Note Pro</v>
      </c>
      <c r="D2105" t="str">
        <f>VLOOKUP($A2105,OLD_EquipmentDatabase!$A:$K,4,FALSE)</f>
        <v>Dominion</v>
      </c>
      <c r="E2105" t="str">
        <f>VLOOKUP($A2105,OLD_EquipmentDatabase!$A:$K,5,FALSE)</f>
        <v>N/A</v>
      </c>
      <c r="F2105" t="str">
        <f>VLOOKUP($A2105,OLD_EquipmentDatabase!$A:$K,6,FALSE)</f>
        <v/>
      </c>
      <c r="G2105" t="str">
        <f>VLOOKUP($A2105,OLD_EquipmentDatabase!$A:$K,7,FALSE)</f>
        <v>ICX Tablet</v>
      </c>
      <c r="H2105" t="str">
        <f>VLOOKUP($A2105,OLD_EquipmentDatabase!$A:$K,8,FALSE)</f>
        <v>Active</v>
      </c>
      <c r="I2105" t="b">
        <f>VLOOKUP($A2105,OLD_EquipmentDatabase!$A:$K,9,FALSE)</f>
        <v>0</v>
      </c>
      <c r="J2105">
        <f>VLOOKUP($A2105,OLD_EquipmentDatabase!$A:$K,10,FALSE)</f>
        <v>5.13</v>
      </c>
      <c r="K2105" t="str">
        <f>VLOOKUP($A2105,OLD_EquipmentDatabase!$A:$K,11,FALSE)</f>
        <v/>
      </c>
    </row>
    <row r="2106" spans="1:11" x14ac:dyDescent="0.25">
      <c r="A2106" s="21" t="s">
        <v>331</v>
      </c>
      <c r="B2106" s="102" t="s">
        <v>146</v>
      </c>
      <c r="C2106" t="str">
        <f>VLOOKUP($A2106,OLD_EquipmentDatabase!$A:$K,3,FALSE)</f>
        <v>Samsung Galaxy Note Pro</v>
      </c>
      <c r="D2106" t="str">
        <f>VLOOKUP($A2106,OLD_EquipmentDatabase!$A:$K,4,FALSE)</f>
        <v>Dominion</v>
      </c>
      <c r="E2106" t="str">
        <f>VLOOKUP($A2106,OLD_EquipmentDatabase!$A:$K,5,FALSE)</f>
        <v>N/A</v>
      </c>
      <c r="F2106" t="str">
        <f>VLOOKUP($A2106,OLD_EquipmentDatabase!$A:$K,6,FALSE)</f>
        <v/>
      </c>
      <c r="G2106" t="str">
        <f>VLOOKUP($A2106,OLD_EquipmentDatabase!$A:$K,7,FALSE)</f>
        <v>ICX Tablet</v>
      </c>
      <c r="H2106" t="str">
        <f>VLOOKUP($A2106,OLD_EquipmentDatabase!$A:$K,8,FALSE)</f>
        <v>Active</v>
      </c>
      <c r="I2106" t="b">
        <f>VLOOKUP($A2106,OLD_EquipmentDatabase!$A:$K,9,FALSE)</f>
        <v>0</v>
      </c>
      <c r="J2106">
        <f>VLOOKUP($A2106,OLD_EquipmentDatabase!$A:$K,10,FALSE)</f>
        <v>5.13</v>
      </c>
      <c r="K2106" t="str">
        <f>VLOOKUP($A2106,OLD_EquipmentDatabase!$A:$K,11,FALSE)</f>
        <v/>
      </c>
    </row>
    <row r="2107" spans="1:11" x14ac:dyDescent="0.25">
      <c r="A2107" s="21" t="s">
        <v>367</v>
      </c>
      <c r="B2107" s="102" t="s">
        <v>146</v>
      </c>
      <c r="C2107" t="str">
        <f>VLOOKUP($A2107,OLD_EquipmentDatabase!$A:$K,3,FALSE)</f>
        <v>Samsung Galaxy Note Pro</v>
      </c>
      <c r="D2107" t="str">
        <f>VLOOKUP($A2107,OLD_EquipmentDatabase!$A:$K,4,FALSE)</f>
        <v>Dominion</v>
      </c>
      <c r="E2107" t="str">
        <f>VLOOKUP($A2107,OLD_EquipmentDatabase!$A:$K,5,FALSE)</f>
        <v>N/A</v>
      </c>
      <c r="F2107" t="str">
        <f>VLOOKUP($A2107,OLD_EquipmentDatabase!$A:$K,6,FALSE)</f>
        <v/>
      </c>
      <c r="G2107" t="str">
        <f>VLOOKUP($A2107,OLD_EquipmentDatabase!$A:$K,7,FALSE)</f>
        <v>ICX Tablet</v>
      </c>
      <c r="H2107" t="str">
        <f>VLOOKUP($A2107,OLD_EquipmentDatabase!$A:$K,8,FALSE)</f>
        <v>Active</v>
      </c>
      <c r="I2107" t="b">
        <f>VLOOKUP($A2107,OLD_EquipmentDatabase!$A:$K,9,FALSE)</f>
        <v>0</v>
      </c>
      <c r="J2107">
        <f>VLOOKUP($A2107,OLD_EquipmentDatabase!$A:$K,10,FALSE)</f>
        <v>5.13</v>
      </c>
      <c r="K2107" t="str">
        <f>VLOOKUP($A2107,OLD_EquipmentDatabase!$A:$K,11,FALSE)</f>
        <v/>
      </c>
    </row>
    <row r="2108" spans="1:11" x14ac:dyDescent="0.25">
      <c r="A2108" s="21" t="s">
        <v>278</v>
      </c>
      <c r="B2108" s="102" t="s">
        <v>146</v>
      </c>
      <c r="C2108" t="str">
        <f>VLOOKUP($A2108,OLD_EquipmentDatabase!$A:$K,3,FALSE)</f>
        <v>Samsung Galaxy Note Pro</v>
      </c>
      <c r="D2108" t="str">
        <f>VLOOKUP($A2108,OLD_EquipmentDatabase!$A:$K,4,FALSE)</f>
        <v>Dominion</v>
      </c>
      <c r="E2108" t="str">
        <f>VLOOKUP($A2108,OLD_EquipmentDatabase!$A:$K,5,FALSE)</f>
        <v>N/A</v>
      </c>
      <c r="F2108" t="str">
        <f>VLOOKUP($A2108,OLD_EquipmentDatabase!$A:$K,6,FALSE)</f>
        <v/>
      </c>
      <c r="G2108" t="str">
        <f>VLOOKUP($A2108,OLD_EquipmentDatabase!$A:$K,7,FALSE)</f>
        <v>ICX Tablet</v>
      </c>
      <c r="H2108" t="str">
        <f>VLOOKUP($A2108,OLD_EquipmentDatabase!$A:$K,8,FALSE)</f>
        <v>Active</v>
      </c>
      <c r="I2108" t="b">
        <f>VLOOKUP($A2108,OLD_EquipmentDatabase!$A:$K,9,FALSE)</f>
        <v>0</v>
      </c>
      <c r="J2108">
        <f>VLOOKUP($A2108,OLD_EquipmentDatabase!$A:$K,10,FALSE)</f>
        <v>5.13</v>
      </c>
      <c r="K2108" t="str">
        <f>VLOOKUP($A2108,OLD_EquipmentDatabase!$A:$K,11,FALSE)</f>
        <v/>
      </c>
    </row>
    <row r="2109" spans="1:11" x14ac:dyDescent="0.25">
      <c r="A2109" s="21" t="s">
        <v>304</v>
      </c>
      <c r="B2109" s="102" t="s">
        <v>146</v>
      </c>
      <c r="C2109" t="str">
        <f>VLOOKUP($A2109,OLD_EquipmentDatabase!$A:$K,3,FALSE)</f>
        <v>Samsung Galaxy Note Pro</v>
      </c>
      <c r="D2109" t="str">
        <f>VLOOKUP($A2109,OLD_EquipmentDatabase!$A:$K,4,FALSE)</f>
        <v>Dominion</v>
      </c>
      <c r="E2109" t="str">
        <f>VLOOKUP($A2109,OLD_EquipmentDatabase!$A:$K,5,FALSE)</f>
        <v>N/A</v>
      </c>
      <c r="F2109" t="str">
        <f>VLOOKUP($A2109,OLD_EquipmentDatabase!$A:$K,6,FALSE)</f>
        <v/>
      </c>
      <c r="G2109" t="str">
        <f>VLOOKUP($A2109,OLD_EquipmentDatabase!$A:$K,7,FALSE)</f>
        <v>ICX Tablet</v>
      </c>
      <c r="H2109" t="str">
        <f>VLOOKUP($A2109,OLD_EquipmentDatabase!$A:$K,8,FALSE)</f>
        <v>Active</v>
      </c>
      <c r="I2109" t="b">
        <f>VLOOKUP($A2109,OLD_EquipmentDatabase!$A:$K,9,FALSE)</f>
        <v>0</v>
      </c>
      <c r="J2109">
        <f>VLOOKUP($A2109,OLD_EquipmentDatabase!$A:$K,10,FALSE)</f>
        <v>5.13</v>
      </c>
      <c r="K2109" t="str">
        <f>VLOOKUP($A2109,OLD_EquipmentDatabase!$A:$K,11,FALSE)</f>
        <v/>
      </c>
    </row>
    <row r="2110" spans="1:11" x14ac:dyDescent="0.25">
      <c r="A2110" s="21" t="s">
        <v>309</v>
      </c>
      <c r="B2110" s="102" t="s">
        <v>146</v>
      </c>
      <c r="C2110" t="str">
        <f>VLOOKUP($A2110,OLD_EquipmentDatabase!$A:$K,3,FALSE)</f>
        <v>Samsung Galaxy Note Pro</v>
      </c>
      <c r="D2110" t="str">
        <f>VLOOKUP($A2110,OLD_EquipmentDatabase!$A:$K,4,FALSE)</f>
        <v>Dominion</v>
      </c>
      <c r="E2110" t="str">
        <f>VLOOKUP($A2110,OLD_EquipmentDatabase!$A:$K,5,FALSE)</f>
        <v>N/A</v>
      </c>
      <c r="F2110" t="str">
        <f>VLOOKUP($A2110,OLD_EquipmentDatabase!$A:$K,6,FALSE)</f>
        <v/>
      </c>
      <c r="G2110" t="str">
        <f>VLOOKUP($A2110,OLD_EquipmentDatabase!$A:$K,7,FALSE)</f>
        <v>ICX Tablet</v>
      </c>
      <c r="H2110" t="str">
        <f>VLOOKUP($A2110,OLD_EquipmentDatabase!$A:$K,8,FALSE)</f>
        <v>Active</v>
      </c>
      <c r="I2110" t="b">
        <f>VLOOKUP($A2110,OLD_EquipmentDatabase!$A:$K,9,FALSE)</f>
        <v>0</v>
      </c>
      <c r="J2110">
        <f>VLOOKUP($A2110,OLD_EquipmentDatabase!$A:$K,10,FALSE)</f>
        <v>5.13</v>
      </c>
      <c r="K2110" t="str">
        <f>VLOOKUP($A2110,OLD_EquipmentDatabase!$A:$K,11,FALSE)</f>
        <v/>
      </c>
    </row>
    <row r="2111" spans="1:11" x14ac:dyDescent="0.25">
      <c r="A2111" s="21" t="s">
        <v>373</v>
      </c>
      <c r="B2111" s="102" t="s">
        <v>146</v>
      </c>
      <c r="C2111" t="str">
        <f>VLOOKUP($A2111,OLD_EquipmentDatabase!$A:$K,3,FALSE)</f>
        <v>Samsung Galaxy Note Pro</v>
      </c>
      <c r="D2111" t="str">
        <f>VLOOKUP($A2111,OLD_EquipmentDatabase!$A:$K,4,FALSE)</f>
        <v>Dominion</v>
      </c>
      <c r="E2111" t="str">
        <f>VLOOKUP($A2111,OLD_EquipmentDatabase!$A:$K,5,FALSE)</f>
        <v>N/A</v>
      </c>
      <c r="F2111" t="str">
        <f>VLOOKUP($A2111,OLD_EquipmentDatabase!$A:$K,6,FALSE)</f>
        <v/>
      </c>
      <c r="G2111" t="str">
        <f>VLOOKUP($A2111,OLD_EquipmentDatabase!$A:$K,7,FALSE)</f>
        <v>ICX Tablet</v>
      </c>
      <c r="H2111" t="str">
        <f>VLOOKUP($A2111,OLD_EquipmentDatabase!$A:$K,8,FALSE)</f>
        <v>Active</v>
      </c>
      <c r="I2111" t="b">
        <f>VLOOKUP($A2111,OLD_EquipmentDatabase!$A:$K,9,FALSE)</f>
        <v>0</v>
      </c>
      <c r="J2111">
        <f>VLOOKUP($A2111,OLD_EquipmentDatabase!$A:$K,10,FALSE)</f>
        <v>5.13</v>
      </c>
      <c r="K2111" t="str">
        <f>VLOOKUP($A2111,OLD_EquipmentDatabase!$A:$K,11,FALSE)</f>
        <v/>
      </c>
    </row>
    <row r="2112" spans="1:11" x14ac:dyDescent="0.25">
      <c r="A2112" s="21" t="s">
        <v>328</v>
      </c>
      <c r="B2112" s="102" t="s">
        <v>146</v>
      </c>
      <c r="C2112" t="str">
        <f>VLOOKUP($A2112,OLD_EquipmentDatabase!$A:$K,3,FALSE)</f>
        <v>Samsung Galaxy Note Pro</v>
      </c>
      <c r="D2112" t="str">
        <f>VLOOKUP($A2112,OLD_EquipmentDatabase!$A:$K,4,FALSE)</f>
        <v>Dominion</v>
      </c>
      <c r="E2112" t="str">
        <f>VLOOKUP($A2112,OLD_EquipmentDatabase!$A:$K,5,FALSE)</f>
        <v>N/A</v>
      </c>
      <c r="F2112" t="str">
        <f>VLOOKUP($A2112,OLD_EquipmentDatabase!$A:$K,6,FALSE)</f>
        <v/>
      </c>
      <c r="G2112" t="str">
        <f>VLOOKUP($A2112,OLD_EquipmentDatabase!$A:$K,7,FALSE)</f>
        <v>ICX Tablet</v>
      </c>
      <c r="H2112" t="str">
        <f>VLOOKUP($A2112,OLD_EquipmentDatabase!$A:$K,8,FALSE)</f>
        <v>Active</v>
      </c>
      <c r="I2112" t="b">
        <f>VLOOKUP($A2112,OLD_EquipmentDatabase!$A:$K,9,FALSE)</f>
        <v>0</v>
      </c>
      <c r="J2112">
        <f>VLOOKUP($A2112,OLD_EquipmentDatabase!$A:$K,10,FALSE)</f>
        <v>5.13</v>
      </c>
      <c r="K2112" t="str">
        <f>VLOOKUP($A2112,OLD_EquipmentDatabase!$A:$K,11,FALSE)</f>
        <v/>
      </c>
    </row>
    <row r="2113" spans="1:11" x14ac:dyDescent="0.25">
      <c r="A2113" s="21" t="s">
        <v>334</v>
      </c>
      <c r="B2113" s="102" t="s">
        <v>146</v>
      </c>
      <c r="C2113" t="str">
        <f>VLOOKUP($A2113,OLD_EquipmentDatabase!$A:$K,3,FALSE)</f>
        <v>Samsung Galaxy Note Pro</v>
      </c>
      <c r="D2113" t="str">
        <f>VLOOKUP($A2113,OLD_EquipmentDatabase!$A:$K,4,FALSE)</f>
        <v>Dominion</v>
      </c>
      <c r="E2113" t="str">
        <f>VLOOKUP($A2113,OLD_EquipmentDatabase!$A:$K,5,FALSE)</f>
        <v>N/A</v>
      </c>
      <c r="F2113" t="str">
        <f>VLOOKUP($A2113,OLD_EquipmentDatabase!$A:$K,6,FALSE)</f>
        <v/>
      </c>
      <c r="G2113" t="str">
        <f>VLOOKUP($A2113,OLD_EquipmentDatabase!$A:$K,7,FALSE)</f>
        <v>ICX Tablet</v>
      </c>
      <c r="H2113" t="str">
        <f>VLOOKUP($A2113,OLD_EquipmentDatabase!$A:$K,8,FALSE)</f>
        <v>Active</v>
      </c>
      <c r="I2113" t="b">
        <f>VLOOKUP($A2113,OLD_EquipmentDatabase!$A:$K,9,FALSE)</f>
        <v>0</v>
      </c>
      <c r="J2113">
        <f>VLOOKUP($A2113,OLD_EquipmentDatabase!$A:$K,10,FALSE)</f>
        <v>5.13</v>
      </c>
      <c r="K2113" t="str">
        <f>VLOOKUP($A2113,OLD_EquipmentDatabase!$A:$K,11,FALSE)</f>
        <v/>
      </c>
    </row>
    <row r="2114" spans="1:11" x14ac:dyDescent="0.25">
      <c r="A2114" s="21" t="s">
        <v>347</v>
      </c>
      <c r="B2114" s="102" t="s">
        <v>146</v>
      </c>
      <c r="C2114" t="str">
        <f>VLOOKUP($A2114,OLD_EquipmentDatabase!$A:$K,3,FALSE)</f>
        <v>Samsung Galaxy Note Pro</v>
      </c>
      <c r="D2114" t="str">
        <f>VLOOKUP($A2114,OLD_EquipmentDatabase!$A:$K,4,FALSE)</f>
        <v>Dominion</v>
      </c>
      <c r="E2114" t="str">
        <f>VLOOKUP($A2114,OLD_EquipmentDatabase!$A:$K,5,FALSE)</f>
        <v>N/A</v>
      </c>
      <c r="F2114" t="str">
        <f>VLOOKUP($A2114,OLD_EquipmentDatabase!$A:$K,6,FALSE)</f>
        <v/>
      </c>
      <c r="G2114" t="str">
        <f>VLOOKUP($A2114,OLD_EquipmentDatabase!$A:$K,7,FALSE)</f>
        <v>ICX Tablet</v>
      </c>
      <c r="H2114" t="str">
        <f>VLOOKUP($A2114,OLD_EquipmentDatabase!$A:$K,8,FALSE)</f>
        <v>Active</v>
      </c>
      <c r="I2114" t="b">
        <f>VLOOKUP($A2114,OLD_EquipmentDatabase!$A:$K,9,FALSE)</f>
        <v>0</v>
      </c>
      <c r="J2114">
        <f>VLOOKUP($A2114,OLD_EquipmentDatabase!$A:$K,10,FALSE)</f>
        <v>5.13</v>
      </c>
      <c r="K2114" t="str">
        <f>VLOOKUP($A2114,OLD_EquipmentDatabase!$A:$K,11,FALSE)</f>
        <v/>
      </c>
    </row>
    <row r="2115" spans="1:11" x14ac:dyDescent="0.25">
      <c r="A2115" s="21" t="s">
        <v>290</v>
      </c>
      <c r="B2115" s="102" t="s">
        <v>146</v>
      </c>
      <c r="C2115" t="str">
        <f>VLOOKUP($A2115,OLD_EquipmentDatabase!$A:$K,3,FALSE)</f>
        <v>Samsung Galaxy Note Pro</v>
      </c>
      <c r="D2115" t="str">
        <f>VLOOKUP($A2115,OLD_EquipmentDatabase!$A:$K,4,FALSE)</f>
        <v>Dominion</v>
      </c>
      <c r="E2115" t="str">
        <f>VLOOKUP($A2115,OLD_EquipmentDatabase!$A:$K,5,FALSE)</f>
        <v>N/A</v>
      </c>
      <c r="F2115" t="str">
        <f>VLOOKUP($A2115,OLD_EquipmentDatabase!$A:$K,6,FALSE)</f>
        <v/>
      </c>
      <c r="G2115" t="str">
        <f>VLOOKUP($A2115,OLD_EquipmentDatabase!$A:$K,7,FALSE)</f>
        <v>ICX Tablet</v>
      </c>
      <c r="H2115" t="str">
        <f>VLOOKUP($A2115,OLD_EquipmentDatabase!$A:$K,8,FALSE)</f>
        <v>Active</v>
      </c>
      <c r="I2115" t="b">
        <f>VLOOKUP($A2115,OLD_EquipmentDatabase!$A:$K,9,FALSE)</f>
        <v>0</v>
      </c>
      <c r="J2115">
        <f>VLOOKUP($A2115,OLD_EquipmentDatabase!$A:$K,10,FALSE)</f>
        <v>5.13</v>
      </c>
      <c r="K2115" t="str">
        <f>VLOOKUP($A2115,OLD_EquipmentDatabase!$A:$K,11,FALSE)</f>
        <v/>
      </c>
    </row>
    <row r="2116" spans="1:11" x14ac:dyDescent="0.25">
      <c r="A2116" s="21" t="s">
        <v>345</v>
      </c>
      <c r="B2116" s="102" t="s">
        <v>146</v>
      </c>
      <c r="C2116" t="str">
        <f>VLOOKUP($A2116,OLD_EquipmentDatabase!$A:$K,3,FALSE)</f>
        <v>Samsung Galaxy Note Pro</v>
      </c>
      <c r="D2116" t="str">
        <f>VLOOKUP($A2116,OLD_EquipmentDatabase!$A:$K,4,FALSE)</f>
        <v>Dominion</v>
      </c>
      <c r="E2116" t="str">
        <f>VLOOKUP($A2116,OLD_EquipmentDatabase!$A:$K,5,FALSE)</f>
        <v>N/A</v>
      </c>
      <c r="F2116" t="str">
        <f>VLOOKUP($A2116,OLD_EquipmentDatabase!$A:$K,6,FALSE)</f>
        <v/>
      </c>
      <c r="G2116" t="str">
        <f>VLOOKUP($A2116,OLD_EquipmentDatabase!$A:$K,7,FALSE)</f>
        <v>ICX Tablet</v>
      </c>
      <c r="H2116" t="str">
        <f>VLOOKUP($A2116,OLD_EquipmentDatabase!$A:$K,8,FALSE)</f>
        <v>Active</v>
      </c>
      <c r="I2116" t="b">
        <f>VLOOKUP($A2116,OLD_EquipmentDatabase!$A:$K,9,FALSE)</f>
        <v>0</v>
      </c>
      <c r="J2116">
        <f>VLOOKUP($A2116,OLD_EquipmentDatabase!$A:$K,10,FALSE)</f>
        <v>5.13</v>
      </c>
      <c r="K2116" t="str">
        <f>VLOOKUP($A2116,OLD_EquipmentDatabase!$A:$K,11,FALSE)</f>
        <v/>
      </c>
    </row>
    <row r="2117" spans="1:11" x14ac:dyDescent="0.25">
      <c r="A2117" s="21" t="s">
        <v>287</v>
      </c>
      <c r="B2117" s="102" t="s">
        <v>146</v>
      </c>
      <c r="C2117" t="str">
        <f>VLOOKUP($A2117,OLD_EquipmentDatabase!$A:$K,3,FALSE)</f>
        <v>Samsung Galaxy Note Pro</v>
      </c>
      <c r="D2117" t="str">
        <f>VLOOKUP($A2117,OLD_EquipmentDatabase!$A:$K,4,FALSE)</f>
        <v>Dominion</v>
      </c>
      <c r="E2117" t="str">
        <f>VLOOKUP($A2117,OLD_EquipmentDatabase!$A:$K,5,FALSE)</f>
        <v>N/A</v>
      </c>
      <c r="F2117" t="str">
        <f>VLOOKUP($A2117,OLD_EquipmentDatabase!$A:$K,6,FALSE)</f>
        <v/>
      </c>
      <c r="G2117" t="str">
        <f>VLOOKUP($A2117,OLD_EquipmentDatabase!$A:$K,7,FALSE)</f>
        <v>ICX Tablet</v>
      </c>
      <c r="H2117" t="str">
        <f>VLOOKUP($A2117,OLD_EquipmentDatabase!$A:$K,8,FALSE)</f>
        <v>Active</v>
      </c>
      <c r="I2117" t="b">
        <f>VLOOKUP($A2117,OLD_EquipmentDatabase!$A:$K,9,FALSE)</f>
        <v>0</v>
      </c>
      <c r="J2117">
        <f>VLOOKUP($A2117,OLD_EquipmentDatabase!$A:$K,10,FALSE)</f>
        <v>5.13</v>
      </c>
      <c r="K2117" t="str">
        <f>VLOOKUP($A2117,OLD_EquipmentDatabase!$A:$K,11,FALSE)</f>
        <v/>
      </c>
    </row>
    <row r="2118" spans="1:11" x14ac:dyDescent="0.25">
      <c r="A2118" s="21" t="s">
        <v>4669</v>
      </c>
      <c r="B2118" s="102" t="s">
        <v>2003</v>
      </c>
      <c r="C2118" t="str">
        <f>VLOOKUP($A2118,OLD_EquipmentDatabase!$A:$K,3,FALSE)</f>
        <v>Dell PowerEdge R640</v>
      </c>
      <c r="D2118" t="str">
        <f>VLOOKUP($A2118,OLD_EquipmentDatabase!$A:$K,4,FALSE)</f>
        <v>Dominion</v>
      </c>
      <c r="E2118" t="str">
        <f>VLOOKUP($A2118,OLD_EquipmentDatabase!$A:$K,5,FALSE)</f>
        <v>N/A</v>
      </c>
      <c r="F2118" t="str">
        <f>VLOOKUP($A2118,OLD_EquipmentDatabase!$A:$K,6,FALSE)</f>
        <v>EMS Standard Server</v>
      </c>
      <c r="G2118" t="str">
        <f>VLOOKUP($A2118,OLD_EquipmentDatabase!$A:$K,7,FALSE)</f>
        <v>Computer</v>
      </c>
      <c r="H2118" t="str">
        <f>VLOOKUP($A2118,OLD_EquipmentDatabase!$A:$K,8,FALSE)</f>
        <v>Active</v>
      </c>
      <c r="I2118" t="b">
        <f>VLOOKUP($A2118,OLD_EquipmentDatabase!$A:$K,9,FALSE)</f>
        <v>0</v>
      </c>
      <c r="J2118" t="str">
        <f>VLOOKUP($A2118,OLD_EquipmentDatabase!$A:$K,10,FALSE)</f>
        <v>5.13</v>
      </c>
      <c r="K2118" t="str">
        <f>VLOOKUP($A2118,OLD_EquipmentDatabase!$A:$K,11,FALSE)</f>
        <v>06DEGREEeither30</v>
      </c>
    </row>
    <row r="2119" spans="1:11" x14ac:dyDescent="0.25">
      <c r="A2119" s="21" t="s">
        <v>4653</v>
      </c>
      <c r="B2119" s="102" t="s">
        <v>2003</v>
      </c>
      <c r="C2119" t="str">
        <f>VLOOKUP($A2119,OLD_EquipmentDatabase!$A:$K,3,FALSE)</f>
        <v>Dell Precision T3440</v>
      </c>
      <c r="D2119" t="str">
        <f>VLOOKUP($A2119,OLD_EquipmentDatabase!$A:$K,4,FALSE)</f>
        <v>Dominion</v>
      </c>
      <c r="E2119" t="str">
        <f>VLOOKUP($A2119,OLD_EquipmentDatabase!$A:$K,5,FALSE)</f>
        <v>N/A</v>
      </c>
      <c r="F2119" t="str">
        <f>VLOOKUP($A2119,OLD_EquipmentDatabase!$A:$K,6,FALSE)</f>
        <v>EMS Client</v>
      </c>
      <c r="G2119" t="str">
        <f>VLOOKUP($A2119,OLD_EquipmentDatabase!$A:$K,7,FALSE)</f>
        <v>Computer</v>
      </c>
      <c r="H2119" t="str">
        <f>VLOOKUP($A2119,OLD_EquipmentDatabase!$A:$K,8,FALSE)</f>
        <v>Active</v>
      </c>
      <c r="I2119" t="b">
        <f>VLOOKUP($A2119,OLD_EquipmentDatabase!$A:$K,9,FALSE)</f>
        <v>0</v>
      </c>
      <c r="J2119" t="str">
        <f>VLOOKUP($A2119,OLD_EquipmentDatabase!$A:$K,10,FALSE)</f>
        <v>5.13</v>
      </c>
      <c r="K2119" t="str">
        <f>VLOOKUP($A2119,OLD_EquipmentDatabase!$A:$K,11,FALSE)</f>
        <v>96!TWENTY!PRESENT!61</v>
      </c>
    </row>
    <row r="2120" spans="1:11" x14ac:dyDescent="0.25">
      <c r="A2120" s="21" t="s">
        <v>4649</v>
      </c>
      <c r="B2120" s="102" t="s">
        <v>2003</v>
      </c>
      <c r="C2120" t="str">
        <f>VLOOKUP($A2120,OLD_EquipmentDatabase!$A:$K,3,FALSE)</f>
        <v>Dell Precision T3440</v>
      </c>
      <c r="D2120" t="str">
        <f>VLOOKUP($A2120,OLD_EquipmentDatabase!$A:$K,4,FALSE)</f>
        <v>Dominion</v>
      </c>
      <c r="E2120" t="str">
        <f>VLOOKUP($A2120,OLD_EquipmentDatabase!$A:$K,5,FALSE)</f>
        <v>N/A</v>
      </c>
      <c r="F2120" t="str">
        <f>VLOOKUP($A2120,OLD_EquipmentDatabase!$A:$K,6,FALSE)</f>
        <v>EMS Client</v>
      </c>
      <c r="G2120" t="str">
        <f>VLOOKUP($A2120,OLD_EquipmentDatabase!$A:$K,7,FALSE)</f>
        <v>Computer</v>
      </c>
      <c r="H2120" t="str">
        <f>VLOOKUP($A2120,OLD_EquipmentDatabase!$A:$K,8,FALSE)</f>
        <v>Active</v>
      </c>
      <c r="I2120" t="b">
        <f>VLOOKUP($A2120,OLD_EquipmentDatabase!$A:$K,9,FALSE)</f>
        <v>0</v>
      </c>
      <c r="J2120" t="str">
        <f>VLOOKUP($A2120,OLD_EquipmentDatabase!$A:$K,10,FALSE)</f>
        <v>5.13</v>
      </c>
      <c r="K2120" t="str">
        <f>VLOOKUP($A2120,OLD_EquipmentDatabase!$A:$K,11,FALSE)</f>
        <v>12&amp;divide&amp;PULLED&amp;85</v>
      </c>
    </row>
    <row r="2121" spans="1:11" x14ac:dyDescent="0.25">
      <c r="A2121" s="21" t="s">
        <v>4637</v>
      </c>
      <c r="B2121" s="102" t="s">
        <v>2003</v>
      </c>
      <c r="C2121" t="str">
        <f>VLOOKUP($A2121,OLD_EquipmentDatabase!$A:$K,3,FALSE)</f>
        <v>Dell Precision T3440</v>
      </c>
      <c r="D2121" t="str">
        <f>VLOOKUP($A2121,OLD_EquipmentDatabase!$A:$K,4,FALSE)</f>
        <v>Dominion</v>
      </c>
      <c r="E2121" t="str">
        <f>VLOOKUP($A2121,OLD_EquipmentDatabase!$A:$K,5,FALSE)</f>
        <v>N/A</v>
      </c>
      <c r="F2121" t="str">
        <f>VLOOKUP($A2121,OLD_EquipmentDatabase!$A:$K,6,FALSE)</f>
        <v>ADJ Client</v>
      </c>
      <c r="G2121" t="str">
        <f>VLOOKUP($A2121,OLD_EquipmentDatabase!$A:$K,7,FALSE)</f>
        <v>Computer</v>
      </c>
      <c r="H2121" t="str">
        <f>VLOOKUP($A2121,OLD_EquipmentDatabase!$A:$K,8,FALSE)</f>
        <v>Active</v>
      </c>
      <c r="I2121" t="b">
        <f>VLOOKUP($A2121,OLD_EquipmentDatabase!$A:$K,9,FALSE)</f>
        <v>0</v>
      </c>
      <c r="J2121" t="str">
        <f>VLOOKUP($A2121,OLD_EquipmentDatabase!$A:$K,10,FALSE)</f>
        <v>5.13</v>
      </c>
      <c r="K2121" t="str">
        <f>VLOOKUP($A2121,OLD_EquipmentDatabase!$A:$K,11,FALSE)</f>
        <v>31;CAUGHT;WESTERN;15</v>
      </c>
    </row>
    <row r="2122" spans="1:11" x14ac:dyDescent="0.25">
      <c r="A2122" s="21" t="s">
        <v>4651</v>
      </c>
      <c r="B2122" s="102" t="s">
        <v>2003</v>
      </c>
      <c r="C2122" t="str">
        <f>VLOOKUP($A2122,OLD_EquipmentDatabase!$A:$K,3,FALSE)</f>
        <v>Dell Precision T3440</v>
      </c>
      <c r="D2122" t="str">
        <f>VLOOKUP($A2122,OLD_EquipmentDatabase!$A:$K,4,FALSE)</f>
        <v>Dominion</v>
      </c>
      <c r="E2122" t="str">
        <f>VLOOKUP($A2122,OLD_EquipmentDatabase!$A:$K,5,FALSE)</f>
        <v>N/A</v>
      </c>
      <c r="F2122" t="str">
        <f>VLOOKUP($A2122,OLD_EquipmentDatabase!$A:$K,6,FALSE)</f>
        <v>ADJ Client</v>
      </c>
      <c r="G2122" t="str">
        <f>VLOOKUP($A2122,OLD_EquipmentDatabase!$A:$K,7,FALSE)</f>
        <v>Computer</v>
      </c>
      <c r="H2122" t="str">
        <f>VLOOKUP($A2122,OLD_EquipmentDatabase!$A:$K,8,FALSE)</f>
        <v>Active</v>
      </c>
      <c r="I2122" t="b">
        <f>VLOOKUP($A2122,OLD_EquipmentDatabase!$A:$K,9,FALSE)</f>
        <v>0</v>
      </c>
      <c r="J2122" t="str">
        <f>VLOOKUP($A2122,OLD_EquipmentDatabase!$A:$K,10,FALSE)</f>
        <v>5.13</v>
      </c>
      <c r="K2122" t="str">
        <f>VLOOKUP($A2122,OLD_EquipmentDatabase!$A:$K,11,FALSE)</f>
        <v>73?august?industry?40</v>
      </c>
    </row>
    <row r="2123" spans="1:11" x14ac:dyDescent="0.25">
      <c r="A2123" s="21" t="s">
        <v>4657</v>
      </c>
      <c r="B2123" s="102" t="s">
        <v>2003</v>
      </c>
      <c r="C2123" t="str">
        <f>VLOOKUP($A2123,OLD_EquipmentDatabase!$A:$K,3,FALSE)</f>
        <v>Dell Precision T3440</v>
      </c>
      <c r="D2123" t="str">
        <f>VLOOKUP($A2123,OLD_EquipmentDatabase!$A:$K,4,FALSE)</f>
        <v>Dominion</v>
      </c>
      <c r="E2123" t="str">
        <f>VLOOKUP($A2123,OLD_EquipmentDatabase!$A:$K,5,FALSE)</f>
        <v>N/A</v>
      </c>
      <c r="F2123" t="str">
        <f>VLOOKUP($A2123,OLD_EquipmentDatabase!$A:$K,6,FALSE)</f>
        <v>ADJ Client</v>
      </c>
      <c r="G2123" t="str">
        <f>VLOOKUP($A2123,OLD_EquipmentDatabase!$A:$K,7,FALSE)</f>
        <v>Computer</v>
      </c>
      <c r="H2123" t="str">
        <f>VLOOKUP($A2123,OLD_EquipmentDatabase!$A:$K,8,FALSE)</f>
        <v>Active</v>
      </c>
      <c r="I2123" t="b">
        <f>VLOOKUP($A2123,OLD_EquipmentDatabase!$A:$K,9,FALSE)</f>
        <v>0</v>
      </c>
      <c r="J2123" t="str">
        <f>VLOOKUP($A2123,OLD_EquipmentDatabase!$A:$K,10,FALSE)</f>
        <v>5.13</v>
      </c>
      <c r="K2123" t="str">
        <f>VLOOKUP($A2123,OLD_EquipmentDatabase!$A:$K,11,FALSE)</f>
        <v>95$follow$SENTENCE$07</v>
      </c>
    </row>
    <row r="2124" spans="1:11" x14ac:dyDescent="0.25">
      <c r="A2124" s="21" t="s">
        <v>4642</v>
      </c>
      <c r="B2124" s="102" t="s">
        <v>2003</v>
      </c>
      <c r="C2124" t="str">
        <f>VLOOKUP($A2124,OLD_EquipmentDatabase!$A:$K,3,FALSE)</f>
        <v>Dell Precision T3440</v>
      </c>
      <c r="D2124" t="str">
        <f>VLOOKUP($A2124,OLD_EquipmentDatabase!$A:$K,4,FALSE)</f>
        <v>Dominion</v>
      </c>
      <c r="E2124" t="str">
        <f>VLOOKUP($A2124,OLD_EquipmentDatabase!$A:$K,5,FALSE)</f>
        <v>N/A</v>
      </c>
      <c r="F2124" t="str">
        <f>VLOOKUP($A2124,OLD_EquipmentDatabase!$A:$K,6,FALSE)</f>
        <v>ICC (DR-G2140)</v>
      </c>
      <c r="G2124" t="str">
        <f>VLOOKUP($A2124,OLD_EquipmentDatabase!$A:$K,7,FALSE)</f>
        <v>Computer</v>
      </c>
      <c r="H2124" t="str">
        <f>VLOOKUP($A2124,OLD_EquipmentDatabase!$A:$K,8,FALSE)</f>
        <v>Active</v>
      </c>
      <c r="I2124" t="b">
        <f>VLOOKUP($A2124,OLD_EquipmentDatabase!$A:$K,9,FALSE)</f>
        <v>0</v>
      </c>
      <c r="J2124" t="str">
        <f>VLOOKUP($A2124,OLD_EquipmentDatabase!$A:$K,10,FALSE)</f>
        <v>5.13</v>
      </c>
      <c r="K2124" t="str">
        <f>VLOOKUP($A2124,OLD_EquipmentDatabase!$A:$K,11,FALSE)</f>
        <v>17&amp;portugal&amp;single&amp;16</v>
      </c>
    </row>
    <row r="2125" spans="1:11" x14ac:dyDescent="0.25">
      <c r="A2125" s="21" t="s">
        <v>4696</v>
      </c>
      <c r="B2125" s="102" t="s">
        <v>2003</v>
      </c>
      <c r="C2125" t="str">
        <f>VLOOKUP($A2125,OLD_EquipmentDatabase!$A:$K,3,FALSE)</f>
        <v>Canon DR-G2140</v>
      </c>
      <c r="D2125" t="str">
        <f>VLOOKUP($A2125,OLD_EquipmentDatabase!$A:$K,4,FALSE)</f>
        <v>Dominion</v>
      </c>
      <c r="E2125" t="str">
        <f>VLOOKUP($A2125,OLD_EquipmentDatabase!$A:$K,5,FALSE)</f>
        <v>Central Count</v>
      </c>
      <c r="G2125" t="str">
        <f>VLOOKUP($A2125,OLD_EquipmentDatabase!$A:$K,7,FALSE)</f>
        <v>Scanner</v>
      </c>
      <c r="H2125" t="str">
        <f>VLOOKUP($A2125,OLD_EquipmentDatabase!$A:$K,8,FALSE)</f>
        <v>Active</v>
      </c>
      <c r="I2125" t="b">
        <f>VLOOKUP($A2125,OLD_EquipmentDatabase!$A:$K,9,FALSE)</f>
        <v>0</v>
      </c>
      <c r="J2125" t="str">
        <f>VLOOKUP($A2125,OLD_EquipmentDatabase!$A:$K,10,FALSE)</f>
        <v>N/A</v>
      </c>
      <c r="K2125" t="str">
        <f>VLOOKUP($A2125,OLD_EquipmentDatabase!$A:$K,11,FALSE)</f>
        <v/>
      </c>
    </row>
    <row r="2126" spans="1:11" x14ac:dyDescent="0.25">
      <c r="A2126" s="21" t="s">
        <v>4645</v>
      </c>
      <c r="B2126" s="102" t="s">
        <v>2003</v>
      </c>
      <c r="C2126" t="str">
        <f>VLOOKUP($A2126,OLD_EquipmentDatabase!$A:$K,3,FALSE)</f>
        <v>Dell Precision T3440</v>
      </c>
      <c r="D2126" t="str">
        <f>VLOOKUP($A2126,OLD_EquipmentDatabase!$A:$K,4,FALSE)</f>
        <v>Dominion</v>
      </c>
      <c r="E2126" t="str">
        <f>VLOOKUP($A2126,OLD_EquipmentDatabase!$A:$K,5,FALSE)</f>
        <v>N/A</v>
      </c>
      <c r="F2126" t="str">
        <f>VLOOKUP($A2126,OLD_EquipmentDatabase!$A:$K,6,FALSE)</f>
        <v>ICC (DR-G2140)</v>
      </c>
      <c r="G2126" t="str">
        <f>VLOOKUP($A2126,OLD_EquipmentDatabase!$A:$K,7,FALSE)</f>
        <v>Computer</v>
      </c>
      <c r="H2126" t="str">
        <f>VLOOKUP($A2126,OLD_EquipmentDatabase!$A:$K,8,FALSE)</f>
        <v>Active</v>
      </c>
      <c r="I2126" t="b">
        <f>VLOOKUP($A2126,OLD_EquipmentDatabase!$A:$K,9,FALSE)</f>
        <v>0</v>
      </c>
      <c r="J2126" t="str">
        <f>VLOOKUP($A2126,OLD_EquipmentDatabase!$A:$K,10,FALSE)</f>
        <v>5.13</v>
      </c>
      <c r="K2126" t="str">
        <f>VLOOKUP($A2126,OLD_EquipmentDatabase!$A:$K,11,FALSE)</f>
        <v>89?nearly?ARRIVE?83</v>
      </c>
    </row>
    <row r="2127" spans="1:11" x14ac:dyDescent="0.25">
      <c r="A2127" s="21" t="s">
        <v>4697</v>
      </c>
      <c r="B2127" s="102" t="s">
        <v>2003</v>
      </c>
      <c r="C2127" t="str">
        <f>VLOOKUP($A2127,OLD_EquipmentDatabase!$A:$K,3,FALSE)</f>
        <v>Canon DR-G2140</v>
      </c>
      <c r="D2127" t="str">
        <f>VLOOKUP($A2127,OLD_EquipmentDatabase!$A:$K,4,FALSE)</f>
        <v>Dominion</v>
      </c>
      <c r="E2127" t="str">
        <f>VLOOKUP($A2127,OLD_EquipmentDatabase!$A:$K,5,FALSE)</f>
        <v>Central Count</v>
      </c>
      <c r="G2127" t="str">
        <f>VLOOKUP($A2127,OLD_EquipmentDatabase!$A:$K,7,FALSE)</f>
        <v>Scanner</v>
      </c>
      <c r="H2127" t="str">
        <f>VLOOKUP($A2127,OLD_EquipmentDatabase!$A:$K,8,FALSE)</f>
        <v>Active</v>
      </c>
      <c r="I2127" t="b">
        <f>VLOOKUP($A2127,OLD_EquipmentDatabase!$A:$K,9,FALSE)</f>
        <v>0</v>
      </c>
      <c r="J2127" t="str">
        <f>VLOOKUP($A2127,OLD_EquipmentDatabase!$A:$K,10,FALSE)</f>
        <v>N/A</v>
      </c>
      <c r="K2127" t="str">
        <f>VLOOKUP($A2127,OLD_EquipmentDatabase!$A:$K,11,FALSE)</f>
        <v/>
      </c>
    </row>
    <row r="2128" spans="1:11" x14ac:dyDescent="0.25">
      <c r="A2128" s="21" t="s">
        <v>4647</v>
      </c>
      <c r="B2128" s="102" t="s">
        <v>2003</v>
      </c>
      <c r="C2128" t="str">
        <f>VLOOKUP($A2128,OLD_EquipmentDatabase!$A:$K,3,FALSE)</f>
        <v>Dell Precision T3440</v>
      </c>
      <c r="D2128" t="str">
        <f>VLOOKUP($A2128,OLD_EquipmentDatabase!$A:$K,4,FALSE)</f>
        <v>Dominion</v>
      </c>
      <c r="E2128" t="str">
        <f>VLOOKUP($A2128,OLD_EquipmentDatabase!$A:$K,5,FALSE)</f>
        <v>N/A</v>
      </c>
      <c r="F2128" t="str">
        <f>VLOOKUP($A2128,OLD_EquipmentDatabase!$A:$K,6,FALSE)</f>
        <v>ICC (DR-G2140)</v>
      </c>
      <c r="G2128" t="str">
        <f>VLOOKUP($A2128,OLD_EquipmentDatabase!$A:$K,7,FALSE)</f>
        <v>Computer</v>
      </c>
      <c r="H2128" t="str">
        <f>VLOOKUP($A2128,OLD_EquipmentDatabase!$A:$K,8,FALSE)</f>
        <v>Active</v>
      </c>
      <c r="I2128" t="b">
        <f>VLOOKUP($A2128,OLD_EquipmentDatabase!$A:$K,9,FALSE)</f>
        <v>0</v>
      </c>
      <c r="J2128" t="str">
        <f>VLOOKUP($A2128,OLD_EquipmentDatabase!$A:$K,10,FALSE)</f>
        <v>5.13</v>
      </c>
      <c r="K2128" t="str">
        <f>VLOOKUP($A2128,OLD_EquipmentDatabase!$A:$K,11,FALSE)</f>
        <v>36;FAMILY;SUPPOSE;74</v>
      </c>
    </row>
    <row r="2129" spans="1:11" x14ac:dyDescent="0.25">
      <c r="A2129" s="21" t="s">
        <v>4698</v>
      </c>
      <c r="B2129" s="102" t="s">
        <v>2003</v>
      </c>
      <c r="C2129" t="str">
        <f>VLOOKUP($A2129,OLD_EquipmentDatabase!$A:$K,3,FALSE)</f>
        <v>Canon DR-G2140</v>
      </c>
      <c r="D2129" t="str">
        <f>VLOOKUP($A2129,OLD_EquipmentDatabase!$A:$K,4,FALSE)</f>
        <v>Dominion</v>
      </c>
      <c r="E2129" t="str">
        <f>VLOOKUP($A2129,OLD_EquipmentDatabase!$A:$K,5,FALSE)</f>
        <v>Central Count</v>
      </c>
      <c r="G2129" t="str">
        <f>VLOOKUP($A2129,OLD_EquipmentDatabase!$A:$K,7,FALSE)</f>
        <v>Scanner</v>
      </c>
      <c r="H2129" t="str">
        <f>VLOOKUP($A2129,OLD_EquipmentDatabase!$A:$K,8,FALSE)</f>
        <v>Active</v>
      </c>
      <c r="I2129" t="b">
        <f>VLOOKUP($A2129,OLD_EquipmentDatabase!$A:$K,9,FALSE)</f>
        <v>0</v>
      </c>
      <c r="J2129" t="str">
        <f>VLOOKUP($A2129,OLD_EquipmentDatabase!$A:$K,10,FALSE)</f>
        <v>N/A</v>
      </c>
      <c r="K2129" t="str">
        <f>VLOOKUP($A2129,OLD_EquipmentDatabase!$A:$K,11,FALSE)</f>
        <v/>
      </c>
    </row>
    <row r="2130" spans="1:11" x14ac:dyDescent="0.25">
      <c r="A2130" s="21" t="s">
        <v>4655</v>
      </c>
      <c r="B2130" s="102" t="s">
        <v>2003</v>
      </c>
      <c r="C2130" t="str">
        <f>VLOOKUP($A2130,OLD_EquipmentDatabase!$A:$K,3,FALSE)</f>
        <v>Dell Precision T3440</v>
      </c>
      <c r="D2130" t="str">
        <f>VLOOKUP($A2130,OLD_EquipmentDatabase!$A:$K,4,FALSE)</f>
        <v>Dominion</v>
      </c>
      <c r="E2130" t="str">
        <f>VLOOKUP($A2130,OLD_EquipmentDatabase!$A:$K,5,FALSE)</f>
        <v>N/A</v>
      </c>
      <c r="F2130" t="str">
        <f>VLOOKUP($A2130,OLD_EquipmentDatabase!$A:$K,6,FALSE)</f>
        <v>ICC (DR-G2140)</v>
      </c>
      <c r="G2130" t="str">
        <f>VLOOKUP($A2130,OLD_EquipmentDatabase!$A:$K,7,FALSE)</f>
        <v>Computer</v>
      </c>
      <c r="H2130" t="str">
        <f>VLOOKUP($A2130,OLD_EquipmentDatabase!$A:$K,8,FALSE)</f>
        <v>Active</v>
      </c>
      <c r="I2130" t="b">
        <f>VLOOKUP($A2130,OLD_EquipmentDatabase!$A:$K,9,FALSE)</f>
        <v>0</v>
      </c>
      <c r="J2130" t="str">
        <f>VLOOKUP($A2130,OLD_EquipmentDatabase!$A:$K,10,FALSE)</f>
        <v>5.13</v>
      </c>
      <c r="K2130" t="str">
        <f>VLOOKUP($A2130,OLD_EquipmentDatabase!$A:$K,11,FALSE)</f>
        <v>97;BARBADOS;ENTERED;31</v>
      </c>
    </row>
    <row r="2131" spans="1:11" x14ac:dyDescent="0.25">
      <c r="A2131" s="21" t="s">
        <v>4699</v>
      </c>
      <c r="B2131" s="102" t="s">
        <v>2003</v>
      </c>
      <c r="C2131" t="str">
        <f>VLOOKUP($A2131,OLD_EquipmentDatabase!$A:$K,3,FALSE)</f>
        <v>Canon DR-G2140</v>
      </c>
      <c r="D2131" t="str">
        <f>VLOOKUP($A2131,OLD_EquipmentDatabase!$A:$K,4,FALSE)</f>
        <v>Dominion</v>
      </c>
      <c r="E2131" t="str">
        <f>VLOOKUP($A2131,OLD_EquipmentDatabase!$A:$K,5,FALSE)</f>
        <v>Central Count</v>
      </c>
      <c r="G2131" t="str">
        <f>VLOOKUP($A2131,OLD_EquipmentDatabase!$A:$K,7,FALSE)</f>
        <v>Scanner</v>
      </c>
      <c r="H2131" t="str">
        <f>VLOOKUP($A2131,OLD_EquipmentDatabase!$A:$K,8,FALSE)</f>
        <v>Active</v>
      </c>
      <c r="I2131" t="b">
        <f>VLOOKUP($A2131,OLD_EquipmentDatabase!$A:$K,9,FALSE)</f>
        <v>0</v>
      </c>
      <c r="J2131" t="str">
        <f>VLOOKUP($A2131,OLD_EquipmentDatabase!$A:$K,10,FALSE)</f>
        <v>N/A</v>
      </c>
      <c r="K2131" t="str">
        <f>VLOOKUP($A2131,OLD_EquipmentDatabase!$A:$K,11,FALSE)</f>
        <v/>
      </c>
    </row>
    <row r="2132" spans="1:11" x14ac:dyDescent="0.25">
      <c r="A2132" s="21" t="s">
        <v>4797</v>
      </c>
      <c r="B2132" s="102" t="s">
        <v>2003</v>
      </c>
      <c r="C2132" t="s">
        <v>3184</v>
      </c>
      <c r="D2132" t="s">
        <v>14</v>
      </c>
      <c r="E2132" t="s">
        <v>15</v>
      </c>
      <c r="F2132" t="s">
        <v>54</v>
      </c>
      <c r="G2132" t="s">
        <v>99</v>
      </c>
      <c r="H2132" t="s">
        <v>18</v>
      </c>
      <c r="I2132" t="b">
        <v>0</v>
      </c>
      <c r="J2132" t="s">
        <v>38</v>
      </c>
      <c r="K2132" t="s">
        <v>54</v>
      </c>
    </row>
    <row r="2133" spans="1:11" x14ac:dyDescent="0.25">
      <c r="A2133" s="21" t="s">
        <v>4798</v>
      </c>
      <c r="B2133" s="102" t="s">
        <v>2003</v>
      </c>
      <c r="C2133" t="s">
        <v>3184</v>
      </c>
      <c r="D2133" t="s">
        <v>14</v>
      </c>
      <c r="E2133" t="s">
        <v>15</v>
      </c>
      <c r="F2133" t="s">
        <v>54</v>
      </c>
      <c r="G2133" t="s">
        <v>99</v>
      </c>
      <c r="H2133" t="s">
        <v>18</v>
      </c>
      <c r="I2133" t="b">
        <v>0</v>
      </c>
      <c r="J2133" t="s">
        <v>38</v>
      </c>
      <c r="K2133" t="s">
        <v>54</v>
      </c>
    </row>
    <row r="2134" spans="1:11" x14ac:dyDescent="0.25">
      <c r="A2134" s="21" t="s">
        <v>4799</v>
      </c>
      <c r="B2134" s="102" t="s">
        <v>2003</v>
      </c>
      <c r="C2134" t="s">
        <v>3184</v>
      </c>
      <c r="D2134" t="s">
        <v>14</v>
      </c>
      <c r="E2134" t="s">
        <v>15</v>
      </c>
      <c r="F2134" t="s">
        <v>54</v>
      </c>
      <c r="G2134" t="s">
        <v>99</v>
      </c>
      <c r="H2134" t="s">
        <v>18</v>
      </c>
      <c r="I2134" t="b">
        <v>0</v>
      </c>
      <c r="J2134" t="s">
        <v>38</v>
      </c>
      <c r="K2134" t="s">
        <v>54</v>
      </c>
    </row>
    <row r="2135" spans="1:11" x14ac:dyDescent="0.25">
      <c r="A2135" s="21" t="s">
        <v>4800</v>
      </c>
      <c r="B2135" s="102" t="s">
        <v>2003</v>
      </c>
      <c r="C2135" t="s">
        <v>3184</v>
      </c>
      <c r="D2135" t="s">
        <v>14</v>
      </c>
      <c r="E2135" t="s">
        <v>15</v>
      </c>
      <c r="F2135" t="s">
        <v>54</v>
      </c>
      <c r="G2135" t="s">
        <v>99</v>
      </c>
      <c r="H2135" t="s">
        <v>18</v>
      </c>
      <c r="I2135" t="b">
        <v>0</v>
      </c>
      <c r="J2135" t="s">
        <v>38</v>
      </c>
      <c r="K2135" t="s">
        <v>54</v>
      </c>
    </row>
    <row r="2136" spans="1:11" x14ac:dyDescent="0.25">
      <c r="A2136" s="21" t="s">
        <v>4801</v>
      </c>
      <c r="B2136" s="102" t="s">
        <v>2003</v>
      </c>
      <c r="C2136" t="s">
        <v>3184</v>
      </c>
      <c r="D2136" t="s">
        <v>14</v>
      </c>
      <c r="E2136" t="s">
        <v>15</v>
      </c>
      <c r="F2136" t="s">
        <v>54</v>
      </c>
      <c r="G2136" t="s">
        <v>99</v>
      </c>
      <c r="H2136" t="s">
        <v>18</v>
      </c>
      <c r="I2136" t="b">
        <v>0</v>
      </c>
      <c r="J2136" t="s">
        <v>38</v>
      </c>
      <c r="K2136" t="s">
        <v>54</v>
      </c>
    </row>
    <row r="2137" spans="1:11" x14ac:dyDescent="0.25">
      <c r="A2137" s="21" t="s">
        <v>4802</v>
      </c>
      <c r="B2137" s="102" t="s">
        <v>2003</v>
      </c>
      <c r="C2137" t="s">
        <v>3184</v>
      </c>
      <c r="D2137" t="s">
        <v>14</v>
      </c>
      <c r="E2137" t="s">
        <v>15</v>
      </c>
      <c r="F2137" t="s">
        <v>54</v>
      </c>
      <c r="G2137" t="s">
        <v>99</v>
      </c>
      <c r="H2137" t="s">
        <v>18</v>
      </c>
      <c r="I2137" t="b">
        <v>0</v>
      </c>
      <c r="J2137" t="s">
        <v>38</v>
      </c>
      <c r="K2137" t="s">
        <v>54</v>
      </c>
    </row>
    <row r="2138" spans="1:11" x14ac:dyDescent="0.25">
      <c r="A2138" s="21" t="s">
        <v>4803</v>
      </c>
      <c r="B2138" s="102" t="s">
        <v>2003</v>
      </c>
      <c r="C2138" t="s">
        <v>3184</v>
      </c>
      <c r="D2138" t="s">
        <v>14</v>
      </c>
      <c r="E2138" t="s">
        <v>15</v>
      </c>
      <c r="F2138" t="s">
        <v>54</v>
      </c>
      <c r="G2138" t="s">
        <v>99</v>
      </c>
      <c r="H2138" t="s">
        <v>18</v>
      </c>
      <c r="I2138" t="b">
        <v>0</v>
      </c>
      <c r="J2138" t="s">
        <v>38</v>
      </c>
      <c r="K2138" t="s">
        <v>54</v>
      </c>
    </row>
    <row r="2139" spans="1:11" x14ac:dyDescent="0.25">
      <c r="A2139" s="21" t="s">
        <v>4804</v>
      </c>
      <c r="B2139" s="102" t="s">
        <v>2003</v>
      </c>
      <c r="C2139" t="s">
        <v>3184</v>
      </c>
      <c r="D2139" t="s">
        <v>14</v>
      </c>
      <c r="E2139" t="s">
        <v>15</v>
      </c>
      <c r="F2139" t="s">
        <v>54</v>
      </c>
      <c r="G2139" t="s">
        <v>99</v>
      </c>
      <c r="H2139" t="s">
        <v>18</v>
      </c>
      <c r="I2139" t="b">
        <v>0</v>
      </c>
      <c r="J2139" t="s">
        <v>38</v>
      </c>
      <c r="K2139" t="s">
        <v>54</v>
      </c>
    </row>
    <row r="2140" spans="1:11" x14ac:dyDescent="0.25">
      <c r="A2140" s="21" t="s">
        <v>4805</v>
      </c>
      <c r="B2140" s="102" t="s">
        <v>2003</v>
      </c>
      <c r="C2140" t="s">
        <v>3184</v>
      </c>
      <c r="D2140" t="s">
        <v>14</v>
      </c>
      <c r="E2140" t="s">
        <v>15</v>
      </c>
      <c r="F2140" t="s">
        <v>54</v>
      </c>
      <c r="G2140" t="s">
        <v>99</v>
      </c>
      <c r="H2140" t="s">
        <v>18</v>
      </c>
      <c r="I2140" t="b">
        <v>0</v>
      </c>
      <c r="J2140" t="s">
        <v>38</v>
      </c>
      <c r="K2140" t="s">
        <v>54</v>
      </c>
    </row>
    <row r="2141" spans="1:11" x14ac:dyDescent="0.25">
      <c r="A2141" s="21" t="s">
        <v>4673</v>
      </c>
      <c r="B2141" s="102" t="s">
        <v>2003</v>
      </c>
      <c r="C2141" t="str">
        <f>VLOOKUP($A2141,OLD_EquipmentDatabase!$A:$K,3,FALSE)</f>
        <v>AValue 21"</v>
      </c>
      <c r="D2141" t="str">
        <f>VLOOKUP($A2141,OLD_EquipmentDatabase!$A:$K,4,FALSE)</f>
        <v>Dominion</v>
      </c>
      <c r="E2141" t="str">
        <f>VLOOKUP($A2141,OLD_EquipmentDatabase!$A:$K,5,FALSE)</f>
        <v>N/A</v>
      </c>
      <c r="F2141" t="str">
        <f>VLOOKUP($A2141,OLD_EquipmentDatabase!$A:$K,6,FALSE)</f>
        <v/>
      </c>
      <c r="G2141" t="str">
        <f>VLOOKUP($A2141,OLD_EquipmentDatabase!$A:$K,7,FALSE)</f>
        <v>ICX Tablet</v>
      </c>
      <c r="H2141" t="str">
        <f>VLOOKUP($A2141,OLD_EquipmentDatabase!$A:$K,8,FALSE)</f>
        <v>Active</v>
      </c>
      <c r="I2141" t="b">
        <f>VLOOKUP($A2141,OLD_EquipmentDatabase!$A:$K,9,FALSE)</f>
        <v>0</v>
      </c>
      <c r="J2141" t="str">
        <f>VLOOKUP($A2141,OLD_EquipmentDatabase!$A:$K,10,FALSE)</f>
        <v>5.13</v>
      </c>
      <c r="K2141" t="str">
        <f>VLOOKUP($A2141,OLD_EquipmentDatabase!$A:$K,11,FALSE)</f>
        <v/>
      </c>
    </row>
    <row r="2142" spans="1:11" x14ac:dyDescent="0.25">
      <c r="A2142" s="21" t="s">
        <v>4674</v>
      </c>
      <c r="B2142" s="102" t="s">
        <v>2003</v>
      </c>
      <c r="C2142" t="str">
        <f>VLOOKUP($A2142,OLD_EquipmentDatabase!$A:$K,3,FALSE)</f>
        <v>AValue 21"</v>
      </c>
      <c r="D2142" t="str">
        <f>VLOOKUP($A2142,OLD_EquipmentDatabase!$A:$K,4,FALSE)</f>
        <v>Dominion</v>
      </c>
      <c r="E2142" t="str">
        <f>VLOOKUP($A2142,OLD_EquipmentDatabase!$A:$K,5,FALSE)</f>
        <v>N/A</v>
      </c>
      <c r="F2142" t="str">
        <f>VLOOKUP($A2142,OLD_EquipmentDatabase!$A:$K,6,FALSE)</f>
        <v/>
      </c>
      <c r="G2142" t="str">
        <f>VLOOKUP($A2142,OLD_EquipmentDatabase!$A:$K,7,FALSE)</f>
        <v>ICX Tablet</v>
      </c>
      <c r="H2142" t="str">
        <f>VLOOKUP($A2142,OLD_EquipmentDatabase!$A:$K,8,FALSE)</f>
        <v>Active</v>
      </c>
      <c r="I2142" t="b">
        <f>VLOOKUP($A2142,OLD_EquipmentDatabase!$A:$K,9,FALSE)</f>
        <v>0</v>
      </c>
      <c r="J2142" t="str">
        <f>VLOOKUP($A2142,OLD_EquipmentDatabase!$A:$K,10,FALSE)</f>
        <v>5.13</v>
      </c>
      <c r="K2142" t="str">
        <f>VLOOKUP($A2142,OLD_EquipmentDatabase!$A:$K,11,FALSE)</f>
        <v/>
      </c>
    </row>
    <row r="2143" spans="1:11" x14ac:dyDescent="0.25">
      <c r="A2143" s="21" t="s">
        <v>4675</v>
      </c>
      <c r="B2143" s="102" t="s">
        <v>2003</v>
      </c>
      <c r="C2143" t="str">
        <f>VLOOKUP($A2143,OLD_EquipmentDatabase!$A:$K,3,FALSE)</f>
        <v>AValue 21"</v>
      </c>
      <c r="D2143" t="str">
        <f>VLOOKUP($A2143,OLD_EquipmentDatabase!$A:$K,4,FALSE)</f>
        <v>Dominion</v>
      </c>
      <c r="E2143" t="str">
        <f>VLOOKUP($A2143,OLD_EquipmentDatabase!$A:$K,5,FALSE)</f>
        <v>N/A</v>
      </c>
      <c r="F2143" t="str">
        <f>VLOOKUP($A2143,OLD_EquipmentDatabase!$A:$K,6,FALSE)</f>
        <v/>
      </c>
      <c r="G2143" t="str">
        <f>VLOOKUP($A2143,OLD_EquipmentDatabase!$A:$K,7,FALSE)</f>
        <v>ICX Tablet</v>
      </c>
      <c r="H2143" t="str">
        <f>VLOOKUP($A2143,OLD_EquipmentDatabase!$A:$K,8,FALSE)</f>
        <v>Active</v>
      </c>
      <c r="I2143" t="b">
        <f>VLOOKUP($A2143,OLD_EquipmentDatabase!$A:$K,9,FALSE)</f>
        <v>0</v>
      </c>
      <c r="J2143" t="str">
        <f>VLOOKUP($A2143,OLD_EquipmentDatabase!$A:$K,10,FALSE)</f>
        <v>5.13</v>
      </c>
      <c r="K2143" t="str">
        <f>VLOOKUP($A2143,OLD_EquipmentDatabase!$A:$K,11,FALSE)</f>
        <v/>
      </c>
    </row>
    <row r="2144" spans="1:11" x14ac:dyDescent="0.25">
      <c r="A2144" s="21" t="s">
        <v>4676</v>
      </c>
      <c r="B2144" s="102" t="s">
        <v>2003</v>
      </c>
      <c r="C2144" t="str">
        <f>VLOOKUP($A2144,OLD_EquipmentDatabase!$A:$K,3,FALSE)</f>
        <v>AValue 21"</v>
      </c>
      <c r="D2144" t="str">
        <f>VLOOKUP($A2144,OLD_EquipmentDatabase!$A:$K,4,FALSE)</f>
        <v>Dominion</v>
      </c>
      <c r="E2144" t="str">
        <f>VLOOKUP($A2144,OLD_EquipmentDatabase!$A:$K,5,FALSE)</f>
        <v>N/A</v>
      </c>
      <c r="F2144" t="str">
        <f>VLOOKUP($A2144,OLD_EquipmentDatabase!$A:$K,6,FALSE)</f>
        <v/>
      </c>
      <c r="G2144" t="str">
        <f>VLOOKUP($A2144,OLD_EquipmentDatabase!$A:$K,7,FALSE)</f>
        <v>ICX Tablet</v>
      </c>
      <c r="H2144" t="str">
        <f>VLOOKUP($A2144,OLD_EquipmentDatabase!$A:$K,8,FALSE)</f>
        <v>Active</v>
      </c>
      <c r="I2144" t="b">
        <f>VLOOKUP($A2144,OLD_EquipmentDatabase!$A:$K,9,FALSE)</f>
        <v>0</v>
      </c>
      <c r="J2144" t="str">
        <f>VLOOKUP($A2144,OLD_EquipmentDatabase!$A:$K,10,FALSE)</f>
        <v>5.13</v>
      </c>
      <c r="K2144" t="str">
        <f>VLOOKUP($A2144,OLD_EquipmentDatabase!$A:$K,11,FALSE)</f>
        <v/>
      </c>
    </row>
    <row r="2145" spans="1:11" x14ac:dyDescent="0.25">
      <c r="A2145" s="21" t="s">
        <v>4677</v>
      </c>
      <c r="B2145" s="102" t="s">
        <v>2003</v>
      </c>
      <c r="C2145" t="str">
        <f>VLOOKUP($A2145,OLD_EquipmentDatabase!$A:$K,3,FALSE)</f>
        <v>AValue 21"</v>
      </c>
      <c r="D2145" t="str">
        <f>VLOOKUP($A2145,OLD_EquipmentDatabase!$A:$K,4,FALSE)</f>
        <v>Dominion</v>
      </c>
      <c r="E2145" t="str">
        <f>VLOOKUP($A2145,OLD_EquipmentDatabase!$A:$K,5,FALSE)</f>
        <v>N/A</v>
      </c>
      <c r="F2145" t="str">
        <f>VLOOKUP($A2145,OLD_EquipmentDatabase!$A:$K,6,FALSE)</f>
        <v/>
      </c>
      <c r="G2145" t="str">
        <f>VLOOKUP($A2145,OLD_EquipmentDatabase!$A:$K,7,FALSE)</f>
        <v>ICX Tablet</v>
      </c>
      <c r="H2145" t="str">
        <f>VLOOKUP($A2145,OLD_EquipmentDatabase!$A:$K,8,FALSE)</f>
        <v>Active</v>
      </c>
      <c r="I2145" t="b">
        <f>VLOOKUP($A2145,OLD_EquipmentDatabase!$A:$K,9,FALSE)</f>
        <v>0</v>
      </c>
      <c r="J2145" t="str">
        <f>VLOOKUP($A2145,OLD_EquipmentDatabase!$A:$K,10,FALSE)</f>
        <v>5.13</v>
      </c>
      <c r="K2145" t="str">
        <f>VLOOKUP($A2145,OLD_EquipmentDatabase!$A:$K,11,FALSE)</f>
        <v/>
      </c>
    </row>
    <row r="2146" spans="1:11" x14ac:dyDescent="0.25">
      <c r="A2146" s="21" t="s">
        <v>4678</v>
      </c>
      <c r="B2146" s="102" t="s">
        <v>2003</v>
      </c>
      <c r="C2146" t="str">
        <f>VLOOKUP($A2146,OLD_EquipmentDatabase!$A:$K,3,FALSE)</f>
        <v>AValue 21"</v>
      </c>
      <c r="D2146" t="str">
        <f>VLOOKUP($A2146,OLD_EquipmentDatabase!$A:$K,4,FALSE)</f>
        <v>Dominion</v>
      </c>
      <c r="E2146" t="str">
        <f>VLOOKUP($A2146,OLD_EquipmentDatabase!$A:$K,5,FALSE)</f>
        <v>N/A</v>
      </c>
      <c r="F2146" t="str">
        <f>VLOOKUP($A2146,OLD_EquipmentDatabase!$A:$K,6,FALSE)</f>
        <v/>
      </c>
      <c r="G2146" t="str">
        <f>VLOOKUP($A2146,OLD_EquipmentDatabase!$A:$K,7,FALSE)</f>
        <v>ICX Tablet</v>
      </c>
      <c r="H2146" t="str">
        <f>VLOOKUP($A2146,OLD_EquipmentDatabase!$A:$K,8,FALSE)</f>
        <v>Active</v>
      </c>
      <c r="I2146" t="b">
        <f>VLOOKUP($A2146,OLD_EquipmentDatabase!$A:$K,9,FALSE)</f>
        <v>0</v>
      </c>
      <c r="J2146" t="str">
        <f>VLOOKUP($A2146,OLD_EquipmentDatabase!$A:$K,10,FALSE)</f>
        <v>5.13</v>
      </c>
      <c r="K2146" t="str">
        <f>VLOOKUP($A2146,OLD_EquipmentDatabase!$A:$K,11,FALSE)</f>
        <v/>
      </c>
    </row>
    <row r="2147" spans="1:11" x14ac:dyDescent="0.25">
      <c r="A2147" s="21" t="s">
        <v>4679</v>
      </c>
      <c r="B2147" s="102" t="s">
        <v>2003</v>
      </c>
      <c r="C2147" t="str">
        <f>VLOOKUP($A2147,OLD_EquipmentDatabase!$A:$K,3,FALSE)</f>
        <v>AValue 21"</v>
      </c>
      <c r="D2147" t="str">
        <f>VLOOKUP($A2147,OLD_EquipmentDatabase!$A:$K,4,FALSE)</f>
        <v>Dominion</v>
      </c>
      <c r="E2147" t="str">
        <f>VLOOKUP($A2147,OLD_EquipmentDatabase!$A:$K,5,FALSE)</f>
        <v>N/A</v>
      </c>
      <c r="F2147" t="str">
        <f>VLOOKUP($A2147,OLD_EquipmentDatabase!$A:$K,6,FALSE)</f>
        <v/>
      </c>
      <c r="G2147" t="str">
        <f>VLOOKUP($A2147,OLD_EquipmentDatabase!$A:$K,7,FALSE)</f>
        <v>ICX Tablet</v>
      </c>
      <c r="H2147" t="str">
        <f>VLOOKUP($A2147,OLD_EquipmentDatabase!$A:$K,8,FALSE)</f>
        <v>Active</v>
      </c>
      <c r="I2147" t="b">
        <f>VLOOKUP($A2147,OLD_EquipmentDatabase!$A:$K,9,FALSE)</f>
        <v>0</v>
      </c>
      <c r="J2147" t="str">
        <f>VLOOKUP($A2147,OLD_EquipmentDatabase!$A:$K,10,FALSE)</f>
        <v>5.13</v>
      </c>
      <c r="K2147" t="str">
        <f>VLOOKUP($A2147,OLD_EquipmentDatabase!$A:$K,11,FALSE)</f>
        <v/>
      </c>
    </row>
    <row r="2148" spans="1:11" x14ac:dyDescent="0.25">
      <c r="A2148" s="21" t="s">
        <v>4680</v>
      </c>
      <c r="B2148" s="102" t="s">
        <v>2003</v>
      </c>
      <c r="C2148" t="str">
        <f>VLOOKUP($A2148,OLD_EquipmentDatabase!$A:$K,3,FALSE)</f>
        <v>AValue 21"</v>
      </c>
      <c r="D2148" t="str">
        <f>VLOOKUP($A2148,OLD_EquipmentDatabase!$A:$K,4,FALSE)</f>
        <v>Dominion</v>
      </c>
      <c r="E2148" t="str">
        <f>VLOOKUP($A2148,OLD_EquipmentDatabase!$A:$K,5,FALSE)</f>
        <v>N/A</v>
      </c>
      <c r="F2148" t="str">
        <f>VLOOKUP($A2148,OLD_EquipmentDatabase!$A:$K,6,FALSE)</f>
        <v/>
      </c>
      <c r="G2148" t="str">
        <f>VLOOKUP($A2148,OLD_EquipmentDatabase!$A:$K,7,FALSE)</f>
        <v>ICX Tablet</v>
      </c>
      <c r="H2148" t="str">
        <f>VLOOKUP($A2148,OLD_EquipmentDatabase!$A:$K,8,FALSE)</f>
        <v>Active</v>
      </c>
      <c r="I2148" t="b">
        <f>VLOOKUP($A2148,OLD_EquipmentDatabase!$A:$K,9,FALSE)</f>
        <v>0</v>
      </c>
      <c r="J2148" t="str">
        <f>VLOOKUP($A2148,OLD_EquipmentDatabase!$A:$K,10,FALSE)</f>
        <v>5.13</v>
      </c>
      <c r="K2148" t="str">
        <f>VLOOKUP($A2148,OLD_EquipmentDatabase!$A:$K,11,FALSE)</f>
        <v/>
      </c>
    </row>
    <row r="2149" spans="1:11" x14ac:dyDescent="0.25">
      <c r="A2149" s="21" t="s">
        <v>4681</v>
      </c>
      <c r="B2149" s="102" t="s">
        <v>2003</v>
      </c>
      <c r="C2149" t="str">
        <f>VLOOKUP($A2149,OLD_EquipmentDatabase!$A:$K,3,FALSE)</f>
        <v>AValue 21"</v>
      </c>
      <c r="D2149" t="str">
        <f>VLOOKUP($A2149,OLD_EquipmentDatabase!$A:$K,4,FALSE)</f>
        <v>Dominion</v>
      </c>
      <c r="E2149" t="str">
        <f>VLOOKUP($A2149,OLD_EquipmentDatabase!$A:$K,5,FALSE)</f>
        <v>N/A</v>
      </c>
      <c r="F2149" t="str">
        <f>VLOOKUP($A2149,OLD_EquipmentDatabase!$A:$K,6,FALSE)</f>
        <v/>
      </c>
      <c r="G2149" t="str">
        <f>VLOOKUP($A2149,OLD_EquipmentDatabase!$A:$K,7,FALSE)</f>
        <v>ICX Tablet</v>
      </c>
      <c r="H2149" t="str">
        <f>VLOOKUP($A2149,OLD_EquipmentDatabase!$A:$K,8,FALSE)</f>
        <v>Active</v>
      </c>
      <c r="I2149" t="b">
        <f>VLOOKUP($A2149,OLD_EquipmentDatabase!$A:$K,9,FALSE)</f>
        <v>0</v>
      </c>
      <c r="J2149" t="str">
        <f>VLOOKUP($A2149,OLD_EquipmentDatabase!$A:$K,10,FALSE)</f>
        <v>5.13</v>
      </c>
      <c r="K2149" t="str">
        <f>VLOOKUP($A2149,OLD_EquipmentDatabase!$A:$K,11,FALSE)</f>
        <v/>
      </c>
    </row>
    <row r="2150" spans="1:11" x14ac:dyDescent="0.25">
      <c r="A2150" s="21" t="s">
        <v>4682</v>
      </c>
      <c r="B2150" s="102" t="s">
        <v>2003</v>
      </c>
      <c r="C2150" t="str">
        <f>VLOOKUP($A2150,OLD_EquipmentDatabase!$A:$K,3,FALSE)</f>
        <v>AValue 21"</v>
      </c>
      <c r="D2150" t="str">
        <f>VLOOKUP($A2150,OLD_EquipmentDatabase!$A:$K,4,FALSE)</f>
        <v>Dominion</v>
      </c>
      <c r="E2150" t="str">
        <f>VLOOKUP($A2150,OLD_EquipmentDatabase!$A:$K,5,FALSE)</f>
        <v>N/A</v>
      </c>
      <c r="F2150" t="str">
        <f>VLOOKUP($A2150,OLD_EquipmentDatabase!$A:$K,6,FALSE)</f>
        <v/>
      </c>
      <c r="G2150" t="str">
        <f>VLOOKUP($A2150,OLD_EquipmentDatabase!$A:$K,7,FALSE)</f>
        <v>ICX Tablet</v>
      </c>
      <c r="H2150" t="str">
        <f>VLOOKUP($A2150,OLD_EquipmentDatabase!$A:$K,8,FALSE)</f>
        <v>Active</v>
      </c>
      <c r="I2150" t="b">
        <f>VLOOKUP($A2150,OLD_EquipmentDatabase!$A:$K,9,FALSE)</f>
        <v>0</v>
      </c>
      <c r="J2150" t="str">
        <f>VLOOKUP($A2150,OLD_EquipmentDatabase!$A:$K,10,FALSE)</f>
        <v>5.13</v>
      </c>
      <c r="K2150" t="str">
        <f>VLOOKUP($A2150,OLD_EquipmentDatabase!$A:$K,11,FALSE)</f>
        <v/>
      </c>
    </row>
    <row r="2151" spans="1:11" x14ac:dyDescent="0.25">
      <c r="A2151" s="21" t="s">
        <v>4683</v>
      </c>
      <c r="B2151" s="102" t="s">
        <v>2003</v>
      </c>
      <c r="C2151" t="str">
        <f>VLOOKUP($A2151,OLD_EquipmentDatabase!$A:$K,3,FALSE)</f>
        <v>AValue 21"</v>
      </c>
      <c r="D2151" t="str">
        <f>VLOOKUP($A2151,OLD_EquipmentDatabase!$A:$K,4,FALSE)</f>
        <v>Dominion</v>
      </c>
      <c r="E2151" t="str">
        <f>VLOOKUP($A2151,OLD_EquipmentDatabase!$A:$K,5,FALSE)</f>
        <v>N/A</v>
      </c>
      <c r="F2151" t="str">
        <f>VLOOKUP($A2151,OLD_EquipmentDatabase!$A:$K,6,FALSE)</f>
        <v/>
      </c>
      <c r="G2151" t="str">
        <f>VLOOKUP($A2151,OLD_EquipmentDatabase!$A:$K,7,FALSE)</f>
        <v>ICX Tablet</v>
      </c>
      <c r="H2151" t="str">
        <f>VLOOKUP($A2151,OLD_EquipmentDatabase!$A:$K,8,FALSE)</f>
        <v>Active</v>
      </c>
      <c r="I2151" t="b">
        <f>VLOOKUP($A2151,OLD_EquipmentDatabase!$A:$K,9,FALSE)</f>
        <v>0</v>
      </c>
      <c r="J2151" t="str">
        <f>VLOOKUP($A2151,OLD_EquipmentDatabase!$A:$K,10,FALSE)</f>
        <v>5.13</v>
      </c>
      <c r="K2151" t="str">
        <f>VLOOKUP($A2151,OLD_EquipmentDatabase!$A:$K,11,FALSE)</f>
        <v/>
      </c>
    </row>
    <row r="2152" spans="1:11" x14ac:dyDescent="0.25">
      <c r="A2152" s="21" t="s">
        <v>4684</v>
      </c>
      <c r="B2152" s="102" t="s">
        <v>2003</v>
      </c>
      <c r="C2152" t="str">
        <f>VLOOKUP($A2152,OLD_EquipmentDatabase!$A:$K,3,FALSE)</f>
        <v>AValue 21"</v>
      </c>
      <c r="D2152" t="str">
        <f>VLOOKUP($A2152,OLD_EquipmentDatabase!$A:$K,4,FALSE)</f>
        <v>Dominion</v>
      </c>
      <c r="E2152" t="str">
        <f>VLOOKUP($A2152,OLD_EquipmentDatabase!$A:$K,5,FALSE)</f>
        <v>N/A</v>
      </c>
      <c r="F2152" t="str">
        <f>VLOOKUP($A2152,OLD_EquipmentDatabase!$A:$K,6,FALSE)</f>
        <v/>
      </c>
      <c r="G2152" t="str">
        <f>VLOOKUP($A2152,OLD_EquipmentDatabase!$A:$K,7,FALSE)</f>
        <v>ICX Tablet</v>
      </c>
      <c r="H2152" t="str">
        <f>VLOOKUP($A2152,OLD_EquipmentDatabase!$A:$K,8,FALSE)</f>
        <v>Active</v>
      </c>
      <c r="I2152" t="b">
        <f>VLOOKUP($A2152,OLD_EquipmentDatabase!$A:$K,9,FALSE)</f>
        <v>0</v>
      </c>
      <c r="J2152" t="str">
        <f>VLOOKUP($A2152,OLD_EquipmentDatabase!$A:$K,10,FALSE)</f>
        <v>5.13</v>
      </c>
      <c r="K2152" t="str">
        <f>VLOOKUP($A2152,OLD_EquipmentDatabase!$A:$K,11,FALSE)</f>
        <v/>
      </c>
    </row>
    <row r="2153" spans="1:11" x14ac:dyDescent="0.25">
      <c r="A2153" s="21" t="s">
        <v>4685</v>
      </c>
      <c r="B2153" s="102" t="s">
        <v>2003</v>
      </c>
      <c r="C2153" t="str">
        <f>VLOOKUP($A2153,OLD_EquipmentDatabase!$A:$K,3,FALSE)</f>
        <v>AValue 21"</v>
      </c>
      <c r="D2153" t="str">
        <f>VLOOKUP($A2153,OLD_EquipmentDatabase!$A:$K,4,FALSE)</f>
        <v>Dominion</v>
      </c>
      <c r="E2153" t="str">
        <f>VLOOKUP($A2153,OLD_EquipmentDatabase!$A:$K,5,FALSE)</f>
        <v>N/A</v>
      </c>
      <c r="F2153" t="str">
        <f>VLOOKUP($A2153,OLD_EquipmentDatabase!$A:$K,6,FALSE)</f>
        <v/>
      </c>
      <c r="G2153" t="str">
        <f>VLOOKUP($A2153,OLD_EquipmentDatabase!$A:$K,7,FALSE)</f>
        <v>ICX Tablet</v>
      </c>
      <c r="H2153" t="str">
        <f>VLOOKUP($A2153,OLD_EquipmentDatabase!$A:$K,8,FALSE)</f>
        <v>Active</v>
      </c>
      <c r="I2153" t="b">
        <f>VLOOKUP($A2153,OLD_EquipmentDatabase!$A:$K,9,FALSE)</f>
        <v>0</v>
      </c>
      <c r="J2153" t="str">
        <f>VLOOKUP($A2153,OLD_EquipmentDatabase!$A:$K,10,FALSE)</f>
        <v>5.13</v>
      </c>
      <c r="K2153" t="str">
        <f>VLOOKUP($A2153,OLD_EquipmentDatabase!$A:$K,11,FALSE)</f>
        <v/>
      </c>
    </row>
    <row r="2154" spans="1:11" x14ac:dyDescent="0.25">
      <c r="A2154" s="21" t="s">
        <v>4686</v>
      </c>
      <c r="B2154" s="102" t="s">
        <v>2003</v>
      </c>
      <c r="C2154" t="str">
        <f>VLOOKUP($A2154,OLD_EquipmentDatabase!$A:$K,3,FALSE)</f>
        <v>AValue 21"</v>
      </c>
      <c r="D2154" t="str">
        <f>VLOOKUP($A2154,OLD_EquipmentDatabase!$A:$K,4,FALSE)</f>
        <v>Dominion</v>
      </c>
      <c r="E2154" t="str">
        <f>VLOOKUP($A2154,OLD_EquipmentDatabase!$A:$K,5,FALSE)</f>
        <v>N/A</v>
      </c>
      <c r="F2154" t="str">
        <f>VLOOKUP($A2154,OLD_EquipmentDatabase!$A:$K,6,FALSE)</f>
        <v/>
      </c>
      <c r="G2154" t="str">
        <f>VLOOKUP($A2154,OLD_EquipmentDatabase!$A:$K,7,FALSE)</f>
        <v>ICX Tablet</v>
      </c>
      <c r="H2154" t="str">
        <f>VLOOKUP($A2154,OLD_EquipmentDatabase!$A:$K,8,FALSE)</f>
        <v>Active</v>
      </c>
      <c r="I2154" t="b">
        <f>VLOOKUP($A2154,OLD_EquipmentDatabase!$A:$K,9,FALSE)</f>
        <v>0</v>
      </c>
      <c r="J2154" t="str">
        <f>VLOOKUP($A2154,OLD_EquipmentDatabase!$A:$K,10,FALSE)</f>
        <v>5.13</v>
      </c>
      <c r="K2154" t="str">
        <f>VLOOKUP($A2154,OLD_EquipmentDatabase!$A:$K,11,FALSE)</f>
        <v/>
      </c>
    </row>
    <row r="2155" spans="1:11" x14ac:dyDescent="0.25">
      <c r="A2155" s="21" t="s">
        <v>4687</v>
      </c>
      <c r="B2155" s="102" t="s">
        <v>2003</v>
      </c>
      <c r="C2155" t="str">
        <f>VLOOKUP($A2155,OLD_EquipmentDatabase!$A:$K,3,FALSE)</f>
        <v>AValue 21"</v>
      </c>
      <c r="D2155" t="str">
        <f>VLOOKUP($A2155,OLD_EquipmentDatabase!$A:$K,4,FALSE)</f>
        <v>Dominion</v>
      </c>
      <c r="E2155" t="str">
        <f>VLOOKUP($A2155,OLD_EquipmentDatabase!$A:$K,5,FALSE)</f>
        <v>N/A</v>
      </c>
      <c r="F2155" t="str">
        <f>VLOOKUP($A2155,OLD_EquipmentDatabase!$A:$K,6,FALSE)</f>
        <v/>
      </c>
      <c r="G2155" t="str">
        <f>VLOOKUP($A2155,OLD_EquipmentDatabase!$A:$K,7,FALSE)</f>
        <v>ICX Tablet</v>
      </c>
      <c r="H2155" t="str">
        <f>VLOOKUP($A2155,OLD_EquipmentDatabase!$A:$K,8,FALSE)</f>
        <v>Active</v>
      </c>
      <c r="I2155" t="b">
        <f>VLOOKUP($A2155,OLD_EquipmentDatabase!$A:$K,9,FALSE)</f>
        <v>0</v>
      </c>
      <c r="J2155" t="str">
        <f>VLOOKUP($A2155,OLD_EquipmentDatabase!$A:$K,10,FALSE)</f>
        <v>5.13</v>
      </c>
      <c r="K2155" t="str">
        <f>VLOOKUP($A2155,OLD_EquipmentDatabase!$A:$K,11,FALSE)</f>
        <v/>
      </c>
    </row>
    <row r="2156" spans="1:11" x14ac:dyDescent="0.25">
      <c r="A2156" s="21" t="s">
        <v>4688</v>
      </c>
      <c r="B2156" s="102" t="s">
        <v>2003</v>
      </c>
      <c r="C2156" t="str">
        <f>VLOOKUP($A2156,OLD_EquipmentDatabase!$A:$K,3,FALSE)</f>
        <v>AValue 21"</v>
      </c>
      <c r="D2156" t="str">
        <f>VLOOKUP($A2156,OLD_EquipmentDatabase!$A:$K,4,FALSE)</f>
        <v>Dominion</v>
      </c>
      <c r="E2156" t="str">
        <f>VLOOKUP($A2156,OLD_EquipmentDatabase!$A:$K,5,FALSE)</f>
        <v>N/A</v>
      </c>
      <c r="F2156" t="str">
        <f>VLOOKUP($A2156,OLD_EquipmentDatabase!$A:$K,6,FALSE)</f>
        <v/>
      </c>
      <c r="G2156" t="str">
        <f>VLOOKUP($A2156,OLD_EquipmentDatabase!$A:$K,7,FALSE)</f>
        <v>ICX Tablet</v>
      </c>
      <c r="H2156" t="str">
        <f>VLOOKUP($A2156,OLD_EquipmentDatabase!$A:$K,8,FALSE)</f>
        <v>Active</v>
      </c>
      <c r="I2156" t="b">
        <f>VLOOKUP($A2156,OLD_EquipmentDatabase!$A:$K,9,FALSE)</f>
        <v>0</v>
      </c>
      <c r="J2156" t="str">
        <f>VLOOKUP($A2156,OLD_EquipmentDatabase!$A:$K,10,FALSE)</f>
        <v>5.13</v>
      </c>
      <c r="K2156" t="str">
        <f>VLOOKUP($A2156,OLD_EquipmentDatabase!$A:$K,11,FALSE)</f>
        <v/>
      </c>
    </row>
    <row r="2157" spans="1:11" x14ac:dyDescent="0.25">
      <c r="A2157" s="21" t="s">
        <v>4689</v>
      </c>
      <c r="B2157" s="102" t="s">
        <v>2003</v>
      </c>
      <c r="C2157" t="str">
        <f>VLOOKUP($A2157,OLD_EquipmentDatabase!$A:$K,3,FALSE)</f>
        <v>AValue 21"</v>
      </c>
      <c r="D2157" t="str">
        <f>VLOOKUP($A2157,OLD_EquipmentDatabase!$A:$K,4,FALSE)</f>
        <v>Dominion</v>
      </c>
      <c r="E2157" t="str">
        <f>VLOOKUP($A2157,OLD_EquipmentDatabase!$A:$K,5,FALSE)</f>
        <v>N/A</v>
      </c>
      <c r="F2157" t="str">
        <f>VLOOKUP($A2157,OLD_EquipmentDatabase!$A:$K,6,FALSE)</f>
        <v/>
      </c>
      <c r="G2157" t="str">
        <f>VLOOKUP($A2157,OLD_EquipmentDatabase!$A:$K,7,FALSE)</f>
        <v>ICX Tablet</v>
      </c>
      <c r="H2157" t="str">
        <f>VLOOKUP($A2157,OLD_EquipmentDatabase!$A:$K,8,FALSE)</f>
        <v>Active</v>
      </c>
      <c r="I2157" t="b">
        <f>VLOOKUP($A2157,OLD_EquipmentDatabase!$A:$K,9,FALSE)</f>
        <v>0</v>
      </c>
      <c r="J2157" t="str">
        <f>VLOOKUP($A2157,OLD_EquipmentDatabase!$A:$K,10,FALSE)</f>
        <v>5.13</v>
      </c>
      <c r="K2157" t="str">
        <f>VLOOKUP($A2157,OLD_EquipmentDatabase!$A:$K,11,FALSE)</f>
        <v/>
      </c>
    </row>
    <row r="2158" spans="1:11" x14ac:dyDescent="0.25">
      <c r="A2158" s="21" t="s">
        <v>4690</v>
      </c>
      <c r="B2158" s="102" t="s">
        <v>2003</v>
      </c>
      <c r="C2158" t="str">
        <f>VLOOKUP($A2158,OLD_EquipmentDatabase!$A:$K,3,FALSE)</f>
        <v>AValue 21"</v>
      </c>
      <c r="D2158" t="str">
        <f>VLOOKUP($A2158,OLD_EquipmentDatabase!$A:$K,4,FALSE)</f>
        <v>Dominion</v>
      </c>
      <c r="E2158" t="str">
        <f>VLOOKUP($A2158,OLD_EquipmentDatabase!$A:$K,5,FALSE)</f>
        <v>N/A</v>
      </c>
      <c r="F2158" t="str">
        <f>VLOOKUP($A2158,OLD_EquipmentDatabase!$A:$K,6,FALSE)</f>
        <v/>
      </c>
      <c r="G2158" t="str">
        <f>VLOOKUP($A2158,OLD_EquipmentDatabase!$A:$K,7,FALSE)</f>
        <v>ICX Tablet</v>
      </c>
      <c r="H2158" t="str">
        <f>VLOOKUP($A2158,OLD_EquipmentDatabase!$A:$K,8,FALSE)</f>
        <v>Active</v>
      </c>
      <c r="I2158" t="b">
        <f>VLOOKUP($A2158,OLD_EquipmentDatabase!$A:$K,9,FALSE)</f>
        <v>0</v>
      </c>
      <c r="J2158" t="str">
        <f>VLOOKUP($A2158,OLD_EquipmentDatabase!$A:$K,10,FALSE)</f>
        <v>5.13</v>
      </c>
      <c r="K2158" t="str">
        <f>VLOOKUP($A2158,OLD_EquipmentDatabase!$A:$K,11,FALSE)</f>
        <v/>
      </c>
    </row>
    <row r="2159" spans="1:11" x14ac:dyDescent="0.25">
      <c r="A2159" s="21" t="s">
        <v>4691</v>
      </c>
      <c r="B2159" s="102" t="s">
        <v>2003</v>
      </c>
      <c r="C2159" t="str">
        <f>VLOOKUP($A2159,OLD_EquipmentDatabase!$A:$K,3,FALSE)</f>
        <v>AValue 21"</v>
      </c>
      <c r="D2159" t="str">
        <f>VLOOKUP($A2159,OLD_EquipmentDatabase!$A:$K,4,FALSE)</f>
        <v>Dominion</v>
      </c>
      <c r="E2159" t="str">
        <f>VLOOKUP($A2159,OLD_EquipmentDatabase!$A:$K,5,FALSE)</f>
        <v>N/A</v>
      </c>
      <c r="F2159" t="str">
        <f>VLOOKUP($A2159,OLD_EquipmentDatabase!$A:$K,6,FALSE)</f>
        <v/>
      </c>
      <c r="G2159" t="str">
        <f>VLOOKUP($A2159,OLD_EquipmentDatabase!$A:$K,7,FALSE)</f>
        <v>ICX Tablet</v>
      </c>
      <c r="H2159" t="str">
        <f>VLOOKUP($A2159,OLD_EquipmentDatabase!$A:$K,8,FALSE)</f>
        <v>Active</v>
      </c>
      <c r="I2159" t="b">
        <f>VLOOKUP($A2159,OLD_EquipmentDatabase!$A:$K,9,FALSE)</f>
        <v>0</v>
      </c>
      <c r="J2159" t="str">
        <f>VLOOKUP($A2159,OLD_EquipmentDatabase!$A:$K,10,FALSE)</f>
        <v>5.13</v>
      </c>
      <c r="K2159" t="str">
        <f>VLOOKUP($A2159,OLD_EquipmentDatabase!$A:$K,11,FALSE)</f>
        <v/>
      </c>
    </row>
    <row r="2160" spans="1:11" x14ac:dyDescent="0.25">
      <c r="A2160" s="21" t="s">
        <v>4640</v>
      </c>
      <c r="B2160" s="102" t="s">
        <v>2003</v>
      </c>
      <c r="C2160" t="str">
        <f>VLOOKUP($A2160,OLD_EquipmentDatabase!$A:$K,3,FALSE)</f>
        <v>Dell Latitude 3490</v>
      </c>
      <c r="D2160" t="str">
        <f>VLOOKUP($A2160,OLD_EquipmentDatabase!$A:$K,4,FALSE)</f>
        <v>Dominion</v>
      </c>
      <c r="E2160" t="str">
        <f>VLOOKUP($A2160,OLD_EquipmentDatabase!$A:$K,5,FALSE)</f>
        <v>N/A</v>
      </c>
      <c r="F2160" t="str">
        <f>VLOOKUP($A2160,OLD_EquipmentDatabase!$A:$K,6,FALSE)</f>
        <v>ICVA</v>
      </c>
      <c r="G2160" t="str">
        <f>VLOOKUP($A2160,OLD_EquipmentDatabase!$A:$K,7,FALSE)</f>
        <v>Laptop</v>
      </c>
      <c r="H2160" t="str">
        <f>VLOOKUP($A2160,OLD_EquipmentDatabase!$A:$K,8,FALSE)</f>
        <v>Active</v>
      </c>
      <c r="I2160" t="b">
        <f>VLOOKUP($A2160,OLD_EquipmentDatabase!$A:$K,9,FALSE)</f>
        <v>0</v>
      </c>
      <c r="J2160" t="str">
        <f>VLOOKUP($A2160,OLD_EquipmentDatabase!$A:$K,10,FALSE)</f>
        <v>5.13</v>
      </c>
      <c r="K2160" t="str">
        <f>VLOOKUP($A2160,OLD_EquipmentDatabase!$A:$K,11,FALSE)</f>
        <v>80|certain|CONSIDER|18</v>
      </c>
    </row>
    <row r="2161" spans="1:11" x14ac:dyDescent="0.25">
      <c r="A2161" s="21" t="s">
        <v>4671</v>
      </c>
      <c r="B2161" s="102" t="s">
        <v>2003</v>
      </c>
      <c r="C2161" t="str">
        <f>VLOOKUP($A2161,OLD_EquipmentDatabase!$A:$K,3,FALSE)</f>
        <v>Dell Latitude 3490</v>
      </c>
      <c r="D2161" t="str">
        <f>VLOOKUP($A2161,OLD_EquipmentDatabase!$A:$K,4,FALSE)</f>
        <v>Dominion</v>
      </c>
      <c r="E2161" t="str">
        <f>VLOOKUP($A2161,OLD_EquipmentDatabase!$A:$K,5,FALSE)</f>
        <v>N/A</v>
      </c>
      <c r="F2161" t="str">
        <f>VLOOKUP($A2161,OLD_EquipmentDatabase!$A:$K,6,FALSE)</f>
        <v>ICVA</v>
      </c>
      <c r="G2161" t="str">
        <f>VLOOKUP($A2161,OLD_EquipmentDatabase!$A:$K,7,FALSE)</f>
        <v>Laptop</v>
      </c>
      <c r="H2161" t="str">
        <f>VLOOKUP($A2161,OLD_EquipmentDatabase!$A:$K,8,FALSE)</f>
        <v>Active</v>
      </c>
      <c r="I2161" t="b">
        <f>VLOOKUP($A2161,OLD_EquipmentDatabase!$A:$K,9,FALSE)</f>
        <v>0</v>
      </c>
      <c r="J2161" t="str">
        <f>VLOOKUP($A2161,OLD_EquipmentDatabase!$A:$K,10,FALSE)</f>
        <v>5.13</v>
      </c>
      <c r="K2161" t="str">
        <f>VLOOKUP($A2161,OLD_EquipmentDatabase!$A:$K,11,FALSE)</f>
        <v>46$MORNING$problem$21</v>
      </c>
    </row>
    <row r="2162" spans="1:11" x14ac:dyDescent="0.25">
      <c r="A2162" s="21" t="s">
        <v>4665</v>
      </c>
      <c r="B2162" s="102" t="s">
        <v>2003</v>
      </c>
      <c r="C2162" t="str">
        <f>VLOOKUP($A2162,OLD_EquipmentDatabase!$A:$K,3,FALSE)</f>
        <v>Dell Latitude 3490</v>
      </c>
      <c r="D2162" t="str">
        <f>VLOOKUP($A2162,OLD_EquipmentDatabase!$A:$K,4,FALSE)</f>
        <v>Dominion</v>
      </c>
      <c r="E2162" t="str">
        <f>VLOOKUP($A2162,OLD_EquipmentDatabase!$A:$K,5,FALSE)</f>
        <v>N/A</v>
      </c>
      <c r="F2162" t="str">
        <f>VLOOKUP($A2162,OLD_EquipmentDatabase!$A:$K,6,FALSE)</f>
        <v>ICVA</v>
      </c>
      <c r="G2162" t="str">
        <f>VLOOKUP($A2162,OLD_EquipmentDatabase!$A:$K,7,FALSE)</f>
        <v>Laptop</v>
      </c>
      <c r="H2162" t="str">
        <f>VLOOKUP($A2162,OLD_EquipmentDatabase!$A:$K,8,FALSE)</f>
        <v>Active</v>
      </c>
      <c r="I2162" t="b">
        <f>VLOOKUP($A2162,OLD_EquipmentDatabase!$A:$K,9,FALSE)</f>
        <v>0</v>
      </c>
      <c r="J2162" t="str">
        <f>VLOOKUP($A2162,OLD_EquipmentDatabase!$A:$K,10,FALSE)</f>
        <v>5.13</v>
      </c>
      <c r="K2162" t="str">
        <f>VLOOKUP($A2162,OLD_EquipmentDatabase!$A:$K,11,FALSE)</f>
        <v>84=joined=second=25</v>
      </c>
    </row>
    <row r="2163" spans="1:11" x14ac:dyDescent="0.25">
      <c r="A2163" s="21" t="s">
        <v>4659</v>
      </c>
      <c r="B2163" s="102" t="s">
        <v>2003</v>
      </c>
      <c r="C2163" t="str">
        <f>VLOOKUP($A2163,OLD_EquipmentDatabase!$A:$K,3,FALSE)</f>
        <v>Dell Latitude 3490</v>
      </c>
      <c r="D2163" t="str">
        <f>VLOOKUP($A2163,OLD_EquipmentDatabase!$A:$K,4,FALSE)</f>
        <v>Dominion</v>
      </c>
      <c r="E2163" t="str">
        <f>VLOOKUP($A2163,OLD_EquipmentDatabase!$A:$K,5,FALSE)</f>
        <v>N/A</v>
      </c>
      <c r="F2163" t="str">
        <f>VLOOKUP($A2163,OLD_EquipmentDatabase!$A:$K,6,FALSE)</f>
        <v>ICVA</v>
      </c>
      <c r="G2163" t="str">
        <f>VLOOKUP($A2163,OLD_EquipmentDatabase!$A:$K,7,FALSE)</f>
        <v>Laptop</v>
      </c>
      <c r="H2163" t="str">
        <f>VLOOKUP($A2163,OLD_EquipmentDatabase!$A:$K,8,FALSE)</f>
        <v>Active</v>
      </c>
      <c r="I2163" t="b">
        <f>VLOOKUP($A2163,OLD_EquipmentDatabase!$A:$K,9,FALSE)</f>
        <v>0</v>
      </c>
      <c r="J2163" t="str">
        <f>VLOOKUP($A2163,OLD_EquipmentDatabase!$A:$K,10,FALSE)</f>
        <v>5.13</v>
      </c>
      <c r="K2163" t="str">
        <f>VLOOKUP($A2163,OLD_EquipmentDatabase!$A:$K,11,FALSE)</f>
        <v>03/OCTOBER/letter/54</v>
      </c>
    </row>
    <row r="2164" spans="1:11" x14ac:dyDescent="0.25">
      <c r="A2164" s="21" t="s">
        <v>4661</v>
      </c>
      <c r="B2164" s="102" t="s">
        <v>2003</v>
      </c>
      <c r="C2164" t="str">
        <f>VLOOKUP($A2164,OLD_EquipmentDatabase!$A:$K,3,FALSE)</f>
        <v>Dell Latitude 3490</v>
      </c>
      <c r="D2164" t="str">
        <f>VLOOKUP($A2164,OLD_EquipmentDatabase!$A:$K,4,FALSE)</f>
        <v>Dominion</v>
      </c>
      <c r="E2164" t="str">
        <f>VLOOKUP($A2164,OLD_EquipmentDatabase!$A:$K,5,FALSE)</f>
        <v>N/A</v>
      </c>
      <c r="F2164" t="str">
        <f>VLOOKUP($A2164,OLD_EquipmentDatabase!$A:$K,6,FALSE)</f>
        <v>ICVA</v>
      </c>
      <c r="G2164" t="str">
        <f>VLOOKUP($A2164,OLD_EquipmentDatabase!$A:$K,7,FALSE)</f>
        <v>Laptop</v>
      </c>
      <c r="H2164" t="str">
        <f>VLOOKUP($A2164,OLD_EquipmentDatabase!$A:$K,8,FALSE)</f>
        <v>Active</v>
      </c>
      <c r="I2164" t="b">
        <f>VLOOKUP($A2164,OLD_EquipmentDatabase!$A:$K,9,FALSE)</f>
        <v>0</v>
      </c>
      <c r="J2164" t="str">
        <f>VLOOKUP($A2164,OLD_EquipmentDatabase!$A:$K,10,FALSE)</f>
        <v>5.13</v>
      </c>
      <c r="K2164" t="str">
        <f>VLOOKUP($A2164,OLD_EquipmentDatabase!$A:$K,11,FALSE)</f>
        <v>19&amp;island&amp;oxygen&amp;94</v>
      </c>
    </row>
    <row r="2165" spans="1:11" x14ac:dyDescent="0.25">
      <c r="A2165" s="21" t="s">
        <v>4667</v>
      </c>
      <c r="B2165" s="102" t="s">
        <v>2003</v>
      </c>
      <c r="C2165" t="str">
        <f>VLOOKUP($A2165,OLD_EquipmentDatabase!$A:$K,3,FALSE)</f>
        <v>Dell Latitude 3490</v>
      </c>
      <c r="D2165" t="str">
        <f>VLOOKUP($A2165,OLD_EquipmentDatabase!$A:$K,4,FALSE)</f>
        <v>Dominion</v>
      </c>
      <c r="E2165" t="str">
        <f>VLOOKUP($A2165,OLD_EquipmentDatabase!$A:$K,5,FALSE)</f>
        <v>N/A</v>
      </c>
      <c r="F2165" t="str">
        <f>VLOOKUP($A2165,OLD_EquipmentDatabase!$A:$K,6,FALSE)</f>
        <v>ICVA</v>
      </c>
      <c r="G2165" t="str">
        <f>VLOOKUP($A2165,OLD_EquipmentDatabase!$A:$K,7,FALSE)</f>
        <v>Laptop</v>
      </c>
      <c r="H2165" t="str">
        <f>VLOOKUP($A2165,OLD_EquipmentDatabase!$A:$K,8,FALSE)</f>
        <v>Active</v>
      </c>
      <c r="I2165" t="b">
        <f>VLOOKUP($A2165,OLD_EquipmentDatabase!$A:$K,9,FALSE)</f>
        <v>0</v>
      </c>
      <c r="J2165" t="str">
        <f>VLOOKUP($A2165,OLD_EquipmentDatabase!$A:$K,10,FALSE)</f>
        <v>5.13</v>
      </c>
      <c r="K2165" t="str">
        <f>VLOOKUP($A2165,OLD_EquipmentDatabase!$A:$K,11,FALSE)</f>
        <v>53*FRIEND*public*55</v>
      </c>
    </row>
    <row r="2166" spans="1:11" x14ac:dyDescent="0.25">
      <c r="A2166" s="21" t="s">
        <v>4663</v>
      </c>
      <c r="B2166" s="102" t="s">
        <v>2003</v>
      </c>
      <c r="C2166" t="str">
        <f>VLOOKUP($A2166,OLD_EquipmentDatabase!$A:$K,3,FALSE)</f>
        <v>Dell Latitude 3490</v>
      </c>
      <c r="D2166" t="str">
        <f>VLOOKUP($A2166,OLD_EquipmentDatabase!$A:$K,4,FALSE)</f>
        <v>Dominion</v>
      </c>
      <c r="E2166" t="str">
        <f>VLOOKUP($A2166,OLD_EquipmentDatabase!$A:$K,5,FALSE)</f>
        <v>N/A</v>
      </c>
      <c r="F2166" t="str">
        <f>VLOOKUP($A2166,OLD_EquipmentDatabase!$A:$K,6,FALSE)</f>
        <v>ICVA</v>
      </c>
      <c r="G2166" t="str">
        <f>VLOOKUP($A2166,OLD_EquipmentDatabase!$A:$K,7,FALSE)</f>
        <v>Laptop</v>
      </c>
      <c r="H2166" t="str">
        <f>VLOOKUP($A2166,OLD_EquipmentDatabase!$A:$K,8,FALSE)</f>
        <v>Active</v>
      </c>
      <c r="I2166" t="b">
        <f>VLOOKUP($A2166,OLD_EquipmentDatabase!$A:$K,9,FALSE)</f>
        <v>0</v>
      </c>
      <c r="J2166" t="str">
        <f>VLOOKUP($A2166,OLD_EquipmentDatabase!$A:$K,10,FALSE)</f>
        <v>5.13</v>
      </c>
      <c r="K2166" t="str">
        <f>VLOOKUP($A2166,OLD_EquipmentDatabase!$A:$K,11,FALSE)</f>
        <v>43$engine$everyone$65</v>
      </c>
    </row>
    <row r="2167" spans="1:11" x14ac:dyDescent="0.25">
      <c r="A2167" s="21" t="s">
        <v>750</v>
      </c>
      <c r="B2167" s="102" t="s">
        <v>739</v>
      </c>
      <c r="C2167" t="str">
        <f>VLOOKUP($A2167,OLD_EquipmentDatabase!$A:$K,3,FALSE)</f>
        <v>Canon DR-G1130</v>
      </c>
      <c r="D2167" t="str">
        <f>VLOOKUP($A2167,OLD_EquipmentDatabase!$A:$K,4,FALSE)</f>
        <v>Dominion</v>
      </c>
      <c r="E2167" t="str">
        <f>VLOOKUP($A2167,OLD_EquipmentDatabase!$A:$K,5,FALSE)</f>
        <v>Central Count</v>
      </c>
      <c r="F2167" t="str">
        <f>VLOOKUP($A2167,OLD_EquipmentDatabase!$A:$K,6,FALSE)</f>
        <v/>
      </c>
      <c r="G2167" t="str">
        <f>VLOOKUP($A2167,OLD_EquipmentDatabase!$A:$K,7,FALSE)</f>
        <v>Scanner</v>
      </c>
      <c r="H2167" t="str">
        <f>VLOOKUP($A2167,OLD_EquipmentDatabase!$A:$K,8,FALSE)</f>
        <v>Active</v>
      </c>
      <c r="I2167" t="b">
        <f>VLOOKUP($A2167,OLD_EquipmentDatabase!$A:$K,9,FALSE)</f>
        <v>0</v>
      </c>
      <c r="J2167" t="str">
        <f>VLOOKUP($A2167,OLD_EquipmentDatabase!$A:$K,10,FALSE)</f>
        <v>N/A</v>
      </c>
      <c r="K2167" t="str">
        <f>VLOOKUP($A2167,OLD_EquipmentDatabase!$A:$K,11,FALSE)</f>
        <v/>
      </c>
    </row>
    <row r="2168" spans="1:11" x14ac:dyDescent="0.25">
      <c r="A2168" s="21" t="s">
        <v>749</v>
      </c>
      <c r="B2168" s="102" t="s">
        <v>739</v>
      </c>
      <c r="C2168" t="str">
        <f>VLOOKUP($A2168,OLD_EquipmentDatabase!$A:$K,3,FALSE)</f>
        <v>Canon DR-G1130</v>
      </c>
      <c r="D2168" t="str">
        <f>VLOOKUP($A2168,OLD_EquipmentDatabase!$A:$K,4,FALSE)</f>
        <v>Dominion</v>
      </c>
      <c r="E2168" t="str">
        <f>VLOOKUP($A2168,OLD_EquipmentDatabase!$A:$K,5,FALSE)</f>
        <v>Central Count</v>
      </c>
      <c r="F2168" t="str">
        <f>VLOOKUP($A2168,OLD_EquipmentDatabase!$A:$K,6,FALSE)</f>
        <v/>
      </c>
      <c r="G2168" t="str">
        <f>VLOOKUP($A2168,OLD_EquipmentDatabase!$A:$K,7,FALSE)</f>
        <v>Scanner</v>
      </c>
      <c r="H2168" t="str">
        <f>VLOOKUP($A2168,OLD_EquipmentDatabase!$A:$K,8,FALSE)</f>
        <v>Active</v>
      </c>
      <c r="I2168" t="b">
        <f>VLOOKUP($A2168,OLD_EquipmentDatabase!$A:$K,9,FALSE)</f>
        <v>0</v>
      </c>
      <c r="J2168" t="str">
        <f>VLOOKUP($A2168,OLD_EquipmentDatabase!$A:$K,10,FALSE)</f>
        <v>N/A</v>
      </c>
      <c r="K2168" t="str">
        <f>VLOOKUP($A2168,OLD_EquipmentDatabase!$A:$K,11,FALSE)</f>
        <v/>
      </c>
    </row>
    <row r="2169" spans="1:11" x14ac:dyDescent="0.25">
      <c r="A2169" s="21" t="s">
        <v>755</v>
      </c>
      <c r="B2169" s="102" t="s">
        <v>739</v>
      </c>
      <c r="C2169" t="str">
        <f>VLOOKUP($A2169,OLD_EquipmentDatabase!$A:$K,3,FALSE)</f>
        <v>Dell Latitude 3470</v>
      </c>
      <c r="D2169" t="str">
        <f>VLOOKUP($A2169,OLD_EquipmentDatabase!$A:$K,4,FALSE)</f>
        <v>Dominion</v>
      </c>
      <c r="E2169" t="str">
        <f>VLOOKUP($A2169,OLD_EquipmentDatabase!$A:$K,5,FALSE)</f>
        <v>N/A</v>
      </c>
      <c r="F2169" t="str">
        <f>VLOOKUP($A2169,OLD_EquipmentDatabase!$A:$K,6,FALSE)</f>
        <v>ICVA</v>
      </c>
      <c r="G2169" t="str">
        <f>VLOOKUP($A2169,OLD_EquipmentDatabase!$A:$K,7,FALSE)</f>
        <v>Laptop</v>
      </c>
      <c r="H2169" t="str">
        <f>VLOOKUP($A2169,OLD_EquipmentDatabase!$A:$K,8,FALSE)</f>
        <v>Active</v>
      </c>
      <c r="I2169" t="b">
        <f>VLOOKUP($A2169,OLD_EquipmentDatabase!$A:$K,9,FALSE)</f>
        <v>0</v>
      </c>
      <c r="J2169" t="str">
        <f>VLOOKUP($A2169,OLD_EquipmentDatabase!$A:$K,10,FALSE)</f>
        <v>5.13</v>
      </c>
      <c r="K2169" t="str">
        <f>VLOOKUP($A2169,OLD_EquipmentDatabase!$A:$K,11,FALSE)</f>
        <v>36*bottle*DOLLAR*09</v>
      </c>
    </row>
    <row r="2170" spans="1:11" x14ac:dyDescent="0.25">
      <c r="A2170" s="21" t="s">
        <v>759</v>
      </c>
      <c r="B2170" s="102" t="s">
        <v>739</v>
      </c>
      <c r="C2170" t="str">
        <f>VLOOKUP($A2170,OLD_EquipmentDatabase!$A:$K,3,FALSE)</f>
        <v>Dell Latitude 3470</v>
      </c>
      <c r="D2170" t="str">
        <f>VLOOKUP($A2170,OLD_EquipmentDatabase!$A:$K,4,FALSE)</f>
        <v>Dominion</v>
      </c>
      <c r="E2170" t="str">
        <f>VLOOKUP($A2170,OLD_EquipmentDatabase!$A:$K,5,FALSE)</f>
        <v>N/A</v>
      </c>
      <c r="F2170" t="str">
        <f>VLOOKUP($A2170,OLD_EquipmentDatabase!$A:$K,6,FALSE)</f>
        <v>ICVA</v>
      </c>
      <c r="G2170" t="str">
        <f>VLOOKUP($A2170,OLD_EquipmentDatabase!$A:$K,7,FALSE)</f>
        <v>Laptop</v>
      </c>
      <c r="H2170" t="str">
        <f>VLOOKUP($A2170,OLD_EquipmentDatabase!$A:$K,8,FALSE)</f>
        <v>Active</v>
      </c>
      <c r="I2170" t="b">
        <f>VLOOKUP($A2170,OLD_EquipmentDatabase!$A:$K,9,FALSE)</f>
        <v>0</v>
      </c>
      <c r="J2170" t="str">
        <f>VLOOKUP($A2170,OLD_EquipmentDatabase!$A:$K,10,FALSE)</f>
        <v>5.13</v>
      </c>
      <c r="K2170" t="str">
        <f>VLOOKUP($A2170,OLD_EquipmentDatabase!$A:$K,11,FALSE)</f>
        <v>88^DISTANT^BEYOND^81</v>
      </c>
    </row>
    <row r="2171" spans="1:11" x14ac:dyDescent="0.25">
      <c r="A2171" s="21" t="s">
        <v>751</v>
      </c>
      <c r="B2171" s="102" t="s">
        <v>739</v>
      </c>
      <c r="C2171" t="str">
        <f>VLOOKUP($A2171,OLD_EquipmentDatabase!$A:$K,3,FALSE)</f>
        <v>Dell Latitude 3470</v>
      </c>
      <c r="D2171" t="str">
        <f>VLOOKUP($A2171,OLD_EquipmentDatabase!$A:$K,4,FALSE)</f>
        <v>Dominion</v>
      </c>
      <c r="E2171" t="str">
        <f>VLOOKUP($A2171,OLD_EquipmentDatabase!$A:$K,5,FALSE)</f>
        <v>N/A</v>
      </c>
      <c r="F2171" t="str">
        <f>VLOOKUP($A2171,OLD_EquipmentDatabase!$A:$K,6,FALSE)</f>
        <v>ICVA</v>
      </c>
      <c r="G2171" t="str">
        <f>VLOOKUP($A2171,OLD_EquipmentDatabase!$A:$K,7,FALSE)</f>
        <v>Laptop</v>
      </c>
      <c r="H2171" t="str">
        <f>VLOOKUP($A2171,OLD_EquipmentDatabase!$A:$K,8,FALSE)</f>
        <v>Active</v>
      </c>
      <c r="I2171" t="b">
        <f>VLOOKUP($A2171,OLD_EquipmentDatabase!$A:$K,9,FALSE)</f>
        <v>0</v>
      </c>
      <c r="J2171" t="str">
        <f>VLOOKUP($A2171,OLD_EquipmentDatabase!$A:$K,10,FALSE)</f>
        <v>5.13</v>
      </c>
      <c r="K2171" t="str">
        <f>VLOOKUP($A2171,OLD_EquipmentDatabase!$A:$K,11,FALSE)</f>
        <v>40*canada*addition*76</v>
      </c>
    </row>
    <row r="2172" spans="1:11" x14ac:dyDescent="0.25">
      <c r="A2172" s="21" t="s">
        <v>757</v>
      </c>
      <c r="B2172" s="102" t="s">
        <v>739</v>
      </c>
      <c r="C2172" t="str">
        <f>VLOOKUP($A2172,OLD_EquipmentDatabase!$A:$K,3,FALSE)</f>
        <v>Dell Latitude 3470</v>
      </c>
      <c r="D2172" t="str">
        <f>VLOOKUP($A2172,OLD_EquipmentDatabase!$A:$K,4,FALSE)</f>
        <v>Dominion</v>
      </c>
      <c r="E2172" t="str">
        <f>VLOOKUP($A2172,OLD_EquipmentDatabase!$A:$K,5,FALSE)</f>
        <v>N/A</v>
      </c>
      <c r="F2172" t="str">
        <f>VLOOKUP($A2172,OLD_EquipmentDatabase!$A:$K,6,FALSE)</f>
        <v>ICVA</v>
      </c>
      <c r="G2172" t="str">
        <f>VLOOKUP($A2172,OLD_EquipmentDatabase!$A:$K,7,FALSE)</f>
        <v>Laptop</v>
      </c>
      <c r="H2172" t="str">
        <f>VLOOKUP($A2172,OLD_EquipmentDatabase!$A:$K,8,FALSE)</f>
        <v>Active</v>
      </c>
      <c r="I2172" t="b">
        <f>VLOOKUP($A2172,OLD_EquipmentDatabase!$A:$K,9,FALSE)</f>
        <v>0</v>
      </c>
      <c r="J2172" t="str">
        <f>VLOOKUP($A2172,OLD_EquipmentDatabase!$A:$K,10,FALSE)</f>
        <v>5.13</v>
      </c>
      <c r="K2172" t="str">
        <f>VLOOKUP($A2172,OLD_EquipmentDatabase!$A:$K,11,FALSE)</f>
        <v>75.animal.SETTLED.36</v>
      </c>
    </row>
    <row r="2173" spans="1:11" x14ac:dyDescent="0.25">
      <c r="A2173" s="21" t="s">
        <v>753</v>
      </c>
      <c r="B2173" s="102" t="s">
        <v>739</v>
      </c>
      <c r="C2173" t="str">
        <f>VLOOKUP($A2173,OLD_EquipmentDatabase!$A:$K,3,FALSE)</f>
        <v>Dell Latitude 3470</v>
      </c>
      <c r="D2173" t="str">
        <f>VLOOKUP($A2173,OLD_EquipmentDatabase!$A:$K,4,FALSE)</f>
        <v>Dominion</v>
      </c>
      <c r="E2173" t="str">
        <f>VLOOKUP($A2173,OLD_EquipmentDatabase!$A:$K,5,FALSE)</f>
        <v>N/A</v>
      </c>
      <c r="F2173" t="str">
        <f>VLOOKUP($A2173,OLD_EquipmentDatabase!$A:$K,6,FALSE)</f>
        <v>ICVA</v>
      </c>
      <c r="G2173" t="str">
        <f>VLOOKUP($A2173,OLD_EquipmentDatabase!$A:$K,7,FALSE)</f>
        <v>Laptop</v>
      </c>
      <c r="H2173" t="str">
        <f>VLOOKUP($A2173,OLD_EquipmentDatabase!$A:$K,8,FALSE)</f>
        <v>Active</v>
      </c>
      <c r="I2173" t="b">
        <f>VLOOKUP($A2173,OLD_EquipmentDatabase!$A:$K,9,FALSE)</f>
        <v>0</v>
      </c>
      <c r="J2173" t="str">
        <f>VLOOKUP($A2173,OLD_EquipmentDatabase!$A:$K,10,FALSE)</f>
        <v>5.13</v>
      </c>
      <c r="K2173" t="str">
        <f>VLOOKUP($A2173,OLD_EquipmentDatabase!$A:$K,11,FALSE)</f>
        <v>22|colour|WITHIN|76</v>
      </c>
    </row>
    <row r="2174" spans="1:11" x14ac:dyDescent="0.25">
      <c r="A2174" s="21" t="s">
        <v>747</v>
      </c>
      <c r="B2174" s="102" t="s">
        <v>739</v>
      </c>
      <c r="C2174" t="str">
        <f>VLOOKUP($A2174,OLD_EquipmentDatabase!$A:$K,3,FALSE)</f>
        <v>Dell OptiPlex 7440 AIO</v>
      </c>
      <c r="D2174" t="str">
        <f>VLOOKUP($A2174,OLD_EquipmentDatabase!$A:$K,4,FALSE)</f>
        <v>Dominion</v>
      </c>
      <c r="E2174" t="str">
        <f>VLOOKUP($A2174,OLD_EquipmentDatabase!$A:$K,5,FALSE)</f>
        <v>N/A</v>
      </c>
      <c r="F2174" t="str">
        <f>VLOOKUP($A2174,OLD_EquipmentDatabase!$A:$K,6,FALSE)</f>
        <v>ICC (DR-G1130)</v>
      </c>
      <c r="G2174" t="str">
        <f>VLOOKUP($A2174,OLD_EquipmentDatabase!$A:$K,7,FALSE)</f>
        <v>Computer</v>
      </c>
      <c r="H2174" t="str">
        <f>VLOOKUP($A2174,OLD_EquipmentDatabase!$A:$K,8,FALSE)</f>
        <v>Active</v>
      </c>
      <c r="I2174" t="b">
        <f>VLOOKUP($A2174,OLD_EquipmentDatabase!$A:$K,9,FALSE)</f>
        <v>0</v>
      </c>
      <c r="J2174" t="str">
        <f>VLOOKUP($A2174,OLD_EquipmentDatabase!$A:$K,10,FALSE)</f>
        <v>5.13</v>
      </c>
      <c r="K2174" t="str">
        <f>VLOOKUP($A2174,OLD_EquipmentDatabase!$A:$K,11,FALSE)</f>
        <v>58@BEYOND@notice@66</v>
      </c>
    </row>
    <row r="2175" spans="1:11" x14ac:dyDescent="0.25">
      <c r="A2175" s="21" t="s">
        <v>745</v>
      </c>
      <c r="B2175" s="102" t="s">
        <v>739</v>
      </c>
      <c r="C2175" t="str">
        <f>VLOOKUP($A2175,OLD_EquipmentDatabase!$A:$K,3,FALSE)</f>
        <v>Dell OptiPlex 7440 AIO</v>
      </c>
      <c r="D2175" t="str">
        <f>VLOOKUP($A2175,OLD_EquipmentDatabase!$A:$K,4,FALSE)</f>
        <v>Dominion</v>
      </c>
      <c r="E2175" t="str">
        <f>VLOOKUP($A2175,OLD_EquipmentDatabase!$A:$K,5,FALSE)</f>
        <v>N/A</v>
      </c>
      <c r="F2175" t="str">
        <f>VLOOKUP($A2175,OLD_EquipmentDatabase!$A:$K,6,FALSE)</f>
        <v>ICC (DR-G1130)</v>
      </c>
      <c r="G2175" t="str">
        <f>VLOOKUP($A2175,OLD_EquipmentDatabase!$A:$K,7,FALSE)</f>
        <v>Computer</v>
      </c>
      <c r="H2175" t="str">
        <f>VLOOKUP($A2175,OLD_EquipmentDatabase!$A:$K,8,FALSE)</f>
        <v>Active</v>
      </c>
      <c r="I2175" t="b">
        <f>VLOOKUP($A2175,OLD_EquipmentDatabase!$A:$K,9,FALSE)</f>
        <v>0</v>
      </c>
      <c r="J2175" t="str">
        <f>VLOOKUP($A2175,OLD_EquipmentDatabase!$A:$K,10,FALSE)</f>
        <v>5.13</v>
      </c>
      <c r="K2175" t="str">
        <f>VLOOKUP($A2175,OLD_EquipmentDatabase!$A:$K,11,FALSE)</f>
        <v>61~column~received~36</v>
      </c>
    </row>
    <row r="2176" spans="1:11" x14ac:dyDescent="0.25">
      <c r="A2176" s="21" t="s">
        <v>738</v>
      </c>
      <c r="B2176" s="102" t="s">
        <v>739</v>
      </c>
      <c r="C2176" t="str">
        <f>VLOOKUP($A2176,OLD_EquipmentDatabase!$A:$K,3,FALSE)</f>
        <v>Dell PowerEdge R630</v>
      </c>
      <c r="D2176" t="str">
        <f>VLOOKUP($A2176,OLD_EquipmentDatabase!$A:$K,4,FALSE)</f>
        <v>Dominion</v>
      </c>
      <c r="E2176" t="str">
        <f>VLOOKUP($A2176,OLD_EquipmentDatabase!$A:$K,5,FALSE)</f>
        <v>N/A</v>
      </c>
      <c r="F2176" t="str">
        <f>VLOOKUP($A2176,OLD_EquipmentDatabase!$A:$K,6,FALSE)</f>
        <v>EMS Standard Server</v>
      </c>
      <c r="G2176" t="str">
        <f>VLOOKUP($A2176,OLD_EquipmentDatabase!$A:$K,7,FALSE)</f>
        <v>Computer</v>
      </c>
      <c r="H2176" t="str">
        <f>VLOOKUP($A2176,OLD_EquipmentDatabase!$A:$K,8,FALSE)</f>
        <v>Active</v>
      </c>
      <c r="I2176" t="b">
        <f>VLOOKUP($A2176,OLD_EquipmentDatabase!$A:$K,9,FALSE)</f>
        <v>0</v>
      </c>
      <c r="J2176" t="str">
        <f>VLOOKUP($A2176,OLD_EquipmentDatabase!$A:$K,10,FALSE)</f>
        <v>5.13</v>
      </c>
      <c r="K2176" t="str">
        <f>VLOOKUP($A2176,OLD_EquipmentDatabase!$A:$K,11,FALSE)</f>
        <v>72rememberSHOULD56</v>
      </c>
    </row>
    <row r="2177" spans="1:11" x14ac:dyDescent="0.25">
      <c r="A2177" s="21" t="s">
        <v>741</v>
      </c>
      <c r="B2177" s="102" t="s">
        <v>739</v>
      </c>
      <c r="C2177" t="str">
        <f>VLOOKUP($A2177,OLD_EquipmentDatabase!$A:$K,3,FALSE)</f>
        <v>Dell Precision T3420</v>
      </c>
      <c r="D2177" t="str">
        <f>VLOOKUP($A2177,OLD_EquipmentDatabase!$A:$K,4,FALSE)</f>
        <v>Dominion</v>
      </c>
      <c r="E2177" t="str">
        <f>VLOOKUP($A2177,OLD_EquipmentDatabase!$A:$K,5,FALSE)</f>
        <v>N/A</v>
      </c>
      <c r="F2177" t="str">
        <f>VLOOKUP($A2177,OLD_EquipmentDatabase!$A:$K,6,FALSE)</f>
        <v>EMS Client</v>
      </c>
      <c r="G2177" t="str">
        <f>VLOOKUP($A2177,OLD_EquipmentDatabase!$A:$K,7,FALSE)</f>
        <v>Computer</v>
      </c>
      <c r="H2177" t="str">
        <f>VLOOKUP($A2177,OLD_EquipmentDatabase!$A:$K,8,FALSE)</f>
        <v>Active</v>
      </c>
      <c r="I2177" t="b">
        <f>VLOOKUP($A2177,OLD_EquipmentDatabase!$A:$K,9,FALSE)</f>
        <v>0</v>
      </c>
      <c r="J2177">
        <v>5.13</v>
      </c>
      <c r="K2177" t="str">
        <f>VLOOKUP($A2177,OLD_EquipmentDatabase!$A:$K,11,FALSE)</f>
        <v>34;cannot;FINGERS;51</v>
      </c>
    </row>
    <row r="2178" spans="1:11" x14ac:dyDescent="0.25">
      <c r="A2178" s="21" t="s">
        <v>743</v>
      </c>
      <c r="B2178" s="102" t="s">
        <v>739</v>
      </c>
      <c r="C2178" t="str">
        <f>VLOOKUP($A2178,OLD_EquipmentDatabase!$A:$K,3,FALSE)</f>
        <v>Dell Precision T3420</v>
      </c>
      <c r="D2178" t="str">
        <f>VLOOKUP($A2178,OLD_EquipmentDatabase!$A:$K,4,FALSE)</f>
        <v>Dominion</v>
      </c>
      <c r="E2178" t="str">
        <f>VLOOKUP($A2178,OLD_EquipmentDatabase!$A:$K,5,FALSE)</f>
        <v>N/A</v>
      </c>
      <c r="F2178" t="str">
        <f>VLOOKUP($A2178,OLD_EquipmentDatabase!$A:$K,6,FALSE)</f>
        <v>ADJ Client</v>
      </c>
      <c r="G2178" t="str">
        <f>VLOOKUP($A2178,OLD_EquipmentDatabase!$A:$K,7,FALSE)</f>
        <v>Computer</v>
      </c>
      <c r="H2178" t="str">
        <f>VLOOKUP($A2178,OLD_EquipmentDatabase!$A:$K,8,FALSE)</f>
        <v>Active</v>
      </c>
      <c r="I2178" t="b">
        <f>VLOOKUP($A2178,OLD_EquipmentDatabase!$A:$K,9,FALSE)</f>
        <v>0</v>
      </c>
      <c r="J2178" t="str">
        <f>VLOOKUP($A2178,OLD_EquipmentDatabase!$A:$K,10,FALSE)</f>
        <v>5.13</v>
      </c>
      <c r="K2178" t="str">
        <f>VLOOKUP($A2178,OLD_EquipmentDatabase!$A:$K,11,FALSE)</f>
        <v>15.ALWAYS.BASKET.87</v>
      </c>
    </row>
    <row r="2179" spans="1:11" x14ac:dyDescent="0.25">
      <c r="A2179" s="21" t="s">
        <v>766</v>
      </c>
      <c r="B2179" s="102" t="s">
        <v>739</v>
      </c>
      <c r="C2179" t="str">
        <f>VLOOKUP($A2179,OLD_EquipmentDatabase!$A:$K,3,FALSE)</f>
        <v>Samsung Galaxy Note Pro</v>
      </c>
      <c r="D2179" t="str">
        <f>VLOOKUP($A2179,OLD_EquipmentDatabase!$A:$K,4,FALSE)</f>
        <v>Dominion</v>
      </c>
      <c r="E2179" t="str">
        <f>VLOOKUP($A2179,OLD_EquipmentDatabase!$A:$K,5,FALSE)</f>
        <v>N/A</v>
      </c>
      <c r="F2179" t="str">
        <f>VLOOKUP($A2179,OLD_EquipmentDatabase!$A:$K,6,FALSE)</f>
        <v/>
      </c>
      <c r="G2179" t="str">
        <f>VLOOKUP($A2179,OLD_EquipmentDatabase!$A:$K,7,FALSE)</f>
        <v>ICX Tablet</v>
      </c>
      <c r="H2179" t="str">
        <f>VLOOKUP($A2179,OLD_EquipmentDatabase!$A:$K,8,FALSE)</f>
        <v>Active</v>
      </c>
      <c r="I2179" t="b">
        <f>VLOOKUP($A2179,OLD_EquipmentDatabase!$A:$K,9,FALSE)</f>
        <v>0</v>
      </c>
      <c r="J2179" t="str">
        <f>VLOOKUP($A2179,OLD_EquipmentDatabase!$A:$K,10,FALSE)</f>
        <v>5.13</v>
      </c>
      <c r="K2179" t="str">
        <f>VLOOKUP($A2179,OLD_EquipmentDatabase!$A:$K,11,FALSE)</f>
        <v/>
      </c>
    </row>
    <row r="2180" spans="1:11" x14ac:dyDescent="0.25">
      <c r="A2180" s="21" t="s">
        <v>765</v>
      </c>
      <c r="B2180" s="102" t="s">
        <v>739</v>
      </c>
      <c r="C2180" t="str">
        <f>VLOOKUP($A2180,OLD_EquipmentDatabase!$A:$K,3,FALSE)</f>
        <v>Samsung Galaxy Note Pro</v>
      </c>
      <c r="D2180" t="str">
        <f>VLOOKUP($A2180,OLD_EquipmentDatabase!$A:$K,4,FALSE)</f>
        <v>Dominion</v>
      </c>
      <c r="E2180" t="str">
        <f>VLOOKUP($A2180,OLD_EquipmentDatabase!$A:$K,5,FALSE)</f>
        <v>N/A</v>
      </c>
      <c r="F2180" t="str">
        <f>VLOOKUP($A2180,OLD_EquipmentDatabase!$A:$K,6,FALSE)</f>
        <v/>
      </c>
      <c r="G2180" t="str">
        <f>VLOOKUP($A2180,OLD_EquipmentDatabase!$A:$K,7,FALSE)</f>
        <v>ICX Tablet</v>
      </c>
      <c r="H2180" t="str">
        <f>VLOOKUP($A2180,OLD_EquipmentDatabase!$A:$K,8,FALSE)</f>
        <v>Active</v>
      </c>
      <c r="I2180" t="b">
        <f>VLOOKUP($A2180,OLD_EquipmentDatabase!$A:$K,9,FALSE)</f>
        <v>0</v>
      </c>
      <c r="J2180" t="str">
        <f>VLOOKUP($A2180,OLD_EquipmentDatabase!$A:$K,10,FALSE)</f>
        <v>5.13</v>
      </c>
      <c r="K2180" t="str">
        <f>VLOOKUP($A2180,OLD_EquipmentDatabase!$A:$K,11,FALSE)</f>
        <v/>
      </c>
    </row>
    <row r="2181" spans="1:11" x14ac:dyDescent="0.25">
      <c r="A2181" s="21" t="s">
        <v>768</v>
      </c>
      <c r="B2181" s="102" t="s">
        <v>739</v>
      </c>
      <c r="C2181" t="str">
        <f>VLOOKUP($A2181,OLD_EquipmentDatabase!$A:$K,3,FALSE)</f>
        <v>Samsung Galaxy Note Pro</v>
      </c>
      <c r="D2181" t="str">
        <f>VLOOKUP($A2181,OLD_EquipmentDatabase!$A:$K,4,FALSE)</f>
        <v>Dominion</v>
      </c>
      <c r="E2181" t="str">
        <f>VLOOKUP($A2181,OLD_EquipmentDatabase!$A:$K,5,FALSE)</f>
        <v>N/A</v>
      </c>
      <c r="F2181" t="str">
        <f>VLOOKUP($A2181,OLD_EquipmentDatabase!$A:$K,6,FALSE)</f>
        <v/>
      </c>
      <c r="G2181" t="str">
        <f>VLOOKUP($A2181,OLD_EquipmentDatabase!$A:$K,7,FALSE)</f>
        <v>ICX Tablet</v>
      </c>
      <c r="H2181" t="str">
        <f>VLOOKUP($A2181,OLD_EquipmentDatabase!$A:$K,8,FALSE)</f>
        <v>Active</v>
      </c>
      <c r="I2181" t="b">
        <f>VLOOKUP($A2181,OLD_EquipmentDatabase!$A:$K,9,FALSE)</f>
        <v>0</v>
      </c>
      <c r="J2181" t="str">
        <f>VLOOKUP($A2181,OLD_EquipmentDatabase!$A:$K,10,FALSE)</f>
        <v>5.13</v>
      </c>
      <c r="K2181" t="str">
        <f>VLOOKUP($A2181,OLD_EquipmentDatabase!$A:$K,11,FALSE)</f>
        <v/>
      </c>
    </row>
    <row r="2182" spans="1:11" x14ac:dyDescent="0.25">
      <c r="A2182" s="21" t="s">
        <v>771</v>
      </c>
      <c r="B2182" s="102" t="s">
        <v>739</v>
      </c>
      <c r="C2182" t="str">
        <f>VLOOKUP($A2182,OLD_EquipmentDatabase!$A:$K,3,FALSE)</f>
        <v>Samsung Galaxy Note Pro</v>
      </c>
      <c r="D2182" t="str">
        <f>VLOOKUP($A2182,OLD_EquipmentDatabase!$A:$K,4,FALSE)</f>
        <v>Dominion</v>
      </c>
      <c r="E2182" t="str">
        <f>VLOOKUP($A2182,OLD_EquipmentDatabase!$A:$K,5,FALSE)</f>
        <v>N/A</v>
      </c>
      <c r="F2182" t="str">
        <f>VLOOKUP($A2182,OLD_EquipmentDatabase!$A:$K,6,FALSE)</f>
        <v/>
      </c>
      <c r="G2182" t="str">
        <f>VLOOKUP($A2182,OLD_EquipmentDatabase!$A:$K,7,FALSE)</f>
        <v>ICX Tablet</v>
      </c>
      <c r="H2182" t="str">
        <f>VLOOKUP($A2182,OLD_EquipmentDatabase!$A:$K,8,FALSE)</f>
        <v>Active</v>
      </c>
      <c r="I2182" t="b">
        <f>VLOOKUP($A2182,OLD_EquipmentDatabase!$A:$K,9,FALSE)</f>
        <v>0</v>
      </c>
      <c r="J2182" t="str">
        <f>VLOOKUP($A2182,OLD_EquipmentDatabase!$A:$K,10,FALSE)</f>
        <v>5.13</v>
      </c>
      <c r="K2182" t="str">
        <f>VLOOKUP($A2182,OLD_EquipmentDatabase!$A:$K,11,FALSE)</f>
        <v/>
      </c>
    </row>
    <row r="2183" spans="1:11" x14ac:dyDescent="0.25">
      <c r="A2183" s="21" t="s">
        <v>2737</v>
      </c>
      <c r="B2183" s="102" t="s">
        <v>739</v>
      </c>
      <c r="C2183" t="str">
        <f>VLOOKUP($A2183,OLD_EquipmentDatabase!$A:$K,3,FALSE)</f>
        <v>Samsung Galaxy Note Pro</v>
      </c>
      <c r="D2183" t="str">
        <f>VLOOKUP($A2183,OLD_EquipmentDatabase!$A:$K,4,FALSE)</f>
        <v>Dominion</v>
      </c>
      <c r="E2183" t="str">
        <f>VLOOKUP($A2183,OLD_EquipmentDatabase!$A:$K,5,FALSE)</f>
        <v>N/A</v>
      </c>
      <c r="F2183" t="str">
        <f>VLOOKUP($A2183,OLD_EquipmentDatabase!$A:$K,6,FALSE)</f>
        <v/>
      </c>
      <c r="G2183" t="str">
        <f>VLOOKUP($A2183,OLD_EquipmentDatabase!$A:$K,7,FALSE)</f>
        <v>ICX Tablet</v>
      </c>
      <c r="H2183" t="str">
        <f>VLOOKUP($A2183,OLD_EquipmentDatabase!$A:$K,8,FALSE)</f>
        <v>Active</v>
      </c>
      <c r="I2183" t="b">
        <f>VLOOKUP($A2183,OLD_EquipmentDatabase!$A:$K,9,FALSE)</f>
        <v>0</v>
      </c>
      <c r="J2183" t="str">
        <f>VLOOKUP($A2183,OLD_EquipmentDatabase!$A:$K,10,FALSE)</f>
        <v>5.13</v>
      </c>
      <c r="K2183" t="str">
        <f>VLOOKUP($A2183,OLD_EquipmentDatabase!$A:$K,11,FALSE)</f>
        <v/>
      </c>
    </row>
    <row r="2184" spans="1:11" x14ac:dyDescent="0.25">
      <c r="A2184" s="21" t="s">
        <v>764</v>
      </c>
      <c r="B2184" s="102" t="s">
        <v>739</v>
      </c>
      <c r="C2184" t="str">
        <f>VLOOKUP($A2184,OLD_EquipmentDatabase!$A:$K,3,FALSE)</f>
        <v>Samsung Galaxy Note Pro</v>
      </c>
      <c r="D2184" t="str">
        <f>VLOOKUP($A2184,OLD_EquipmentDatabase!$A:$K,4,FALSE)</f>
        <v>Dominion</v>
      </c>
      <c r="E2184" t="str">
        <f>VLOOKUP($A2184,OLD_EquipmentDatabase!$A:$K,5,FALSE)</f>
        <v>N/A</v>
      </c>
      <c r="F2184" t="str">
        <f>VLOOKUP($A2184,OLD_EquipmentDatabase!$A:$K,6,FALSE)</f>
        <v/>
      </c>
      <c r="G2184" t="str">
        <f>VLOOKUP($A2184,OLD_EquipmentDatabase!$A:$K,7,FALSE)</f>
        <v>ICX Tablet</v>
      </c>
      <c r="H2184" t="str">
        <f>VLOOKUP($A2184,OLD_EquipmentDatabase!$A:$K,8,FALSE)</f>
        <v>Active</v>
      </c>
      <c r="I2184" t="b">
        <f>VLOOKUP($A2184,OLD_EquipmentDatabase!$A:$K,9,FALSE)</f>
        <v>0</v>
      </c>
      <c r="J2184" t="str">
        <f>VLOOKUP($A2184,OLD_EquipmentDatabase!$A:$K,10,FALSE)</f>
        <v>5.13</v>
      </c>
      <c r="K2184" t="str">
        <f>VLOOKUP($A2184,OLD_EquipmentDatabase!$A:$K,11,FALSE)</f>
        <v/>
      </c>
    </row>
    <row r="2185" spans="1:11" x14ac:dyDescent="0.25">
      <c r="A2185" s="21" t="s">
        <v>770</v>
      </c>
      <c r="B2185" s="102" t="s">
        <v>739</v>
      </c>
      <c r="C2185" t="str">
        <f>VLOOKUP($A2185,OLD_EquipmentDatabase!$A:$K,3,FALSE)</f>
        <v>Samsung Galaxy Note Pro</v>
      </c>
      <c r="D2185" t="str">
        <f>VLOOKUP($A2185,OLD_EquipmentDatabase!$A:$K,4,FALSE)</f>
        <v>Dominion</v>
      </c>
      <c r="E2185" t="str">
        <f>VLOOKUP($A2185,OLD_EquipmentDatabase!$A:$K,5,FALSE)</f>
        <v>N/A</v>
      </c>
      <c r="F2185" t="str">
        <f>VLOOKUP($A2185,OLD_EquipmentDatabase!$A:$K,6,FALSE)</f>
        <v/>
      </c>
      <c r="G2185" t="str">
        <f>VLOOKUP($A2185,OLD_EquipmentDatabase!$A:$K,7,FALSE)</f>
        <v>ICX Tablet</v>
      </c>
      <c r="H2185" t="str">
        <f>VLOOKUP($A2185,OLD_EquipmentDatabase!$A:$K,8,FALSE)</f>
        <v>Active</v>
      </c>
      <c r="I2185" t="b">
        <f>VLOOKUP($A2185,OLD_EquipmentDatabase!$A:$K,9,FALSE)</f>
        <v>0</v>
      </c>
      <c r="J2185" t="str">
        <f>VLOOKUP($A2185,OLD_EquipmentDatabase!$A:$K,10,FALSE)</f>
        <v>5.13</v>
      </c>
      <c r="K2185" t="str">
        <f>VLOOKUP($A2185,OLD_EquipmentDatabase!$A:$K,11,FALSE)</f>
        <v/>
      </c>
    </row>
    <row r="2186" spans="1:11" x14ac:dyDescent="0.25">
      <c r="A2186" s="21" t="s">
        <v>772</v>
      </c>
      <c r="B2186" s="102" t="s">
        <v>739</v>
      </c>
      <c r="C2186" t="str">
        <f>VLOOKUP($A2186,OLD_EquipmentDatabase!$A:$K,3,FALSE)</f>
        <v>Samsung Galaxy Note Pro</v>
      </c>
      <c r="D2186" t="str">
        <f>VLOOKUP($A2186,OLD_EquipmentDatabase!$A:$K,4,FALSE)</f>
        <v>Dominion</v>
      </c>
      <c r="E2186" t="str">
        <f>VLOOKUP($A2186,OLD_EquipmentDatabase!$A:$K,5,FALSE)</f>
        <v>N/A</v>
      </c>
      <c r="F2186" t="str">
        <f>VLOOKUP($A2186,OLD_EquipmentDatabase!$A:$K,6,FALSE)</f>
        <v/>
      </c>
      <c r="G2186" t="str">
        <f>VLOOKUP($A2186,OLD_EquipmentDatabase!$A:$K,7,FALSE)</f>
        <v>ICX Tablet</v>
      </c>
      <c r="H2186" t="str">
        <f>VLOOKUP($A2186,OLD_EquipmentDatabase!$A:$K,8,FALSE)</f>
        <v>Active</v>
      </c>
      <c r="I2186" t="b">
        <f>VLOOKUP($A2186,OLD_EquipmentDatabase!$A:$K,9,FALSE)</f>
        <v>0</v>
      </c>
      <c r="J2186" t="str">
        <f>VLOOKUP($A2186,OLD_EquipmentDatabase!$A:$K,10,FALSE)</f>
        <v>5.13</v>
      </c>
      <c r="K2186" t="str">
        <f>VLOOKUP($A2186,OLD_EquipmentDatabase!$A:$K,11,FALSE)</f>
        <v/>
      </c>
    </row>
    <row r="2187" spans="1:11" x14ac:dyDescent="0.25">
      <c r="A2187" s="21" t="s">
        <v>769</v>
      </c>
      <c r="B2187" s="102" t="s">
        <v>739</v>
      </c>
      <c r="C2187" t="str">
        <f>VLOOKUP($A2187,OLD_EquipmentDatabase!$A:$K,3,FALSE)</f>
        <v>Samsung Galaxy Note Pro</v>
      </c>
      <c r="D2187" t="str">
        <f>VLOOKUP($A2187,OLD_EquipmentDatabase!$A:$K,4,FALSE)</f>
        <v>Dominion</v>
      </c>
      <c r="E2187" t="str">
        <f>VLOOKUP($A2187,OLD_EquipmentDatabase!$A:$K,5,FALSE)</f>
        <v>N/A</v>
      </c>
      <c r="F2187" t="str">
        <f>VLOOKUP($A2187,OLD_EquipmentDatabase!$A:$K,6,FALSE)</f>
        <v/>
      </c>
      <c r="G2187" t="str">
        <f>VLOOKUP($A2187,OLD_EquipmentDatabase!$A:$K,7,FALSE)</f>
        <v>ICX Tablet</v>
      </c>
      <c r="H2187" t="str">
        <f>VLOOKUP($A2187,OLD_EquipmentDatabase!$A:$K,8,FALSE)</f>
        <v>Active</v>
      </c>
      <c r="I2187" t="b">
        <f>VLOOKUP($A2187,OLD_EquipmentDatabase!$A:$K,9,FALSE)</f>
        <v>0</v>
      </c>
      <c r="J2187" t="str">
        <f>VLOOKUP($A2187,OLD_EquipmentDatabase!$A:$K,10,FALSE)</f>
        <v>5.13</v>
      </c>
      <c r="K2187" t="str">
        <f>VLOOKUP($A2187,OLD_EquipmentDatabase!$A:$K,11,FALSE)</f>
        <v/>
      </c>
    </row>
    <row r="2188" spans="1:11" x14ac:dyDescent="0.25">
      <c r="A2188" s="21" t="s">
        <v>773</v>
      </c>
      <c r="B2188" s="102" t="s">
        <v>739</v>
      </c>
      <c r="C2188" t="str">
        <f>VLOOKUP($A2188,OLD_EquipmentDatabase!$A:$K,3,FALSE)</f>
        <v>Samsung Galaxy Note Pro</v>
      </c>
      <c r="D2188" t="str">
        <f>VLOOKUP($A2188,OLD_EquipmentDatabase!$A:$K,4,FALSE)</f>
        <v>Dominion</v>
      </c>
      <c r="E2188" t="str">
        <f>VLOOKUP($A2188,OLD_EquipmentDatabase!$A:$K,5,FALSE)</f>
        <v>N/A</v>
      </c>
      <c r="F2188" t="str">
        <f>VLOOKUP($A2188,OLD_EquipmentDatabase!$A:$K,6,FALSE)</f>
        <v/>
      </c>
      <c r="G2188" t="str">
        <f>VLOOKUP($A2188,OLD_EquipmentDatabase!$A:$K,7,FALSE)</f>
        <v>ICX Tablet</v>
      </c>
      <c r="H2188" t="str">
        <f>VLOOKUP($A2188,OLD_EquipmentDatabase!$A:$K,8,FALSE)</f>
        <v>Active</v>
      </c>
      <c r="I2188" t="b">
        <f>VLOOKUP($A2188,OLD_EquipmentDatabase!$A:$K,9,FALSE)</f>
        <v>0</v>
      </c>
      <c r="J2188" t="str">
        <f>VLOOKUP($A2188,OLD_EquipmentDatabase!$A:$K,10,FALSE)</f>
        <v>5.13</v>
      </c>
      <c r="K2188" t="str">
        <f>VLOOKUP($A2188,OLD_EquipmentDatabase!$A:$K,11,FALSE)</f>
        <v/>
      </c>
    </row>
    <row r="2189" spans="1:11" x14ac:dyDescent="0.25">
      <c r="A2189" s="21" t="s">
        <v>774</v>
      </c>
      <c r="B2189" s="102" t="s">
        <v>739</v>
      </c>
      <c r="C2189" t="str">
        <f>VLOOKUP($A2189,OLD_EquipmentDatabase!$A:$K,3,FALSE)</f>
        <v>Samsung Galaxy Note Pro</v>
      </c>
      <c r="D2189" t="str">
        <f>VLOOKUP($A2189,OLD_EquipmentDatabase!$A:$K,4,FALSE)</f>
        <v>Dominion</v>
      </c>
      <c r="E2189" t="str">
        <f>VLOOKUP($A2189,OLD_EquipmentDatabase!$A:$K,5,FALSE)</f>
        <v>N/A</v>
      </c>
      <c r="F2189" t="str">
        <f>VLOOKUP($A2189,OLD_EquipmentDatabase!$A:$K,6,FALSE)</f>
        <v/>
      </c>
      <c r="G2189" t="str">
        <f>VLOOKUP($A2189,OLD_EquipmentDatabase!$A:$K,7,FALSE)</f>
        <v>ICX Tablet</v>
      </c>
      <c r="H2189" t="str">
        <f>VLOOKUP($A2189,OLD_EquipmentDatabase!$A:$K,8,FALSE)</f>
        <v>Active</v>
      </c>
      <c r="I2189" t="b">
        <f>VLOOKUP($A2189,OLD_EquipmentDatabase!$A:$K,9,FALSE)</f>
        <v>0</v>
      </c>
      <c r="J2189" t="str">
        <f>VLOOKUP($A2189,OLD_EquipmentDatabase!$A:$K,10,FALSE)</f>
        <v>5.13</v>
      </c>
      <c r="K2189" t="str">
        <f>VLOOKUP($A2189,OLD_EquipmentDatabase!$A:$K,11,FALSE)</f>
        <v/>
      </c>
    </row>
    <row r="2190" spans="1:11" x14ac:dyDescent="0.25">
      <c r="A2190" s="21" t="s">
        <v>767</v>
      </c>
      <c r="B2190" s="102" t="s">
        <v>739</v>
      </c>
      <c r="C2190" t="str">
        <f>VLOOKUP($A2190,OLD_EquipmentDatabase!$A:$K,3,FALSE)</f>
        <v>Samsung Galaxy Note Pro</v>
      </c>
      <c r="D2190" t="str">
        <f>VLOOKUP($A2190,OLD_EquipmentDatabase!$A:$K,4,FALSE)</f>
        <v>Dominion</v>
      </c>
      <c r="E2190" t="str">
        <f>VLOOKUP($A2190,OLD_EquipmentDatabase!$A:$K,5,FALSE)</f>
        <v>N/A</v>
      </c>
      <c r="F2190" t="str">
        <f>VLOOKUP($A2190,OLD_EquipmentDatabase!$A:$K,6,FALSE)</f>
        <v/>
      </c>
      <c r="G2190" t="str">
        <f>VLOOKUP($A2190,OLD_EquipmentDatabase!$A:$K,7,FALSE)</f>
        <v>ICX Tablet</v>
      </c>
      <c r="H2190" t="str">
        <f>VLOOKUP($A2190,OLD_EquipmentDatabase!$A:$K,8,FALSE)</f>
        <v>Active</v>
      </c>
      <c r="I2190" t="b">
        <f>VLOOKUP($A2190,OLD_EquipmentDatabase!$A:$K,9,FALSE)</f>
        <v>0</v>
      </c>
      <c r="J2190" t="str">
        <f>VLOOKUP($A2190,OLD_EquipmentDatabase!$A:$K,10,FALSE)</f>
        <v>5.13</v>
      </c>
      <c r="K2190" t="str">
        <f>VLOOKUP($A2190,OLD_EquipmentDatabase!$A:$K,11,FALSE)</f>
        <v/>
      </c>
    </row>
    <row r="2191" spans="1:11" x14ac:dyDescent="0.25">
      <c r="A2191" s="21" t="s">
        <v>2728</v>
      </c>
      <c r="B2191" s="102" t="s">
        <v>739</v>
      </c>
      <c r="C2191" t="str">
        <f>VLOOKUP($A2191,OLD_EquipmentDatabase!$A:$K,3,FALSE)</f>
        <v>Samsung Galaxy Note Pro</v>
      </c>
      <c r="D2191" t="str">
        <f>VLOOKUP($A2191,OLD_EquipmentDatabase!$A:$K,4,FALSE)</f>
        <v>Dominion</v>
      </c>
      <c r="E2191" t="str">
        <f>VLOOKUP($A2191,OLD_EquipmentDatabase!$A:$K,5,FALSE)</f>
        <v>N/A</v>
      </c>
      <c r="F2191" t="str">
        <f>VLOOKUP($A2191,OLD_EquipmentDatabase!$A:$K,6,FALSE)</f>
        <v/>
      </c>
      <c r="G2191" t="str">
        <f>VLOOKUP($A2191,OLD_EquipmentDatabase!$A:$K,7,FALSE)</f>
        <v>ICX Tablet</v>
      </c>
      <c r="H2191" t="str">
        <f>VLOOKUP($A2191,OLD_EquipmentDatabase!$A:$K,8,FALSE)</f>
        <v>Active</v>
      </c>
      <c r="I2191" t="b">
        <f>VLOOKUP($A2191,OLD_EquipmentDatabase!$A:$K,9,FALSE)</f>
        <v>0</v>
      </c>
      <c r="J2191" t="str">
        <f>VLOOKUP($A2191,OLD_EquipmentDatabase!$A:$K,10,FALSE)</f>
        <v>5.13</v>
      </c>
      <c r="K2191" t="str">
        <f>VLOOKUP($A2191,OLD_EquipmentDatabase!$A:$K,11,FALSE)</f>
        <v/>
      </c>
    </row>
    <row r="2192" spans="1:11" x14ac:dyDescent="0.25">
      <c r="A2192" s="21" t="s">
        <v>2715</v>
      </c>
      <c r="B2192" s="102" t="s">
        <v>739</v>
      </c>
      <c r="C2192" t="str">
        <f>VLOOKUP($A2192,OLD_EquipmentDatabase!$A:$K,3,FALSE)</f>
        <v>Samsung Galaxy Note Pro</v>
      </c>
      <c r="D2192" t="str">
        <f>VLOOKUP($A2192,OLD_EquipmentDatabase!$A:$K,4,FALSE)</f>
        <v>Dominion</v>
      </c>
      <c r="E2192" t="str">
        <f>VLOOKUP($A2192,OLD_EquipmentDatabase!$A:$K,5,FALSE)</f>
        <v>N/A</v>
      </c>
      <c r="F2192" t="str">
        <f>VLOOKUP($A2192,OLD_EquipmentDatabase!$A:$K,6,FALSE)</f>
        <v/>
      </c>
      <c r="G2192" t="str">
        <f>VLOOKUP($A2192,OLD_EquipmentDatabase!$A:$K,7,FALSE)</f>
        <v>ICX Tablet</v>
      </c>
      <c r="H2192" t="str">
        <f>VLOOKUP($A2192,OLD_EquipmentDatabase!$A:$K,8,FALSE)</f>
        <v>Active</v>
      </c>
      <c r="I2192" t="b">
        <f>VLOOKUP($A2192,OLD_EquipmentDatabase!$A:$K,9,FALSE)</f>
        <v>0</v>
      </c>
      <c r="J2192" t="str">
        <f>VLOOKUP($A2192,OLD_EquipmentDatabase!$A:$K,10,FALSE)</f>
        <v>5.13</v>
      </c>
      <c r="K2192" t="str">
        <f>VLOOKUP($A2192,OLD_EquipmentDatabase!$A:$K,11,FALSE)</f>
        <v/>
      </c>
    </row>
    <row r="2193" spans="1:11" x14ac:dyDescent="0.25">
      <c r="A2193" s="21" t="s">
        <v>2704</v>
      </c>
      <c r="B2193" s="102" t="s">
        <v>739</v>
      </c>
      <c r="C2193" t="str">
        <f>VLOOKUP($A2193,OLD_EquipmentDatabase!$A:$K,3,FALSE)</f>
        <v>Samsung Galaxy Note Pro</v>
      </c>
      <c r="D2193" t="str">
        <f>VLOOKUP($A2193,OLD_EquipmentDatabase!$A:$K,4,FALSE)</f>
        <v>Dominion</v>
      </c>
      <c r="E2193" t="str">
        <f>VLOOKUP($A2193,OLD_EquipmentDatabase!$A:$K,5,FALSE)</f>
        <v>N/A</v>
      </c>
      <c r="F2193" t="str">
        <f>VLOOKUP($A2193,OLD_EquipmentDatabase!$A:$K,6,FALSE)</f>
        <v/>
      </c>
      <c r="G2193" t="str">
        <f>VLOOKUP($A2193,OLD_EquipmentDatabase!$A:$K,7,FALSE)</f>
        <v>ICX Tablet</v>
      </c>
      <c r="H2193" t="str">
        <f>VLOOKUP($A2193,OLD_EquipmentDatabase!$A:$K,8,FALSE)</f>
        <v>Active</v>
      </c>
      <c r="I2193" t="b">
        <f>VLOOKUP($A2193,OLD_EquipmentDatabase!$A:$K,9,FALSE)</f>
        <v>0</v>
      </c>
      <c r="J2193" t="str">
        <f>VLOOKUP($A2193,OLD_EquipmentDatabase!$A:$K,10,FALSE)</f>
        <v>5.13</v>
      </c>
      <c r="K2193" t="str">
        <f>VLOOKUP($A2193,OLD_EquipmentDatabase!$A:$K,11,FALSE)</f>
        <v/>
      </c>
    </row>
    <row r="2194" spans="1:11" x14ac:dyDescent="0.25">
      <c r="A2194" s="21" t="s">
        <v>3794</v>
      </c>
      <c r="B2194" s="102" t="s">
        <v>739</v>
      </c>
      <c r="C2194" t="str">
        <f>VLOOKUP($A2194,OLD_EquipmentDatabase!$A:$K,3,FALSE)</f>
        <v>Samsung Galaxy Note Pro</v>
      </c>
      <c r="D2194" t="str">
        <f>VLOOKUP($A2194,OLD_EquipmentDatabase!$A:$K,4,FALSE)</f>
        <v>Dominion</v>
      </c>
      <c r="E2194" t="str">
        <f>VLOOKUP($A2194,OLD_EquipmentDatabase!$A:$K,5,FALSE)</f>
        <v>N/A</v>
      </c>
      <c r="F2194" t="str">
        <f>VLOOKUP($A2194,OLD_EquipmentDatabase!$A:$K,6,FALSE)</f>
        <v/>
      </c>
      <c r="G2194" t="str">
        <f>VLOOKUP($A2194,OLD_EquipmentDatabase!$A:$K,7,FALSE)</f>
        <v>ICX Tablet</v>
      </c>
      <c r="H2194" t="str">
        <f>VLOOKUP($A2194,OLD_EquipmentDatabase!$A:$K,8,FALSE)</f>
        <v>Active</v>
      </c>
      <c r="I2194" t="b">
        <f>VLOOKUP($A2194,OLD_EquipmentDatabase!$A:$K,9,FALSE)</f>
        <v>0</v>
      </c>
      <c r="J2194" t="str">
        <f>VLOOKUP($A2194,OLD_EquipmentDatabase!$A:$K,10,FALSE)</f>
        <v>5.13</v>
      </c>
      <c r="K2194" t="str">
        <f>VLOOKUP($A2194,OLD_EquipmentDatabase!$A:$K,11,FALSE)</f>
        <v/>
      </c>
    </row>
    <row r="2195" spans="1:11" x14ac:dyDescent="0.25">
      <c r="A2195" s="21" t="s">
        <v>1409</v>
      </c>
      <c r="B2195" s="102" t="s">
        <v>1410</v>
      </c>
      <c r="C2195" t="str">
        <f>VLOOKUP($A2195,OLD_EquipmentDatabase!$A:$K,3,FALSE)</f>
        <v>Dell PowerEdge R630</v>
      </c>
      <c r="D2195" t="str">
        <f>VLOOKUP($A2195,OLD_EquipmentDatabase!$A:$K,4,FALSE)</f>
        <v>Dominion</v>
      </c>
      <c r="E2195" t="str">
        <f>VLOOKUP($A2195,OLD_EquipmentDatabase!$A:$K,5,FALSE)</f>
        <v>N/A</v>
      </c>
      <c r="F2195" t="str">
        <f>VLOOKUP($A2195,OLD_EquipmentDatabase!$A:$K,6,FALSE)</f>
        <v>EMS Standard Server</v>
      </c>
      <c r="G2195" t="str">
        <f>VLOOKUP($A2195,OLD_EquipmentDatabase!$A:$K,7,FALSE)</f>
        <v>Computer</v>
      </c>
      <c r="H2195" t="str">
        <f>VLOOKUP($A2195,OLD_EquipmentDatabase!$A:$K,8,FALSE)</f>
        <v>Active</v>
      </c>
      <c r="I2195" t="b">
        <f>VLOOKUP($A2195,OLD_EquipmentDatabase!$A:$K,9,FALSE)</f>
        <v>0</v>
      </c>
      <c r="J2195" t="str">
        <f>VLOOKUP($A2195,OLD_EquipmentDatabase!$A:$K,10,FALSE)</f>
        <v>5.13</v>
      </c>
      <c r="K2195" t="str">
        <f>VLOOKUP($A2195,OLD_EquipmentDatabase!$A:$K,11,FALSE)</f>
        <v>23STREETbarbados89</v>
      </c>
    </row>
    <row r="2196" spans="1:11" x14ac:dyDescent="0.25">
      <c r="A2196" s="21" t="s">
        <v>4540</v>
      </c>
      <c r="B2196" s="102" t="s">
        <v>1410</v>
      </c>
      <c r="C2196" t="str">
        <f>VLOOKUP($A2196,OLD_EquipmentDatabase!$A:$K,3,FALSE)</f>
        <v>Dell OptiPlex 9030 AIO</v>
      </c>
      <c r="D2196" t="str">
        <f>VLOOKUP($A2196,OLD_EquipmentDatabase!$A:$K,4,FALSE)</f>
        <v>Dominion</v>
      </c>
      <c r="E2196" t="str">
        <f>VLOOKUP($A2196,OLD_EquipmentDatabase!$A:$K,5,FALSE)</f>
        <v>N/A</v>
      </c>
      <c r="F2196" t="str">
        <f>VLOOKUP($A2196,OLD_EquipmentDatabase!$A:$K,6,FALSE)</f>
        <v>ICC</v>
      </c>
      <c r="G2196" t="str">
        <f>VLOOKUP($A2196,OLD_EquipmentDatabase!$A:$K,7,FALSE)</f>
        <v>Computer</v>
      </c>
      <c r="H2196" t="str">
        <f>VLOOKUP($A2196,OLD_EquipmentDatabase!$A:$K,8,FALSE)</f>
        <v>Active</v>
      </c>
      <c r="I2196" t="b">
        <f>VLOOKUP($A2196,OLD_EquipmentDatabase!$A:$K,9,FALSE)</f>
        <v>0</v>
      </c>
      <c r="J2196" t="str">
        <f>VLOOKUP($A2196,OLD_EquipmentDatabase!$A:$K,10,FALSE)</f>
        <v>5.13</v>
      </c>
      <c r="K2196" t="str">
        <f>VLOOKUP($A2196,OLD_EquipmentDatabase!$A:$K,11,FALSE)</f>
        <v>18/SILENT/STUDENTS/32</v>
      </c>
    </row>
    <row r="2197" spans="1:11" x14ac:dyDescent="0.25">
      <c r="A2197" s="21" t="s">
        <v>1419</v>
      </c>
      <c r="B2197" s="102" t="s">
        <v>1410</v>
      </c>
      <c r="C2197" t="str">
        <f>VLOOKUP($A2197,OLD_EquipmentDatabase!$A:$K,3,FALSE)</f>
        <v>Dell OptiPlex 9030 AIO</v>
      </c>
      <c r="D2197" t="str">
        <f>VLOOKUP($A2197,OLD_EquipmentDatabase!$A:$K,4,FALSE)</f>
        <v>Dominion</v>
      </c>
      <c r="E2197" t="str">
        <f>VLOOKUP($A2197,OLD_EquipmentDatabase!$A:$K,5,FALSE)</f>
        <v>N/A</v>
      </c>
      <c r="F2197" t="str">
        <f>VLOOKUP($A2197,OLD_EquipmentDatabase!$A:$K,6,FALSE)</f>
        <v>ICC (DR-M160II)</v>
      </c>
      <c r="G2197" t="str">
        <f>VLOOKUP($A2197,OLD_EquipmentDatabase!$A:$K,7,FALSE)</f>
        <v>Computer</v>
      </c>
      <c r="H2197" t="str">
        <f>VLOOKUP($A2197,OLD_EquipmentDatabase!$A:$K,8,FALSE)</f>
        <v>Active</v>
      </c>
      <c r="I2197" t="b">
        <f>VLOOKUP($A2197,OLD_EquipmentDatabase!$A:$K,9,FALSE)</f>
        <v>0</v>
      </c>
      <c r="J2197" t="str">
        <f>VLOOKUP($A2197,OLD_EquipmentDatabase!$A:$K,10,FALSE)</f>
        <v>5.13</v>
      </c>
      <c r="K2197" t="str">
        <f>VLOOKUP($A2197,OLD_EquipmentDatabase!$A:$K,11,FALSE)</f>
        <v>24$SIMPLE$farmers$66</v>
      </c>
    </row>
    <row r="2198" spans="1:11" x14ac:dyDescent="0.25">
      <c r="A2198" s="21" t="s">
        <v>4523</v>
      </c>
      <c r="B2198" s="102" t="s">
        <v>1410</v>
      </c>
      <c r="C2198" t="str">
        <f>VLOOKUP($A2198,OLD_EquipmentDatabase!$A:$K,3,FALSE)</f>
        <v>Dell Precision T3420</v>
      </c>
      <c r="D2198" t="str">
        <f>VLOOKUP($A2198,OLD_EquipmentDatabase!$A:$K,4,FALSE)</f>
        <v>Dominion</v>
      </c>
      <c r="E2198" t="str">
        <f>VLOOKUP($A2198,OLD_EquipmentDatabase!$A:$K,5,FALSE)</f>
        <v>N/A</v>
      </c>
      <c r="F2198" t="str">
        <f>VLOOKUP($A2198,OLD_EquipmentDatabase!$A:$K,6,FALSE)</f>
        <v>ADJ Client</v>
      </c>
      <c r="G2198" t="str">
        <f>VLOOKUP($A2198,OLD_EquipmentDatabase!$A:$K,7,FALSE)</f>
        <v>Computer</v>
      </c>
      <c r="H2198" t="str">
        <f>VLOOKUP($A2198,OLD_EquipmentDatabase!$A:$K,8,FALSE)</f>
        <v>Active</v>
      </c>
      <c r="I2198" t="b">
        <f>VLOOKUP($A2198,OLD_EquipmentDatabase!$A:$K,9,FALSE)</f>
        <v>0</v>
      </c>
      <c r="J2198" t="str">
        <f>VLOOKUP($A2198,OLD_EquipmentDatabase!$A:$K,10,FALSE)</f>
        <v>5.13</v>
      </c>
      <c r="K2198" t="str">
        <f>VLOOKUP($A2198,OLD_EquipmentDatabase!$A:$K,11,FALSE)</f>
        <v>35&amp;SEASON&amp;FINLAND&amp;95</v>
      </c>
    </row>
    <row r="2199" spans="1:11" x14ac:dyDescent="0.25">
      <c r="A2199" s="21" t="s">
        <v>1412</v>
      </c>
      <c r="B2199" s="102" t="s">
        <v>1410</v>
      </c>
      <c r="C2199" t="str">
        <f>VLOOKUP($A2199,OLD_EquipmentDatabase!$A:$K,3,FALSE)</f>
        <v>Dell Precision T3420</v>
      </c>
      <c r="D2199" t="str">
        <f>VLOOKUP($A2199,OLD_EquipmentDatabase!$A:$K,4,FALSE)</f>
        <v>Dominion</v>
      </c>
      <c r="E2199" t="str">
        <f>VLOOKUP($A2199,OLD_EquipmentDatabase!$A:$K,5,FALSE)</f>
        <v>N/A</v>
      </c>
      <c r="F2199" t="str">
        <f>VLOOKUP($A2199,OLD_EquipmentDatabase!$A:$K,6,FALSE)</f>
        <v>EMS Client</v>
      </c>
      <c r="G2199" t="str">
        <f>VLOOKUP($A2199,OLD_EquipmentDatabase!$A:$K,7,FALSE)</f>
        <v>Computer</v>
      </c>
      <c r="H2199" t="str">
        <f>VLOOKUP($A2199,OLD_EquipmentDatabase!$A:$K,8,FALSE)</f>
        <v>Active</v>
      </c>
      <c r="I2199" t="b">
        <f>VLOOKUP($A2199,OLD_EquipmentDatabase!$A:$K,9,FALSE)</f>
        <v>0</v>
      </c>
      <c r="J2199" t="str">
        <f>VLOOKUP($A2199,OLD_EquipmentDatabase!$A:$K,10,FALSE)</f>
        <v>5.13</v>
      </c>
      <c r="K2199" t="str">
        <f>VLOOKUP($A2199,OLD_EquipmentDatabase!$A:$K,11,FALSE)</f>
        <v>37^soldier^BEYOND^24</v>
      </c>
    </row>
    <row r="2200" spans="1:11" x14ac:dyDescent="0.25">
      <c r="A2200" s="21" t="s">
        <v>1423</v>
      </c>
      <c r="B2200" s="102" t="s">
        <v>1410</v>
      </c>
      <c r="C2200" t="str">
        <f>VLOOKUP($A2200,OLD_EquipmentDatabase!$A:$K,3,FALSE)</f>
        <v>Dell Latitude E7450</v>
      </c>
      <c r="D2200" t="str">
        <f>VLOOKUP($A2200,OLD_EquipmentDatabase!$A:$K,4,FALSE)</f>
        <v>Dominion</v>
      </c>
      <c r="E2200" t="str">
        <f>VLOOKUP($A2200,OLD_EquipmentDatabase!$A:$K,5,FALSE)</f>
        <v>N/A</v>
      </c>
      <c r="F2200" t="str">
        <f>VLOOKUP($A2200,OLD_EquipmentDatabase!$A:$K,6,FALSE)</f>
        <v>ICVA</v>
      </c>
      <c r="G2200" t="str">
        <f>VLOOKUP($A2200,OLD_EquipmentDatabase!$A:$K,7,FALSE)</f>
        <v>Laptop</v>
      </c>
      <c r="H2200" t="str">
        <f>VLOOKUP($A2200,OLD_EquipmentDatabase!$A:$K,8,FALSE)</f>
        <v>Active</v>
      </c>
      <c r="I2200" t="b">
        <f>VLOOKUP($A2200,OLD_EquipmentDatabase!$A:$K,9,FALSE)</f>
        <v>0</v>
      </c>
      <c r="J2200" t="str">
        <f>VLOOKUP($A2200,OLD_EquipmentDatabase!$A:$K,10,FALSE)</f>
        <v>5.13</v>
      </c>
      <c r="K2200" t="str">
        <f>VLOOKUP($A2200,OLD_EquipmentDatabase!$A:$K,11,FALSE)</f>
        <v>64~NOTICE~beyond~98</v>
      </c>
    </row>
    <row r="2201" spans="1:11" x14ac:dyDescent="0.25">
      <c r="A2201" s="21" t="s">
        <v>4520</v>
      </c>
      <c r="B2201" s="102" t="s">
        <v>1410</v>
      </c>
      <c r="C2201" t="str">
        <f>VLOOKUP($A2201,OLD_EquipmentDatabase!$A:$K,3,FALSE)</f>
        <v>AValue 21"</v>
      </c>
      <c r="D2201" t="str">
        <f>VLOOKUP($A2201,OLD_EquipmentDatabase!$A:$K,4,FALSE)</f>
        <v>Dominion</v>
      </c>
      <c r="E2201" t="str">
        <f>VLOOKUP($A2201,OLD_EquipmentDatabase!$A:$K,5,FALSE)</f>
        <v>N/A</v>
      </c>
      <c r="F2201" t="str">
        <f>VLOOKUP($A2201,OLD_EquipmentDatabase!$A:$K,6,FALSE)</f>
        <v/>
      </c>
      <c r="G2201" t="str">
        <f>VLOOKUP($A2201,OLD_EquipmentDatabase!$A:$K,7,FALSE)</f>
        <v>ICX Tablet</v>
      </c>
      <c r="H2201" t="str">
        <f>VLOOKUP($A2201,OLD_EquipmentDatabase!$A:$K,8,FALSE)</f>
        <v>Active</v>
      </c>
      <c r="I2201" t="b">
        <f>VLOOKUP($A2201,OLD_EquipmentDatabase!$A:$K,9,FALSE)</f>
        <v>0</v>
      </c>
      <c r="J2201" t="str">
        <f>VLOOKUP($A2201,OLD_EquipmentDatabase!$A:$K,10,FALSE)</f>
        <v>5.13</v>
      </c>
      <c r="K2201" t="str">
        <f>VLOOKUP($A2201,OLD_EquipmentDatabase!$A:$K,11,FALSE)</f>
        <v/>
      </c>
    </row>
    <row r="2202" spans="1:11" x14ac:dyDescent="0.25">
      <c r="A2202" s="21" t="s">
        <v>4521</v>
      </c>
      <c r="B2202" s="102" t="s">
        <v>1410</v>
      </c>
      <c r="C2202" t="str">
        <f>VLOOKUP($A2202,OLD_EquipmentDatabase!$A:$K,3,FALSE)</f>
        <v>AValue 21"</v>
      </c>
      <c r="D2202" t="str">
        <f>VLOOKUP($A2202,OLD_EquipmentDatabase!$A:$K,4,FALSE)</f>
        <v>Dominion</v>
      </c>
      <c r="E2202" t="str">
        <f>VLOOKUP($A2202,OLD_EquipmentDatabase!$A:$K,5,FALSE)</f>
        <v>N/A</v>
      </c>
      <c r="F2202" t="str">
        <f>VLOOKUP($A2202,OLD_EquipmentDatabase!$A:$K,6,FALSE)</f>
        <v/>
      </c>
      <c r="G2202" t="str">
        <f>VLOOKUP($A2202,OLD_EquipmentDatabase!$A:$K,7,FALSE)</f>
        <v>ICX Tablet</v>
      </c>
      <c r="H2202" t="str">
        <f>VLOOKUP($A2202,OLD_EquipmentDatabase!$A:$K,8,FALSE)</f>
        <v>Active</v>
      </c>
      <c r="I2202" t="b">
        <f>VLOOKUP($A2202,OLD_EquipmentDatabase!$A:$K,9,FALSE)</f>
        <v>0</v>
      </c>
      <c r="J2202" t="str">
        <f>VLOOKUP($A2202,OLD_EquipmentDatabase!$A:$K,10,FALSE)</f>
        <v>5.13</v>
      </c>
      <c r="K2202" t="str">
        <f>VLOOKUP($A2202,OLD_EquipmentDatabase!$A:$K,11,FALSE)</f>
        <v/>
      </c>
    </row>
    <row r="2203" spans="1:11" x14ac:dyDescent="0.25">
      <c r="A2203" s="21" t="s">
        <v>1422</v>
      </c>
      <c r="B2203" s="102" t="s">
        <v>1410</v>
      </c>
      <c r="C2203" t="str">
        <f>VLOOKUP($A2203,OLD_EquipmentDatabase!$A:$K,3,FALSE)</f>
        <v>Canon DR-M160II</v>
      </c>
      <c r="D2203" t="str">
        <f>VLOOKUP($A2203,OLD_EquipmentDatabase!$A:$K,4,FALSE)</f>
        <v>Dominion</v>
      </c>
      <c r="E2203" t="str">
        <f>VLOOKUP($A2203,OLD_EquipmentDatabase!$A:$K,5,FALSE)</f>
        <v>Central Count</v>
      </c>
      <c r="F2203" t="str">
        <f>VLOOKUP($A2203,OLD_EquipmentDatabase!$A:$K,6,FALSE)</f>
        <v/>
      </c>
      <c r="G2203" t="str">
        <f>VLOOKUP($A2203,OLD_EquipmentDatabase!$A:$K,7,FALSE)</f>
        <v>Scanner</v>
      </c>
      <c r="H2203" t="str">
        <f>VLOOKUP($A2203,OLD_EquipmentDatabase!$A:$K,8,FALSE)</f>
        <v>Active</v>
      </c>
      <c r="I2203" t="b">
        <f>VLOOKUP($A2203,OLD_EquipmentDatabase!$A:$K,9,FALSE)</f>
        <v>0</v>
      </c>
      <c r="J2203" t="str">
        <f>VLOOKUP($A2203,OLD_EquipmentDatabase!$A:$K,10,FALSE)</f>
        <v>N/A</v>
      </c>
      <c r="K2203" t="str">
        <f>VLOOKUP($A2203,OLD_EquipmentDatabase!$A:$K,11,FALSE)</f>
        <v/>
      </c>
    </row>
    <row r="2204" spans="1:11" x14ac:dyDescent="0.25">
      <c r="A2204" s="21" t="s">
        <v>4522</v>
      </c>
      <c r="B2204" s="102" t="s">
        <v>1410</v>
      </c>
      <c r="C2204" t="str">
        <f>VLOOKUP($A2204,OLD_EquipmentDatabase!$A:$K,3,FALSE)</f>
        <v>Canon DR-G2140</v>
      </c>
      <c r="D2204" t="str">
        <f>VLOOKUP($A2204,OLD_EquipmentDatabase!$A:$K,4,FALSE)</f>
        <v>Dominion</v>
      </c>
      <c r="E2204" t="str">
        <f>VLOOKUP($A2204,OLD_EquipmentDatabase!$A:$K,5,FALSE)</f>
        <v>Central Count</v>
      </c>
      <c r="F2204" t="str">
        <f>VLOOKUP($A2204,OLD_EquipmentDatabase!$A:$K,6,FALSE)</f>
        <v/>
      </c>
      <c r="G2204" t="str">
        <f>VLOOKUP($A2204,OLD_EquipmentDatabase!$A:$K,7,FALSE)</f>
        <v>Scanner</v>
      </c>
      <c r="H2204" t="str">
        <f>VLOOKUP($A2204,OLD_EquipmentDatabase!$A:$K,8,FALSE)</f>
        <v>Active</v>
      </c>
      <c r="I2204" t="b">
        <f>VLOOKUP($A2204,OLD_EquipmentDatabase!$A:$K,9,FALSE)</f>
        <v>0</v>
      </c>
      <c r="J2204" t="str">
        <f>VLOOKUP($A2204,OLD_EquipmentDatabase!$A:$K,10,FALSE)</f>
        <v>N/A</v>
      </c>
      <c r="K2204" t="str">
        <f>VLOOKUP($A2204,OLD_EquipmentDatabase!$A:$K,11,FALSE)</f>
        <v/>
      </c>
    </row>
    <row r="2205" spans="1:11" x14ac:dyDescent="0.25">
      <c r="A2205" s="21" t="s">
        <v>3771</v>
      </c>
      <c r="B2205" s="102" t="s">
        <v>1537</v>
      </c>
      <c r="C2205" t="str">
        <f>VLOOKUP($A2205,OLD_EquipmentDatabase!$A:$K,3,FALSE)</f>
        <v>Dell OptiPlex 3050 AIO</v>
      </c>
      <c r="D2205" t="str">
        <f>VLOOKUP($A2205,OLD_EquipmentDatabase!$A:$K,4,FALSE)</f>
        <v>Dominion</v>
      </c>
      <c r="E2205" t="str">
        <f>VLOOKUP($A2205,OLD_EquipmentDatabase!$A:$K,5,FALSE)</f>
        <v>N/A</v>
      </c>
      <c r="F2205" t="str">
        <f>VLOOKUP($A2205,OLD_EquipmentDatabase!$A:$K,6,FALSE)</f>
        <v>ICC (DR-M160II)</v>
      </c>
      <c r="G2205" t="str">
        <f>VLOOKUP($A2205,OLD_EquipmentDatabase!$A:$K,7,FALSE)</f>
        <v>Computer</v>
      </c>
      <c r="H2205" t="str">
        <f>VLOOKUP($A2205,OLD_EquipmentDatabase!$A:$K,8,FALSE)</f>
        <v>Active</v>
      </c>
      <c r="I2205" t="b">
        <f>VLOOKUP($A2205,OLD_EquipmentDatabase!$A:$K,9,FALSE)</f>
        <v>0</v>
      </c>
      <c r="J2205" t="str">
        <f>VLOOKUP($A2205,OLD_EquipmentDatabase!$A:$K,10,FALSE)</f>
        <v>5.13</v>
      </c>
      <c r="K2205" t="str">
        <f>VLOOKUP($A2205,OLD_EquipmentDatabase!$A:$K,11,FALSE)</f>
        <v>65purplepeople11</v>
      </c>
    </row>
    <row r="2206" spans="1:11" x14ac:dyDescent="0.25">
      <c r="A2206" s="21" t="s">
        <v>3869</v>
      </c>
      <c r="B2206" s="102" t="s">
        <v>1537</v>
      </c>
      <c r="C2206" t="str">
        <f>VLOOKUP($A2206,OLD_EquipmentDatabase!$A:$K,3,FALSE)</f>
        <v>AValue 21"</v>
      </c>
      <c r="D2206" t="str">
        <f>VLOOKUP($A2206,OLD_EquipmentDatabase!$A:$K,4,FALSE)</f>
        <v>Dominion</v>
      </c>
      <c r="E2206" t="str">
        <f>VLOOKUP($A2206,OLD_EquipmentDatabase!$A:$K,5,FALSE)</f>
        <v>N/A</v>
      </c>
      <c r="F2206" t="str">
        <f>VLOOKUP($A2206,OLD_EquipmentDatabase!$A:$K,6,FALSE)</f>
        <v/>
      </c>
      <c r="G2206" t="str">
        <f>VLOOKUP($A2206,OLD_EquipmentDatabase!$A:$K,7,FALSE)</f>
        <v>ICX Tablet</v>
      </c>
      <c r="H2206" t="str">
        <f>VLOOKUP($A2206,OLD_EquipmentDatabase!$A:$K,8,FALSE)</f>
        <v>Active</v>
      </c>
      <c r="I2206" t="b">
        <f>VLOOKUP($A2206,OLD_EquipmentDatabase!$A:$K,9,FALSE)</f>
        <v>0</v>
      </c>
      <c r="J2206" t="str">
        <f>VLOOKUP($A2206,OLD_EquipmentDatabase!$A:$K,10,FALSE)</f>
        <v>5.13</v>
      </c>
      <c r="K2206" t="str">
        <f>VLOOKUP($A2206,OLD_EquipmentDatabase!$A:$K,11,FALSE)</f>
        <v/>
      </c>
    </row>
    <row r="2207" spans="1:11" x14ac:dyDescent="0.25">
      <c r="A2207" s="21" t="s">
        <v>3862</v>
      </c>
      <c r="B2207" s="102" t="s">
        <v>1537</v>
      </c>
      <c r="C2207" t="str">
        <f>VLOOKUP($A2207,OLD_EquipmentDatabase!$A:$K,3,FALSE)</f>
        <v>Dell Precision T3420</v>
      </c>
      <c r="D2207" t="str">
        <f>VLOOKUP($A2207,OLD_EquipmentDatabase!$A:$K,4,FALSE)</f>
        <v>Dominion</v>
      </c>
      <c r="E2207" t="str">
        <f>VLOOKUP($A2207,OLD_EquipmentDatabase!$A:$K,5,FALSE)</f>
        <v>N/A</v>
      </c>
      <c r="F2207" t="str">
        <f>VLOOKUP($A2207,OLD_EquipmentDatabase!$A:$K,6,FALSE)</f>
        <v>EMS Express Server</v>
      </c>
      <c r="G2207" t="str">
        <f>VLOOKUP($A2207,OLD_EquipmentDatabase!$A:$K,7,FALSE)</f>
        <v>Computer</v>
      </c>
      <c r="H2207" t="str">
        <f>VLOOKUP($A2207,OLD_EquipmentDatabase!$A:$K,8,FALSE)</f>
        <v>Active</v>
      </c>
      <c r="I2207" t="b">
        <f>VLOOKUP($A2207,OLD_EquipmentDatabase!$A:$K,9,FALSE)</f>
        <v>0</v>
      </c>
      <c r="J2207" t="str">
        <f>VLOOKUP($A2207,OLD_EquipmentDatabase!$A:$K,10,FALSE)</f>
        <v>5.13</v>
      </c>
      <c r="K2207" t="str">
        <f>VLOOKUP($A2207,OLD_EquipmentDatabase!$A:$K,11,FALSE)</f>
        <v>73^tester^NORWAY^93</v>
      </c>
    </row>
    <row r="2208" spans="1:11" x14ac:dyDescent="0.25">
      <c r="A2208" s="21" t="s">
        <v>3864</v>
      </c>
      <c r="B2208" s="102" t="s">
        <v>1537</v>
      </c>
      <c r="C2208" t="str">
        <f>VLOOKUP($A2208,OLD_EquipmentDatabase!$A:$K,3,FALSE)</f>
        <v>Dell Precision T3420</v>
      </c>
      <c r="D2208" t="str">
        <f>VLOOKUP($A2208,OLD_EquipmentDatabase!$A:$K,4,FALSE)</f>
        <v>Dominion</v>
      </c>
      <c r="E2208" t="str">
        <f>VLOOKUP($A2208,OLD_EquipmentDatabase!$A:$K,5,FALSE)</f>
        <v>N/A</v>
      </c>
      <c r="F2208" t="str">
        <f>VLOOKUP($A2208,OLD_EquipmentDatabase!$A:$K,6,FALSE)</f>
        <v>ADJ Client</v>
      </c>
      <c r="G2208" t="str">
        <f>VLOOKUP($A2208,OLD_EquipmentDatabase!$A:$K,7,FALSE)</f>
        <v>Computer</v>
      </c>
      <c r="H2208" t="str">
        <f>VLOOKUP($A2208,OLD_EquipmentDatabase!$A:$K,8,FALSE)</f>
        <v>Active</v>
      </c>
      <c r="I2208" t="b">
        <f>VLOOKUP($A2208,OLD_EquipmentDatabase!$A:$K,9,FALSE)</f>
        <v>0</v>
      </c>
      <c r="J2208" t="str">
        <f>VLOOKUP($A2208,OLD_EquipmentDatabase!$A:$K,10,FALSE)</f>
        <v>5.13</v>
      </c>
      <c r="K2208" t="str">
        <f>VLOOKUP($A2208,OLD_EquipmentDatabase!$A:$K,11,FALSE)</f>
        <v>33*mexico*poodle*62</v>
      </c>
    </row>
    <row r="2209" spans="1:11" x14ac:dyDescent="0.25">
      <c r="A2209" s="21" t="s">
        <v>2740</v>
      </c>
      <c r="B2209" s="102" t="s">
        <v>1537</v>
      </c>
      <c r="C2209" t="str">
        <f>VLOOKUP($A2209,OLD_EquipmentDatabase!$A:$K,3,FALSE)</f>
        <v>Dell Latitude 3470</v>
      </c>
      <c r="D2209" t="str">
        <f>VLOOKUP($A2209,OLD_EquipmentDatabase!$A:$K,4,FALSE)</f>
        <v>Dominion</v>
      </c>
      <c r="E2209" t="str">
        <f>VLOOKUP($A2209,OLD_EquipmentDatabase!$A:$K,5,FALSE)</f>
        <v>N/A</v>
      </c>
      <c r="F2209" t="str">
        <f>VLOOKUP($A2209,OLD_EquipmentDatabase!$A:$K,6,FALSE)</f>
        <v>ICVA</v>
      </c>
      <c r="G2209" t="str">
        <f>VLOOKUP($A2209,OLD_EquipmentDatabase!$A:$K,7,FALSE)</f>
        <v>Laptop</v>
      </c>
      <c r="H2209" t="str">
        <f>VLOOKUP($A2209,OLD_EquipmentDatabase!$A:$K,8,FALSE)</f>
        <v>Active</v>
      </c>
      <c r="I2209" t="b">
        <f>VLOOKUP($A2209,OLD_EquipmentDatabase!$A:$K,9,FALSE)</f>
        <v>0</v>
      </c>
      <c r="J2209">
        <v>5.13</v>
      </c>
      <c r="K2209" t="s">
        <v>3868</v>
      </c>
    </row>
    <row r="2210" spans="1:11" x14ac:dyDescent="0.25">
      <c r="A2210" s="21" t="s">
        <v>2351</v>
      </c>
      <c r="B2210" t="s">
        <v>1537</v>
      </c>
      <c r="C2210" t="str">
        <f>VLOOKUP($A2210,OLD_EquipmentDatabase!$A:$K,3,FALSE)</f>
        <v>Canon DR-M160II</v>
      </c>
      <c r="D2210" t="str">
        <f>VLOOKUP($A2210,OLD_EquipmentDatabase!$A:$K,4,FALSE)</f>
        <v>Dominion</v>
      </c>
      <c r="E2210" t="str">
        <f>VLOOKUP($A2210,OLD_EquipmentDatabase!$A:$K,5,FALSE)</f>
        <v>Central Count</v>
      </c>
      <c r="F2210" t="str">
        <f>VLOOKUP($A2210,OLD_EquipmentDatabase!$A:$K,6,FALSE)</f>
        <v/>
      </c>
      <c r="G2210" t="str">
        <f>VLOOKUP($A2210,OLD_EquipmentDatabase!$A:$K,7,FALSE)</f>
        <v>Scanner</v>
      </c>
      <c r="H2210" t="s">
        <v>18</v>
      </c>
      <c r="I2210" t="b">
        <v>0</v>
      </c>
      <c r="J2210" t="str">
        <f>VLOOKUP($A2210,OLD_EquipmentDatabase!$A:$K,10,FALSE)</f>
        <v>N/A</v>
      </c>
      <c r="K2210" t="str">
        <f>VLOOKUP($A2210,OLD_EquipmentDatabase!$A:$K,11,FALSE)</f>
        <v/>
      </c>
    </row>
    <row r="2211" spans="1:11" x14ac:dyDescent="0.25">
      <c r="A2211" s="21" t="s">
        <v>2764</v>
      </c>
      <c r="B2211" s="102" t="s">
        <v>2747</v>
      </c>
      <c r="C2211" t="str">
        <f>VLOOKUP($A2211,OLD_EquipmentDatabase!$A:$K,3,FALSE)</f>
        <v>Samsung Galaxy Note Pro</v>
      </c>
      <c r="D2211" t="str">
        <f>VLOOKUP($A2211,OLD_EquipmentDatabase!$A:$K,4,FALSE)</f>
        <v>Dominion</v>
      </c>
      <c r="E2211" t="str">
        <f>VLOOKUP($A2211,OLD_EquipmentDatabase!$A:$K,5,FALSE)</f>
        <v>N/A</v>
      </c>
      <c r="F2211" t="str">
        <f>VLOOKUP($A2211,OLD_EquipmentDatabase!$A:$K,6,FALSE)</f>
        <v/>
      </c>
      <c r="G2211" t="str">
        <f>VLOOKUP($A2211,OLD_EquipmentDatabase!$A:$K,7,FALSE)</f>
        <v>ICX Tablet</v>
      </c>
      <c r="H2211" t="str">
        <f>VLOOKUP($A2211,OLD_EquipmentDatabase!$A:$K,8,FALSE)</f>
        <v>Active</v>
      </c>
      <c r="I2211" t="b">
        <f>VLOOKUP($A2211,OLD_EquipmentDatabase!$A:$K,9,FALSE)</f>
        <v>0</v>
      </c>
      <c r="J2211" t="str">
        <f>VLOOKUP($A2211,OLD_EquipmentDatabase!$A:$K,10,FALSE)</f>
        <v>5.13</v>
      </c>
      <c r="K2211" t="str">
        <f>VLOOKUP($A2211,OLD_EquipmentDatabase!$A:$K,11,FALSE)</f>
        <v/>
      </c>
    </row>
    <row r="2212" spans="1:11" x14ac:dyDescent="0.25">
      <c r="A2212" s="21" t="s">
        <v>2765</v>
      </c>
      <c r="B2212" s="102" t="s">
        <v>2747</v>
      </c>
      <c r="C2212" t="str">
        <f>VLOOKUP($A2212,OLD_EquipmentDatabase!$A:$K,3,FALSE)</f>
        <v>Samsung Galaxy Note Pro</v>
      </c>
      <c r="D2212" t="str">
        <f>VLOOKUP($A2212,OLD_EquipmentDatabase!$A:$K,4,FALSE)</f>
        <v>Dominion</v>
      </c>
      <c r="E2212" t="str">
        <f>VLOOKUP($A2212,OLD_EquipmentDatabase!$A:$K,5,FALSE)</f>
        <v>N/A</v>
      </c>
      <c r="F2212" t="str">
        <f>VLOOKUP($A2212,OLD_EquipmentDatabase!$A:$K,6,FALSE)</f>
        <v/>
      </c>
      <c r="G2212" t="str">
        <f>VLOOKUP($A2212,OLD_EquipmentDatabase!$A:$K,7,FALSE)</f>
        <v>ICX Tablet</v>
      </c>
      <c r="H2212" t="str">
        <f>VLOOKUP($A2212,OLD_EquipmentDatabase!$A:$K,8,FALSE)</f>
        <v>Active</v>
      </c>
      <c r="I2212" t="b">
        <f>VLOOKUP($A2212,OLD_EquipmentDatabase!$A:$K,9,FALSE)</f>
        <v>0</v>
      </c>
      <c r="J2212" t="str">
        <f>VLOOKUP($A2212,OLD_EquipmentDatabase!$A:$K,10,FALSE)</f>
        <v>5.13</v>
      </c>
      <c r="K2212" t="str">
        <f>VLOOKUP($A2212,OLD_EquipmentDatabase!$A:$K,11,FALSE)</f>
        <v/>
      </c>
    </row>
    <row r="2213" spans="1:11" x14ac:dyDescent="0.25">
      <c r="A2213" s="21" t="s">
        <v>2769</v>
      </c>
      <c r="B2213" s="102" t="s">
        <v>2747</v>
      </c>
      <c r="C2213" t="str">
        <f>VLOOKUP($A2213,OLD_EquipmentDatabase!$A:$K,3,FALSE)</f>
        <v>Samsung Galaxy Note Pro</v>
      </c>
      <c r="D2213" t="str">
        <f>VLOOKUP($A2213,OLD_EquipmentDatabase!$A:$K,4,FALSE)</f>
        <v>Dominion</v>
      </c>
      <c r="E2213" t="str">
        <f>VLOOKUP($A2213,OLD_EquipmentDatabase!$A:$K,5,FALSE)</f>
        <v>N/A</v>
      </c>
      <c r="F2213" t="str">
        <f>VLOOKUP($A2213,OLD_EquipmentDatabase!$A:$K,6,FALSE)</f>
        <v/>
      </c>
      <c r="G2213" t="str">
        <f>VLOOKUP($A2213,OLD_EquipmentDatabase!$A:$K,7,FALSE)</f>
        <v>ICX Tablet</v>
      </c>
      <c r="H2213" t="str">
        <f>VLOOKUP($A2213,OLD_EquipmentDatabase!$A:$K,8,FALSE)</f>
        <v>Active</v>
      </c>
      <c r="I2213" t="b">
        <f>VLOOKUP($A2213,OLD_EquipmentDatabase!$A:$K,9,FALSE)</f>
        <v>0</v>
      </c>
      <c r="J2213" t="str">
        <f>VLOOKUP($A2213,OLD_EquipmentDatabase!$A:$K,10,FALSE)</f>
        <v>5.13</v>
      </c>
      <c r="K2213" t="str">
        <f>VLOOKUP($A2213,OLD_EquipmentDatabase!$A:$K,11,FALSE)</f>
        <v/>
      </c>
    </row>
    <row r="2214" spans="1:11" x14ac:dyDescent="0.25">
      <c r="A2214" s="21" t="s">
        <v>2763</v>
      </c>
      <c r="B2214" s="102" t="s">
        <v>2747</v>
      </c>
      <c r="C2214" t="str">
        <f>VLOOKUP($A2214,OLD_EquipmentDatabase!$A:$K,3,FALSE)</f>
        <v>Samsung Galaxy Note Pro</v>
      </c>
      <c r="D2214" t="str">
        <f>VLOOKUP($A2214,OLD_EquipmentDatabase!$A:$K,4,FALSE)</f>
        <v>Dominion</v>
      </c>
      <c r="E2214" t="str">
        <f>VLOOKUP($A2214,OLD_EquipmentDatabase!$A:$K,5,FALSE)</f>
        <v>N/A</v>
      </c>
      <c r="F2214" t="str">
        <f>VLOOKUP($A2214,OLD_EquipmentDatabase!$A:$K,6,FALSE)</f>
        <v/>
      </c>
      <c r="G2214" t="str">
        <f>VLOOKUP($A2214,OLD_EquipmentDatabase!$A:$K,7,FALSE)</f>
        <v>ICX Tablet</v>
      </c>
      <c r="H2214" t="str">
        <f>VLOOKUP($A2214,OLD_EquipmentDatabase!$A:$K,8,FALSE)</f>
        <v>Active</v>
      </c>
      <c r="I2214" t="b">
        <f>VLOOKUP($A2214,OLD_EquipmentDatabase!$A:$K,9,FALSE)</f>
        <v>0</v>
      </c>
      <c r="J2214" t="str">
        <f>VLOOKUP($A2214,OLD_EquipmentDatabase!$A:$K,10,FALSE)</f>
        <v>5.13</v>
      </c>
      <c r="K2214" t="str">
        <f>VLOOKUP($A2214,OLD_EquipmentDatabase!$A:$K,11,FALSE)</f>
        <v/>
      </c>
    </row>
    <row r="2215" spans="1:11" x14ac:dyDescent="0.25">
      <c r="A2215" s="21" t="s">
        <v>2768</v>
      </c>
      <c r="B2215" s="102" t="s">
        <v>2747</v>
      </c>
      <c r="C2215" t="str">
        <f>VLOOKUP($A2215,OLD_EquipmentDatabase!$A:$K,3,FALSE)</f>
        <v>Samsung Galaxy Note Pro</v>
      </c>
      <c r="D2215" t="str">
        <f>VLOOKUP($A2215,OLD_EquipmentDatabase!$A:$K,4,FALSE)</f>
        <v>Dominion</v>
      </c>
      <c r="E2215" t="str">
        <f>VLOOKUP($A2215,OLD_EquipmentDatabase!$A:$K,5,FALSE)</f>
        <v>N/A</v>
      </c>
      <c r="F2215" t="str">
        <f>VLOOKUP($A2215,OLD_EquipmentDatabase!$A:$K,6,FALSE)</f>
        <v/>
      </c>
      <c r="G2215" t="str">
        <f>VLOOKUP($A2215,OLD_EquipmentDatabase!$A:$K,7,FALSE)</f>
        <v>ICX Tablet</v>
      </c>
      <c r="H2215" t="str">
        <f>VLOOKUP($A2215,OLD_EquipmentDatabase!$A:$K,8,FALSE)</f>
        <v>Active</v>
      </c>
      <c r="I2215" t="b">
        <f>VLOOKUP($A2215,OLD_EquipmentDatabase!$A:$K,9,FALSE)</f>
        <v>0</v>
      </c>
      <c r="J2215" t="str">
        <f>VLOOKUP($A2215,OLD_EquipmentDatabase!$A:$K,10,FALSE)</f>
        <v>5.13</v>
      </c>
      <c r="K2215" t="str">
        <f>VLOOKUP($A2215,OLD_EquipmentDatabase!$A:$K,11,FALSE)</f>
        <v/>
      </c>
    </row>
    <row r="2216" spans="1:11" x14ac:dyDescent="0.25">
      <c r="A2216" s="21" t="s">
        <v>2766</v>
      </c>
      <c r="B2216" s="102" t="s">
        <v>2747</v>
      </c>
      <c r="C2216" t="str">
        <f>VLOOKUP($A2216,OLD_EquipmentDatabase!$A:$K,3,FALSE)</f>
        <v>Samsung Galaxy Note Pro</v>
      </c>
      <c r="D2216" t="str">
        <f>VLOOKUP($A2216,OLD_EquipmentDatabase!$A:$K,4,FALSE)</f>
        <v>Dominion</v>
      </c>
      <c r="E2216" t="str">
        <f>VLOOKUP($A2216,OLD_EquipmentDatabase!$A:$K,5,FALSE)</f>
        <v>N/A</v>
      </c>
      <c r="F2216" t="str">
        <f>VLOOKUP($A2216,OLD_EquipmentDatabase!$A:$K,6,FALSE)</f>
        <v/>
      </c>
      <c r="G2216" t="str">
        <f>VLOOKUP($A2216,OLD_EquipmentDatabase!$A:$K,7,FALSE)</f>
        <v>ICX Tablet</v>
      </c>
      <c r="H2216" t="str">
        <f>VLOOKUP($A2216,OLD_EquipmentDatabase!$A:$K,8,FALSE)</f>
        <v>Active</v>
      </c>
      <c r="I2216" t="b">
        <f>VLOOKUP($A2216,OLD_EquipmentDatabase!$A:$K,9,FALSE)</f>
        <v>0</v>
      </c>
      <c r="J2216" t="str">
        <f>VLOOKUP($A2216,OLD_EquipmentDatabase!$A:$K,10,FALSE)</f>
        <v>5.13</v>
      </c>
      <c r="K2216" t="str">
        <f>VLOOKUP($A2216,OLD_EquipmentDatabase!$A:$K,11,FALSE)</f>
        <v/>
      </c>
    </row>
    <row r="2217" spans="1:11" x14ac:dyDescent="0.25">
      <c r="A2217" s="21" t="s">
        <v>2767</v>
      </c>
      <c r="B2217" s="102" t="s">
        <v>2747</v>
      </c>
      <c r="C2217" t="str">
        <f>VLOOKUP($A2217,OLD_EquipmentDatabase!$A:$K,3,FALSE)</f>
        <v>Samsung Galaxy Note Pro</v>
      </c>
      <c r="D2217" t="str">
        <f>VLOOKUP($A2217,OLD_EquipmentDatabase!$A:$K,4,FALSE)</f>
        <v>Dominion</v>
      </c>
      <c r="E2217" t="str">
        <f>VLOOKUP($A2217,OLD_EquipmentDatabase!$A:$K,5,FALSE)</f>
        <v>N/A</v>
      </c>
      <c r="F2217" t="str">
        <f>VLOOKUP($A2217,OLD_EquipmentDatabase!$A:$K,6,FALSE)</f>
        <v/>
      </c>
      <c r="G2217" t="str">
        <f>VLOOKUP($A2217,OLD_EquipmentDatabase!$A:$K,7,FALSE)</f>
        <v>ICX Tablet</v>
      </c>
      <c r="H2217" t="str">
        <f>VLOOKUP($A2217,OLD_EquipmentDatabase!$A:$K,8,FALSE)</f>
        <v>Active</v>
      </c>
      <c r="I2217" t="b">
        <f>VLOOKUP($A2217,OLD_EquipmentDatabase!$A:$K,9,FALSE)</f>
        <v>0</v>
      </c>
      <c r="J2217" t="str">
        <f>VLOOKUP($A2217,OLD_EquipmentDatabase!$A:$K,10,FALSE)</f>
        <v>5.13</v>
      </c>
      <c r="K2217" t="str">
        <f>VLOOKUP($A2217,OLD_EquipmentDatabase!$A:$K,11,FALSE)</f>
        <v/>
      </c>
    </row>
    <row r="2218" spans="1:11" x14ac:dyDescent="0.25">
      <c r="A2218" s="21" t="s">
        <v>2761</v>
      </c>
      <c r="B2218" s="102" t="s">
        <v>2747</v>
      </c>
      <c r="C2218" t="str">
        <f>VLOOKUP($A2218,OLD_EquipmentDatabase!$A:$K,3,FALSE)</f>
        <v>Dell Latitude 3470</v>
      </c>
      <c r="D2218" t="str">
        <f>VLOOKUP($A2218,OLD_EquipmentDatabase!$A:$K,4,FALSE)</f>
        <v>Dominion</v>
      </c>
      <c r="E2218" t="str">
        <f>VLOOKUP($A2218,OLD_EquipmentDatabase!$A:$K,5,FALSE)</f>
        <v>N/A</v>
      </c>
      <c r="F2218" t="str">
        <f>VLOOKUP($A2218,OLD_EquipmentDatabase!$A:$K,6,FALSE)</f>
        <v>ICVA</v>
      </c>
      <c r="G2218" t="str">
        <f>VLOOKUP($A2218,OLD_EquipmentDatabase!$A:$K,7,FALSE)</f>
        <v>Laptop</v>
      </c>
      <c r="H2218" t="str">
        <f>VLOOKUP($A2218,OLD_EquipmentDatabase!$A:$K,8,FALSE)</f>
        <v>Active</v>
      </c>
      <c r="I2218" t="b">
        <f>VLOOKUP($A2218,OLD_EquipmentDatabase!$A:$K,9,FALSE)</f>
        <v>0</v>
      </c>
      <c r="J2218" t="str">
        <f>VLOOKUP($A2218,OLD_EquipmentDatabase!$A:$K,10,FALSE)</f>
        <v>5.13</v>
      </c>
      <c r="K2218" t="str">
        <f>VLOOKUP($A2218,OLD_EquipmentDatabase!$A:$K,11,FALSE)</f>
        <v>88?division?became?67</v>
      </c>
    </row>
    <row r="2219" spans="1:11" x14ac:dyDescent="0.25">
      <c r="A2219" s="21" t="s">
        <v>2759</v>
      </c>
      <c r="B2219" s="102" t="s">
        <v>2747</v>
      </c>
      <c r="C2219" t="str">
        <f>VLOOKUP($A2219,OLD_EquipmentDatabase!$A:$K,3,FALSE)</f>
        <v>Dell Latitude 3470</v>
      </c>
      <c r="D2219" t="str">
        <f>VLOOKUP($A2219,OLD_EquipmentDatabase!$A:$K,4,FALSE)</f>
        <v>Dominion</v>
      </c>
      <c r="E2219" t="str">
        <f>VLOOKUP($A2219,OLD_EquipmentDatabase!$A:$K,5,FALSE)</f>
        <v>N/A</v>
      </c>
      <c r="F2219" t="str">
        <f>VLOOKUP($A2219,OLD_EquipmentDatabase!$A:$K,6,FALSE)</f>
        <v>ICVA</v>
      </c>
      <c r="G2219" t="str">
        <f>VLOOKUP($A2219,OLD_EquipmentDatabase!$A:$K,7,FALSE)</f>
        <v>Laptop</v>
      </c>
      <c r="H2219" t="str">
        <f>VLOOKUP($A2219,OLD_EquipmentDatabase!$A:$K,8,FALSE)</f>
        <v>Active</v>
      </c>
      <c r="I2219" t="b">
        <f>VLOOKUP($A2219,OLD_EquipmentDatabase!$A:$K,9,FALSE)</f>
        <v>0</v>
      </c>
      <c r="J2219" t="str">
        <f>VLOOKUP($A2219,OLD_EquipmentDatabase!$A:$K,10,FALSE)</f>
        <v>5.13</v>
      </c>
      <c r="K2219" t="str">
        <f>VLOOKUP($A2219,OLD_EquipmentDatabase!$A:$K,11,FALSE)</f>
        <v>58.KILLED.INSIDE.69</v>
      </c>
    </row>
    <row r="2220" spans="1:11" x14ac:dyDescent="0.25">
      <c r="A2220" s="21" t="s">
        <v>2757</v>
      </c>
      <c r="B2220" s="102" t="s">
        <v>2747</v>
      </c>
      <c r="C2220" t="str">
        <f>VLOOKUP($A2220,OLD_EquipmentDatabase!$A:$K,3,FALSE)</f>
        <v>Dell Latitude 3470</v>
      </c>
      <c r="D2220" t="str">
        <f>VLOOKUP($A2220,OLD_EquipmentDatabase!$A:$K,4,FALSE)</f>
        <v>Dominion</v>
      </c>
      <c r="E2220" t="str">
        <f>VLOOKUP($A2220,OLD_EquipmentDatabase!$A:$K,5,FALSE)</f>
        <v>N/A</v>
      </c>
      <c r="F2220" t="str">
        <f>VLOOKUP($A2220,OLD_EquipmentDatabase!$A:$K,6,FALSE)</f>
        <v>ICVA</v>
      </c>
      <c r="G2220" t="str">
        <f>VLOOKUP($A2220,OLD_EquipmentDatabase!$A:$K,7,FALSE)</f>
        <v>Laptop</v>
      </c>
      <c r="H2220" t="str">
        <f>VLOOKUP($A2220,OLD_EquipmentDatabase!$A:$K,8,FALSE)</f>
        <v>Active</v>
      </c>
      <c r="I2220" t="b">
        <f>VLOOKUP($A2220,OLD_EquipmentDatabase!$A:$K,9,FALSE)</f>
        <v>0</v>
      </c>
      <c r="J2220" t="str">
        <f>VLOOKUP($A2220,OLD_EquipmentDatabase!$A:$K,10,FALSE)</f>
        <v>5.13</v>
      </c>
      <c r="K2220" t="str">
        <f>VLOOKUP($A2220,OLD_EquipmentDatabase!$A:$K,11,FALSE)</f>
        <v>25$FILLED$details$11</v>
      </c>
    </row>
    <row r="2221" spans="1:11" x14ac:dyDescent="0.25">
      <c r="A2221" s="21" t="s">
        <v>2755</v>
      </c>
      <c r="B2221" s="102" t="s">
        <v>2747</v>
      </c>
      <c r="C2221" t="str">
        <f>VLOOKUP($A2221,OLD_EquipmentDatabase!$A:$K,3,FALSE)</f>
        <v>Dell Latitude 3470</v>
      </c>
      <c r="D2221" t="str">
        <f>VLOOKUP($A2221,OLD_EquipmentDatabase!$A:$K,4,FALSE)</f>
        <v>Dominion</v>
      </c>
      <c r="E2221" t="str">
        <f>VLOOKUP($A2221,OLD_EquipmentDatabase!$A:$K,5,FALSE)</f>
        <v>N/A</v>
      </c>
      <c r="F2221" t="str">
        <f>VLOOKUP($A2221,OLD_EquipmentDatabase!$A:$K,6,FALSE)</f>
        <v>ICVA</v>
      </c>
      <c r="G2221" t="str">
        <f>VLOOKUP($A2221,OLD_EquipmentDatabase!$A:$K,7,FALSE)</f>
        <v>Laptop</v>
      </c>
      <c r="H2221" t="str">
        <f>VLOOKUP($A2221,OLD_EquipmentDatabase!$A:$K,8,FALSE)</f>
        <v>Active</v>
      </c>
      <c r="I2221" t="b">
        <f>VLOOKUP($A2221,OLD_EquipmentDatabase!$A:$K,9,FALSE)</f>
        <v>0</v>
      </c>
      <c r="J2221" t="str">
        <f>VLOOKUP($A2221,OLD_EquipmentDatabase!$A:$K,10,FALSE)</f>
        <v>5.13</v>
      </c>
      <c r="K2221" t="str">
        <f>VLOOKUP($A2221,OLD_EquipmentDatabase!$A:$K,11,FALSE)</f>
        <v>46%machine%PROBABLY%05</v>
      </c>
    </row>
    <row r="2222" spans="1:11" x14ac:dyDescent="0.25">
      <c r="A2222" s="21" t="s">
        <v>2984</v>
      </c>
      <c r="B2222" s="102" t="s">
        <v>2747</v>
      </c>
      <c r="C2222" t="str">
        <f>VLOOKUP($A2222,OLD_EquipmentDatabase!$A:$K,3,FALSE)</f>
        <v>Dell OptiPlex 7440 AIO</v>
      </c>
      <c r="D2222" t="str">
        <f>VLOOKUP($A2222,OLD_EquipmentDatabase!$A:$K,4,FALSE)</f>
        <v>Dominion</v>
      </c>
      <c r="E2222" t="str">
        <f>VLOOKUP($A2222,OLD_EquipmentDatabase!$A:$K,5,FALSE)</f>
        <v>N/A</v>
      </c>
      <c r="F2222" t="str">
        <f>VLOOKUP($A2222,OLD_EquipmentDatabase!$A:$K,6,FALSE)</f>
        <v>ICC (DR-G1130)</v>
      </c>
      <c r="G2222" t="str">
        <f>VLOOKUP($A2222,OLD_EquipmentDatabase!$A:$K,7,FALSE)</f>
        <v>Computer</v>
      </c>
      <c r="H2222" t="str">
        <f>VLOOKUP($A2222,OLD_EquipmentDatabase!$A:$K,8,FALSE)</f>
        <v>Active</v>
      </c>
      <c r="I2222" t="b">
        <f>VLOOKUP($A2222,OLD_EquipmentDatabase!$A:$K,9,FALSE)</f>
        <v>0</v>
      </c>
      <c r="J2222" t="str">
        <f>VLOOKUP($A2222,OLD_EquipmentDatabase!$A:$K,10,FALSE)</f>
        <v>5.13</v>
      </c>
      <c r="K2222" t="str">
        <f>VLOOKUP($A2222,OLD_EquipmentDatabase!$A:$K,11,FALSE)</f>
        <v>55*blank*forest*09</v>
      </c>
    </row>
    <row r="2223" spans="1:11" x14ac:dyDescent="0.25">
      <c r="A2223" s="21" t="s">
        <v>4538</v>
      </c>
      <c r="B2223" s="102" t="s">
        <v>2747</v>
      </c>
      <c r="C2223" t="str">
        <f>VLOOKUP($A2223,OLD_EquipmentDatabase!$A:$K,3,FALSE)</f>
        <v>Dell OptiPlex 7440 AIO</v>
      </c>
      <c r="D2223" t="str">
        <f>VLOOKUP($A2223,OLD_EquipmentDatabase!$A:$K,4,FALSE)</f>
        <v>Dominion</v>
      </c>
      <c r="E2223" t="str">
        <f>VLOOKUP($A2223,OLD_EquipmentDatabase!$A:$K,5,FALSE)</f>
        <v>N/A</v>
      </c>
      <c r="F2223" t="s">
        <v>41</v>
      </c>
      <c r="G2223" t="str">
        <f>VLOOKUP($A2223,OLD_EquipmentDatabase!$A:$K,7,FALSE)</f>
        <v>Computer</v>
      </c>
      <c r="H2223" t="str">
        <f>VLOOKUP($A2223,OLD_EquipmentDatabase!$A:$K,8,FALSE)</f>
        <v>Active</v>
      </c>
      <c r="I2223" t="b">
        <f>VLOOKUP($A2223,OLD_EquipmentDatabase!$A:$K,9,FALSE)</f>
        <v>0</v>
      </c>
      <c r="J2223" t="str">
        <f>VLOOKUP($A2223,OLD_EquipmentDatabase!$A:$K,10,FALSE)</f>
        <v>5.13</v>
      </c>
      <c r="K2223" t="str">
        <f>VLOOKUP($A2223,OLD_EquipmentDatabase!$A:$K,11,FALSE)</f>
        <v>07|ESCAPE|OFFICE|35</v>
      </c>
    </row>
    <row r="2224" spans="1:11" x14ac:dyDescent="0.25">
      <c r="A2224" s="21" t="s">
        <v>2753</v>
      </c>
      <c r="B2224" s="102" t="s">
        <v>2747</v>
      </c>
      <c r="C2224" t="str">
        <f>VLOOKUP($A2224,OLD_EquipmentDatabase!$A:$K,3,FALSE)</f>
        <v>Canon DR-G1130</v>
      </c>
      <c r="D2224" t="str">
        <f>VLOOKUP($A2224,OLD_EquipmentDatabase!$A:$K,4,FALSE)</f>
        <v>Dominion</v>
      </c>
      <c r="E2224" t="str">
        <f>VLOOKUP($A2224,OLD_EquipmentDatabase!$A:$K,5,FALSE)</f>
        <v>Central Count</v>
      </c>
      <c r="F2224" t="str">
        <f>VLOOKUP($A2224,OLD_EquipmentDatabase!$A:$K,6,FALSE)</f>
        <v/>
      </c>
      <c r="G2224" t="str">
        <f>VLOOKUP($A2224,OLD_EquipmentDatabase!$A:$K,7,FALSE)</f>
        <v>Scanner</v>
      </c>
      <c r="H2224" t="str">
        <f>VLOOKUP($A2224,OLD_EquipmentDatabase!$A:$K,8,FALSE)</f>
        <v>Active</v>
      </c>
      <c r="I2224" t="b">
        <f>VLOOKUP($A2224,OLD_EquipmentDatabase!$A:$K,9,FALSE)</f>
        <v>0</v>
      </c>
      <c r="J2224" t="str">
        <f>VLOOKUP($A2224,OLD_EquipmentDatabase!$A:$K,10,FALSE)</f>
        <v>N/A</v>
      </c>
      <c r="K2224" t="str">
        <f>VLOOKUP($A2224,OLD_EquipmentDatabase!$A:$K,11,FALSE)</f>
        <v/>
      </c>
    </row>
    <row r="2225" spans="1:11" x14ac:dyDescent="0.25">
      <c r="A2225" s="21" t="s">
        <v>2754</v>
      </c>
      <c r="B2225" s="102" t="s">
        <v>2747</v>
      </c>
      <c r="C2225" t="str">
        <f>VLOOKUP($A2225,OLD_EquipmentDatabase!$A:$K,3,FALSE)</f>
        <v>Canon DR-G1130</v>
      </c>
      <c r="D2225" t="str">
        <f>VLOOKUP($A2225,OLD_EquipmentDatabase!$A:$K,4,FALSE)</f>
        <v>Dominion</v>
      </c>
      <c r="E2225" t="str">
        <f>VLOOKUP($A2225,OLD_EquipmentDatabase!$A:$K,5,FALSE)</f>
        <v>Central Count</v>
      </c>
      <c r="F2225" t="str">
        <f>VLOOKUP($A2225,OLD_EquipmentDatabase!$A:$K,6,FALSE)</f>
        <v/>
      </c>
      <c r="G2225" t="str">
        <f>VLOOKUP($A2225,OLD_EquipmentDatabase!$A:$K,7,FALSE)</f>
        <v>Scanner</v>
      </c>
      <c r="H2225" t="str">
        <f>VLOOKUP($A2225,OLD_EquipmentDatabase!$A:$K,8,FALSE)</f>
        <v>Active</v>
      </c>
      <c r="I2225" t="b">
        <f>VLOOKUP($A2225,OLD_EquipmentDatabase!$A:$K,9,FALSE)</f>
        <v>0</v>
      </c>
      <c r="J2225" t="str">
        <f>VLOOKUP($A2225,OLD_EquipmentDatabase!$A:$K,10,FALSE)</f>
        <v>N/A</v>
      </c>
      <c r="K2225" t="str">
        <f>VLOOKUP($A2225,OLD_EquipmentDatabase!$A:$K,11,FALSE)</f>
        <v/>
      </c>
    </row>
    <row r="2226" spans="1:11" x14ac:dyDescent="0.25">
      <c r="A2226" s="21" t="s">
        <v>2748</v>
      </c>
      <c r="B2226" s="102" t="s">
        <v>2747</v>
      </c>
      <c r="C2226" t="str">
        <f>VLOOKUP($A2226,OLD_EquipmentDatabase!$A:$K,3,FALSE)</f>
        <v>Dell Precision T3420</v>
      </c>
      <c r="D2226" t="str">
        <f>VLOOKUP($A2226,OLD_EquipmentDatabase!$A:$K,4,FALSE)</f>
        <v>Dominion</v>
      </c>
      <c r="E2226" t="str">
        <f>VLOOKUP($A2226,OLD_EquipmentDatabase!$A:$K,5,FALSE)</f>
        <v>N/A</v>
      </c>
      <c r="F2226" t="str">
        <f>VLOOKUP($A2226,OLD_EquipmentDatabase!$A:$K,6,FALSE)</f>
        <v>ADJ Client</v>
      </c>
      <c r="G2226" t="str">
        <f>VLOOKUP($A2226,OLD_EquipmentDatabase!$A:$K,7,FALSE)</f>
        <v>Computer</v>
      </c>
      <c r="H2226" t="str">
        <f>VLOOKUP($A2226,OLD_EquipmentDatabase!$A:$K,8,FALSE)</f>
        <v>Active</v>
      </c>
      <c r="I2226" t="b">
        <f>VLOOKUP($A2226,OLD_EquipmentDatabase!$A:$K,9,FALSE)</f>
        <v>0</v>
      </c>
      <c r="J2226" t="str">
        <f>VLOOKUP($A2226,OLD_EquipmentDatabase!$A:$K,10,FALSE)</f>
        <v>5.13</v>
      </c>
      <c r="K2226" t="str">
        <f>VLOOKUP($A2226,OLD_EquipmentDatabase!$A:$K,11,FALSE)</f>
        <v>75_URANUS_maryland_90</v>
      </c>
    </row>
    <row r="2227" spans="1:11" x14ac:dyDescent="0.25">
      <c r="A2227" s="21" t="s">
        <v>2746</v>
      </c>
      <c r="B2227" s="102" t="s">
        <v>2747</v>
      </c>
      <c r="C2227" t="str">
        <f>VLOOKUP($A2227,OLD_EquipmentDatabase!$A:$K,3,FALSE)</f>
        <v>Dell Precision T3420</v>
      </c>
      <c r="D2227" t="str">
        <f>VLOOKUP($A2227,OLD_EquipmentDatabase!$A:$K,4,FALSE)</f>
        <v>Dominion</v>
      </c>
      <c r="E2227" t="str">
        <f>VLOOKUP($A2227,OLD_EquipmentDatabase!$A:$K,5,FALSE)</f>
        <v>N/A</v>
      </c>
      <c r="F2227" t="str">
        <f>VLOOKUP($A2227,OLD_EquipmentDatabase!$A:$K,6,FALSE)</f>
        <v>EMS Express Server</v>
      </c>
      <c r="G2227" t="str">
        <f>VLOOKUP($A2227,OLD_EquipmentDatabase!$A:$K,7,FALSE)</f>
        <v>Computer</v>
      </c>
      <c r="H2227" t="str">
        <f>VLOOKUP($A2227,OLD_EquipmentDatabase!$A:$K,8,FALSE)</f>
        <v>Active</v>
      </c>
      <c r="I2227" t="b">
        <f>VLOOKUP($A2227,OLD_EquipmentDatabase!$A:$K,9,FALSE)</f>
        <v>0</v>
      </c>
      <c r="J2227" t="str">
        <f>VLOOKUP($A2227,OLD_EquipmentDatabase!$A:$K,10,FALSE)</f>
        <v>5.13</v>
      </c>
      <c r="K2227" t="str">
        <f>VLOOKUP($A2227,OLD_EquipmentDatabase!$A:$K,11,FALSE)</f>
        <v/>
      </c>
    </row>
    <row r="2228" spans="1:11" x14ac:dyDescent="0.25">
      <c r="A2228" s="21" t="s">
        <v>1240</v>
      </c>
      <c r="B2228" s="102" t="s">
        <v>1241</v>
      </c>
      <c r="C2228" t="str">
        <f>VLOOKUP($A2228,OLD_EquipmentDatabase!$A:$K,3,FALSE)</f>
        <v>Dell Precision T3420</v>
      </c>
      <c r="D2228" t="str">
        <f>VLOOKUP($A2228,OLD_EquipmentDatabase!$A:$K,4,FALSE)</f>
        <v>Dominion</v>
      </c>
      <c r="E2228" t="str">
        <f>VLOOKUP($A2228,OLD_EquipmentDatabase!$A:$K,5,FALSE)</f>
        <v>N/A</v>
      </c>
      <c r="F2228" t="str">
        <f>VLOOKUP($A2228,OLD_EquipmentDatabase!$A:$K,6,FALSE)</f>
        <v>EMS Express Server</v>
      </c>
      <c r="G2228" t="str">
        <f>VLOOKUP($A2228,OLD_EquipmentDatabase!$A:$K,7,FALSE)</f>
        <v>Computer</v>
      </c>
      <c r="H2228" t="str">
        <f>VLOOKUP($A2228,OLD_EquipmentDatabase!$A:$K,8,FALSE)</f>
        <v>Active</v>
      </c>
      <c r="I2228" t="b">
        <f>VLOOKUP($A2228,OLD_EquipmentDatabase!$A:$K,9,FALSE)</f>
        <v>0</v>
      </c>
      <c r="J2228" t="str">
        <f>VLOOKUP($A2228,OLD_EquipmentDatabase!$A:$K,10,FALSE)</f>
        <v>5.13</v>
      </c>
      <c r="K2228" t="str">
        <f>VLOOKUP($A2228,OLD_EquipmentDatabase!$A:$K,11,FALSE)</f>
        <v>23|MILLION|DECIMAL|63</v>
      </c>
    </row>
    <row r="2229" spans="1:11" x14ac:dyDescent="0.25">
      <c r="A2229" s="21" t="s">
        <v>1243</v>
      </c>
      <c r="B2229" s="102" t="s">
        <v>1241</v>
      </c>
      <c r="C2229" t="str">
        <f>VLOOKUP($A2229,OLD_EquipmentDatabase!$A:$K,3,FALSE)</f>
        <v>Dell Precision T3420</v>
      </c>
      <c r="D2229" t="str">
        <f>VLOOKUP($A2229,OLD_EquipmentDatabase!$A:$K,4,FALSE)</f>
        <v>Dominion</v>
      </c>
      <c r="E2229" t="str">
        <f>VLOOKUP($A2229,OLD_EquipmentDatabase!$A:$K,5,FALSE)</f>
        <v>N/A</v>
      </c>
      <c r="F2229" t="str">
        <f>VLOOKUP($A2229,OLD_EquipmentDatabase!$A:$K,6,FALSE)</f>
        <v>ADJ Client</v>
      </c>
      <c r="G2229" t="str">
        <f>VLOOKUP($A2229,OLD_EquipmentDatabase!$A:$K,7,FALSE)</f>
        <v>Computer</v>
      </c>
      <c r="H2229" t="str">
        <f>VLOOKUP($A2229,OLD_EquipmentDatabase!$A:$K,8,FALSE)</f>
        <v>Active</v>
      </c>
      <c r="I2229" t="b">
        <f>VLOOKUP($A2229,OLD_EquipmentDatabase!$A:$K,9,FALSE)</f>
        <v>0</v>
      </c>
      <c r="J2229" t="str">
        <f>VLOOKUP($A2229,OLD_EquipmentDatabase!$A:$K,10,FALSE)</f>
        <v>5.13</v>
      </c>
      <c r="K2229" t="str">
        <f>VLOOKUP($A2229,OLD_EquipmentDatabase!$A:$K,11,FALSE)</f>
        <v>49~EXPLAIN~plants~58</v>
      </c>
    </row>
    <row r="2230" spans="1:11" x14ac:dyDescent="0.25">
      <c r="A2230" s="21" t="s">
        <v>1247</v>
      </c>
      <c r="B2230" s="102" t="s">
        <v>1241</v>
      </c>
      <c r="C2230" t="str">
        <f>VLOOKUP($A2230,OLD_EquipmentDatabase!$A:$K,3,FALSE)</f>
        <v>Dell OptiPlex 7440 AIO</v>
      </c>
      <c r="D2230" t="str">
        <f>VLOOKUP($A2230,OLD_EquipmentDatabase!$A:$K,4,FALSE)</f>
        <v>Dominion</v>
      </c>
      <c r="E2230" t="str">
        <f>VLOOKUP($A2230,OLD_EquipmentDatabase!$A:$K,5,FALSE)</f>
        <v>N/A</v>
      </c>
      <c r="F2230" t="str">
        <f>VLOOKUP($A2230,OLD_EquipmentDatabase!$A:$K,6,FALSE)</f>
        <v>ICC (DR-M160II)</v>
      </c>
      <c r="G2230" t="str">
        <f>VLOOKUP($A2230,OLD_EquipmentDatabase!$A:$K,7,FALSE)</f>
        <v>Computer</v>
      </c>
      <c r="H2230" t="str">
        <f>VLOOKUP($A2230,OLD_EquipmentDatabase!$A:$K,8,FALSE)</f>
        <v>Active</v>
      </c>
      <c r="I2230" t="b">
        <f>VLOOKUP($A2230,OLD_EquipmentDatabase!$A:$K,9,FALSE)</f>
        <v>0</v>
      </c>
      <c r="J2230" t="str">
        <f>VLOOKUP($A2230,OLD_EquipmentDatabase!$A:$K,10,FALSE)</f>
        <v>5.13</v>
      </c>
      <c r="K2230" t="str">
        <f>VLOOKUP($A2230,OLD_EquipmentDatabase!$A:$K,11,FALSE)</f>
        <v>89:FAMOUS:likely:16</v>
      </c>
    </row>
    <row r="2231" spans="1:11" x14ac:dyDescent="0.25">
      <c r="A2231" s="21" t="s">
        <v>1245</v>
      </c>
      <c r="B2231" s="102" t="s">
        <v>1241</v>
      </c>
      <c r="C2231" t="str">
        <f>VLOOKUP($A2231,OLD_EquipmentDatabase!$A:$K,3,FALSE)</f>
        <v>Dell OptiPlex 7440 AIO</v>
      </c>
      <c r="D2231" t="str">
        <f>VLOOKUP($A2231,OLD_EquipmentDatabase!$A:$K,4,FALSE)</f>
        <v>Dominion</v>
      </c>
      <c r="E2231" t="str">
        <f>VLOOKUP($A2231,OLD_EquipmentDatabase!$A:$K,5,FALSE)</f>
        <v>N/A</v>
      </c>
      <c r="F2231" t="str">
        <f>VLOOKUP($A2231,OLD_EquipmentDatabase!$A:$K,6,FALSE)</f>
        <v>ICC (DR-M160II)</v>
      </c>
      <c r="G2231" t="str">
        <f>VLOOKUP($A2231,OLD_EquipmentDatabase!$A:$K,7,FALSE)</f>
        <v>Computer</v>
      </c>
      <c r="H2231" t="str">
        <f>VLOOKUP($A2231,OLD_EquipmentDatabase!$A:$K,8,FALSE)</f>
        <v>Active</v>
      </c>
      <c r="I2231" t="b">
        <f>VLOOKUP($A2231,OLD_EquipmentDatabase!$A:$K,9,FALSE)</f>
        <v>0</v>
      </c>
      <c r="J2231" t="str">
        <f>VLOOKUP($A2231,OLD_EquipmentDatabase!$A:$K,10,FALSE)</f>
        <v>5.13</v>
      </c>
      <c r="K2231" t="str">
        <f>VLOOKUP($A2231,OLD_EquipmentDatabase!$A:$K,11,FALSE)</f>
        <v>12=CURRENT=GALAXY=17</v>
      </c>
    </row>
    <row r="2232" spans="1:11" x14ac:dyDescent="0.25">
      <c r="A2232" s="21" t="s">
        <v>1250</v>
      </c>
      <c r="B2232" s="102" t="s">
        <v>1241</v>
      </c>
      <c r="C2232" t="str">
        <f>VLOOKUP($A2232,OLD_EquipmentDatabase!$A:$K,3,FALSE)</f>
        <v>Canon DR-M160II</v>
      </c>
      <c r="D2232" t="str">
        <f>VLOOKUP($A2232,OLD_EquipmentDatabase!$A:$K,4,FALSE)</f>
        <v>Dominion</v>
      </c>
      <c r="E2232" t="str">
        <f>VLOOKUP($A2232,OLD_EquipmentDatabase!$A:$K,5,FALSE)</f>
        <v>Central Count</v>
      </c>
      <c r="F2232" t="str">
        <f>VLOOKUP($A2232,OLD_EquipmentDatabase!$A:$K,6,FALSE)</f>
        <v/>
      </c>
      <c r="G2232" t="str">
        <f>VLOOKUP($A2232,OLD_EquipmentDatabase!$A:$K,7,FALSE)</f>
        <v>Scanner</v>
      </c>
      <c r="H2232" t="str">
        <f>VLOOKUP($A2232,OLD_EquipmentDatabase!$A:$K,8,FALSE)</f>
        <v>Active</v>
      </c>
      <c r="I2232" t="b">
        <f>VLOOKUP($A2232,OLD_EquipmentDatabase!$A:$K,9,FALSE)</f>
        <v>0</v>
      </c>
      <c r="J2232" t="str">
        <f>VLOOKUP($A2232,OLD_EquipmentDatabase!$A:$K,10,FALSE)</f>
        <v>N/A</v>
      </c>
      <c r="K2232" t="str">
        <f>VLOOKUP($A2232,OLD_EquipmentDatabase!$A:$K,11,FALSE)</f>
        <v/>
      </c>
    </row>
    <row r="2233" spans="1:11" x14ac:dyDescent="0.25">
      <c r="A2233" s="21" t="s">
        <v>1249</v>
      </c>
      <c r="B2233" s="102" t="s">
        <v>1241</v>
      </c>
      <c r="C2233" t="str">
        <f>VLOOKUP($A2233,OLD_EquipmentDatabase!$A:$K,3,FALSE)</f>
        <v>Canon DR-M160II</v>
      </c>
      <c r="D2233" t="str">
        <f>VLOOKUP($A2233,OLD_EquipmentDatabase!$A:$K,4,FALSE)</f>
        <v>Dominion</v>
      </c>
      <c r="E2233" t="str">
        <f>VLOOKUP($A2233,OLD_EquipmentDatabase!$A:$K,5,FALSE)</f>
        <v>Central Count</v>
      </c>
      <c r="F2233" t="str">
        <f>VLOOKUP($A2233,OLD_EquipmentDatabase!$A:$K,6,FALSE)</f>
        <v/>
      </c>
      <c r="G2233" t="str">
        <f>VLOOKUP($A2233,OLD_EquipmentDatabase!$A:$K,7,FALSE)</f>
        <v>Scanner</v>
      </c>
      <c r="H2233" t="str">
        <f>VLOOKUP($A2233,OLD_EquipmentDatabase!$A:$K,8,FALSE)</f>
        <v>Active</v>
      </c>
      <c r="I2233" t="b">
        <f>VLOOKUP($A2233,OLD_EquipmentDatabase!$A:$K,9,FALSE)</f>
        <v>0</v>
      </c>
      <c r="J2233" t="str">
        <f>VLOOKUP($A2233,OLD_EquipmentDatabase!$A:$K,10,FALSE)</f>
        <v>N/A</v>
      </c>
      <c r="K2233" t="str">
        <f>VLOOKUP($A2233,OLD_EquipmentDatabase!$A:$K,11,FALSE)</f>
        <v/>
      </c>
    </row>
    <row r="2234" spans="1:11" x14ac:dyDescent="0.25">
      <c r="A2234" s="21" t="s">
        <v>3871</v>
      </c>
      <c r="B2234" s="102" t="s">
        <v>1241</v>
      </c>
      <c r="C2234" t="str">
        <f>VLOOKUP($A2234,OLD_EquipmentDatabase!$A:$K,3,FALSE)</f>
        <v>Canon DR-G1130</v>
      </c>
      <c r="D2234" t="str">
        <f>VLOOKUP($A2234,OLD_EquipmentDatabase!$A:$K,4,FALSE)</f>
        <v>Dominion</v>
      </c>
      <c r="E2234" t="str">
        <f>VLOOKUP($A2234,OLD_EquipmentDatabase!$A:$K,5,FALSE)</f>
        <v>Central County</v>
      </c>
      <c r="F2234" t="str">
        <f>VLOOKUP($A2234,OLD_EquipmentDatabase!$A:$K,6,FALSE)</f>
        <v/>
      </c>
      <c r="G2234" t="str">
        <f>VLOOKUP($A2234,OLD_EquipmentDatabase!$A:$K,7,FALSE)</f>
        <v>Scanner</v>
      </c>
      <c r="H2234" t="str">
        <f>VLOOKUP($A2234,OLD_EquipmentDatabase!$A:$K,8,FALSE)</f>
        <v>Active</v>
      </c>
      <c r="I2234" t="b">
        <f>VLOOKUP($A2234,OLD_EquipmentDatabase!$A:$K,9,FALSE)</f>
        <v>0</v>
      </c>
      <c r="J2234" t="str">
        <f>VLOOKUP($A2234,OLD_EquipmentDatabase!$A:$K,10,FALSE)</f>
        <v>N/A</v>
      </c>
      <c r="K2234" t="str">
        <f>VLOOKUP($A2234,OLD_EquipmentDatabase!$A:$K,11,FALSE)</f>
        <v/>
      </c>
    </row>
    <row r="2235" spans="1:11" x14ac:dyDescent="0.25">
      <c r="A2235" s="21" t="s">
        <v>1263</v>
      </c>
      <c r="B2235" s="102" t="s">
        <v>1241</v>
      </c>
      <c r="C2235" t="str">
        <f>VLOOKUP($A2235,OLD_EquipmentDatabase!$A:$K,3,FALSE)</f>
        <v>Samsung Galaxy Note Pro</v>
      </c>
      <c r="D2235" t="str">
        <f>VLOOKUP($A2235,OLD_EquipmentDatabase!$A:$K,4,FALSE)</f>
        <v>Dominion</v>
      </c>
      <c r="E2235" t="str">
        <f>VLOOKUP($A2235,OLD_EquipmentDatabase!$A:$K,5,FALSE)</f>
        <v>N/A</v>
      </c>
      <c r="F2235" t="str">
        <f>VLOOKUP($A2235,OLD_EquipmentDatabase!$A:$K,6,FALSE)</f>
        <v>Out of service per SOS order 4/5/22</v>
      </c>
      <c r="G2235" t="str">
        <f>VLOOKUP($A2235,OLD_EquipmentDatabase!$A:$K,7,FALSE)</f>
        <v>ICX Tablet</v>
      </c>
      <c r="H2235" t="str">
        <f>VLOOKUP($A2235,OLD_EquipmentDatabase!$A:$K,8,FALSE)</f>
        <v>Inactive</v>
      </c>
      <c r="I2235" t="b">
        <f>VLOOKUP($A2235,OLD_EquipmentDatabase!$A:$K,9,FALSE)</f>
        <v>0</v>
      </c>
      <c r="J2235" t="str">
        <f>VLOOKUP($A2235,OLD_EquipmentDatabase!$A:$K,10,FALSE)</f>
        <v>5.13</v>
      </c>
      <c r="K2235" t="str">
        <f>VLOOKUP($A2235,OLD_EquipmentDatabase!$A:$K,11,FALSE)</f>
        <v/>
      </c>
    </row>
    <row r="2236" spans="1:11" x14ac:dyDescent="0.25">
      <c r="A2236" s="21" t="s">
        <v>1261</v>
      </c>
      <c r="B2236" s="102" t="s">
        <v>1241</v>
      </c>
      <c r="C2236" t="str">
        <f>VLOOKUP($A2236,OLD_EquipmentDatabase!$A:$K,3,FALSE)</f>
        <v>Samsung Galaxy Note Pro</v>
      </c>
      <c r="D2236" t="str">
        <f>VLOOKUP($A2236,OLD_EquipmentDatabase!$A:$K,4,FALSE)</f>
        <v>Dominion</v>
      </c>
      <c r="E2236" t="str">
        <f>VLOOKUP($A2236,OLD_EquipmentDatabase!$A:$K,5,FALSE)</f>
        <v>N/A</v>
      </c>
      <c r="F2236" t="str">
        <f>VLOOKUP($A2236,OLD_EquipmentDatabase!$A:$K,6,FALSE)</f>
        <v>Out of service per SOS order 4/5/22</v>
      </c>
      <c r="G2236" t="str">
        <f>VLOOKUP($A2236,OLD_EquipmentDatabase!$A:$K,7,FALSE)</f>
        <v>ICX Tablet</v>
      </c>
      <c r="H2236" t="str">
        <f>VLOOKUP($A2236,OLD_EquipmentDatabase!$A:$K,8,FALSE)</f>
        <v>Inactive</v>
      </c>
      <c r="I2236" t="b">
        <f>VLOOKUP($A2236,OLD_EquipmentDatabase!$A:$K,9,FALSE)</f>
        <v>0</v>
      </c>
      <c r="J2236" t="str">
        <f>VLOOKUP($A2236,OLD_EquipmentDatabase!$A:$K,10,FALSE)</f>
        <v>5.13</v>
      </c>
      <c r="K2236" t="str">
        <f>VLOOKUP($A2236,OLD_EquipmentDatabase!$A:$K,11,FALSE)</f>
        <v/>
      </c>
    </row>
    <row r="2237" spans="1:11" x14ac:dyDescent="0.25">
      <c r="A2237" s="21" t="s">
        <v>1262</v>
      </c>
      <c r="B2237" s="102" t="s">
        <v>1241</v>
      </c>
      <c r="C2237" t="str">
        <f>VLOOKUP($A2237,OLD_EquipmentDatabase!$A:$K,3,FALSE)</f>
        <v>Samsung Galaxy Note Pro</v>
      </c>
      <c r="D2237" t="str">
        <f>VLOOKUP($A2237,OLD_EquipmentDatabase!$A:$K,4,FALSE)</f>
        <v>Dominion</v>
      </c>
      <c r="E2237" t="str">
        <f>VLOOKUP($A2237,OLD_EquipmentDatabase!$A:$K,5,FALSE)</f>
        <v>N/A</v>
      </c>
      <c r="F2237" t="str">
        <f>VLOOKUP($A2237,OLD_EquipmentDatabase!$A:$K,6,FALSE)</f>
        <v/>
      </c>
      <c r="G2237" t="str">
        <f>VLOOKUP($A2237,OLD_EquipmentDatabase!$A:$K,7,FALSE)</f>
        <v>ICX Tablet</v>
      </c>
      <c r="H2237" t="str">
        <f>VLOOKUP($A2237,OLD_EquipmentDatabase!$A:$K,8,FALSE)</f>
        <v>Active</v>
      </c>
      <c r="I2237" t="b">
        <f>VLOOKUP($A2237,OLD_EquipmentDatabase!$A:$K,9,FALSE)</f>
        <v>0</v>
      </c>
      <c r="J2237" t="str">
        <f>VLOOKUP($A2237,OLD_EquipmentDatabase!$A:$K,10,FALSE)</f>
        <v>5.13</v>
      </c>
      <c r="K2237" t="str">
        <f>VLOOKUP($A2237,OLD_EquipmentDatabase!$A:$K,11,FALSE)</f>
        <v/>
      </c>
    </row>
    <row r="2238" spans="1:11" x14ac:dyDescent="0.25">
      <c r="A2238" s="21" t="s">
        <v>1264</v>
      </c>
      <c r="B2238" s="102" t="s">
        <v>1241</v>
      </c>
      <c r="C2238" t="str">
        <f>VLOOKUP($A2238,OLD_EquipmentDatabase!$A:$K,3,FALSE)</f>
        <v>Samsung Galaxy Note Pro</v>
      </c>
      <c r="D2238" t="str">
        <f>VLOOKUP($A2238,OLD_EquipmentDatabase!$A:$K,4,FALSE)</f>
        <v>Dominion</v>
      </c>
      <c r="E2238" t="str">
        <f>VLOOKUP($A2238,OLD_EquipmentDatabase!$A:$K,5,FALSE)</f>
        <v>N/A</v>
      </c>
      <c r="F2238" t="str">
        <f>VLOOKUP($A2238,OLD_EquipmentDatabase!$A:$K,6,FALSE)</f>
        <v/>
      </c>
      <c r="G2238" t="str">
        <f>VLOOKUP($A2238,OLD_EquipmentDatabase!$A:$K,7,FALSE)</f>
        <v>ICX Tablet</v>
      </c>
      <c r="H2238" t="str">
        <f>VLOOKUP($A2238,OLD_EquipmentDatabase!$A:$K,8,FALSE)</f>
        <v>Active</v>
      </c>
      <c r="I2238" t="b">
        <f>VLOOKUP($A2238,OLD_EquipmentDatabase!$A:$K,9,FALSE)</f>
        <v>0</v>
      </c>
      <c r="J2238" t="str">
        <f>VLOOKUP($A2238,OLD_EquipmentDatabase!$A:$K,10,FALSE)</f>
        <v>5.13</v>
      </c>
      <c r="K2238" t="str">
        <f>VLOOKUP($A2238,OLD_EquipmentDatabase!$A:$K,11,FALSE)</f>
        <v/>
      </c>
    </row>
    <row r="2239" spans="1:11" x14ac:dyDescent="0.25">
      <c r="A2239" s="21" t="s">
        <v>1260</v>
      </c>
      <c r="B2239" s="102" t="s">
        <v>1241</v>
      </c>
      <c r="C2239" t="str">
        <f>VLOOKUP($A2239,OLD_EquipmentDatabase!$A:$K,3,FALSE)</f>
        <v>Samsung Galaxy Note Pro</v>
      </c>
      <c r="D2239" t="str">
        <f>VLOOKUP($A2239,OLD_EquipmentDatabase!$A:$K,4,FALSE)</f>
        <v>Dominion</v>
      </c>
      <c r="E2239" t="str">
        <f>VLOOKUP($A2239,OLD_EquipmentDatabase!$A:$K,5,FALSE)</f>
        <v>N/A</v>
      </c>
      <c r="F2239" t="str">
        <f>VLOOKUP($A2239,OLD_EquipmentDatabase!$A:$K,6,FALSE)</f>
        <v/>
      </c>
      <c r="G2239" t="str">
        <f>VLOOKUP($A2239,OLD_EquipmentDatabase!$A:$K,7,FALSE)</f>
        <v>ICX Tablet</v>
      </c>
      <c r="H2239" t="str">
        <f>VLOOKUP($A2239,OLD_EquipmentDatabase!$A:$K,8,FALSE)</f>
        <v>Active</v>
      </c>
      <c r="I2239" t="b">
        <f>VLOOKUP($A2239,OLD_EquipmentDatabase!$A:$K,9,FALSE)</f>
        <v>0</v>
      </c>
      <c r="J2239" t="str">
        <f>VLOOKUP($A2239,OLD_EquipmentDatabase!$A:$K,10,FALSE)</f>
        <v>5.13</v>
      </c>
      <c r="K2239" t="str">
        <f>VLOOKUP($A2239,OLD_EquipmentDatabase!$A:$K,11,FALSE)</f>
        <v/>
      </c>
    </row>
    <row r="2240" spans="1:11" x14ac:dyDescent="0.25">
      <c r="A2240" s="21" t="s">
        <v>1259</v>
      </c>
      <c r="B2240" s="102" t="s">
        <v>1241</v>
      </c>
      <c r="C2240" t="str">
        <f>VLOOKUP($A2240,OLD_EquipmentDatabase!$A:$K,3,FALSE)</f>
        <v>Samsung Galaxy Note Pro</v>
      </c>
      <c r="D2240" t="str">
        <f>VLOOKUP($A2240,OLD_EquipmentDatabase!$A:$K,4,FALSE)</f>
        <v>Dominion</v>
      </c>
      <c r="E2240" t="str">
        <f>VLOOKUP($A2240,OLD_EquipmentDatabase!$A:$K,5,FALSE)</f>
        <v>N/A</v>
      </c>
      <c r="F2240" t="str">
        <f>VLOOKUP($A2240,OLD_EquipmentDatabase!$A:$K,6,FALSE)</f>
        <v>Out of service per SOS order 4/5/22</v>
      </c>
      <c r="G2240" t="str">
        <f>VLOOKUP($A2240,OLD_EquipmentDatabase!$A:$K,7,FALSE)</f>
        <v>ICX Tablet</v>
      </c>
      <c r="H2240" t="s">
        <v>223</v>
      </c>
      <c r="I2240" t="b">
        <f>VLOOKUP($A2240,OLD_EquipmentDatabase!$A:$K,9,FALSE)</f>
        <v>0</v>
      </c>
      <c r="J2240" t="str">
        <f>VLOOKUP($A2240,OLD_EquipmentDatabase!$A:$K,10,FALSE)</f>
        <v>5.13</v>
      </c>
      <c r="K2240" t="str">
        <f>VLOOKUP($A2240,OLD_EquipmentDatabase!$A:$K,11,FALSE)</f>
        <v/>
      </c>
    </row>
    <row r="2241" spans="1:11" x14ac:dyDescent="0.25">
      <c r="A2241" s="21" t="s">
        <v>2694</v>
      </c>
      <c r="B2241" s="102" t="s">
        <v>1241</v>
      </c>
      <c r="C2241" t="str">
        <f>VLOOKUP($A2241,OLD_EquipmentDatabase!$A:$K,3,FALSE)</f>
        <v>Samsung Galaxy Note Pro</v>
      </c>
      <c r="D2241" t="str">
        <f>VLOOKUP($A2241,OLD_EquipmentDatabase!$A:$K,4,FALSE)</f>
        <v>Dominion</v>
      </c>
      <c r="E2241" t="str">
        <f>VLOOKUP($A2241,OLD_EquipmentDatabase!$A:$K,5,FALSE)</f>
        <v>N/A</v>
      </c>
      <c r="F2241" t="str">
        <f>VLOOKUP($A2241,OLD_EquipmentDatabase!$A:$K,6,FALSE)</f>
        <v/>
      </c>
      <c r="G2241" t="str">
        <f>VLOOKUP($A2241,OLD_EquipmentDatabase!$A:$K,7,FALSE)</f>
        <v>ICX Tablet</v>
      </c>
      <c r="H2241" t="str">
        <f>VLOOKUP($A2241,OLD_EquipmentDatabase!$A:$K,8,FALSE)</f>
        <v>Active</v>
      </c>
      <c r="I2241" t="b">
        <f>VLOOKUP($A2241,OLD_EquipmentDatabase!$A:$K,9,FALSE)</f>
        <v>0</v>
      </c>
      <c r="J2241" t="str">
        <f>VLOOKUP($A2241,OLD_EquipmentDatabase!$A:$K,10,FALSE)</f>
        <v>5.13</v>
      </c>
      <c r="K2241" t="str">
        <f>VLOOKUP($A2241,OLD_EquipmentDatabase!$A:$K,11,FALSE)</f>
        <v/>
      </c>
    </row>
    <row r="2242" spans="1:11" x14ac:dyDescent="0.25">
      <c r="A2242" s="21" t="s">
        <v>2576</v>
      </c>
      <c r="B2242" s="102" t="s">
        <v>2577</v>
      </c>
      <c r="C2242" t="str">
        <f>VLOOKUP($A2242,OLD_EquipmentDatabase!$A:$K,3,FALSE)</f>
        <v>Dell Precision T3420</v>
      </c>
      <c r="D2242" t="str">
        <f>VLOOKUP($A2242,OLD_EquipmentDatabase!$A:$K,4,FALSE)</f>
        <v>Dominion</v>
      </c>
      <c r="E2242" t="str">
        <f>VLOOKUP($A2242,OLD_EquipmentDatabase!$A:$K,5,FALSE)</f>
        <v>N/A</v>
      </c>
      <c r="F2242" t="str">
        <f>VLOOKUP($A2242,OLD_EquipmentDatabase!$A:$K,6,FALSE)</f>
        <v>EMS Express Server</v>
      </c>
      <c r="G2242" t="str">
        <f>VLOOKUP($A2242,OLD_EquipmentDatabase!$A:$K,7,FALSE)</f>
        <v>Computer</v>
      </c>
      <c r="H2242" t="str">
        <f>VLOOKUP($A2242,OLD_EquipmentDatabase!$A:$K,8,FALSE)</f>
        <v>Active</v>
      </c>
      <c r="I2242" t="b">
        <f>VLOOKUP($A2242,OLD_EquipmentDatabase!$A:$K,9,FALSE)</f>
        <v>0</v>
      </c>
      <c r="J2242" t="str">
        <f>VLOOKUP($A2242,OLD_EquipmentDatabase!$A:$K,10,FALSE)</f>
        <v>5.13</v>
      </c>
      <c r="K2242" t="str">
        <f>VLOOKUP($A2242,OLD_EquipmentDatabase!$A:$K,11,FALSE)</f>
        <v>98:FILLED:caught:47</v>
      </c>
    </row>
    <row r="2243" spans="1:11" x14ac:dyDescent="0.25">
      <c r="A2243" s="21" t="s">
        <v>2579</v>
      </c>
      <c r="B2243" s="102" t="s">
        <v>2577</v>
      </c>
      <c r="C2243" t="str">
        <f>VLOOKUP($A2243,OLD_EquipmentDatabase!$A:$K,3,FALSE)</f>
        <v>Dell Precision T3420</v>
      </c>
      <c r="D2243" t="str">
        <f>VLOOKUP($A2243,OLD_EquipmentDatabase!$A:$K,4,FALSE)</f>
        <v>Dominion</v>
      </c>
      <c r="E2243" t="str">
        <f>VLOOKUP($A2243,OLD_EquipmentDatabase!$A:$K,5,FALSE)</f>
        <v>N/A</v>
      </c>
      <c r="F2243" t="str">
        <f>VLOOKUP($A2243,OLD_EquipmentDatabase!$A:$K,6,FALSE)</f>
        <v>ADJ Client</v>
      </c>
      <c r="G2243" t="str">
        <f>VLOOKUP($A2243,OLD_EquipmentDatabase!$A:$K,7,FALSE)</f>
        <v>Computer</v>
      </c>
      <c r="H2243" t="str">
        <f>VLOOKUP($A2243,OLD_EquipmentDatabase!$A:$K,8,FALSE)</f>
        <v>Active</v>
      </c>
      <c r="I2243" t="b">
        <f>VLOOKUP($A2243,OLD_EquipmentDatabase!$A:$K,9,FALSE)</f>
        <v>0</v>
      </c>
      <c r="J2243" t="str">
        <f>VLOOKUP($A2243,OLD_EquipmentDatabase!$A:$K,10,FALSE)</f>
        <v>5.13</v>
      </c>
      <c r="K2243" t="str">
        <f>VLOOKUP($A2243,OLD_EquipmentDatabase!$A:$K,11,FALSE)</f>
        <v>47;QUICKLY;PLAINS;01</v>
      </c>
    </row>
    <row r="2244" spans="1:11" x14ac:dyDescent="0.25">
      <c r="A2244" s="21" t="s">
        <v>2581</v>
      </c>
      <c r="B2244" s="102" t="s">
        <v>2577</v>
      </c>
      <c r="C2244" t="str">
        <f>VLOOKUP($A2244,OLD_EquipmentDatabase!$A:$K,3,FALSE)</f>
        <v>Dell OptiPlex 7440 AIO</v>
      </c>
      <c r="D2244" t="str">
        <f>VLOOKUP($A2244,OLD_EquipmentDatabase!$A:$K,4,FALSE)</f>
        <v>Dominion</v>
      </c>
      <c r="E2244" t="str">
        <f>VLOOKUP($A2244,OLD_EquipmentDatabase!$A:$K,5,FALSE)</f>
        <v>N/A</v>
      </c>
      <c r="F2244" t="str">
        <f>VLOOKUP($A2244,OLD_EquipmentDatabase!$A:$K,6,FALSE)</f>
        <v>ICC (DR-M160II)</v>
      </c>
      <c r="G2244" t="str">
        <f>VLOOKUP($A2244,OLD_EquipmentDatabase!$A:$K,7,FALSE)</f>
        <v>Computer</v>
      </c>
      <c r="H2244" t="str">
        <f>VLOOKUP($A2244,OLD_EquipmentDatabase!$A:$K,8,FALSE)</f>
        <v>Active</v>
      </c>
      <c r="I2244" t="b">
        <f>VLOOKUP($A2244,OLD_EquipmentDatabase!$A:$K,9,FALSE)</f>
        <v>0</v>
      </c>
      <c r="J2244" t="str">
        <f>VLOOKUP($A2244,OLD_EquipmentDatabase!$A:$K,10,FALSE)</f>
        <v>5.13</v>
      </c>
      <c r="K2244" t="str">
        <f>VLOOKUP($A2244,OLD_EquipmentDatabase!$A:$K,11,FALSE)</f>
        <v>51!division!system!92</v>
      </c>
    </row>
    <row r="2245" spans="1:11" x14ac:dyDescent="0.25">
      <c r="A2245" s="21" t="s">
        <v>2583</v>
      </c>
      <c r="B2245" s="102" t="s">
        <v>2577</v>
      </c>
      <c r="C2245" t="str">
        <f>VLOOKUP($A2245,OLD_EquipmentDatabase!$A:$K,3,FALSE)</f>
        <v>Dell OptiPlex 7440 AIO</v>
      </c>
      <c r="D2245" t="str">
        <f>VLOOKUP($A2245,OLD_EquipmentDatabase!$A:$K,4,FALSE)</f>
        <v>Dominion</v>
      </c>
      <c r="E2245" t="str">
        <f>VLOOKUP($A2245,OLD_EquipmentDatabase!$A:$K,5,FALSE)</f>
        <v>N/A</v>
      </c>
      <c r="F2245" t="str">
        <f>VLOOKUP($A2245,OLD_EquipmentDatabase!$A:$K,6,FALSE)</f>
        <v>ICC (DR-M160II)</v>
      </c>
      <c r="G2245" t="str">
        <f>VLOOKUP($A2245,OLD_EquipmentDatabase!$A:$K,7,FALSE)</f>
        <v>Computer</v>
      </c>
      <c r="H2245" t="str">
        <f>VLOOKUP($A2245,OLD_EquipmentDatabase!$A:$K,8,FALSE)</f>
        <v>Active</v>
      </c>
      <c r="I2245" t="b">
        <f>VLOOKUP($A2245,OLD_EquipmentDatabase!$A:$K,9,FALSE)</f>
        <v>0</v>
      </c>
      <c r="J2245" t="str">
        <f>VLOOKUP($A2245,OLD_EquipmentDatabase!$A:$K,10,FALSE)</f>
        <v>5.13</v>
      </c>
      <c r="K2245" t="str">
        <f>VLOOKUP($A2245,OLD_EquipmentDatabase!$A:$K,11,FALSE)</f>
        <v>19+uranus+thirteen+15</v>
      </c>
    </row>
    <row r="2246" spans="1:11" x14ac:dyDescent="0.25">
      <c r="A2246" s="21" t="s">
        <v>2585</v>
      </c>
      <c r="B2246" s="102" t="s">
        <v>2577</v>
      </c>
      <c r="C2246" t="str">
        <f>VLOOKUP($A2246,OLD_EquipmentDatabase!$A:$K,3,FALSE)</f>
        <v>Canon DR-M160II</v>
      </c>
      <c r="D2246" t="str">
        <f>VLOOKUP($A2246,OLD_EquipmentDatabase!$A:$K,4,FALSE)</f>
        <v>Dominion</v>
      </c>
      <c r="E2246" t="str">
        <f>VLOOKUP($A2246,OLD_EquipmentDatabase!$A:$K,5,FALSE)</f>
        <v>Central Count</v>
      </c>
      <c r="F2246" t="str">
        <f>VLOOKUP($A2246,OLD_EquipmentDatabase!$A:$K,6,FALSE)</f>
        <v/>
      </c>
      <c r="G2246" t="str">
        <f>VLOOKUP($A2246,OLD_EquipmentDatabase!$A:$K,7,FALSE)</f>
        <v>Scanner</v>
      </c>
      <c r="H2246" t="str">
        <f>VLOOKUP($A2246,OLD_EquipmentDatabase!$A:$K,8,FALSE)</f>
        <v>Active</v>
      </c>
      <c r="I2246" t="b">
        <f>VLOOKUP($A2246,OLD_EquipmentDatabase!$A:$K,9,FALSE)</f>
        <v>0</v>
      </c>
      <c r="J2246" t="str">
        <f>VLOOKUP($A2246,OLD_EquipmentDatabase!$A:$K,10,FALSE)</f>
        <v>N/A</v>
      </c>
      <c r="K2246" t="str">
        <f>VLOOKUP($A2246,OLD_EquipmentDatabase!$A:$K,11,FALSE)</f>
        <v/>
      </c>
    </row>
    <row r="2247" spans="1:11" x14ac:dyDescent="0.25">
      <c r="A2247" s="21" t="s">
        <v>2586</v>
      </c>
      <c r="B2247" s="102" t="s">
        <v>2577</v>
      </c>
      <c r="C2247" t="str">
        <f>VLOOKUP($A2247,OLD_EquipmentDatabase!$A:$K,3,FALSE)</f>
        <v>Canon DR-M160II</v>
      </c>
      <c r="D2247" t="str">
        <f>VLOOKUP($A2247,OLD_EquipmentDatabase!$A:$K,4,FALSE)</f>
        <v>Dominion</v>
      </c>
      <c r="E2247" t="str">
        <f>VLOOKUP($A2247,OLD_EquipmentDatabase!$A:$K,5,FALSE)</f>
        <v>Central Count</v>
      </c>
      <c r="F2247" t="str">
        <f>VLOOKUP($A2247,OLD_EquipmentDatabase!$A:$K,6,FALSE)</f>
        <v/>
      </c>
      <c r="G2247" t="str">
        <f>VLOOKUP($A2247,OLD_EquipmentDatabase!$A:$K,7,FALSE)</f>
        <v>Scanner</v>
      </c>
      <c r="H2247" t="str">
        <f>VLOOKUP($A2247,OLD_EquipmentDatabase!$A:$K,8,FALSE)</f>
        <v>Active</v>
      </c>
      <c r="I2247" t="b">
        <f>VLOOKUP($A2247,OLD_EquipmentDatabase!$A:$K,9,FALSE)</f>
        <v>0</v>
      </c>
      <c r="J2247" t="str">
        <f>VLOOKUP($A2247,OLD_EquipmentDatabase!$A:$K,10,FALSE)</f>
        <v>N/A</v>
      </c>
      <c r="K2247" t="str">
        <f>VLOOKUP($A2247,OLD_EquipmentDatabase!$A:$K,11,FALSE)</f>
        <v/>
      </c>
    </row>
    <row r="2248" spans="1:11" x14ac:dyDescent="0.25">
      <c r="A2248" s="21" t="s">
        <v>2587</v>
      </c>
      <c r="B2248" s="102" t="s">
        <v>2577</v>
      </c>
      <c r="C2248" t="str">
        <f>VLOOKUP($A2248,OLD_EquipmentDatabase!$A:$K,3,FALSE)</f>
        <v>Dell Latitude 3470</v>
      </c>
      <c r="D2248" t="str">
        <f>VLOOKUP($A2248,OLD_EquipmentDatabase!$A:$K,4,FALSE)</f>
        <v>Dominion</v>
      </c>
      <c r="E2248" t="str">
        <f>VLOOKUP($A2248,OLD_EquipmentDatabase!$A:$K,5,FALSE)</f>
        <v>N/A</v>
      </c>
      <c r="F2248" t="str">
        <f>VLOOKUP($A2248,OLD_EquipmentDatabase!$A:$K,6,FALSE)</f>
        <v>ICVA</v>
      </c>
      <c r="G2248" t="str">
        <f>VLOOKUP($A2248,OLD_EquipmentDatabase!$A:$K,7,FALSE)</f>
        <v>Laptop</v>
      </c>
      <c r="H2248" t="str">
        <f>VLOOKUP($A2248,OLD_EquipmentDatabase!$A:$K,8,FALSE)</f>
        <v>Active</v>
      </c>
      <c r="I2248" t="b">
        <f>VLOOKUP($A2248,OLD_EquipmentDatabase!$A:$K,9,FALSE)</f>
        <v>0</v>
      </c>
      <c r="J2248" t="str">
        <f>VLOOKUP($A2248,OLD_EquipmentDatabase!$A:$K,10,FALSE)</f>
        <v>5.13</v>
      </c>
      <c r="K2248" t="str">
        <f>VLOOKUP($A2248,OLD_EquipmentDatabase!$A:$K,11,FALSE)</f>
        <v>99^decided^PERSON^79</v>
      </c>
    </row>
    <row r="2249" spans="1:11" x14ac:dyDescent="0.25">
      <c r="A2249" s="21" t="s">
        <v>2589</v>
      </c>
      <c r="B2249" s="102" t="s">
        <v>2577</v>
      </c>
      <c r="C2249" t="str">
        <f>VLOOKUP($A2249,OLD_EquipmentDatabase!$A:$K,3,FALSE)</f>
        <v>Samsung Galaxy Note Pro</v>
      </c>
      <c r="D2249" t="str">
        <f>VLOOKUP($A2249,OLD_EquipmentDatabase!$A:$K,4,FALSE)</f>
        <v>Dominion</v>
      </c>
      <c r="E2249" t="str">
        <f>VLOOKUP($A2249,OLD_EquipmentDatabase!$A:$K,5,FALSE)</f>
        <v>N/A</v>
      </c>
      <c r="F2249" t="str">
        <f>VLOOKUP($A2249,OLD_EquipmentDatabase!$A:$K,6,FALSE)</f>
        <v/>
      </c>
      <c r="G2249" t="str">
        <f>VLOOKUP($A2249,OLD_EquipmentDatabase!$A:$K,7,FALSE)</f>
        <v>ICX Tablet</v>
      </c>
      <c r="H2249" t="str">
        <f>VLOOKUP($A2249,OLD_EquipmentDatabase!$A:$K,8,FALSE)</f>
        <v>Active</v>
      </c>
      <c r="I2249" t="b">
        <f>VLOOKUP($A2249,OLD_EquipmentDatabase!$A:$K,9,FALSE)</f>
        <v>0</v>
      </c>
      <c r="J2249" t="str">
        <f>VLOOKUP($A2249,OLD_EquipmentDatabase!$A:$K,10,FALSE)</f>
        <v>5.13</v>
      </c>
      <c r="K2249" t="str">
        <f>VLOOKUP($A2249,OLD_EquipmentDatabase!$A:$K,11,FALSE)</f>
        <v/>
      </c>
    </row>
    <row r="2250" spans="1:11" x14ac:dyDescent="0.25">
      <c r="A2250" s="21" t="s">
        <v>2590</v>
      </c>
      <c r="B2250" s="102" t="s">
        <v>2577</v>
      </c>
      <c r="C2250" t="str">
        <f>VLOOKUP($A2250,OLD_EquipmentDatabase!$A:$K,3,FALSE)</f>
        <v>Samsung Galaxy Note Pro</v>
      </c>
      <c r="D2250" t="str">
        <f>VLOOKUP($A2250,OLD_EquipmentDatabase!$A:$K,4,FALSE)</f>
        <v>Dominion</v>
      </c>
      <c r="E2250" t="str">
        <f>VLOOKUP($A2250,OLD_EquipmentDatabase!$A:$K,5,FALSE)</f>
        <v>N/A</v>
      </c>
      <c r="F2250" t="str">
        <f>VLOOKUP($A2250,OLD_EquipmentDatabase!$A:$K,6,FALSE)</f>
        <v/>
      </c>
      <c r="G2250" t="str">
        <f>VLOOKUP($A2250,OLD_EquipmentDatabase!$A:$K,7,FALSE)</f>
        <v>ICX Tablet</v>
      </c>
      <c r="H2250" t="str">
        <f>VLOOKUP($A2250,OLD_EquipmentDatabase!$A:$K,8,FALSE)</f>
        <v>Active</v>
      </c>
      <c r="I2250" t="b">
        <f>VLOOKUP($A2250,OLD_EquipmentDatabase!$A:$K,9,FALSE)</f>
        <v>0</v>
      </c>
      <c r="J2250" t="str">
        <f>VLOOKUP($A2250,OLD_EquipmentDatabase!$A:$K,10,FALSE)</f>
        <v>5.13</v>
      </c>
      <c r="K2250" t="str">
        <f>VLOOKUP($A2250,OLD_EquipmentDatabase!$A:$K,11,FALSE)</f>
        <v/>
      </c>
    </row>
    <row r="2251" spans="1:11" x14ac:dyDescent="0.25">
      <c r="A2251" s="21" t="s">
        <v>2480</v>
      </c>
      <c r="B2251" s="102" t="s">
        <v>2456</v>
      </c>
      <c r="C2251" t="str">
        <f>VLOOKUP($A2251,OLD_EquipmentDatabase!$A:$K,3,FALSE)</f>
        <v>Samsung Galaxy Note Pro</v>
      </c>
      <c r="D2251" t="str">
        <f>VLOOKUP($A2251,OLD_EquipmentDatabase!$A:$K,4,FALSE)</f>
        <v>Dominion</v>
      </c>
      <c r="E2251" t="str">
        <f>VLOOKUP($A2251,OLD_EquipmentDatabase!$A:$K,5,FALSE)</f>
        <v>N/A</v>
      </c>
      <c r="F2251" t="str">
        <f>VLOOKUP($A2251,OLD_EquipmentDatabase!$A:$K,6,FALSE)</f>
        <v/>
      </c>
      <c r="G2251" t="str">
        <f>VLOOKUP($A2251,OLD_EquipmentDatabase!$A:$K,7,FALSE)</f>
        <v>ICX Tablet</v>
      </c>
      <c r="H2251" t="str">
        <f>VLOOKUP($A2251,OLD_EquipmentDatabase!$A:$K,8,FALSE)</f>
        <v>Active</v>
      </c>
      <c r="I2251" t="b">
        <f>VLOOKUP($A2251,OLD_EquipmentDatabase!$A:$K,9,FALSE)</f>
        <v>0</v>
      </c>
      <c r="J2251">
        <f>VLOOKUP($A2251,OLD_EquipmentDatabase!$A:$K,10,FALSE)</f>
        <v>5.13</v>
      </c>
      <c r="K2251" t="str">
        <f>VLOOKUP($A2251,OLD_EquipmentDatabase!$A:$K,11,FALSE)</f>
        <v/>
      </c>
    </row>
    <row r="2252" spans="1:11" x14ac:dyDescent="0.25">
      <c r="A2252" s="21" t="s">
        <v>2484</v>
      </c>
      <c r="B2252" s="102" t="s">
        <v>2456</v>
      </c>
      <c r="C2252" t="str">
        <f>VLOOKUP($A2252,OLD_EquipmentDatabase!$A:$K,3,FALSE)</f>
        <v>Samsung Galaxy Note Pro</v>
      </c>
      <c r="D2252" t="str">
        <f>VLOOKUP($A2252,OLD_EquipmentDatabase!$A:$K,4,FALSE)</f>
        <v>Dominion</v>
      </c>
      <c r="E2252" t="str">
        <f>VLOOKUP($A2252,OLD_EquipmentDatabase!$A:$K,5,FALSE)</f>
        <v>N/A</v>
      </c>
      <c r="F2252" t="str">
        <f>VLOOKUP($A2252,OLD_EquipmentDatabase!$A:$K,6,FALSE)</f>
        <v/>
      </c>
      <c r="G2252" t="str">
        <f>VLOOKUP($A2252,OLD_EquipmentDatabase!$A:$K,7,FALSE)</f>
        <v>ICX Tablet</v>
      </c>
      <c r="H2252" t="str">
        <f>VLOOKUP($A2252,OLD_EquipmentDatabase!$A:$K,8,FALSE)</f>
        <v>Active</v>
      </c>
      <c r="I2252" t="b">
        <f>VLOOKUP($A2252,OLD_EquipmentDatabase!$A:$K,9,FALSE)</f>
        <v>0</v>
      </c>
      <c r="J2252">
        <f>VLOOKUP($A2252,OLD_EquipmentDatabase!$A:$K,10,FALSE)</f>
        <v>5.13</v>
      </c>
      <c r="K2252" t="str">
        <f>VLOOKUP($A2252,OLD_EquipmentDatabase!$A:$K,11,FALSE)</f>
        <v/>
      </c>
    </row>
    <row r="2253" spans="1:11" x14ac:dyDescent="0.25">
      <c r="A2253" s="21" t="s">
        <v>2487</v>
      </c>
      <c r="B2253" s="102" t="s">
        <v>2456</v>
      </c>
      <c r="C2253" t="str">
        <f>VLOOKUP($A2253,OLD_EquipmentDatabase!$A:$K,3,FALSE)</f>
        <v>Samsung Galaxy Note Pro</v>
      </c>
      <c r="D2253" t="str">
        <f>VLOOKUP($A2253,OLD_EquipmentDatabase!$A:$K,4,FALSE)</f>
        <v>Dominion</v>
      </c>
      <c r="E2253" t="str">
        <f>VLOOKUP($A2253,OLD_EquipmentDatabase!$A:$K,5,FALSE)</f>
        <v>N/A</v>
      </c>
      <c r="F2253" t="str">
        <f>VLOOKUP($A2253,OLD_EquipmentDatabase!$A:$K,6,FALSE)</f>
        <v/>
      </c>
      <c r="G2253" t="str">
        <f>VLOOKUP($A2253,OLD_EquipmentDatabase!$A:$K,7,FALSE)</f>
        <v>ICX Tablet</v>
      </c>
      <c r="H2253" t="str">
        <f>VLOOKUP($A2253,OLD_EquipmentDatabase!$A:$K,8,FALSE)</f>
        <v>Active</v>
      </c>
      <c r="I2253" t="b">
        <f>VLOOKUP($A2253,OLD_EquipmentDatabase!$A:$K,9,FALSE)</f>
        <v>0</v>
      </c>
      <c r="J2253">
        <f>VLOOKUP($A2253,OLD_EquipmentDatabase!$A:$K,10,FALSE)</f>
        <v>5.13</v>
      </c>
      <c r="K2253" t="str">
        <f>VLOOKUP($A2253,OLD_EquipmentDatabase!$A:$K,11,FALSE)</f>
        <v/>
      </c>
    </row>
    <row r="2254" spans="1:11" x14ac:dyDescent="0.25">
      <c r="A2254" s="21" t="s">
        <v>2697</v>
      </c>
      <c r="B2254" s="102" t="s">
        <v>2456</v>
      </c>
      <c r="C2254" t="str">
        <f>VLOOKUP($A2254,OLD_EquipmentDatabase!$A:$K,3,FALSE)</f>
        <v>Samsung Galaxy Note Pro</v>
      </c>
      <c r="D2254" t="str">
        <f>VLOOKUP($A2254,OLD_EquipmentDatabase!$A:$K,4,FALSE)</f>
        <v>Dominion</v>
      </c>
      <c r="E2254" t="str">
        <f>VLOOKUP($A2254,OLD_EquipmentDatabase!$A:$K,5,FALSE)</f>
        <v>N/A</v>
      </c>
      <c r="F2254" t="str">
        <f>VLOOKUP($A2254,OLD_EquipmentDatabase!$A:$K,6,FALSE)</f>
        <v/>
      </c>
      <c r="G2254" t="str">
        <f>VLOOKUP($A2254,OLD_EquipmentDatabase!$A:$K,7,FALSE)</f>
        <v>ICX Tablet</v>
      </c>
      <c r="H2254" t="str">
        <f>VLOOKUP($A2254,OLD_EquipmentDatabase!$A:$K,8,FALSE)</f>
        <v>Active</v>
      </c>
      <c r="I2254" t="b">
        <f>VLOOKUP($A2254,OLD_EquipmentDatabase!$A:$K,9,FALSE)</f>
        <v>0</v>
      </c>
      <c r="J2254">
        <f>VLOOKUP($A2254,OLD_EquipmentDatabase!$A:$K,10,FALSE)</f>
        <v>5.13</v>
      </c>
      <c r="K2254" t="str">
        <f>VLOOKUP($A2254,OLD_EquipmentDatabase!$A:$K,11,FALSE)</f>
        <v/>
      </c>
    </row>
    <row r="2255" spans="1:11" x14ac:dyDescent="0.25">
      <c r="A2255" s="21" t="s">
        <v>2494</v>
      </c>
      <c r="B2255" s="102" t="s">
        <v>2456</v>
      </c>
      <c r="C2255" t="str">
        <f>VLOOKUP($A2255,OLD_EquipmentDatabase!$A:$K,3,FALSE)</f>
        <v>Samsung Galaxy Note Pro</v>
      </c>
      <c r="D2255" t="str">
        <f>VLOOKUP($A2255,OLD_EquipmentDatabase!$A:$K,4,FALSE)</f>
        <v>Dominion</v>
      </c>
      <c r="E2255" t="str">
        <f>VLOOKUP($A2255,OLD_EquipmentDatabase!$A:$K,5,FALSE)</f>
        <v>N/A</v>
      </c>
      <c r="F2255" t="str">
        <f>VLOOKUP($A2255,OLD_EquipmentDatabase!$A:$K,6,FALSE)</f>
        <v/>
      </c>
      <c r="G2255" t="str">
        <f>VLOOKUP($A2255,OLD_EquipmentDatabase!$A:$K,7,FALSE)</f>
        <v>ICX Tablet</v>
      </c>
      <c r="H2255" t="str">
        <f>VLOOKUP($A2255,OLD_EquipmentDatabase!$A:$K,8,FALSE)</f>
        <v>Active</v>
      </c>
      <c r="I2255" t="b">
        <f>VLOOKUP($A2255,OLD_EquipmentDatabase!$A:$K,9,FALSE)</f>
        <v>0</v>
      </c>
      <c r="J2255" t="str">
        <f>VLOOKUP($A2255,OLD_EquipmentDatabase!$A:$K,10,FALSE)</f>
        <v>5.13</v>
      </c>
      <c r="K2255" t="str">
        <f>VLOOKUP($A2255,OLD_EquipmentDatabase!$A:$K,11,FALSE)</f>
        <v/>
      </c>
    </row>
    <row r="2256" spans="1:11" x14ac:dyDescent="0.25">
      <c r="A2256" s="21" t="s">
        <v>2492</v>
      </c>
      <c r="B2256" s="102" t="s">
        <v>2456</v>
      </c>
      <c r="C2256" t="str">
        <f>VLOOKUP($A2256,OLD_EquipmentDatabase!$A:$K,3,FALSE)</f>
        <v>Samsung Galaxy Note Pro</v>
      </c>
      <c r="D2256" t="str">
        <f>VLOOKUP($A2256,OLD_EquipmentDatabase!$A:$K,4,FALSE)</f>
        <v>Dominion</v>
      </c>
      <c r="E2256" t="str">
        <f>VLOOKUP($A2256,OLD_EquipmentDatabase!$A:$K,5,FALSE)</f>
        <v>N/A</v>
      </c>
      <c r="F2256" t="str">
        <f>VLOOKUP($A2256,OLD_EquipmentDatabase!$A:$K,6,FALSE)</f>
        <v/>
      </c>
      <c r="G2256" t="str">
        <f>VLOOKUP($A2256,OLD_EquipmentDatabase!$A:$K,7,FALSE)</f>
        <v>ICX Tablet</v>
      </c>
      <c r="H2256" t="str">
        <f>VLOOKUP($A2256,OLD_EquipmentDatabase!$A:$K,8,FALSE)</f>
        <v>Active</v>
      </c>
      <c r="I2256" t="b">
        <f>VLOOKUP($A2256,OLD_EquipmentDatabase!$A:$K,9,FALSE)</f>
        <v>0</v>
      </c>
      <c r="J2256" t="str">
        <f>VLOOKUP($A2256,OLD_EquipmentDatabase!$A:$K,10,FALSE)</f>
        <v>5.13</v>
      </c>
      <c r="K2256" t="str">
        <f>VLOOKUP($A2256,OLD_EquipmentDatabase!$A:$K,11,FALSE)</f>
        <v/>
      </c>
    </row>
    <row r="2257" spans="1:11" x14ac:dyDescent="0.25">
      <c r="A2257" s="21" t="s">
        <v>2490</v>
      </c>
      <c r="B2257" s="102" t="s">
        <v>2456</v>
      </c>
      <c r="C2257" t="str">
        <f>VLOOKUP($A2257,OLD_EquipmentDatabase!$A:$K,3,FALSE)</f>
        <v>Samsung Galaxy Note Pro</v>
      </c>
      <c r="D2257" t="str">
        <f>VLOOKUP($A2257,OLD_EquipmentDatabase!$A:$K,4,FALSE)</f>
        <v>Dominion</v>
      </c>
      <c r="E2257" t="str">
        <f>VLOOKUP($A2257,OLD_EquipmentDatabase!$A:$K,5,FALSE)</f>
        <v>N/A</v>
      </c>
      <c r="F2257" t="str">
        <f>VLOOKUP($A2257,OLD_EquipmentDatabase!$A:$K,6,FALSE)</f>
        <v/>
      </c>
      <c r="G2257" t="str">
        <f>VLOOKUP($A2257,OLD_EquipmentDatabase!$A:$K,7,FALSE)</f>
        <v>ICX Tablet</v>
      </c>
      <c r="H2257" t="str">
        <f>VLOOKUP($A2257,OLD_EquipmentDatabase!$A:$K,8,FALSE)</f>
        <v>Active</v>
      </c>
      <c r="I2257" t="b">
        <f>VLOOKUP($A2257,OLD_EquipmentDatabase!$A:$K,9,FALSE)</f>
        <v>0</v>
      </c>
      <c r="J2257" t="str">
        <f>VLOOKUP($A2257,OLD_EquipmentDatabase!$A:$K,10,FALSE)</f>
        <v>5.13</v>
      </c>
      <c r="K2257" t="str">
        <f>VLOOKUP($A2257,OLD_EquipmentDatabase!$A:$K,11,FALSE)</f>
        <v/>
      </c>
    </row>
    <row r="2258" spans="1:11" x14ac:dyDescent="0.25">
      <c r="A2258" s="21" t="s">
        <v>2491</v>
      </c>
      <c r="B2258" s="102" t="s">
        <v>2456</v>
      </c>
      <c r="C2258" t="str">
        <f>VLOOKUP($A2258,OLD_EquipmentDatabase!$A:$K,3,FALSE)</f>
        <v>Samsung Galaxy Note Pro</v>
      </c>
      <c r="D2258" t="str">
        <f>VLOOKUP($A2258,OLD_EquipmentDatabase!$A:$K,4,FALSE)</f>
        <v>Dominion</v>
      </c>
      <c r="E2258" t="str">
        <f>VLOOKUP($A2258,OLD_EquipmentDatabase!$A:$K,5,FALSE)</f>
        <v>N/A</v>
      </c>
      <c r="F2258" t="str">
        <f>VLOOKUP($A2258,OLD_EquipmentDatabase!$A:$K,6,FALSE)</f>
        <v/>
      </c>
      <c r="G2258" t="str">
        <f>VLOOKUP($A2258,OLD_EquipmentDatabase!$A:$K,7,FALSE)</f>
        <v>ICX Tablet</v>
      </c>
      <c r="H2258" t="str">
        <f>VLOOKUP($A2258,OLD_EquipmentDatabase!$A:$K,8,FALSE)</f>
        <v>Active</v>
      </c>
      <c r="I2258" t="b">
        <f>VLOOKUP($A2258,OLD_EquipmentDatabase!$A:$K,9,FALSE)</f>
        <v>0</v>
      </c>
      <c r="J2258" t="str">
        <f>VLOOKUP($A2258,OLD_EquipmentDatabase!$A:$K,10,FALSE)</f>
        <v>5.13</v>
      </c>
      <c r="K2258" t="str">
        <f>VLOOKUP($A2258,OLD_EquipmentDatabase!$A:$K,11,FALSE)</f>
        <v/>
      </c>
    </row>
    <row r="2259" spans="1:11" x14ac:dyDescent="0.25">
      <c r="A2259" s="21" t="s">
        <v>2481</v>
      </c>
      <c r="B2259" s="102" t="s">
        <v>2456</v>
      </c>
      <c r="C2259" t="str">
        <f>VLOOKUP($A2259,OLD_EquipmentDatabase!$A:$K,3,FALSE)</f>
        <v>Samsung Galaxy Note Pro</v>
      </c>
      <c r="D2259" t="str">
        <f>VLOOKUP($A2259,OLD_EquipmentDatabase!$A:$K,4,FALSE)</f>
        <v>Dominion</v>
      </c>
      <c r="E2259" t="str">
        <f>VLOOKUP($A2259,OLD_EquipmentDatabase!$A:$K,5,FALSE)</f>
        <v>N/A</v>
      </c>
      <c r="F2259" t="str">
        <f>VLOOKUP($A2259,OLD_EquipmentDatabase!$A:$K,6,FALSE)</f>
        <v/>
      </c>
      <c r="G2259" t="str">
        <f>VLOOKUP($A2259,OLD_EquipmentDatabase!$A:$K,7,FALSE)</f>
        <v>ICX Tablet</v>
      </c>
      <c r="H2259" t="str">
        <f>VLOOKUP($A2259,OLD_EquipmentDatabase!$A:$K,8,FALSE)</f>
        <v>Active</v>
      </c>
      <c r="I2259" t="b">
        <f>VLOOKUP($A2259,OLD_EquipmentDatabase!$A:$K,9,FALSE)</f>
        <v>0</v>
      </c>
      <c r="J2259">
        <f>VLOOKUP($A2259,OLD_EquipmentDatabase!$A:$K,10,FALSE)</f>
        <v>5.13</v>
      </c>
      <c r="K2259" t="str">
        <f>VLOOKUP($A2259,OLD_EquipmentDatabase!$A:$K,11,FALSE)</f>
        <v/>
      </c>
    </row>
    <row r="2260" spans="1:11" x14ac:dyDescent="0.25">
      <c r="A2260" s="21" t="s">
        <v>2455</v>
      </c>
      <c r="B2260" s="102" t="s">
        <v>2456</v>
      </c>
      <c r="C2260" t="str">
        <f>VLOOKUP($A2260,OLD_EquipmentDatabase!$A:$K,3,FALSE)</f>
        <v>Dell PowerEdge R630</v>
      </c>
      <c r="D2260" t="str">
        <f>VLOOKUP($A2260,OLD_EquipmentDatabase!$A:$K,4,FALSE)</f>
        <v>Dominion</v>
      </c>
      <c r="E2260" t="str">
        <f>VLOOKUP($A2260,OLD_EquipmentDatabase!$A:$K,5,FALSE)</f>
        <v>N/A</v>
      </c>
      <c r="F2260" t="str">
        <f>VLOOKUP($A2260,OLD_EquipmentDatabase!$A:$K,6,FALSE)</f>
        <v>EMS Standard Server</v>
      </c>
      <c r="G2260" t="str">
        <f>VLOOKUP($A2260,OLD_EquipmentDatabase!$A:$K,7,FALSE)</f>
        <v>Computer</v>
      </c>
      <c r="H2260" t="str">
        <f>VLOOKUP($A2260,OLD_EquipmentDatabase!$A:$K,8,FALSE)</f>
        <v>Active</v>
      </c>
      <c r="I2260" t="b">
        <f>VLOOKUP($A2260,OLD_EquipmentDatabase!$A:$K,9,FALSE)</f>
        <v>0</v>
      </c>
      <c r="J2260" t="str">
        <f>VLOOKUP($A2260,OLD_EquipmentDatabase!$A:$K,10,FALSE)</f>
        <v>5.13</v>
      </c>
      <c r="K2260" t="str">
        <f>VLOOKUP($A2260,OLD_EquipmentDatabase!$A:$K,11,FALSE)</f>
        <v>60havanamorning99</v>
      </c>
    </row>
    <row r="2261" spans="1:11" x14ac:dyDescent="0.25">
      <c r="A2261" s="21" t="s">
        <v>2462</v>
      </c>
      <c r="B2261" s="102" t="s">
        <v>2456</v>
      </c>
      <c r="C2261" t="str">
        <f>VLOOKUP($A2261,OLD_EquipmentDatabase!$A:$K,3,FALSE)</f>
        <v>Dell OptiPlex 9030 AIO</v>
      </c>
      <c r="D2261" t="str">
        <f>VLOOKUP($A2261,OLD_EquipmentDatabase!$A:$K,4,FALSE)</f>
        <v>Dominion</v>
      </c>
      <c r="E2261" t="str">
        <f>VLOOKUP($A2261,OLD_EquipmentDatabase!$A:$K,5,FALSE)</f>
        <v>N/A</v>
      </c>
      <c r="F2261" t="str">
        <f>VLOOKUP($A2261,OLD_EquipmentDatabase!$A:$K,6,FALSE)</f>
        <v>ICC (DR-G1130)</v>
      </c>
      <c r="G2261" t="str">
        <f>VLOOKUP($A2261,OLD_EquipmentDatabase!$A:$K,7,FALSE)</f>
        <v>Computer</v>
      </c>
      <c r="H2261" t="str">
        <f>VLOOKUP($A2261,OLD_EquipmentDatabase!$A:$K,8,FALSE)</f>
        <v>Active</v>
      </c>
      <c r="I2261" t="b">
        <f>VLOOKUP($A2261,OLD_EquipmentDatabase!$A:$K,9,FALSE)</f>
        <v>0</v>
      </c>
      <c r="J2261" t="str">
        <f>VLOOKUP($A2261,OLD_EquipmentDatabase!$A:$K,10,FALSE)</f>
        <v>5.13</v>
      </c>
      <c r="K2261" t="str">
        <f>VLOOKUP($A2261,OLD_EquipmentDatabase!$A:$K,11,FALSE)</f>
        <v>34;STRENGTH;ICELAND;10</v>
      </c>
    </row>
    <row r="2262" spans="1:11" x14ac:dyDescent="0.25">
      <c r="A2262" s="21" t="s">
        <v>4695</v>
      </c>
      <c r="B2262" s="102" t="s">
        <v>2456</v>
      </c>
      <c r="C2262" t="str">
        <f>VLOOKUP($A2262,OLD_EquipmentDatabase!$A:$K,3,FALSE)</f>
        <v>Canon DR-G1130</v>
      </c>
      <c r="D2262" t="str">
        <f>VLOOKUP($A2262,OLD_EquipmentDatabase!$A:$K,4,FALSE)</f>
        <v>Dominion</v>
      </c>
      <c r="E2262" t="str">
        <f>VLOOKUP($A2262,OLD_EquipmentDatabase!$A:$K,5,FALSE)</f>
        <v>Central Count</v>
      </c>
      <c r="F2262" t="str">
        <f>VLOOKUP($A2262,OLD_EquipmentDatabase!$A:$K,6,FALSE)</f>
        <v/>
      </c>
      <c r="G2262" t="str">
        <f>VLOOKUP($A2262,OLD_EquipmentDatabase!$A:$K,7,FALSE)</f>
        <v>Scanner</v>
      </c>
      <c r="H2262" t="str">
        <f>VLOOKUP($A2262,OLD_EquipmentDatabase!$A:$K,8,FALSE)</f>
        <v>Active</v>
      </c>
      <c r="I2262" t="b">
        <f>VLOOKUP($A2262,OLD_EquipmentDatabase!$A:$K,9,FALSE)</f>
        <v>0</v>
      </c>
      <c r="J2262" t="str">
        <f>VLOOKUP($A2262,OLD_EquipmentDatabase!$A:$K,10,FALSE)</f>
        <v>N/A</v>
      </c>
      <c r="K2262" t="str">
        <f>VLOOKUP($A2262,OLD_EquipmentDatabase!$A:$K,11,FALSE)</f>
        <v/>
      </c>
    </row>
    <row r="2263" spans="1:11" x14ac:dyDescent="0.25">
      <c r="A2263" s="21" t="s">
        <v>2464</v>
      </c>
      <c r="B2263" s="102" t="s">
        <v>2456</v>
      </c>
      <c r="C2263" t="str">
        <f>VLOOKUP($A2263,OLD_EquipmentDatabase!$A:$K,3,FALSE)</f>
        <v>Dell OptiPlex 9030 AIO</v>
      </c>
      <c r="D2263" t="str">
        <f>VLOOKUP($A2263,OLD_EquipmentDatabase!$A:$K,4,FALSE)</f>
        <v>Dominion</v>
      </c>
      <c r="E2263" t="str">
        <f>VLOOKUP($A2263,OLD_EquipmentDatabase!$A:$K,5,FALSE)</f>
        <v>N/A</v>
      </c>
      <c r="F2263" t="str">
        <f>VLOOKUP($A2263,OLD_EquipmentDatabase!$A:$K,6,FALSE)</f>
        <v>ICC (DR-G1130)</v>
      </c>
      <c r="G2263" t="str">
        <f>VLOOKUP($A2263,OLD_EquipmentDatabase!$A:$K,7,FALSE)</f>
        <v>Computer</v>
      </c>
      <c r="H2263" t="str">
        <f>VLOOKUP($A2263,OLD_EquipmentDatabase!$A:$K,8,FALSE)</f>
        <v>Active</v>
      </c>
      <c r="I2263" t="b">
        <f>VLOOKUP($A2263,OLD_EquipmentDatabase!$A:$K,9,FALSE)</f>
        <v>0</v>
      </c>
      <c r="J2263" t="str">
        <f>VLOOKUP($A2263,OLD_EquipmentDatabase!$A:$K,10,FALSE)</f>
        <v>5.13</v>
      </c>
      <c r="K2263" t="str">
        <f>VLOOKUP($A2263,OLD_EquipmentDatabase!$A:$K,11,FALSE)</f>
        <v>03;CIRCLE;public;35</v>
      </c>
    </row>
    <row r="2264" spans="1:11" x14ac:dyDescent="0.25">
      <c r="A2264" s="21" t="s">
        <v>2466</v>
      </c>
      <c r="B2264" s="102" t="s">
        <v>2456</v>
      </c>
      <c r="C2264" t="str">
        <f>VLOOKUP($A2264,OLD_EquipmentDatabase!$A:$K,3,FALSE)</f>
        <v>Canon DR-G1130</v>
      </c>
      <c r="D2264" t="str">
        <f>VLOOKUP($A2264,OLD_EquipmentDatabase!$A:$K,4,FALSE)</f>
        <v>Dominion</v>
      </c>
      <c r="E2264" t="str">
        <f>VLOOKUP($A2264,OLD_EquipmentDatabase!$A:$K,5,FALSE)</f>
        <v>Central Count</v>
      </c>
      <c r="F2264" t="str">
        <f>VLOOKUP($A2264,OLD_EquipmentDatabase!$A:$K,6,FALSE)</f>
        <v/>
      </c>
      <c r="G2264" t="str">
        <f>VLOOKUP($A2264,OLD_EquipmentDatabase!$A:$K,7,FALSE)</f>
        <v>Scanner</v>
      </c>
      <c r="H2264" t="str">
        <f>VLOOKUP($A2264,OLD_EquipmentDatabase!$A:$K,8,FALSE)</f>
        <v>Active</v>
      </c>
      <c r="I2264" t="b">
        <f>VLOOKUP($A2264,OLD_EquipmentDatabase!$A:$K,9,FALSE)</f>
        <v>0</v>
      </c>
      <c r="J2264" t="str">
        <f>VLOOKUP($A2264,OLD_EquipmentDatabase!$A:$K,10,FALSE)</f>
        <v>N/A</v>
      </c>
      <c r="K2264" t="str">
        <f>VLOOKUP($A2264,OLD_EquipmentDatabase!$A:$K,11,FALSE)</f>
        <v/>
      </c>
    </row>
    <row r="2265" spans="1:11" x14ac:dyDescent="0.25">
      <c r="A2265" s="21" t="s">
        <v>2460</v>
      </c>
      <c r="B2265" s="102" t="s">
        <v>2456</v>
      </c>
      <c r="C2265" t="str">
        <f>VLOOKUP($A2265,OLD_EquipmentDatabase!$A:$K,3,FALSE)</f>
        <v>Dell Precision T3420</v>
      </c>
      <c r="D2265" t="str">
        <f>VLOOKUP($A2265,OLD_EquipmentDatabase!$A:$K,4,FALSE)</f>
        <v>Dominion</v>
      </c>
      <c r="E2265" t="str">
        <f>VLOOKUP($A2265,OLD_EquipmentDatabase!$A:$K,5,FALSE)</f>
        <v>N/A</v>
      </c>
      <c r="F2265" t="str">
        <f>VLOOKUP($A2265,OLD_EquipmentDatabase!$A:$K,6,FALSE)</f>
        <v>ADJ Client</v>
      </c>
      <c r="G2265" t="str">
        <f>VLOOKUP($A2265,OLD_EquipmentDatabase!$A:$K,7,FALSE)</f>
        <v>Computer</v>
      </c>
      <c r="H2265" t="str">
        <f>VLOOKUP($A2265,OLD_EquipmentDatabase!$A:$K,8,FALSE)</f>
        <v>Active</v>
      </c>
      <c r="I2265" t="b">
        <f>VLOOKUP($A2265,OLD_EquipmentDatabase!$A:$K,9,FALSE)</f>
        <v>0</v>
      </c>
      <c r="J2265" t="str">
        <f>VLOOKUP($A2265,OLD_EquipmentDatabase!$A:$K,10,FALSE)</f>
        <v>5.13</v>
      </c>
      <c r="K2265" t="str">
        <f>VLOOKUP($A2265,OLD_EquipmentDatabase!$A:$K,11,FALSE)</f>
        <v>96$NATURAL$VARIOUS$49</v>
      </c>
    </row>
    <row r="2266" spans="1:11" x14ac:dyDescent="0.25">
      <c r="A2266" s="21" t="s">
        <v>2458</v>
      </c>
      <c r="B2266" s="102" t="s">
        <v>2456</v>
      </c>
      <c r="C2266" t="str">
        <f>VLOOKUP($A2266,OLD_EquipmentDatabase!$A:$K,3,FALSE)</f>
        <v>Dell Precision T3420</v>
      </c>
      <c r="D2266" t="str">
        <f>VLOOKUP($A2266,OLD_EquipmentDatabase!$A:$K,4,FALSE)</f>
        <v>Dominion</v>
      </c>
      <c r="E2266" t="str">
        <f>VLOOKUP($A2266,OLD_EquipmentDatabase!$A:$K,5,FALSE)</f>
        <v>N/A</v>
      </c>
      <c r="F2266" t="str">
        <f>VLOOKUP($A2266,OLD_EquipmentDatabase!$A:$K,6,FALSE)</f>
        <v>EMS Client</v>
      </c>
      <c r="G2266" t="str">
        <f>VLOOKUP($A2266,OLD_EquipmentDatabase!$A:$K,7,FALSE)</f>
        <v>Computer</v>
      </c>
      <c r="H2266" t="str">
        <f>VLOOKUP($A2266,OLD_EquipmentDatabase!$A:$K,8,FALSE)</f>
        <v>Active</v>
      </c>
      <c r="I2266" t="b">
        <f>VLOOKUP($A2266,OLD_EquipmentDatabase!$A:$K,9,FALSE)</f>
        <v>0</v>
      </c>
      <c r="J2266" t="str">
        <f>VLOOKUP($A2266,OLD_EquipmentDatabase!$A:$K,10,FALSE)</f>
        <v>5.13</v>
      </c>
      <c r="K2266" t="str">
        <f>VLOOKUP($A2266,OLD_EquipmentDatabase!$A:$K,11,FALSE)</f>
        <v>72&amp;NEVADA&amp;elements&amp;45</v>
      </c>
    </row>
    <row r="2267" spans="1:11" x14ac:dyDescent="0.25">
      <c r="A2267" s="21" t="s">
        <v>2470</v>
      </c>
      <c r="B2267" s="102" t="s">
        <v>2456</v>
      </c>
      <c r="C2267" t="str">
        <f>VLOOKUP($A2267,OLD_EquipmentDatabase!$A:$K,3,FALSE)</f>
        <v>Dell Latitude E7450</v>
      </c>
      <c r="D2267" t="str">
        <f>VLOOKUP($A2267,OLD_EquipmentDatabase!$A:$K,4,FALSE)</f>
        <v>Dominion</v>
      </c>
      <c r="E2267" t="str">
        <f>VLOOKUP($A2267,OLD_EquipmentDatabase!$A:$K,5,FALSE)</f>
        <v>N/A</v>
      </c>
      <c r="F2267" t="str">
        <f>VLOOKUP($A2267,OLD_EquipmentDatabase!$A:$K,6,FALSE)</f>
        <v>ICVA</v>
      </c>
      <c r="G2267" t="str">
        <f>VLOOKUP($A2267,OLD_EquipmentDatabase!$A:$K,7,FALSE)</f>
        <v>Laptop</v>
      </c>
      <c r="H2267" t="str">
        <f>VLOOKUP($A2267,OLD_EquipmentDatabase!$A:$K,8,FALSE)</f>
        <v>Active</v>
      </c>
      <c r="I2267" t="b">
        <f>VLOOKUP($A2267,OLD_EquipmentDatabase!$A:$K,9,FALSE)</f>
        <v>0</v>
      </c>
      <c r="J2267" t="str">
        <f>VLOOKUP($A2267,OLD_EquipmentDatabase!$A:$K,10,FALSE)</f>
        <v>5.13</v>
      </c>
      <c r="K2267" t="str">
        <f>VLOOKUP($A2267,OLD_EquipmentDatabase!$A:$K,11,FALSE)</f>
        <v>82?TRIANGLE?clothes?90</v>
      </c>
    </row>
    <row r="2268" spans="1:11" x14ac:dyDescent="0.25">
      <c r="A2268" s="21" t="s">
        <v>2472</v>
      </c>
      <c r="B2268" s="102" t="s">
        <v>2456</v>
      </c>
      <c r="C2268" t="str">
        <f>VLOOKUP($A2268,OLD_EquipmentDatabase!$A:$K,3,FALSE)</f>
        <v>Dell Latitude E7450</v>
      </c>
      <c r="D2268" t="str">
        <f>VLOOKUP($A2268,OLD_EquipmentDatabase!$A:$K,4,FALSE)</f>
        <v>Dominion</v>
      </c>
      <c r="E2268" t="str">
        <f>VLOOKUP($A2268,OLD_EquipmentDatabase!$A:$K,5,FALSE)</f>
        <v>N/A</v>
      </c>
      <c r="F2268" t="str">
        <f>VLOOKUP($A2268,OLD_EquipmentDatabase!$A:$K,6,FALSE)</f>
        <v>ICVA</v>
      </c>
      <c r="G2268" t="str">
        <f>VLOOKUP($A2268,OLD_EquipmentDatabase!$A:$K,7,FALSE)</f>
        <v>Laptop</v>
      </c>
      <c r="H2268" t="str">
        <f>VLOOKUP($A2268,OLD_EquipmentDatabase!$A:$K,8,FALSE)</f>
        <v>Active</v>
      </c>
      <c r="I2268" t="b">
        <f>VLOOKUP($A2268,OLD_EquipmentDatabase!$A:$K,9,FALSE)</f>
        <v>0</v>
      </c>
      <c r="J2268" t="str">
        <f>VLOOKUP($A2268,OLD_EquipmentDatabase!$A:$K,10,FALSE)</f>
        <v>5.13</v>
      </c>
      <c r="K2268" t="str">
        <f>VLOOKUP($A2268,OLD_EquipmentDatabase!$A:$K,11,FALSE)</f>
        <v>09/REQUIRE/FELLOW/67</v>
      </c>
    </row>
    <row r="2269" spans="1:11" x14ac:dyDescent="0.25">
      <c r="A2269" s="21" t="s">
        <v>2474</v>
      </c>
      <c r="B2269" s="102" t="s">
        <v>2456</v>
      </c>
      <c r="C2269" t="str">
        <f>VLOOKUP($A2269,OLD_EquipmentDatabase!$A:$K,3,FALSE)</f>
        <v>Dell Latitude E7450</v>
      </c>
      <c r="D2269" t="str">
        <f>VLOOKUP($A2269,OLD_EquipmentDatabase!$A:$K,4,FALSE)</f>
        <v>Dominion</v>
      </c>
      <c r="E2269" t="str">
        <f>VLOOKUP($A2269,OLD_EquipmentDatabase!$A:$K,5,FALSE)</f>
        <v>N/A</v>
      </c>
      <c r="F2269" t="str">
        <f>VLOOKUP($A2269,OLD_EquipmentDatabase!$A:$K,6,FALSE)</f>
        <v>ICVA</v>
      </c>
      <c r="G2269" t="str">
        <f>VLOOKUP($A2269,OLD_EquipmentDatabase!$A:$K,7,FALSE)</f>
        <v>Laptop</v>
      </c>
      <c r="H2269" t="str">
        <f>VLOOKUP($A2269,OLD_EquipmentDatabase!$A:$K,8,FALSE)</f>
        <v>Active</v>
      </c>
      <c r="I2269" t="b">
        <f>VLOOKUP($A2269,OLD_EquipmentDatabase!$A:$K,9,FALSE)</f>
        <v>0</v>
      </c>
      <c r="J2269" t="str">
        <f>VLOOKUP($A2269,OLD_EquipmentDatabase!$A:$K,10,FALSE)</f>
        <v>5.13</v>
      </c>
      <c r="K2269" t="str">
        <f>VLOOKUP($A2269,OLD_EquipmentDatabase!$A:$K,11,FALSE)</f>
        <v>87@HISTORY@PREPARE@57</v>
      </c>
    </row>
    <row r="2270" spans="1:11" x14ac:dyDescent="0.25">
      <c r="A2270" s="21" t="s">
        <v>2468</v>
      </c>
      <c r="B2270" s="102" t="s">
        <v>2456</v>
      </c>
      <c r="C2270" t="str">
        <f>VLOOKUP($A2270,OLD_EquipmentDatabase!$A:$K,3,FALSE)</f>
        <v>Dell Latitude E7450</v>
      </c>
      <c r="D2270" t="str">
        <f>VLOOKUP($A2270,OLD_EquipmentDatabase!$A:$K,4,FALSE)</f>
        <v>Dominion</v>
      </c>
      <c r="E2270" t="str">
        <f>VLOOKUP($A2270,OLD_EquipmentDatabase!$A:$K,5,FALSE)</f>
        <v>N/A</v>
      </c>
      <c r="F2270" t="str">
        <f>VLOOKUP($A2270,OLD_EquipmentDatabase!$A:$K,6,FALSE)</f>
        <v>ICVA</v>
      </c>
      <c r="G2270" t="str">
        <f>VLOOKUP($A2270,OLD_EquipmentDatabase!$A:$K,7,FALSE)</f>
        <v>Laptop</v>
      </c>
      <c r="H2270" t="str">
        <f>VLOOKUP($A2270,OLD_EquipmentDatabase!$A:$K,8,FALSE)</f>
        <v>Active</v>
      </c>
      <c r="I2270" t="b">
        <f>VLOOKUP($A2270,OLD_EquipmentDatabase!$A:$K,9,FALSE)</f>
        <v>0</v>
      </c>
      <c r="J2270" t="str">
        <f>VLOOKUP($A2270,OLD_EquipmentDatabase!$A:$K,10,FALSE)</f>
        <v>5.13</v>
      </c>
      <c r="K2270" t="str">
        <f>VLOOKUP($A2270,OLD_EquipmentDatabase!$A:$K,11,FALSE)</f>
        <v>00_arrive_details_03</v>
      </c>
    </row>
    <row r="2271" spans="1:11" x14ac:dyDescent="0.25">
      <c r="A2271" s="21" t="s">
        <v>3479</v>
      </c>
      <c r="B2271" s="102" t="s">
        <v>1266</v>
      </c>
      <c r="C2271" t="str">
        <f>VLOOKUP($A2271,OLD_EquipmentDatabase!$A:$K,3,FALSE)</f>
        <v>Canon DR-G1130</v>
      </c>
      <c r="D2271" t="str">
        <f>VLOOKUP($A2271,OLD_EquipmentDatabase!$A:$K,4,FALSE)</f>
        <v>Dominion</v>
      </c>
      <c r="E2271" t="str">
        <f>VLOOKUP($A2271,OLD_EquipmentDatabase!$A:$K,5,FALSE)</f>
        <v>Central Count</v>
      </c>
      <c r="F2271" t="str">
        <f>VLOOKUP($A2271,OLD_EquipmentDatabase!$A:$K,6,FALSE)</f>
        <v/>
      </c>
      <c r="G2271" t="str">
        <f>VLOOKUP($A2271,OLD_EquipmentDatabase!$A:$K,7,FALSE)</f>
        <v>Scanner</v>
      </c>
      <c r="H2271" t="str">
        <f>VLOOKUP($A2271,OLD_EquipmentDatabase!$A:$K,8,FALSE)</f>
        <v>Active</v>
      </c>
      <c r="I2271" t="b">
        <f>VLOOKUP($A2271,OLD_EquipmentDatabase!$A:$K,9,FALSE)</f>
        <v>0</v>
      </c>
      <c r="J2271" t="str">
        <f>VLOOKUP($A2271,OLD_EquipmentDatabase!$A:$K,10,FALSE)</f>
        <v>N/A</v>
      </c>
      <c r="K2271" t="str">
        <f>VLOOKUP($A2271,OLD_EquipmentDatabase!$A:$K,11,FALSE)</f>
        <v/>
      </c>
    </row>
    <row r="2272" spans="1:11" x14ac:dyDescent="0.25">
      <c r="A2272" s="21" t="s">
        <v>1278</v>
      </c>
      <c r="B2272" s="102" t="s">
        <v>1266</v>
      </c>
      <c r="C2272" t="str">
        <f>VLOOKUP($A2272,OLD_EquipmentDatabase!$A:$K,3,FALSE)</f>
        <v>Canon DR-G1130</v>
      </c>
      <c r="D2272" t="str">
        <f>VLOOKUP($A2272,OLD_EquipmentDatabase!$A:$K,4,FALSE)</f>
        <v>Dominion</v>
      </c>
      <c r="E2272" t="str">
        <f>VLOOKUP($A2272,OLD_EquipmentDatabase!$A:$K,5,FALSE)</f>
        <v>Central Count</v>
      </c>
      <c r="F2272" t="str">
        <f>VLOOKUP($A2272,OLD_EquipmentDatabase!$A:$K,6,FALSE)</f>
        <v/>
      </c>
      <c r="G2272" t="str">
        <f>VLOOKUP($A2272,OLD_EquipmentDatabase!$A:$K,7,FALSE)</f>
        <v>Scanner</v>
      </c>
      <c r="H2272" t="str">
        <f>VLOOKUP($A2272,OLD_EquipmentDatabase!$A:$K,8,FALSE)</f>
        <v>Active</v>
      </c>
      <c r="I2272" t="b">
        <f>VLOOKUP($A2272,OLD_EquipmentDatabase!$A:$K,9,FALSE)</f>
        <v>0</v>
      </c>
      <c r="J2272" t="str">
        <f>VLOOKUP($A2272,OLD_EquipmentDatabase!$A:$K,10,FALSE)</f>
        <v>N/A</v>
      </c>
      <c r="K2272" t="str">
        <f>VLOOKUP($A2272,OLD_EquipmentDatabase!$A:$K,11,FALSE)</f>
        <v/>
      </c>
    </row>
    <row r="2273" spans="1:11" x14ac:dyDescent="0.25">
      <c r="A2273" s="21" t="s">
        <v>1273</v>
      </c>
      <c r="B2273" s="102" t="s">
        <v>1266</v>
      </c>
      <c r="C2273" t="str">
        <f>VLOOKUP($A2273,OLD_EquipmentDatabase!$A:$K,3,FALSE)</f>
        <v>Dell OptiPlex 7440 AIO</v>
      </c>
      <c r="D2273" t="str">
        <f>VLOOKUP($A2273,OLD_EquipmentDatabase!$A:$K,4,FALSE)</f>
        <v>Dominion</v>
      </c>
      <c r="E2273" t="str">
        <f>VLOOKUP($A2273,OLD_EquipmentDatabase!$A:$K,5,FALSE)</f>
        <v>N/A</v>
      </c>
      <c r="F2273" t="str">
        <f>VLOOKUP($A2273,OLD_EquipmentDatabase!$A:$K,6,FALSE)</f>
        <v>ICC (DR-G1130)</v>
      </c>
      <c r="G2273" t="str">
        <f>VLOOKUP($A2273,OLD_EquipmentDatabase!$A:$K,7,FALSE)</f>
        <v>Computer</v>
      </c>
      <c r="H2273" t="str">
        <f>VLOOKUP($A2273,OLD_EquipmentDatabase!$A:$K,8,FALSE)</f>
        <v>Active</v>
      </c>
      <c r="I2273" t="b">
        <f>VLOOKUP($A2273,OLD_EquipmentDatabase!$A:$K,9,FALSE)</f>
        <v>0</v>
      </c>
      <c r="J2273" t="str">
        <f>VLOOKUP($A2273,OLD_EquipmentDatabase!$A:$K,10,FALSE)</f>
        <v>5.13</v>
      </c>
      <c r="K2273" t="str">
        <f>VLOOKUP($A2273,OLD_EquipmentDatabase!$A:$K,11,FALSE)</f>
        <v>68%EXERCISE%ALABAMA%01</v>
      </c>
    </row>
    <row r="2274" spans="1:11" x14ac:dyDescent="0.25">
      <c r="A2274" s="21" t="s">
        <v>1275</v>
      </c>
      <c r="B2274" s="102" t="s">
        <v>1266</v>
      </c>
      <c r="C2274" t="str">
        <f>VLOOKUP($A2274,OLD_EquipmentDatabase!$A:$K,3,FALSE)</f>
        <v>Dell OptiPlex 7440 AIO</v>
      </c>
      <c r="D2274" t="str">
        <f>VLOOKUP($A2274,OLD_EquipmentDatabase!$A:$K,4,FALSE)</f>
        <v>Dominion</v>
      </c>
      <c r="E2274" t="str">
        <f>VLOOKUP($A2274,OLD_EquipmentDatabase!$A:$K,5,FALSE)</f>
        <v>N/A</v>
      </c>
      <c r="F2274" t="str">
        <f>VLOOKUP($A2274,OLD_EquipmentDatabase!$A:$K,6,FALSE)</f>
        <v>ICC (DR-G1130)</v>
      </c>
      <c r="G2274" t="str">
        <f>VLOOKUP($A2274,OLD_EquipmentDatabase!$A:$K,7,FALSE)</f>
        <v>Computer</v>
      </c>
      <c r="H2274" t="str">
        <f>VLOOKUP($A2274,OLD_EquipmentDatabase!$A:$K,8,FALSE)</f>
        <v>Active</v>
      </c>
      <c r="I2274" t="b">
        <f>VLOOKUP($A2274,OLD_EquipmentDatabase!$A:$K,9,FALSE)</f>
        <v>0</v>
      </c>
      <c r="J2274" t="str">
        <f>VLOOKUP($A2274,OLD_EquipmentDatabase!$A:$K,10,FALSE)</f>
        <v>5.13</v>
      </c>
      <c r="K2274" t="str">
        <f>VLOOKUP($A2274,OLD_EquipmentDatabase!$A:$K,11,FALSE)</f>
        <v>12-MINUTE-TOWARD-57</v>
      </c>
    </row>
    <row r="2275" spans="1:11" x14ac:dyDescent="0.25">
      <c r="A2275" s="21" t="s">
        <v>1293</v>
      </c>
      <c r="B2275" s="102" t="s">
        <v>1266</v>
      </c>
      <c r="C2275" t="str">
        <f>VLOOKUP($A2275,OLD_EquipmentDatabase!$A:$K,3,FALSE)</f>
        <v>Samsung Galaxy Tab/Pro</v>
      </c>
      <c r="D2275" t="str">
        <f>VLOOKUP($A2275,OLD_EquipmentDatabase!$A:$K,4,FALSE)</f>
        <v>Dominion</v>
      </c>
      <c r="E2275" t="str">
        <f>VLOOKUP($A2275,OLD_EquipmentDatabase!$A:$K,5,FALSE)</f>
        <v>N/A</v>
      </c>
      <c r="F2275" t="str">
        <f>VLOOKUP($A2275,OLD_EquipmentDatabase!$A:$K,6,FALSE)</f>
        <v/>
      </c>
      <c r="G2275" t="str">
        <f>VLOOKUP($A2275,OLD_EquipmentDatabase!$A:$K,7,FALSE)</f>
        <v>ICX Tablet</v>
      </c>
      <c r="H2275" t="str">
        <f>VLOOKUP($A2275,OLD_EquipmentDatabase!$A:$K,8,FALSE)</f>
        <v>Active</v>
      </c>
      <c r="I2275" t="b">
        <f>VLOOKUP($A2275,OLD_EquipmentDatabase!$A:$K,9,FALSE)</f>
        <v>0</v>
      </c>
      <c r="J2275" t="str">
        <f>VLOOKUP($A2275,OLD_EquipmentDatabase!$A:$K,10,FALSE)</f>
        <v>5.13</v>
      </c>
      <c r="K2275" t="str">
        <f>VLOOKUP($A2275,OLD_EquipmentDatabase!$A:$K,11,FALSE)</f>
        <v/>
      </c>
    </row>
    <row r="2276" spans="1:11" x14ac:dyDescent="0.25">
      <c r="A2276" s="21" t="s">
        <v>1286</v>
      </c>
      <c r="B2276" s="102" t="s">
        <v>1266</v>
      </c>
      <c r="C2276" t="str">
        <f>VLOOKUP($A2276,OLD_EquipmentDatabase!$A:$K,3,FALSE)</f>
        <v>Samsung Galaxy Tab/Pro</v>
      </c>
      <c r="D2276" t="str">
        <f>VLOOKUP($A2276,OLD_EquipmentDatabase!$A:$K,4,FALSE)</f>
        <v>Dominion</v>
      </c>
      <c r="E2276" t="str">
        <f>VLOOKUP($A2276,OLD_EquipmentDatabase!$A:$K,5,FALSE)</f>
        <v>N/A</v>
      </c>
      <c r="F2276" t="str">
        <f>VLOOKUP($A2276,OLD_EquipmentDatabase!$A:$K,6,FALSE)</f>
        <v/>
      </c>
      <c r="G2276" t="str">
        <f>VLOOKUP($A2276,OLD_EquipmentDatabase!$A:$K,7,FALSE)</f>
        <v>ICX Tablet</v>
      </c>
      <c r="H2276" t="str">
        <f>VLOOKUP($A2276,OLD_EquipmentDatabase!$A:$K,8,FALSE)</f>
        <v>Active</v>
      </c>
      <c r="I2276" t="b">
        <f>VLOOKUP($A2276,OLD_EquipmentDatabase!$A:$K,9,FALSE)</f>
        <v>0</v>
      </c>
      <c r="J2276" t="str">
        <f>VLOOKUP($A2276,OLD_EquipmentDatabase!$A:$K,10,FALSE)</f>
        <v>5.13</v>
      </c>
      <c r="K2276" t="str">
        <f>VLOOKUP($A2276,OLD_EquipmentDatabase!$A:$K,11,FALSE)</f>
        <v/>
      </c>
    </row>
    <row r="2277" spans="1:11" x14ac:dyDescent="0.25">
      <c r="A2277" s="21" t="s">
        <v>1287</v>
      </c>
      <c r="B2277" s="102" t="s">
        <v>1266</v>
      </c>
      <c r="C2277" t="str">
        <f>VLOOKUP($A2277,OLD_EquipmentDatabase!$A:$K,3,FALSE)</f>
        <v>Samsung Galaxy Tab/Pro</v>
      </c>
      <c r="D2277" t="str">
        <f>VLOOKUP($A2277,OLD_EquipmentDatabase!$A:$K,4,FALSE)</f>
        <v>Dominion</v>
      </c>
      <c r="E2277" t="str">
        <f>VLOOKUP($A2277,OLD_EquipmentDatabase!$A:$K,5,FALSE)</f>
        <v>N/A</v>
      </c>
      <c r="F2277" t="str">
        <f>VLOOKUP($A2277,OLD_EquipmentDatabase!$A:$K,6,FALSE)</f>
        <v/>
      </c>
      <c r="G2277" t="str">
        <f>VLOOKUP($A2277,OLD_EquipmentDatabase!$A:$K,7,FALSE)</f>
        <v>ICX Tablet</v>
      </c>
      <c r="H2277" t="str">
        <f>VLOOKUP($A2277,OLD_EquipmentDatabase!$A:$K,8,FALSE)</f>
        <v>Active</v>
      </c>
      <c r="I2277" t="b">
        <f>VLOOKUP($A2277,OLD_EquipmentDatabase!$A:$K,9,FALSE)</f>
        <v>0</v>
      </c>
      <c r="J2277" t="str">
        <f>VLOOKUP($A2277,OLD_EquipmentDatabase!$A:$K,10,FALSE)</f>
        <v>5.13</v>
      </c>
      <c r="K2277" t="str">
        <f>VLOOKUP($A2277,OLD_EquipmentDatabase!$A:$K,11,FALSE)</f>
        <v/>
      </c>
    </row>
    <row r="2278" spans="1:11" x14ac:dyDescent="0.25">
      <c r="A2278" s="21" t="s">
        <v>1294</v>
      </c>
      <c r="B2278" s="102" t="s">
        <v>1266</v>
      </c>
      <c r="C2278" t="str">
        <f>VLOOKUP($A2278,OLD_EquipmentDatabase!$A:$K,3,FALSE)</f>
        <v>Samsung Galaxy Tab/Pro</v>
      </c>
      <c r="D2278" t="str">
        <f>VLOOKUP($A2278,OLD_EquipmentDatabase!$A:$K,4,FALSE)</f>
        <v>Dominion</v>
      </c>
      <c r="E2278" t="str">
        <f>VLOOKUP($A2278,OLD_EquipmentDatabase!$A:$K,5,FALSE)</f>
        <v>N/A</v>
      </c>
      <c r="F2278" t="str">
        <f>VLOOKUP($A2278,OLD_EquipmentDatabase!$A:$K,6,FALSE)</f>
        <v/>
      </c>
      <c r="G2278" t="str">
        <f>VLOOKUP($A2278,OLD_EquipmentDatabase!$A:$K,7,FALSE)</f>
        <v>ICX Tablet</v>
      </c>
      <c r="H2278" t="str">
        <f>VLOOKUP($A2278,OLD_EquipmentDatabase!$A:$K,8,FALSE)</f>
        <v>Active</v>
      </c>
      <c r="I2278" t="b">
        <f>VLOOKUP($A2278,OLD_EquipmentDatabase!$A:$K,9,FALSE)</f>
        <v>0</v>
      </c>
      <c r="J2278" t="str">
        <f>VLOOKUP($A2278,OLD_EquipmentDatabase!$A:$K,10,FALSE)</f>
        <v>5.13</v>
      </c>
      <c r="K2278" t="str">
        <f>VLOOKUP($A2278,OLD_EquipmentDatabase!$A:$K,11,FALSE)</f>
        <v/>
      </c>
    </row>
    <row r="2279" spans="1:11" x14ac:dyDescent="0.25">
      <c r="A2279" s="21" t="s">
        <v>1291</v>
      </c>
      <c r="B2279" s="102" t="s">
        <v>1266</v>
      </c>
      <c r="C2279" t="str">
        <f>VLOOKUP($A2279,OLD_EquipmentDatabase!$A:$K,3,FALSE)</f>
        <v>Samsung Galaxy Tab/Pro</v>
      </c>
      <c r="D2279" t="str">
        <f>VLOOKUP($A2279,OLD_EquipmentDatabase!$A:$K,4,FALSE)</f>
        <v>Dominion</v>
      </c>
      <c r="E2279" t="str">
        <f>VLOOKUP($A2279,OLD_EquipmentDatabase!$A:$K,5,FALSE)</f>
        <v>N/A</v>
      </c>
      <c r="F2279" t="str">
        <f>VLOOKUP($A2279,OLD_EquipmentDatabase!$A:$K,6,FALSE)</f>
        <v/>
      </c>
      <c r="G2279" t="str">
        <f>VLOOKUP($A2279,OLD_EquipmentDatabase!$A:$K,7,FALSE)</f>
        <v>ICX Tablet</v>
      </c>
      <c r="H2279" t="str">
        <f>VLOOKUP($A2279,OLD_EquipmentDatabase!$A:$K,8,FALSE)</f>
        <v>Active</v>
      </c>
      <c r="I2279" t="b">
        <f>VLOOKUP($A2279,OLD_EquipmentDatabase!$A:$K,9,FALSE)</f>
        <v>0</v>
      </c>
      <c r="J2279" t="str">
        <f>VLOOKUP($A2279,OLD_EquipmentDatabase!$A:$K,10,FALSE)</f>
        <v>5.13</v>
      </c>
      <c r="K2279" t="str">
        <f>VLOOKUP($A2279,OLD_EquipmentDatabase!$A:$K,11,FALSE)</f>
        <v/>
      </c>
    </row>
    <row r="2280" spans="1:11" x14ac:dyDescent="0.25">
      <c r="A2280" s="21" t="s">
        <v>1288</v>
      </c>
      <c r="B2280" s="102" t="s">
        <v>1266</v>
      </c>
      <c r="C2280" t="str">
        <f>VLOOKUP($A2280,OLD_EquipmentDatabase!$A:$K,3,FALSE)</f>
        <v>Samsung Galaxy Tab/Pro</v>
      </c>
      <c r="D2280" t="str">
        <f>VLOOKUP($A2280,OLD_EquipmentDatabase!$A:$K,4,FALSE)</f>
        <v>Dominion</v>
      </c>
      <c r="E2280" t="str">
        <f>VLOOKUP($A2280,OLD_EquipmentDatabase!$A:$K,5,FALSE)</f>
        <v>N/A</v>
      </c>
      <c r="F2280" t="str">
        <f>VLOOKUP($A2280,OLD_EquipmentDatabase!$A:$K,6,FALSE)</f>
        <v/>
      </c>
      <c r="G2280" t="str">
        <f>VLOOKUP($A2280,OLD_EquipmentDatabase!$A:$K,7,FALSE)</f>
        <v>ICX Tablet</v>
      </c>
      <c r="H2280" t="str">
        <f>VLOOKUP($A2280,OLD_EquipmentDatabase!$A:$K,8,FALSE)</f>
        <v>Active</v>
      </c>
      <c r="I2280" t="b">
        <f>VLOOKUP($A2280,OLD_EquipmentDatabase!$A:$K,9,FALSE)</f>
        <v>0</v>
      </c>
      <c r="J2280" t="str">
        <f>VLOOKUP($A2280,OLD_EquipmentDatabase!$A:$K,10,FALSE)</f>
        <v>5.13</v>
      </c>
      <c r="K2280" t="str">
        <f>VLOOKUP($A2280,OLD_EquipmentDatabase!$A:$K,11,FALSE)</f>
        <v/>
      </c>
    </row>
    <row r="2281" spans="1:11" x14ac:dyDescent="0.25">
      <c r="A2281" s="21" t="s">
        <v>3519</v>
      </c>
      <c r="B2281" s="102" t="s">
        <v>1266</v>
      </c>
      <c r="C2281" t="str">
        <f>VLOOKUP($A2281,OLD_EquipmentDatabase!$A:$K,3,FALSE)</f>
        <v>Samsung Galaxy Tab/Pro</v>
      </c>
      <c r="D2281" t="str">
        <f>VLOOKUP($A2281,OLD_EquipmentDatabase!$A:$K,4,FALSE)</f>
        <v>Dominion</v>
      </c>
      <c r="E2281" t="str">
        <f>VLOOKUP($A2281,OLD_EquipmentDatabase!$A:$K,5,FALSE)</f>
        <v>N/A</v>
      </c>
      <c r="F2281" t="str">
        <f>VLOOKUP($A2281,OLD_EquipmentDatabase!$A:$K,6,FALSE)</f>
        <v/>
      </c>
      <c r="G2281" t="str">
        <f>VLOOKUP($A2281,OLD_EquipmentDatabase!$A:$K,7,FALSE)</f>
        <v>ICX Tablet</v>
      </c>
      <c r="H2281" t="str">
        <f>VLOOKUP($A2281,OLD_EquipmentDatabase!$A:$K,8,FALSE)</f>
        <v>Active</v>
      </c>
      <c r="I2281" t="b">
        <f>VLOOKUP($A2281,OLD_EquipmentDatabase!$A:$K,9,FALSE)</f>
        <v>0</v>
      </c>
      <c r="J2281" t="str">
        <f>VLOOKUP($A2281,OLD_EquipmentDatabase!$A:$K,10,FALSE)</f>
        <v>5.13</v>
      </c>
      <c r="K2281" t="str">
        <f>VLOOKUP($A2281,OLD_EquipmentDatabase!$A:$K,11,FALSE)</f>
        <v/>
      </c>
    </row>
    <row r="2282" spans="1:11" x14ac:dyDescent="0.25">
      <c r="A2282" s="21" t="s">
        <v>1285</v>
      </c>
      <c r="B2282" s="102" t="s">
        <v>1266</v>
      </c>
      <c r="C2282" t="str">
        <f>VLOOKUP($A2282,OLD_EquipmentDatabase!$A:$K,3,FALSE)</f>
        <v>Samsung Galaxy Tab/Pro</v>
      </c>
      <c r="D2282" t="str">
        <f>VLOOKUP($A2282,OLD_EquipmentDatabase!$A:$K,4,FALSE)</f>
        <v>Dominion</v>
      </c>
      <c r="E2282" t="str">
        <f>VLOOKUP($A2282,OLD_EquipmentDatabase!$A:$K,5,FALSE)</f>
        <v>N/A</v>
      </c>
      <c r="F2282" t="str">
        <f>VLOOKUP($A2282,OLD_EquipmentDatabase!$A:$K,6,FALSE)</f>
        <v/>
      </c>
      <c r="G2282" t="str">
        <f>VLOOKUP($A2282,OLD_EquipmentDatabase!$A:$K,7,FALSE)</f>
        <v>ICX Tablet</v>
      </c>
      <c r="H2282" t="str">
        <f>VLOOKUP($A2282,OLD_EquipmentDatabase!$A:$K,8,FALSE)</f>
        <v>Active</v>
      </c>
      <c r="I2282" t="b">
        <f>VLOOKUP($A2282,OLD_EquipmentDatabase!$A:$K,9,FALSE)</f>
        <v>0</v>
      </c>
      <c r="J2282" t="str">
        <f>VLOOKUP($A2282,OLD_EquipmentDatabase!$A:$K,10,FALSE)</f>
        <v>5.13</v>
      </c>
      <c r="K2282" t="str">
        <f>VLOOKUP($A2282,OLD_EquipmentDatabase!$A:$K,11,FALSE)</f>
        <v/>
      </c>
    </row>
    <row r="2283" spans="1:11" x14ac:dyDescent="0.25">
      <c r="A2283" s="21" t="s">
        <v>1290</v>
      </c>
      <c r="B2283" s="102" t="s">
        <v>1266</v>
      </c>
      <c r="C2283" t="str">
        <f>VLOOKUP($A2283,OLD_EquipmentDatabase!$A:$K,3,FALSE)</f>
        <v>Samsung Galaxy Tab/Pro</v>
      </c>
      <c r="D2283" t="str">
        <f>VLOOKUP($A2283,OLD_EquipmentDatabase!$A:$K,4,FALSE)</f>
        <v>Dominion</v>
      </c>
      <c r="E2283" t="str">
        <f>VLOOKUP($A2283,OLD_EquipmentDatabase!$A:$K,5,FALSE)</f>
        <v>N/A</v>
      </c>
      <c r="F2283" t="str">
        <f>VLOOKUP($A2283,OLD_EquipmentDatabase!$A:$K,6,FALSE)</f>
        <v/>
      </c>
      <c r="G2283" t="str">
        <f>VLOOKUP($A2283,OLD_EquipmentDatabase!$A:$K,7,FALSE)</f>
        <v>ICX Tablet</v>
      </c>
      <c r="H2283" t="str">
        <f>VLOOKUP($A2283,OLD_EquipmentDatabase!$A:$K,8,FALSE)</f>
        <v>Active</v>
      </c>
      <c r="I2283" t="b">
        <f>VLOOKUP($A2283,OLD_EquipmentDatabase!$A:$K,9,FALSE)</f>
        <v>0</v>
      </c>
      <c r="J2283" t="str">
        <f>VLOOKUP($A2283,OLD_EquipmentDatabase!$A:$K,10,FALSE)</f>
        <v>5.13</v>
      </c>
      <c r="K2283" t="str">
        <f>VLOOKUP($A2283,OLD_EquipmentDatabase!$A:$K,11,FALSE)</f>
        <v/>
      </c>
    </row>
    <row r="2284" spans="1:11" x14ac:dyDescent="0.25">
      <c r="A2284" s="21" t="s">
        <v>1292</v>
      </c>
      <c r="B2284" s="102" t="s">
        <v>1266</v>
      </c>
      <c r="C2284" t="str">
        <f>VLOOKUP($A2284,OLD_EquipmentDatabase!$A:$K,3,FALSE)</f>
        <v>Samsung Galaxy Tab/Pro</v>
      </c>
      <c r="D2284" t="str">
        <f>VLOOKUP($A2284,OLD_EquipmentDatabase!$A:$K,4,FALSE)</f>
        <v>Dominion</v>
      </c>
      <c r="E2284" t="str">
        <f>VLOOKUP($A2284,OLD_EquipmentDatabase!$A:$K,5,FALSE)</f>
        <v>N/A</v>
      </c>
      <c r="F2284" t="str">
        <f>VLOOKUP($A2284,OLD_EquipmentDatabase!$A:$K,6,FALSE)</f>
        <v/>
      </c>
      <c r="G2284" t="str">
        <f>VLOOKUP($A2284,OLD_EquipmentDatabase!$A:$K,7,FALSE)</f>
        <v>ICX Tablet</v>
      </c>
      <c r="H2284" t="str">
        <f>VLOOKUP($A2284,OLD_EquipmentDatabase!$A:$K,8,FALSE)</f>
        <v>Active</v>
      </c>
      <c r="I2284" t="b">
        <f>VLOOKUP($A2284,OLD_EquipmentDatabase!$A:$K,9,FALSE)</f>
        <v>0</v>
      </c>
      <c r="J2284" t="str">
        <f>VLOOKUP($A2284,OLD_EquipmentDatabase!$A:$K,10,FALSE)</f>
        <v>5.13</v>
      </c>
      <c r="K2284" t="str">
        <f>VLOOKUP($A2284,OLD_EquipmentDatabase!$A:$K,11,FALSE)</f>
        <v/>
      </c>
    </row>
    <row r="2285" spans="1:11" x14ac:dyDescent="0.25">
      <c r="A2285" s="21" t="s">
        <v>1279</v>
      </c>
      <c r="B2285" s="102" t="s">
        <v>1266</v>
      </c>
      <c r="C2285" t="str">
        <f>VLOOKUP($A2285,OLD_EquipmentDatabase!$A:$K,3,FALSE)</f>
        <v>Dell Latitude 3470</v>
      </c>
      <c r="D2285" t="str">
        <f>VLOOKUP($A2285,OLD_EquipmentDatabase!$A:$K,4,FALSE)</f>
        <v>Dominion</v>
      </c>
      <c r="E2285" t="str">
        <f>VLOOKUP($A2285,OLD_EquipmentDatabase!$A:$K,5,FALSE)</f>
        <v>N/A</v>
      </c>
      <c r="F2285" t="str">
        <f>VLOOKUP($A2285,OLD_EquipmentDatabase!$A:$K,6,FALSE)</f>
        <v>ICVA</v>
      </c>
      <c r="G2285" t="str">
        <f>VLOOKUP($A2285,OLD_EquipmentDatabase!$A:$K,7,FALSE)</f>
        <v>Laptop</v>
      </c>
      <c r="H2285" t="str">
        <f>VLOOKUP($A2285,OLD_EquipmentDatabase!$A:$K,8,FALSE)</f>
        <v>Active</v>
      </c>
      <c r="I2285" t="b">
        <f>VLOOKUP($A2285,OLD_EquipmentDatabase!$A:$K,9,FALSE)</f>
        <v>0</v>
      </c>
      <c r="J2285" t="str">
        <f>VLOOKUP($A2285,OLD_EquipmentDatabase!$A:$K,10,FALSE)</f>
        <v>5.13</v>
      </c>
      <c r="K2285" t="str">
        <f>VLOOKUP($A2285,OLD_EquipmentDatabase!$A:$K,11,FALSE)</f>
        <v>34^reason^ORDERLY^72</v>
      </c>
    </row>
    <row r="2286" spans="1:11" x14ac:dyDescent="0.25">
      <c r="A2286" s="21" t="s">
        <v>1283</v>
      </c>
      <c r="B2286" s="102" t="s">
        <v>1266</v>
      </c>
      <c r="C2286" t="str">
        <f>VLOOKUP($A2286,OLD_EquipmentDatabase!$A:$K,3,FALSE)</f>
        <v>Dell Latitude 3470</v>
      </c>
      <c r="D2286" t="str">
        <f>VLOOKUP($A2286,OLD_EquipmentDatabase!$A:$K,4,FALSE)</f>
        <v>Dominion</v>
      </c>
      <c r="E2286" t="str">
        <f>VLOOKUP($A2286,OLD_EquipmentDatabase!$A:$K,5,FALSE)</f>
        <v>N/A</v>
      </c>
      <c r="F2286" t="str">
        <f>VLOOKUP($A2286,OLD_EquipmentDatabase!$A:$K,6,FALSE)</f>
        <v>ICVA</v>
      </c>
      <c r="G2286" t="str">
        <f>VLOOKUP($A2286,OLD_EquipmentDatabase!$A:$K,7,FALSE)</f>
        <v>Laptop</v>
      </c>
      <c r="H2286" t="str">
        <f>VLOOKUP($A2286,OLD_EquipmentDatabase!$A:$K,8,FALSE)</f>
        <v>Active</v>
      </c>
      <c r="I2286" t="b">
        <f>VLOOKUP($A2286,OLD_EquipmentDatabase!$A:$K,9,FALSE)</f>
        <v>0</v>
      </c>
      <c r="J2286" t="str">
        <f>VLOOKUP($A2286,OLD_EquipmentDatabase!$A:$K,10,FALSE)</f>
        <v>5.13</v>
      </c>
      <c r="K2286" t="str">
        <f>VLOOKUP($A2286,OLD_EquipmentDatabase!$A:$K,11,FALSE)</f>
        <v>51+ALMOST+daughter+81</v>
      </c>
    </row>
    <row r="2287" spans="1:11" x14ac:dyDescent="0.25">
      <c r="A2287" s="21" t="s">
        <v>1281</v>
      </c>
      <c r="B2287" s="102" t="s">
        <v>1266</v>
      </c>
      <c r="C2287" t="str">
        <f>VLOOKUP($A2287,OLD_EquipmentDatabase!$A:$K,3,FALSE)</f>
        <v>Dell Latitude 3470</v>
      </c>
      <c r="D2287" t="str">
        <f>VLOOKUP($A2287,OLD_EquipmentDatabase!$A:$K,4,FALSE)</f>
        <v>Dominion</v>
      </c>
      <c r="E2287" t="str">
        <f>VLOOKUP($A2287,OLD_EquipmentDatabase!$A:$K,5,FALSE)</f>
        <v>N/A</v>
      </c>
      <c r="F2287" t="str">
        <f>VLOOKUP($A2287,OLD_EquipmentDatabase!$A:$K,6,FALSE)</f>
        <v>ICVA</v>
      </c>
      <c r="G2287" t="str">
        <f>VLOOKUP($A2287,OLD_EquipmentDatabase!$A:$K,7,FALSE)</f>
        <v>Laptop</v>
      </c>
      <c r="H2287" t="str">
        <f>VLOOKUP($A2287,OLD_EquipmentDatabase!$A:$K,8,FALSE)</f>
        <v>Active</v>
      </c>
      <c r="I2287" t="b">
        <f>VLOOKUP($A2287,OLD_EquipmentDatabase!$A:$K,9,FALSE)</f>
        <v>0</v>
      </c>
      <c r="J2287" t="str">
        <f>VLOOKUP($A2287,OLD_EquipmentDatabase!$A:$K,10,FALSE)</f>
        <v>5.13</v>
      </c>
      <c r="K2287" t="str">
        <f>VLOOKUP($A2287,OLD_EquipmentDatabase!$A:$K,11,FALSE)</f>
        <v>01|numeral|winter|12</v>
      </c>
    </row>
    <row r="2288" spans="1:11" x14ac:dyDescent="0.25">
      <c r="A2288" s="21" t="s">
        <v>1265</v>
      </c>
      <c r="B2288" s="102" t="s">
        <v>1266</v>
      </c>
      <c r="C2288" t="str">
        <f>VLOOKUP($A2288,OLD_EquipmentDatabase!$A:$K,3,FALSE)</f>
        <v>Dell PowerEdge R630</v>
      </c>
      <c r="D2288" t="str">
        <f>VLOOKUP($A2288,OLD_EquipmentDatabase!$A:$K,4,FALSE)</f>
        <v>Dominion</v>
      </c>
      <c r="E2288" t="str">
        <f>VLOOKUP($A2288,OLD_EquipmentDatabase!$A:$K,5,FALSE)</f>
        <v>N/A</v>
      </c>
      <c r="F2288" t="str">
        <f>VLOOKUP($A2288,OLD_EquipmentDatabase!$A:$K,6,FALSE)</f>
        <v>EMS Standard Server</v>
      </c>
      <c r="G2288" t="str">
        <f>VLOOKUP($A2288,OLD_EquipmentDatabase!$A:$K,7,FALSE)</f>
        <v>Computer</v>
      </c>
      <c r="H2288" t="str">
        <f>VLOOKUP($A2288,OLD_EquipmentDatabase!$A:$K,8,FALSE)</f>
        <v>Active</v>
      </c>
      <c r="I2288" t="b">
        <f>VLOOKUP($A2288,OLD_EquipmentDatabase!$A:$K,9,FALSE)</f>
        <v>0</v>
      </c>
      <c r="J2288" t="str">
        <f>VLOOKUP($A2288,OLD_EquipmentDatabase!$A:$K,10,FALSE)</f>
        <v>5.13</v>
      </c>
      <c r="K2288" t="str">
        <f>VLOOKUP($A2288,OLD_EquipmentDatabase!$A:$K,11,FALSE)</f>
        <v>48studentPERSON46</v>
      </c>
    </row>
    <row r="2289" spans="1:11" x14ac:dyDescent="0.25">
      <c r="A2289" s="21" t="s">
        <v>3447</v>
      </c>
      <c r="B2289" s="102" t="s">
        <v>1266</v>
      </c>
      <c r="C2289" t="str">
        <f>VLOOKUP($A2289,OLD_EquipmentDatabase!$A:$K,3,FALSE)</f>
        <v>Dell Precision T3420</v>
      </c>
      <c r="D2289" t="str">
        <f>VLOOKUP($A2289,OLD_EquipmentDatabase!$A:$K,4,FALSE)</f>
        <v>Dominion</v>
      </c>
      <c r="E2289" t="str">
        <f>VLOOKUP($A2289,OLD_EquipmentDatabase!$A:$K,5,FALSE)</f>
        <v>N/A</v>
      </c>
      <c r="F2289" t="str">
        <f>VLOOKUP($A2289,OLD_EquipmentDatabase!$A:$K,6,FALSE)</f>
        <v>EMS Client</v>
      </c>
      <c r="G2289" t="str">
        <f>VLOOKUP($A2289,OLD_EquipmentDatabase!$A:$K,7,FALSE)</f>
        <v>Computer</v>
      </c>
      <c r="H2289" t="str">
        <f>VLOOKUP($A2289,OLD_EquipmentDatabase!$A:$K,8,FALSE)</f>
        <v>Active</v>
      </c>
      <c r="I2289" t="b">
        <f>VLOOKUP($A2289,OLD_EquipmentDatabase!$A:$K,9,FALSE)</f>
        <v>0</v>
      </c>
      <c r="J2289" t="str">
        <f>VLOOKUP($A2289,OLD_EquipmentDatabase!$A:$K,10,FALSE)</f>
        <v>5.13</v>
      </c>
      <c r="K2289" t="str">
        <f>VLOOKUP($A2289,OLD_EquipmentDatabase!$A:$K,11,FALSE)</f>
        <v>54:JUMPED:ENGINE:96</v>
      </c>
    </row>
    <row r="2290" spans="1:11" x14ac:dyDescent="0.25">
      <c r="A2290" s="21" t="s">
        <v>1271</v>
      </c>
      <c r="B2290" s="102" t="s">
        <v>1266</v>
      </c>
      <c r="C2290" t="str">
        <f>VLOOKUP($A2290,OLD_EquipmentDatabase!$A:$K,3,FALSE)</f>
        <v>Dell Precision T3420</v>
      </c>
      <c r="D2290" t="str">
        <f>VLOOKUP($A2290,OLD_EquipmentDatabase!$A:$K,4,FALSE)</f>
        <v>Dominion</v>
      </c>
      <c r="E2290" t="str">
        <f>VLOOKUP($A2290,OLD_EquipmentDatabase!$A:$K,5,FALSE)</f>
        <v>N/A</v>
      </c>
      <c r="F2290" t="str">
        <f>VLOOKUP($A2290,OLD_EquipmentDatabase!$A:$K,6,FALSE)</f>
        <v>ADJ Client</v>
      </c>
      <c r="G2290" t="str">
        <f>VLOOKUP($A2290,OLD_EquipmentDatabase!$A:$K,7,FALSE)</f>
        <v>Computer</v>
      </c>
      <c r="H2290" t="str">
        <f>VLOOKUP($A2290,OLD_EquipmentDatabase!$A:$K,8,FALSE)</f>
        <v>Active</v>
      </c>
      <c r="I2290" t="b">
        <f>VLOOKUP($A2290,OLD_EquipmentDatabase!$A:$K,9,FALSE)</f>
        <v>0</v>
      </c>
      <c r="J2290" t="str">
        <f>VLOOKUP($A2290,OLD_EquipmentDatabase!$A:$K,10,FALSE)</f>
        <v>5.13</v>
      </c>
      <c r="K2290" t="str">
        <f>VLOOKUP($A2290,OLD_EquipmentDatabase!$A:$K,11,FALSE)</f>
        <v>28+exercise+compare+46</v>
      </c>
    </row>
    <row r="2291" spans="1:11" x14ac:dyDescent="0.25">
      <c r="A2291" s="21" t="s">
        <v>2500</v>
      </c>
      <c r="B2291" s="102" t="s">
        <v>2501</v>
      </c>
      <c r="C2291" t="str">
        <f>VLOOKUP($A2291,OLD_EquipmentDatabase!$A:$K,3,FALSE)</f>
        <v>Dell Precision T3420</v>
      </c>
      <c r="D2291" t="str">
        <f>VLOOKUP($A2291,OLD_EquipmentDatabase!$A:$K,4,FALSE)</f>
        <v>Dominion</v>
      </c>
      <c r="E2291" t="str">
        <f>VLOOKUP($A2291,OLD_EquipmentDatabase!$A:$K,5,FALSE)</f>
        <v>N/A</v>
      </c>
      <c r="F2291" t="str">
        <f>VLOOKUP($A2291,OLD_EquipmentDatabase!$A:$K,6,FALSE)</f>
        <v>EMS Express Server</v>
      </c>
      <c r="G2291" t="str">
        <f>VLOOKUP($A2291,OLD_EquipmentDatabase!$A:$K,7,FALSE)</f>
        <v>Computer</v>
      </c>
      <c r="H2291" t="str">
        <f>VLOOKUP($A2291,OLD_EquipmentDatabase!$A:$K,8,FALSE)</f>
        <v>Active</v>
      </c>
      <c r="I2291" t="b">
        <f>VLOOKUP($A2291,OLD_EquipmentDatabase!$A:$K,9,FALSE)</f>
        <v>0</v>
      </c>
      <c r="J2291" t="str">
        <f>VLOOKUP($A2291,OLD_EquipmentDatabase!$A:$K,10,FALSE)</f>
        <v>5.13</v>
      </c>
      <c r="K2291" t="str">
        <f>VLOOKUP($A2291,OLD_EquipmentDatabase!$A:$K,11,FALSE)</f>
        <v>80+HEIGHT+england+65</v>
      </c>
    </row>
    <row r="2292" spans="1:11" x14ac:dyDescent="0.25">
      <c r="A2292" s="21" t="s">
        <v>2503</v>
      </c>
      <c r="B2292" s="102" t="s">
        <v>2501</v>
      </c>
      <c r="C2292" t="str">
        <f>VLOOKUP($A2292,OLD_EquipmentDatabase!$A:$K,3,FALSE)</f>
        <v>Dell Precision T3420</v>
      </c>
      <c r="D2292" t="str">
        <f>VLOOKUP($A2292,OLD_EquipmentDatabase!$A:$K,4,FALSE)</f>
        <v>Dominion</v>
      </c>
      <c r="E2292" t="str">
        <f>VLOOKUP($A2292,OLD_EquipmentDatabase!$A:$K,5,FALSE)</f>
        <v>N/A</v>
      </c>
      <c r="F2292" t="str">
        <f>VLOOKUP($A2292,OLD_EquipmentDatabase!$A:$K,6,FALSE)</f>
        <v>ADJ Client</v>
      </c>
      <c r="G2292" t="str">
        <f>VLOOKUP($A2292,OLD_EquipmentDatabase!$A:$K,7,FALSE)</f>
        <v>Computer</v>
      </c>
      <c r="H2292" t="str">
        <f>VLOOKUP($A2292,OLD_EquipmentDatabase!$A:$K,8,FALSE)</f>
        <v>Active</v>
      </c>
      <c r="I2292" t="b">
        <f>VLOOKUP($A2292,OLD_EquipmentDatabase!$A:$K,9,FALSE)</f>
        <v>0</v>
      </c>
      <c r="J2292" t="str">
        <f>VLOOKUP($A2292,OLD_EquipmentDatabase!$A:$K,10,FALSE)</f>
        <v>5.13</v>
      </c>
      <c r="K2292" t="str">
        <f>VLOOKUP($A2292,OLD_EquipmentDatabase!$A:$K,11,FALSE)</f>
        <v>56:NOTHING:PLAINS:09</v>
      </c>
    </row>
    <row r="2293" spans="1:11" x14ac:dyDescent="0.25">
      <c r="A2293" s="21" t="s">
        <v>2505</v>
      </c>
      <c r="B2293" s="102" t="s">
        <v>2501</v>
      </c>
      <c r="C2293" t="str">
        <f>VLOOKUP($A2293,OLD_EquipmentDatabase!$A:$K,3,FALSE)</f>
        <v>Dell OptiPlex 7440 AIO</v>
      </c>
      <c r="D2293" t="str">
        <f>VLOOKUP($A2293,OLD_EquipmentDatabase!$A:$K,4,FALSE)</f>
        <v>Dominion</v>
      </c>
      <c r="E2293" t="str">
        <f>VLOOKUP($A2293,OLD_EquipmentDatabase!$A:$K,5,FALSE)</f>
        <v>N/A</v>
      </c>
      <c r="F2293" t="str">
        <f>VLOOKUP($A2293,OLD_EquipmentDatabase!$A:$K,6,FALSE)</f>
        <v>ICC (DR-M160II)</v>
      </c>
      <c r="G2293" t="str">
        <f>VLOOKUP($A2293,OLD_EquipmentDatabase!$A:$K,7,FALSE)</f>
        <v>Computer</v>
      </c>
      <c r="H2293" t="str">
        <f>VLOOKUP($A2293,OLD_EquipmentDatabase!$A:$K,8,FALSE)</f>
        <v>Active</v>
      </c>
      <c r="I2293" t="b">
        <f>VLOOKUP($A2293,OLD_EquipmentDatabase!$A:$K,9,FALSE)</f>
        <v>0</v>
      </c>
      <c r="J2293" t="str">
        <f>VLOOKUP($A2293,OLD_EquipmentDatabase!$A:$K,10,FALSE)</f>
        <v>5.13</v>
      </c>
      <c r="K2293" t="str">
        <f>VLOOKUP($A2293,OLD_EquipmentDatabase!$A:$K,11,FALSE)</f>
        <v>16|BASKET|OPINION|58</v>
      </c>
    </row>
    <row r="2294" spans="1:11" x14ac:dyDescent="0.25">
      <c r="A2294" s="21" t="s">
        <v>2507</v>
      </c>
      <c r="B2294" s="102" t="s">
        <v>2501</v>
      </c>
      <c r="C2294" t="str">
        <f>VLOOKUP($A2294,OLD_EquipmentDatabase!$A:$K,3,FALSE)</f>
        <v>Dell OptiPlex 7440 AIO</v>
      </c>
      <c r="D2294" t="str">
        <f>VLOOKUP($A2294,OLD_EquipmentDatabase!$A:$K,4,FALSE)</f>
        <v>Dominion</v>
      </c>
      <c r="E2294" t="str">
        <f>VLOOKUP($A2294,OLD_EquipmentDatabase!$A:$K,5,FALSE)</f>
        <v>N/A</v>
      </c>
      <c r="F2294" t="str">
        <f>VLOOKUP($A2294,OLD_EquipmentDatabase!$A:$K,6,FALSE)</f>
        <v>ICC (DR-M160II)</v>
      </c>
      <c r="G2294" t="str">
        <f>VLOOKUP($A2294,OLD_EquipmentDatabase!$A:$K,7,FALSE)</f>
        <v>Computer</v>
      </c>
      <c r="H2294" t="str">
        <f>VLOOKUP($A2294,OLD_EquipmentDatabase!$A:$K,8,FALSE)</f>
        <v>Active</v>
      </c>
      <c r="I2294" t="b">
        <f>VLOOKUP($A2294,OLD_EquipmentDatabase!$A:$K,9,FALSE)</f>
        <v>0</v>
      </c>
      <c r="J2294" t="str">
        <f>VLOOKUP($A2294,OLD_EquipmentDatabase!$A:$K,10,FALSE)</f>
        <v>5.13</v>
      </c>
      <c r="K2294" t="str">
        <f>VLOOKUP($A2294,OLD_EquipmentDatabase!$A:$K,11,FALSE)</f>
        <v>65.pleasant.compound.58</v>
      </c>
    </row>
    <row r="2295" spans="1:11" x14ac:dyDescent="0.25">
      <c r="A2295" s="21" t="s">
        <v>2516</v>
      </c>
      <c r="B2295" s="102" t="s">
        <v>2501</v>
      </c>
      <c r="C2295" t="str">
        <f>VLOOKUP($A2295,OLD_EquipmentDatabase!$A:$K,3,FALSE)</f>
        <v>Samsung Galaxy Note Pro</v>
      </c>
      <c r="D2295" t="str">
        <f>VLOOKUP($A2295,OLD_EquipmentDatabase!$A:$K,4,FALSE)</f>
        <v>Dominion</v>
      </c>
      <c r="E2295" t="str">
        <f>VLOOKUP($A2295,OLD_EquipmentDatabase!$A:$K,5,FALSE)</f>
        <v>N/A</v>
      </c>
      <c r="F2295" t="str">
        <f>VLOOKUP($A2295,OLD_EquipmentDatabase!$A:$K,6,FALSE)</f>
        <v/>
      </c>
      <c r="G2295" t="str">
        <f>VLOOKUP($A2295,OLD_EquipmentDatabase!$A:$K,7,FALSE)</f>
        <v>ICX Tablet</v>
      </c>
      <c r="H2295" t="str">
        <f>VLOOKUP($A2295,OLD_EquipmentDatabase!$A:$K,8,FALSE)</f>
        <v>Active</v>
      </c>
      <c r="I2295" t="b">
        <f>VLOOKUP($A2295,OLD_EquipmentDatabase!$A:$K,9,FALSE)</f>
        <v>0</v>
      </c>
      <c r="J2295" t="str">
        <f>VLOOKUP($A2295,OLD_EquipmentDatabase!$A:$K,10,FALSE)</f>
        <v>5.13</v>
      </c>
      <c r="K2295" t="str">
        <f>VLOOKUP($A2295,OLD_EquipmentDatabase!$A:$K,11,FALSE)</f>
        <v/>
      </c>
    </row>
    <row r="2296" spans="1:11" x14ac:dyDescent="0.25">
      <c r="A2296" s="21" t="s">
        <v>2515</v>
      </c>
      <c r="B2296" s="102" t="s">
        <v>2501</v>
      </c>
      <c r="C2296" t="str">
        <f>VLOOKUP($A2296,OLD_EquipmentDatabase!$A:$K,3,FALSE)</f>
        <v>Samsung Galaxy Note Pro</v>
      </c>
      <c r="D2296" t="str">
        <f>VLOOKUP($A2296,OLD_EquipmentDatabase!$A:$K,4,FALSE)</f>
        <v>Dominion</v>
      </c>
      <c r="E2296" t="str">
        <f>VLOOKUP($A2296,OLD_EquipmentDatabase!$A:$K,5,FALSE)</f>
        <v>N/A</v>
      </c>
      <c r="F2296" t="str">
        <f>VLOOKUP($A2296,OLD_EquipmentDatabase!$A:$K,6,FALSE)</f>
        <v/>
      </c>
      <c r="G2296" t="str">
        <f>VLOOKUP($A2296,OLD_EquipmentDatabase!$A:$K,7,FALSE)</f>
        <v>ICX Tablet</v>
      </c>
      <c r="H2296" t="str">
        <f>VLOOKUP($A2296,OLD_EquipmentDatabase!$A:$K,8,FALSE)</f>
        <v>Active</v>
      </c>
      <c r="I2296" t="b">
        <f>VLOOKUP($A2296,OLD_EquipmentDatabase!$A:$K,9,FALSE)</f>
        <v>0</v>
      </c>
      <c r="J2296" t="str">
        <f>VLOOKUP($A2296,OLD_EquipmentDatabase!$A:$K,10,FALSE)</f>
        <v>5.13</v>
      </c>
      <c r="K2296" t="str">
        <f>VLOOKUP($A2296,OLD_EquipmentDatabase!$A:$K,11,FALSE)</f>
        <v/>
      </c>
    </row>
    <row r="2297" spans="1:11" x14ac:dyDescent="0.25">
      <c r="A2297" s="21" t="s">
        <v>2511</v>
      </c>
      <c r="B2297" s="102" t="s">
        <v>2501</v>
      </c>
      <c r="C2297" t="str">
        <f>VLOOKUP($A2297,OLD_EquipmentDatabase!$A:$K,3,FALSE)</f>
        <v>Dell Latitude 3470</v>
      </c>
      <c r="D2297" t="str">
        <f>VLOOKUP($A2297,OLD_EquipmentDatabase!$A:$K,4,FALSE)</f>
        <v>Dominion</v>
      </c>
      <c r="E2297" t="str">
        <f>VLOOKUP($A2297,OLD_EquipmentDatabase!$A:$K,5,FALSE)</f>
        <v>N/A</v>
      </c>
      <c r="F2297" t="str">
        <f>VLOOKUP($A2297,OLD_EquipmentDatabase!$A:$K,6,FALSE)</f>
        <v>ICVA</v>
      </c>
      <c r="G2297" t="str">
        <f>VLOOKUP($A2297,OLD_EquipmentDatabase!$A:$K,7,FALSE)</f>
        <v>Laptop</v>
      </c>
      <c r="H2297" t="str">
        <f>VLOOKUP($A2297,OLD_EquipmentDatabase!$A:$K,8,FALSE)</f>
        <v>Active</v>
      </c>
      <c r="I2297" t="b">
        <f>VLOOKUP($A2297,OLD_EquipmentDatabase!$A:$K,9,FALSE)</f>
        <v>0</v>
      </c>
      <c r="J2297" t="str">
        <f>VLOOKUP($A2297,OLD_EquipmentDatabase!$A:$K,10,FALSE)</f>
        <v>5.13</v>
      </c>
      <c r="K2297" t="str">
        <f>VLOOKUP($A2297,OLD_EquipmentDatabase!$A:$K,11,FALSE)</f>
        <v>84|PLAINS|months|02</v>
      </c>
    </row>
    <row r="2298" spans="1:11" x14ac:dyDescent="0.25">
      <c r="A2298" s="21" t="s">
        <v>2513</v>
      </c>
      <c r="B2298" s="102" t="s">
        <v>2501</v>
      </c>
      <c r="C2298" t="str">
        <f>VLOOKUP($A2298,OLD_EquipmentDatabase!$A:$K,3,FALSE)</f>
        <v>Dell Latitude 3470</v>
      </c>
      <c r="D2298" t="str">
        <f>VLOOKUP($A2298,OLD_EquipmentDatabase!$A:$K,4,FALSE)</f>
        <v>Dominion</v>
      </c>
      <c r="E2298" t="str">
        <f>VLOOKUP($A2298,OLD_EquipmentDatabase!$A:$K,5,FALSE)</f>
        <v>N/A</v>
      </c>
      <c r="F2298" t="str">
        <f>VLOOKUP($A2298,OLD_EquipmentDatabase!$A:$K,6,FALSE)</f>
        <v>ICVA</v>
      </c>
      <c r="G2298" t="str">
        <f>VLOOKUP($A2298,OLD_EquipmentDatabase!$A:$K,7,FALSE)</f>
        <v>Laptop</v>
      </c>
      <c r="H2298" t="str">
        <f>VLOOKUP($A2298,OLD_EquipmentDatabase!$A:$K,8,FALSE)</f>
        <v>Active</v>
      </c>
      <c r="I2298" t="b">
        <f>VLOOKUP($A2298,OLD_EquipmentDatabase!$A:$K,9,FALSE)</f>
        <v>0</v>
      </c>
      <c r="J2298" t="str">
        <f>VLOOKUP($A2298,OLD_EquipmentDatabase!$A:$K,10,FALSE)</f>
        <v>5.13</v>
      </c>
      <c r="K2298" t="str">
        <f>VLOOKUP($A2298,OLD_EquipmentDatabase!$A:$K,11,FALSE)</f>
        <v>20=SHOUTED=SIMILAR=40</v>
      </c>
    </row>
    <row r="2299" spans="1:11" x14ac:dyDescent="0.25">
      <c r="A2299" s="21" t="s">
        <v>2510</v>
      </c>
      <c r="B2299" s="102" t="s">
        <v>2501</v>
      </c>
      <c r="C2299" t="str">
        <f>VLOOKUP($A2299,OLD_EquipmentDatabase!$A:$K,3,FALSE)</f>
        <v>Canon DR-M160II</v>
      </c>
      <c r="D2299" t="str">
        <f>VLOOKUP($A2299,OLD_EquipmentDatabase!$A:$K,4,FALSE)</f>
        <v>Dominion</v>
      </c>
      <c r="E2299" t="str">
        <f>VLOOKUP($A2299,OLD_EquipmentDatabase!$A:$K,5,FALSE)</f>
        <v>Central Count</v>
      </c>
      <c r="F2299" t="str">
        <f>VLOOKUP($A2299,OLD_EquipmentDatabase!$A:$K,6,FALSE)</f>
        <v/>
      </c>
      <c r="G2299" t="str">
        <f>VLOOKUP($A2299,OLD_EquipmentDatabase!$A:$K,7,FALSE)</f>
        <v>Scanner</v>
      </c>
      <c r="H2299" t="str">
        <f>VLOOKUP($A2299,OLD_EquipmentDatabase!$A:$K,8,FALSE)</f>
        <v>Active</v>
      </c>
      <c r="I2299" t="b">
        <f>VLOOKUP($A2299,OLD_EquipmentDatabase!$A:$K,9,FALSE)</f>
        <v>0</v>
      </c>
      <c r="J2299" t="str">
        <f>VLOOKUP($A2299,OLD_EquipmentDatabase!$A:$K,10,FALSE)</f>
        <v>N/A</v>
      </c>
      <c r="K2299" t="str">
        <f>VLOOKUP($A2299,OLD_EquipmentDatabase!$A:$K,11,FALSE)</f>
        <v/>
      </c>
    </row>
    <row r="2300" spans="1:11" x14ac:dyDescent="0.25">
      <c r="A2300" s="21" t="s">
        <v>2509</v>
      </c>
      <c r="B2300" s="102" t="s">
        <v>2501</v>
      </c>
      <c r="C2300" t="str">
        <f>VLOOKUP($A2300,OLD_EquipmentDatabase!$A:$K,3,FALSE)</f>
        <v>Canon DR-M160II</v>
      </c>
      <c r="D2300" t="str">
        <f>VLOOKUP($A2300,OLD_EquipmentDatabase!$A:$K,4,FALSE)</f>
        <v>Dominion</v>
      </c>
      <c r="E2300" t="str">
        <f>VLOOKUP($A2300,OLD_EquipmentDatabase!$A:$K,5,FALSE)</f>
        <v>Central Count</v>
      </c>
      <c r="F2300" t="str">
        <f>VLOOKUP($A2300,OLD_EquipmentDatabase!$A:$K,6,FALSE)</f>
        <v/>
      </c>
      <c r="G2300" t="str">
        <f>VLOOKUP($A2300,OLD_EquipmentDatabase!$A:$K,7,FALSE)</f>
        <v>Scanner</v>
      </c>
      <c r="H2300" t="str">
        <f>VLOOKUP($A2300,OLD_EquipmentDatabase!$A:$K,8,FALSE)</f>
        <v>Active</v>
      </c>
      <c r="I2300" t="b">
        <f>VLOOKUP($A2300,OLD_EquipmentDatabase!$A:$K,9,FALSE)</f>
        <v>0</v>
      </c>
      <c r="J2300" t="str">
        <f>VLOOKUP($A2300,OLD_EquipmentDatabase!$A:$K,10,FALSE)</f>
        <v>N/A</v>
      </c>
      <c r="K2300" t="str">
        <f>VLOOKUP($A2300,OLD_EquipmentDatabase!$A:$K,11,FALSE)</f>
        <v/>
      </c>
    </row>
    <row r="2301" spans="1:11" x14ac:dyDescent="0.25">
      <c r="A2301" s="21" t="s">
        <v>1238</v>
      </c>
      <c r="B2301" s="102" t="s">
        <v>126</v>
      </c>
      <c r="C2301" t="str">
        <f>VLOOKUP($A2301,OLD_EquipmentDatabase!$A:$K,3,FALSE)</f>
        <v>Samsung Galaxy Note Pro</v>
      </c>
      <c r="D2301" t="str">
        <f>VLOOKUP($A2301,OLD_EquipmentDatabase!$A:$K,4,FALSE)</f>
        <v>Dominion</v>
      </c>
      <c r="E2301" t="str">
        <f>VLOOKUP($A2301,OLD_EquipmentDatabase!$A:$K,5,FALSE)</f>
        <v>N/A</v>
      </c>
      <c r="F2301" t="str">
        <f>VLOOKUP($A2301,OLD_EquipmentDatabase!$A:$K,6,FALSE)</f>
        <v>Returned to Dominion</v>
      </c>
      <c r="G2301" t="str">
        <f>VLOOKUP($A2301,OLD_EquipmentDatabase!$A:$K,7,FALSE)</f>
        <v>ICX Tablet</v>
      </c>
      <c r="H2301" t="s">
        <v>18</v>
      </c>
      <c r="I2301" t="b">
        <v>0</v>
      </c>
      <c r="J2301">
        <v>5.13</v>
      </c>
      <c r="K2301" t="str">
        <f>VLOOKUP($A2301,OLD_EquipmentDatabase!$A:$K,11,FALSE)</f>
        <v/>
      </c>
    </row>
    <row r="2302" spans="1:11" x14ac:dyDescent="0.25">
      <c r="A2302" s="21" t="s">
        <v>139</v>
      </c>
      <c r="B2302" s="102" t="s">
        <v>126</v>
      </c>
      <c r="C2302" t="str">
        <f>VLOOKUP($A2302,OLD_EquipmentDatabase!$A:$K,3,FALSE)</f>
        <v>Canon DR-M160II</v>
      </c>
      <c r="D2302" t="str">
        <f>VLOOKUP($A2302,OLD_EquipmentDatabase!$A:$K,4,FALSE)</f>
        <v>Dominion</v>
      </c>
      <c r="E2302" t="str">
        <f>VLOOKUP($A2302,OLD_EquipmentDatabase!$A:$K,5,FALSE)</f>
        <v>Central Count</v>
      </c>
      <c r="F2302" t="str">
        <f>VLOOKUP($A2302,OLD_EquipmentDatabase!$A:$K,6,FALSE)</f>
        <v/>
      </c>
      <c r="G2302" t="str">
        <f>VLOOKUP($A2302,OLD_EquipmentDatabase!$A:$K,7,FALSE)</f>
        <v>Scanner</v>
      </c>
      <c r="H2302" t="str">
        <f>VLOOKUP($A2302,OLD_EquipmentDatabase!$A:$K,8,FALSE)</f>
        <v>Active</v>
      </c>
      <c r="I2302" t="b">
        <f>VLOOKUP($A2302,OLD_EquipmentDatabase!$A:$K,9,FALSE)</f>
        <v>0</v>
      </c>
      <c r="J2302" t="str">
        <f>VLOOKUP($A2302,OLD_EquipmentDatabase!$A:$K,10,FALSE)</f>
        <v>N/A</v>
      </c>
      <c r="K2302" t="str">
        <f>VLOOKUP($A2302,OLD_EquipmentDatabase!$A:$K,11,FALSE)</f>
        <v/>
      </c>
    </row>
    <row r="2303" spans="1:11" x14ac:dyDescent="0.25">
      <c r="A2303" s="21" t="s">
        <v>2942</v>
      </c>
      <c r="B2303" s="102" t="s">
        <v>126</v>
      </c>
      <c r="C2303" t="str">
        <f>VLOOKUP($A2303,OLD_EquipmentDatabase!$A:$K,3,FALSE)</f>
        <v>Samsung Galaxy Note Pro</v>
      </c>
      <c r="D2303" t="str">
        <f>VLOOKUP($A2303,OLD_EquipmentDatabase!$A:$K,4,FALSE)</f>
        <v>Dominion</v>
      </c>
      <c r="E2303" t="str">
        <f>VLOOKUP($A2303,OLD_EquipmentDatabase!$A:$K,5,FALSE)</f>
        <v>N/A</v>
      </c>
      <c r="F2303" t="str">
        <f>VLOOKUP($A2303,OLD_EquipmentDatabase!$A:$K,6,FALSE)</f>
        <v/>
      </c>
      <c r="G2303" t="str">
        <f>VLOOKUP($A2303,OLD_EquipmentDatabase!$A:$K,7,FALSE)</f>
        <v>ICX Tablet</v>
      </c>
      <c r="H2303" t="s">
        <v>18</v>
      </c>
      <c r="I2303" t="b">
        <v>0</v>
      </c>
      <c r="J2303">
        <v>5.13</v>
      </c>
      <c r="K2303" t="str">
        <f>VLOOKUP($A2303,OLD_EquipmentDatabase!$A:$K,11,FALSE)</f>
        <v/>
      </c>
    </row>
    <row r="2304" spans="1:11" x14ac:dyDescent="0.25">
      <c r="A2304" s="21" t="s">
        <v>2526</v>
      </c>
      <c r="B2304" s="102" t="s">
        <v>126</v>
      </c>
      <c r="C2304" t="str">
        <f>VLOOKUP($A2304,OLD_EquipmentDatabase!$A:$K,3,FALSE)</f>
        <v>Dell OptiPlex 9030 AIO</v>
      </c>
      <c r="D2304" t="str">
        <f>VLOOKUP($A2304,OLD_EquipmentDatabase!$A:$K,4,FALSE)</f>
        <v>Dominion</v>
      </c>
      <c r="E2304" t="str">
        <f>VLOOKUP($A2304,OLD_EquipmentDatabase!$A:$K,5,FALSE)</f>
        <v>N/A</v>
      </c>
      <c r="F2304" t="str">
        <f>VLOOKUP($A2304,OLD_EquipmentDatabase!$A:$K,6,FALSE)</f>
        <v>ICC</v>
      </c>
      <c r="G2304" t="str">
        <f>VLOOKUP($A2304,OLD_EquipmentDatabase!$A:$K,7,FALSE)</f>
        <v>Computer</v>
      </c>
      <c r="H2304" t="str">
        <f>VLOOKUP($A2304,OLD_EquipmentDatabase!$A:$K,8,FALSE)</f>
        <v>Active</v>
      </c>
      <c r="I2304" t="b">
        <f>VLOOKUP($A2304,OLD_EquipmentDatabase!$A:$K,9,FALSE)</f>
        <v>0</v>
      </c>
      <c r="J2304" t="str">
        <f>VLOOKUP($A2304,OLD_EquipmentDatabase!$A:$K,10,FALSE)</f>
        <v>5.13</v>
      </c>
      <c r="K2304" t="str">
        <f>VLOOKUP($A2304,OLD_EquipmentDatabase!$A:$K,11,FALSE)</f>
        <v>22=EXERCISE=MINUTE=08</v>
      </c>
    </row>
    <row r="2305" spans="1:11" x14ac:dyDescent="0.25">
      <c r="A2305" s="21" t="s">
        <v>131</v>
      </c>
      <c r="B2305" s="102" t="s">
        <v>126</v>
      </c>
      <c r="C2305" t="str">
        <f>VLOOKUP($A2305,OLD_EquipmentDatabase!$A:$K,3,FALSE)</f>
        <v>Dell OptiPlex 7440 AIO</v>
      </c>
      <c r="D2305" t="str">
        <f>VLOOKUP($A2305,OLD_EquipmentDatabase!$A:$K,4,FALSE)</f>
        <v>Dominion</v>
      </c>
      <c r="E2305" t="str">
        <f>VLOOKUP($A2305,OLD_EquipmentDatabase!$A:$K,5,FALSE)</f>
        <v>N/A</v>
      </c>
      <c r="F2305" t="str">
        <f>VLOOKUP($A2305,OLD_EquipmentDatabase!$A:$K,6,FALSE)</f>
        <v>ICC (DR-M160II)</v>
      </c>
      <c r="G2305" t="str">
        <f>VLOOKUP($A2305,OLD_EquipmentDatabase!$A:$K,7,FALSE)</f>
        <v>Computer</v>
      </c>
      <c r="H2305" t="str">
        <f>VLOOKUP($A2305,OLD_EquipmentDatabase!$A:$K,8,FALSE)</f>
        <v>Active</v>
      </c>
      <c r="I2305" t="b">
        <f>VLOOKUP($A2305,OLD_EquipmentDatabase!$A:$K,9,FALSE)</f>
        <v>0</v>
      </c>
      <c r="J2305" t="str">
        <f>VLOOKUP($A2305,OLD_EquipmentDatabase!$A:$K,10,FALSE)</f>
        <v>5.13</v>
      </c>
      <c r="K2305" t="str">
        <f>VLOOKUP($A2305,OLD_EquipmentDatabase!$A:$K,11,FALSE)</f>
        <v>21&amp;ENOUGH&amp;TOWARD&amp;51</v>
      </c>
    </row>
    <row r="2306" spans="1:11" x14ac:dyDescent="0.25">
      <c r="A2306" s="21" t="s">
        <v>4409</v>
      </c>
      <c r="B2306" s="102" t="s">
        <v>126</v>
      </c>
      <c r="C2306" t="str">
        <f>VLOOKUP($A2306,OLD_EquipmentDatabase!$A:$K,3,FALSE)</f>
        <v>Dell T3420</v>
      </c>
      <c r="D2306" t="str">
        <f>VLOOKUP($A2306,OLD_EquipmentDatabase!$A:$K,4,FALSE)</f>
        <v>Dominion</v>
      </c>
      <c r="E2306" t="str">
        <f>VLOOKUP($A2306,OLD_EquipmentDatabase!$A:$K,5,FALSE)</f>
        <v>N/A</v>
      </c>
      <c r="F2306" t="str">
        <f>VLOOKUP($A2306,OLD_EquipmentDatabase!$A:$K,6,FALSE)</f>
        <v>ADJ</v>
      </c>
      <c r="G2306" t="str">
        <f>VLOOKUP($A2306,OLD_EquipmentDatabase!$A:$K,7,FALSE)</f>
        <v>Computer</v>
      </c>
      <c r="H2306" t="s">
        <v>18</v>
      </c>
      <c r="I2306" t="b">
        <v>0</v>
      </c>
      <c r="J2306">
        <v>5.13</v>
      </c>
      <c r="K2306" t="str">
        <f>VLOOKUP($A2306,OLD_EquipmentDatabase!$A:$K,11,FALSE)</f>
        <v>57/JORDAN/FAMOUS/75</v>
      </c>
    </row>
    <row r="2307" spans="1:11" x14ac:dyDescent="0.25">
      <c r="A2307" s="21" t="s">
        <v>137</v>
      </c>
      <c r="B2307" s="102" t="s">
        <v>126</v>
      </c>
      <c r="C2307" t="str">
        <f>VLOOKUP($A2307,OLD_EquipmentDatabase!$A:$K,3,FALSE)</f>
        <v>Canon DR-M160II</v>
      </c>
      <c r="D2307" t="str">
        <f>VLOOKUP($A2307,OLD_EquipmentDatabase!$A:$K,4,FALSE)</f>
        <v>Dominion</v>
      </c>
      <c r="E2307" t="str">
        <f>VLOOKUP($A2307,OLD_EquipmentDatabase!$A:$K,5,FALSE)</f>
        <v>Central Count</v>
      </c>
      <c r="F2307" t="str">
        <f>VLOOKUP($A2307,OLD_EquipmentDatabase!$A:$K,6,FALSE)</f>
        <v/>
      </c>
      <c r="G2307" t="str">
        <f>VLOOKUP($A2307,OLD_EquipmentDatabase!$A:$K,7,FALSE)</f>
        <v>Scanner</v>
      </c>
      <c r="H2307" t="str">
        <f>VLOOKUP($A2307,OLD_EquipmentDatabase!$A:$K,8,FALSE)</f>
        <v>Active</v>
      </c>
      <c r="I2307" t="b">
        <f>VLOOKUP($A2307,OLD_EquipmentDatabase!$A:$K,9,FALSE)</f>
        <v>0</v>
      </c>
      <c r="J2307" t="str">
        <f>VLOOKUP($A2307,OLD_EquipmentDatabase!$A:$K,10,FALSE)</f>
        <v>N/A</v>
      </c>
      <c r="K2307" t="str">
        <f>VLOOKUP($A2307,OLD_EquipmentDatabase!$A:$K,11,FALSE)</f>
        <v/>
      </c>
    </row>
    <row r="2308" spans="1:11" x14ac:dyDescent="0.25">
      <c r="A2308" s="21" t="s">
        <v>4590</v>
      </c>
      <c r="B2308" s="102" t="s">
        <v>126</v>
      </c>
      <c r="C2308" t="str">
        <f>VLOOKUP($A2308,OLD_EquipmentDatabase!$A:$K,3,FALSE)</f>
        <v>Dell Precision 3440</v>
      </c>
      <c r="D2308" t="str">
        <f>VLOOKUP($A2308,OLD_EquipmentDatabase!$A:$K,4,FALSE)</f>
        <v>Dominion</v>
      </c>
      <c r="E2308" t="str">
        <f>VLOOKUP($A2308,OLD_EquipmentDatabase!$A:$K,5,FALSE)</f>
        <v>N/A</v>
      </c>
      <c r="F2308" t="str">
        <f>VLOOKUP($A2308,OLD_EquipmentDatabase!$A:$K,6,FALSE)</f>
        <v>EMS Express Server</v>
      </c>
      <c r="G2308" t="str">
        <f>VLOOKUP($A2308,OLD_EquipmentDatabase!$A:$K,7,FALSE)</f>
        <v>Computer</v>
      </c>
      <c r="H2308" t="str">
        <f>VLOOKUP($A2308,OLD_EquipmentDatabase!$A:$K,8,FALSE)</f>
        <v>Active</v>
      </c>
      <c r="I2308" t="b">
        <f>VLOOKUP($A2308,OLD_EquipmentDatabase!$A:$K,9,FALSE)</f>
        <v>0</v>
      </c>
      <c r="J2308" t="str">
        <f>VLOOKUP($A2308,OLD_EquipmentDatabase!$A:$K,10,FALSE)</f>
        <v>5.13</v>
      </c>
      <c r="K2308" t="str">
        <f>VLOOKUP($A2308,OLD_EquipmentDatabase!$A:$K,11,FALSE)</f>
        <v>99+GOODBYE+though+44</v>
      </c>
    </row>
    <row r="2309" spans="1:11" x14ac:dyDescent="0.25">
      <c r="A2309" s="21" t="s">
        <v>140</v>
      </c>
      <c r="B2309" s="102" t="s">
        <v>126</v>
      </c>
      <c r="C2309" t="str">
        <f>VLOOKUP($A2309,OLD_EquipmentDatabase!$A:$K,3,FALSE)</f>
        <v>Dell Latitude 3470</v>
      </c>
      <c r="D2309" t="str">
        <f>VLOOKUP($A2309,OLD_EquipmentDatabase!$A:$K,4,FALSE)</f>
        <v>Dominion</v>
      </c>
      <c r="E2309" t="str">
        <f>VLOOKUP($A2309,OLD_EquipmentDatabase!$A:$K,5,FALSE)</f>
        <v>N/A</v>
      </c>
      <c r="F2309" t="str">
        <f>VLOOKUP($A2309,OLD_EquipmentDatabase!$A:$K,6,FALSE)</f>
        <v>ICVA</v>
      </c>
      <c r="G2309" t="str">
        <f>VLOOKUP($A2309,OLD_EquipmentDatabase!$A:$K,7,FALSE)</f>
        <v>Laptop</v>
      </c>
      <c r="H2309" t="str">
        <f>VLOOKUP($A2309,OLD_EquipmentDatabase!$A:$K,8,FALSE)</f>
        <v>Active</v>
      </c>
      <c r="I2309" t="b">
        <f>VLOOKUP($A2309,OLD_EquipmentDatabase!$A:$K,9,FALSE)</f>
        <v>0</v>
      </c>
      <c r="J2309" t="str">
        <f>VLOOKUP($A2309,OLD_EquipmentDatabase!$A:$K,10,FALSE)</f>
        <v>5.13</v>
      </c>
      <c r="K2309" t="str">
        <f>VLOOKUP($A2309,OLD_EquipmentDatabase!$A:$K,11,FALSE)</f>
        <v>38^beside^alaska^58</v>
      </c>
    </row>
    <row r="2310" spans="1:11" x14ac:dyDescent="0.25">
      <c r="A2310" s="21" t="s">
        <v>1530</v>
      </c>
      <c r="B2310" s="102" t="s">
        <v>1512</v>
      </c>
      <c r="C2310" t="str">
        <f>VLOOKUP($A2310,OLD_EquipmentDatabase!$A:$K,3,FALSE)</f>
        <v>Samsung Galaxy Note Pro</v>
      </c>
      <c r="D2310" t="str">
        <f>VLOOKUP($A2310,OLD_EquipmentDatabase!$A:$K,4,FALSE)</f>
        <v>Dominion</v>
      </c>
      <c r="E2310" t="str">
        <f>VLOOKUP($A2310,OLD_EquipmentDatabase!$A:$K,5,FALSE)</f>
        <v>N/A</v>
      </c>
      <c r="F2310" t="str">
        <f>VLOOKUP($A2310,OLD_EquipmentDatabase!$A:$K,6,FALSE)</f>
        <v/>
      </c>
      <c r="G2310" t="str">
        <f>VLOOKUP($A2310,OLD_EquipmentDatabase!$A:$K,7,FALSE)</f>
        <v>ICX Tablet</v>
      </c>
      <c r="H2310" t="str">
        <f>VLOOKUP($A2310,OLD_EquipmentDatabase!$A:$K,8,FALSE)</f>
        <v>Active</v>
      </c>
      <c r="I2310" t="b">
        <f>VLOOKUP($A2310,OLD_EquipmentDatabase!$A:$K,9,FALSE)</f>
        <v>0</v>
      </c>
      <c r="J2310" t="str">
        <f>VLOOKUP($A2310,OLD_EquipmentDatabase!$A:$K,10,FALSE)</f>
        <v>5.13</v>
      </c>
      <c r="K2310" t="str">
        <f>VLOOKUP($A2310,OLD_EquipmentDatabase!$A:$K,11,FALSE)</f>
        <v/>
      </c>
    </row>
    <row r="2311" spans="1:11" x14ac:dyDescent="0.25">
      <c r="A2311" s="21" t="s">
        <v>1528</v>
      </c>
      <c r="B2311" s="102" t="s">
        <v>1512</v>
      </c>
      <c r="C2311" t="str">
        <f>VLOOKUP($A2311,OLD_EquipmentDatabase!$A:$K,3,FALSE)</f>
        <v>Samsung Galaxy Note Pro</v>
      </c>
      <c r="D2311" t="str">
        <f>VLOOKUP($A2311,OLD_EquipmentDatabase!$A:$K,4,FALSE)</f>
        <v>Dominion</v>
      </c>
      <c r="E2311" t="str">
        <f>VLOOKUP($A2311,OLD_EquipmentDatabase!$A:$K,5,FALSE)</f>
        <v>N/A</v>
      </c>
      <c r="F2311" t="str">
        <f>VLOOKUP($A2311,OLD_EquipmentDatabase!$A:$K,6,FALSE)</f>
        <v/>
      </c>
      <c r="G2311" t="str">
        <f>VLOOKUP($A2311,OLD_EquipmentDatabase!$A:$K,7,FALSE)</f>
        <v>ICX Tablet</v>
      </c>
      <c r="H2311" t="str">
        <f>VLOOKUP($A2311,OLD_EquipmentDatabase!$A:$K,8,FALSE)</f>
        <v>Active</v>
      </c>
      <c r="I2311" t="b">
        <f>VLOOKUP($A2311,OLD_EquipmentDatabase!$A:$K,9,FALSE)</f>
        <v>0</v>
      </c>
      <c r="J2311" t="str">
        <f>VLOOKUP($A2311,OLD_EquipmentDatabase!$A:$K,10,FALSE)</f>
        <v>5.13</v>
      </c>
      <c r="K2311" t="str">
        <f>VLOOKUP($A2311,OLD_EquipmentDatabase!$A:$K,11,FALSE)</f>
        <v/>
      </c>
    </row>
    <row r="2312" spans="1:11" x14ac:dyDescent="0.25">
      <c r="A2312" s="21" t="s">
        <v>1531</v>
      </c>
      <c r="B2312" s="102" t="s">
        <v>1512</v>
      </c>
      <c r="C2312" t="str">
        <f>VLOOKUP($A2312,OLD_EquipmentDatabase!$A:$K,3,FALSE)</f>
        <v>Samsung Galaxy Note Pro</v>
      </c>
      <c r="D2312" t="str">
        <f>VLOOKUP($A2312,OLD_EquipmentDatabase!$A:$K,4,FALSE)</f>
        <v>Dominion</v>
      </c>
      <c r="E2312" t="str">
        <f>VLOOKUP($A2312,OLD_EquipmentDatabase!$A:$K,5,FALSE)</f>
        <v>N/A</v>
      </c>
      <c r="F2312" t="str">
        <f>VLOOKUP($A2312,OLD_EquipmentDatabase!$A:$K,6,FALSE)</f>
        <v/>
      </c>
      <c r="G2312" t="str">
        <f>VLOOKUP($A2312,OLD_EquipmentDatabase!$A:$K,7,FALSE)</f>
        <v>ICX Tablet</v>
      </c>
      <c r="H2312" t="str">
        <f>VLOOKUP($A2312,OLD_EquipmentDatabase!$A:$K,8,FALSE)</f>
        <v>Active</v>
      </c>
      <c r="I2312" t="b">
        <f>VLOOKUP($A2312,OLD_EquipmentDatabase!$A:$K,9,FALSE)</f>
        <v>0</v>
      </c>
      <c r="J2312" t="str">
        <f>VLOOKUP($A2312,OLD_EquipmentDatabase!$A:$K,10,FALSE)</f>
        <v>5.13</v>
      </c>
      <c r="K2312" t="str">
        <f>VLOOKUP($A2312,OLD_EquipmentDatabase!$A:$K,11,FALSE)</f>
        <v/>
      </c>
    </row>
    <row r="2313" spans="1:11" x14ac:dyDescent="0.25">
      <c r="A2313" s="21" t="s">
        <v>1535</v>
      </c>
      <c r="B2313" s="102" t="s">
        <v>1512</v>
      </c>
      <c r="C2313" t="str">
        <f>VLOOKUP($A2313,OLD_EquipmentDatabase!$A:$K,3,FALSE)</f>
        <v>Samsung Galaxy Note Pro</v>
      </c>
      <c r="D2313" t="str">
        <f>VLOOKUP($A2313,OLD_EquipmentDatabase!$A:$K,4,FALSE)</f>
        <v>Dominion</v>
      </c>
      <c r="E2313" t="str">
        <f>VLOOKUP($A2313,OLD_EquipmentDatabase!$A:$K,5,FALSE)</f>
        <v>N/A</v>
      </c>
      <c r="F2313" t="str">
        <f>VLOOKUP($A2313,OLD_EquipmentDatabase!$A:$K,6,FALSE)</f>
        <v/>
      </c>
      <c r="G2313" t="str">
        <f>VLOOKUP($A2313,OLD_EquipmentDatabase!$A:$K,7,FALSE)</f>
        <v>ICX Tablet</v>
      </c>
      <c r="H2313" t="str">
        <f>VLOOKUP($A2313,OLD_EquipmentDatabase!$A:$K,8,FALSE)</f>
        <v>Active</v>
      </c>
      <c r="I2313" t="b">
        <f>VLOOKUP($A2313,OLD_EquipmentDatabase!$A:$K,9,FALSE)</f>
        <v>0</v>
      </c>
      <c r="J2313" t="str">
        <f>VLOOKUP($A2313,OLD_EquipmentDatabase!$A:$K,10,FALSE)</f>
        <v>5.13</v>
      </c>
      <c r="K2313" t="str">
        <f>VLOOKUP($A2313,OLD_EquipmentDatabase!$A:$K,11,FALSE)</f>
        <v/>
      </c>
    </row>
    <row r="2314" spans="1:11" x14ac:dyDescent="0.25">
      <c r="A2314" s="21" t="s">
        <v>1532</v>
      </c>
      <c r="B2314" s="102" t="s">
        <v>1512</v>
      </c>
      <c r="C2314" t="str">
        <f>VLOOKUP($A2314,OLD_EquipmentDatabase!$A:$K,3,FALSE)</f>
        <v>Samsung Galaxy Note Pro</v>
      </c>
      <c r="D2314" t="str">
        <f>VLOOKUP($A2314,OLD_EquipmentDatabase!$A:$K,4,FALSE)</f>
        <v>Dominion</v>
      </c>
      <c r="E2314" t="str">
        <f>VLOOKUP($A2314,OLD_EquipmentDatabase!$A:$K,5,FALSE)</f>
        <v>N/A</v>
      </c>
      <c r="F2314" t="str">
        <f>VLOOKUP($A2314,OLD_EquipmentDatabase!$A:$K,6,FALSE)</f>
        <v/>
      </c>
      <c r="G2314" t="str">
        <f>VLOOKUP($A2314,OLD_EquipmentDatabase!$A:$K,7,FALSE)</f>
        <v>ICX Tablet</v>
      </c>
      <c r="H2314" t="str">
        <f>VLOOKUP($A2314,OLD_EquipmentDatabase!$A:$K,8,FALSE)</f>
        <v>Active</v>
      </c>
      <c r="I2314" t="b">
        <f>VLOOKUP($A2314,OLD_EquipmentDatabase!$A:$K,9,FALSE)</f>
        <v>0</v>
      </c>
      <c r="J2314" t="str">
        <f>VLOOKUP($A2314,OLD_EquipmentDatabase!$A:$K,10,FALSE)</f>
        <v>5.13</v>
      </c>
      <c r="K2314" t="str">
        <f>VLOOKUP($A2314,OLD_EquipmentDatabase!$A:$K,11,FALSE)</f>
        <v/>
      </c>
    </row>
    <row r="2315" spans="1:11" x14ac:dyDescent="0.25">
      <c r="A2315" s="21" t="s">
        <v>1533</v>
      </c>
      <c r="B2315" s="102" t="s">
        <v>1512</v>
      </c>
      <c r="C2315" t="str">
        <f>VLOOKUP($A2315,OLD_EquipmentDatabase!$A:$K,3,FALSE)</f>
        <v>Samsung Galaxy Note Pro</v>
      </c>
      <c r="D2315" t="str">
        <f>VLOOKUP($A2315,OLD_EquipmentDatabase!$A:$K,4,FALSE)</f>
        <v>Dominion</v>
      </c>
      <c r="E2315" t="str">
        <f>VLOOKUP($A2315,OLD_EquipmentDatabase!$A:$K,5,FALSE)</f>
        <v>N/A</v>
      </c>
      <c r="F2315" t="str">
        <f>VLOOKUP($A2315,OLD_EquipmentDatabase!$A:$K,6,FALSE)</f>
        <v/>
      </c>
      <c r="G2315" t="str">
        <f>VLOOKUP($A2315,OLD_EquipmentDatabase!$A:$K,7,FALSE)</f>
        <v>ICX Tablet</v>
      </c>
      <c r="H2315" t="str">
        <f>VLOOKUP($A2315,OLD_EquipmentDatabase!$A:$K,8,FALSE)</f>
        <v>Active</v>
      </c>
      <c r="I2315" t="b">
        <f>VLOOKUP($A2315,OLD_EquipmentDatabase!$A:$K,9,FALSE)</f>
        <v>0</v>
      </c>
      <c r="J2315" t="s">
        <v>38</v>
      </c>
      <c r="K2315" t="str">
        <f>VLOOKUP($A2315,OLD_EquipmentDatabase!$A:$K,11,FALSE)</f>
        <v/>
      </c>
    </row>
    <row r="2316" spans="1:11" x14ac:dyDescent="0.25">
      <c r="A2316" s="21" t="s">
        <v>1529</v>
      </c>
      <c r="B2316" s="102" t="s">
        <v>1512</v>
      </c>
      <c r="C2316" t="str">
        <f>VLOOKUP($A2316,OLD_EquipmentDatabase!$A:$K,3,FALSE)</f>
        <v>Samsung Galaxy Note Pro</v>
      </c>
      <c r="D2316" t="str">
        <f>VLOOKUP($A2316,OLD_EquipmentDatabase!$A:$K,4,FALSE)</f>
        <v>Dominion</v>
      </c>
      <c r="E2316" t="str">
        <f>VLOOKUP($A2316,OLD_EquipmentDatabase!$A:$K,5,FALSE)</f>
        <v>N/A</v>
      </c>
      <c r="F2316" t="str">
        <f>VLOOKUP($A2316,OLD_EquipmentDatabase!$A:$K,6,FALSE)</f>
        <v/>
      </c>
      <c r="G2316" t="str">
        <f>VLOOKUP($A2316,OLD_EquipmentDatabase!$A:$K,7,FALSE)</f>
        <v>ICX Tablet</v>
      </c>
      <c r="H2316" t="str">
        <f>VLOOKUP($A2316,OLD_EquipmentDatabase!$A:$K,8,FALSE)</f>
        <v>Active</v>
      </c>
      <c r="I2316" t="b">
        <f>VLOOKUP($A2316,OLD_EquipmentDatabase!$A:$K,9,FALSE)</f>
        <v>0</v>
      </c>
      <c r="J2316" t="s">
        <v>38</v>
      </c>
      <c r="K2316" t="str">
        <f>VLOOKUP($A2316,OLD_EquipmentDatabase!$A:$K,11,FALSE)</f>
        <v/>
      </c>
    </row>
    <row r="2317" spans="1:11" x14ac:dyDescent="0.25">
      <c r="A2317" s="21" t="s">
        <v>1534</v>
      </c>
      <c r="B2317" s="102" t="s">
        <v>1512</v>
      </c>
      <c r="C2317" t="str">
        <f>VLOOKUP($A2317,OLD_EquipmentDatabase!$A:$K,3,FALSE)</f>
        <v>Samsung Galaxy Note Pro</v>
      </c>
      <c r="D2317" t="str">
        <f>VLOOKUP($A2317,OLD_EquipmentDatabase!$A:$K,4,FALSE)</f>
        <v>Dominion</v>
      </c>
      <c r="E2317" t="str">
        <f>VLOOKUP($A2317,OLD_EquipmentDatabase!$A:$K,5,FALSE)</f>
        <v>N/A</v>
      </c>
      <c r="F2317" t="str">
        <f>VLOOKUP($A2317,OLD_EquipmentDatabase!$A:$K,6,FALSE)</f>
        <v/>
      </c>
      <c r="G2317" t="str">
        <f>VLOOKUP($A2317,OLD_EquipmentDatabase!$A:$K,7,FALSE)</f>
        <v>ICX Tablet</v>
      </c>
      <c r="H2317" t="str">
        <f>VLOOKUP($A2317,OLD_EquipmentDatabase!$A:$K,8,FALSE)</f>
        <v>Active</v>
      </c>
      <c r="I2317" t="b">
        <f>VLOOKUP($A2317,OLD_EquipmentDatabase!$A:$K,9,FALSE)</f>
        <v>0</v>
      </c>
      <c r="J2317" t="s">
        <v>38</v>
      </c>
      <c r="K2317" t="str">
        <f>VLOOKUP($A2317,OLD_EquipmentDatabase!$A:$K,11,FALSE)</f>
        <v/>
      </c>
    </row>
    <row r="2318" spans="1:11" x14ac:dyDescent="0.25">
      <c r="A2318" s="21" t="s">
        <v>1214</v>
      </c>
      <c r="B2318" s="102" t="s">
        <v>1512</v>
      </c>
      <c r="C2318" t="str">
        <f>VLOOKUP($A2318,OLD_EquipmentDatabase!$A:$K,3,FALSE)</f>
        <v>Samsung Galaxy Note Pro</v>
      </c>
      <c r="D2318" t="str">
        <f>VLOOKUP($A2318,OLD_EquipmentDatabase!$A:$K,4,FALSE)</f>
        <v>Dominion</v>
      </c>
      <c r="E2318" t="str">
        <f>VLOOKUP($A2318,OLD_EquipmentDatabase!$A:$K,5,FALSE)</f>
        <v>N/A</v>
      </c>
      <c r="G2318" t="str">
        <f>VLOOKUP($A2318,OLD_EquipmentDatabase!$A:$K,7,FALSE)</f>
        <v>ICX Tablet</v>
      </c>
      <c r="H2318" t="s">
        <v>18</v>
      </c>
      <c r="I2318" t="b">
        <v>0</v>
      </c>
      <c r="J2318" t="s">
        <v>38</v>
      </c>
      <c r="K2318" t="str">
        <f>VLOOKUP($A2318,OLD_EquipmentDatabase!$A:$K,11,FALSE)</f>
        <v/>
      </c>
    </row>
    <row r="2319" spans="1:11" x14ac:dyDescent="0.25">
      <c r="A2319" s="21" t="s">
        <v>4702</v>
      </c>
      <c r="B2319" s="102" t="s">
        <v>1512</v>
      </c>
      <c r="C2319" t="str">
        <f>VLOOKUP($A2319,OLD_EquipmentDatabase!$A:$K,3,FALSE)</f>
        <v>Samsung Galaxy Note Pro</v>
      </c>
      <c r="D2319" t="str">
        <f>VLOOKUP($A2319,OLD_EquipmentDatabase!$A:$K,4,FALSE)</f>
        <v>Dominion</v>
      </c>
      <c r="E2319" t="str">
        <f>VLOOKUP($A2319,OLD_EquipmentDatabase!$A:$K,5,FALSE)</f>
        <v>N/A</v>
      </c>
      <c r="G2319" t="str">
        <f>VLOOKUP($A2319,OLD_EquipmentDatabase!$A:$K,7,FALSE)</f>
        <v>ICX Tablet</v>
      </c>
      <c r="H2319" t="s">
        <v>18</v>
      </c>
      <c r="I2319" t="b">
        <v>0</v>
      </c>
      <c r="J2319" t="s">
        <v>38</v>
      </c>
      <c r="K2319" t="str">
        <f>VLOOKUP($A2319,OLD_EquipmentDatabase!$A:$K,11,FALSE)</f>
        <v/>
      </c>
    </row>
    <row r="2320" spans="1:11" x14ac:dyDescent="0.25">
      <c r="A2320" s="21" t="s">
        <v>1219</v>
      </c>
      <c r="B2320" s="102" t="s">
        <v>1512</v>
      </c>
      <c r="C2320" t="str">
        <f>VLOOKUP($A2320,OLD_EquipmentDatabase!$A:$K,3,FALSE)</f>
        <v>Samsung Galaxy Note Pro</v>
      </c>
      <c r="D2320" t="str">
        <f>VLOOKUP($A2320,OLD_EquipmentDatabase!$A:$K,4,FALSE)</f>
        <v>Dominion</v>
      </c>
      <c r="E2320" t="str">
        <f>VLOOKUP($A2320,OLD_EquipmentDatabase!$A:$K,5,FALSE)</f>
        <v>N/A</v>
      </c>
      <c r="G2320" t="str">
        <f>VLOOKUP($A2320,OLD_EquipmentDatabase!$A:$K,7,FALSE)</f>
        <v>ICX Tablet</v>
      </c>
      <c r="H2320" t="s">
        <v>18</v>
      </c>
      <c r="I2320" t="b">
        <v>0</v>
      </c>
      <c r="J2320" t="s">
        <v>38</v>
      </c>
      <c r="K2320" t="str">
        <f>VLOOKUP($A2320,OLD_EquipmentDatabase!$A:$K,11,FALSE)</f>
        <v/>
      </c>
    </row>
    <row r="2321" spans="1:11" x14ac:dyDescent="0.25">
      <c r="A2321" s="21" t="s">
        <v>4187</v>
      </c>
      <c r="B2321" s="102" t="s">
        <v>1512</v>
      </c>
      <c r="C2321" t="str">
        <f>VLOOKUP($A2321,OLD_EquipmentDatabase!$A:$K,3,FALSE)</f>
        <v>Samsung Galaxy Note Pro</v>
      </c>
      <c r="D2321" t="str">
        <f>VLOOKUP($A2321,OLD_EquipmentDatabase!$A:$K,4,FALSE)</f>
        <v>Dominion</v>
      </c>
      <c r="E2321" t="str">
        <f>VLOOKUP($A2321,OLD_EquipmentDatabase!$A:$K,5,FALSE)</f>
        <v>N/A</v>
      </c>
      <c r="F2321" t="str">
        <f>VLOOKUP($A2321,OLD_EquipmentDatabase!$A:$K,6,FALSE)</f>
        <v/>
      </c>
      <c r="G2321" t="str">
        <f>VLOOKUP($A2321,OLD_EquipmentDatabase!$A:$K,7,FALSE)</f>
        <v>ICX Tablet</v>
      </c>
      <c r="H2321" t="str">
        <f>VLOOKUP($A2321,OLD_EquipmentDatabase!$A:$K,8,FALSE)</f>
        <v>Active</v>
      </c>
      <c r="I2321" t="b">
        <f>VLOOKUP($A2321,OLD_EquipmentDatabase!$A:$K,9,FALSE)</f>
        <v>0</v>
      </c>
      <c r="J2321" t="s">
        <v>38</v>
      </c>
      <c r="K2321" t="str">
        <f>VLOOKUP($A2321,OLD_EquipmentDatabase!$A:$K,11,FALSE)</f>
        <v/>
      </c>
    </row>
    <row r="2322" spans="1:11" x14ac:dyDescent="0.25">
      <c r="A2322" s="21" t="s">
        <v>1522</v>
      </c>
      <c r="B2322" s="102" t="s">
        <v>1512</v>
      </c>
      <c r="C2322" t="str">
        <f>VLOOKUP($A2322,OLD_EquipmentDatabase!$A:$K,3,FALSE)</f>
        <v>Dell Latitude E7450</v>
      </c>
      <c r="D2322" t="str">
        <f>VLOOKUP($A2322,OLD_EquipmentDatabase!$A:$K,4,FALSE)</f>
        <v>Dominion</v>
      </c>
      <c r="E2322" t="str">
        <f>VLOOKUP($A2322,OLD_EquipmentDatabase!$A:$K,5,FALSE)</f>
        <v>N/A</v>
      </c>
      <c r="F2322" t="str">
        <f>VLOOKUP($A2322,OLD_EquipmentDatabase!$A:$K,6,FALSE)</f>
        <v>ICVA</v>
      </c>
      <c r="G2322" t="str">
        <f>VLOOKUP($A2322,OLD_EquipmentDatabase!$A:$K,7,FALSE)</f>
        <v>Laptop</v>
      </c>
      <c r="H2322" t="str">
        <f>VLOOKUP($A2322,OLD_EquipmentDatabase!$A:$K,8,FALSE)</f>
        <v>Active</v>
      </c>
      <c r="I2322" t="b">
        <f>VLOOKUP($A2322,OLD_EquipmentDatabase!$A:$K,9,FALSE)</f>
        <v>0</v>
      </c>
      <c r="J2322" t="s">
        <v>38</v>
      </c>
      <c r="K2322" t="str">
        <f>VLOOKUP($A2322,OLD_EquipmentDatabase!$A:$K,11,FALSE)</f>
        <v>05.language.CORNER.19</v>
      </c>
    </row>
    <row r="2323" spans="1:11" x14ac:dyDescent="0.25">
      <c r="A2323" s="21" t="s">
        <v>1526</v>
      </c>
      <c r="B2323" s="102" t="s">
        <v>1512</v>
      </c>
      <c r="C2323" t="str">
        <f>VLOOKUP($A2323,OLD_EquipmentDatabase!$A:$K,3,FALSE)</f>
        <v>Dell Latitude E7450</v>
      </c>
      <c r="D2323" t="str">
        <f>VLOOKUP($A2323,OLD_EquipmentDatabase!$A:$K,4,FALSE)</f>
        <v>Dominion</v>
      </c>
      <c r="E2323" t="str">
        <f>VLOOKUP($A2323,OLD_EquipmentDatabase!$A:$K,5,FALSE)</f>
        <v>N/A</v>
      </c>
      <c r="F2323" t="str">
        <f>VLOOKUP($A2323,OLD_EquipmentDatabase!$A:$K,6,FALSE)</f>
        <v>ICVA</v>
      </c>
      <c r="G2323" t="str">
        <f>VLOOKUP($A2323,OLD_EquipmentDatabase!$A:$K,7,FALSE)</f>
        <v>Laptop</v>
      </c>
      <c r="H2323" t="str">
        <f>VLOOKUP($A2323,OLD_EquipmentDatabase!$A:$K,8,FALSE)</f>
        <v>Active</v>
      </c>
      <c r="I2323" t="b">
        <f>VLOOKUP($A2323,OLD_EquipmentDatabase!$A:$K,9,FALSE)</f>
        <v>0</v>
      </c>
      <c r="J2323" t="s">
        <v>38</v>
      </c>
      <c r="K2323" t="str">
        <f>VLOOKUP($A2323,OLD_EquipmentDatabase!$A:$K,11,FALSE)</f>
        <v>54:ALASKA:history:19</v>
      </c>
    </row>
    <row r="2324" spans="1:11" x14ac:dyDescent="0.25">
      <c r="A2324" s="21" t="s">
        <v>1524</v>
      </c>
      <c r="B2324" s="102" t="s">
        <v>1512</v>
      </c>
      <c r="C2324" t="str">
        <f>VLOOKUP($A2324,OLD_EquipmentDatabase!$A:$K,3,FALSE)</f>
        <v>Dell Latitude E7450</v>
      </c>
      <c r="D2324" t="str">
        <f>VLOOKUP($A2324,OLD_EquipmentDatabase!$A:$K,4,FALSE)</f>
        <v>Dominion</v>
      </c>
      <c r="E2324" t="str">
        <f>VLOOKUP($A2324,OLD_EquipmentDatabase!$A:$K,5,FALSE)</f>
        <v>N/A</v>
      </c>
      <c r="F2324" t="str">
        <f>VLOOKUP($A2324,OLD_EquipmentDatabase!$A:$K,6,FALSE)</f>
        <v>ICVA</v>
      </c>
      <c r="G2324" t="str">
        <f>VLOOKUP($A2324,OLD_EquipmentDatabase!$A:$K,7,FALSE)</f>
        <v>Laptop</v>
      </c>
      <c r="H2324" t="str">
        <f>VLOOKUP($A2324,OLD_EquipmentDatabase!$A:$K,8,FALSE)</f>
        <v>Active</v>
      </c>
      <c r="I2324" t="b">
        <f>VLOOKUP($A2324,OLD_EquipmentDatabase!$A:$K,9,FALSE)</f>
        <v>0</v>
      </c>
      <c r="J2324" t="s">
        <v>38</v>
      </c>
      <c r="K2324" t="str">
        <f>VLOOKUP($A2324,OLD_EquipmentDatabase!$A:$K,11,FALSE)</f>
        <v>66@airplane@region@62</v>
      </c>
    </row>
    <row r="2325" spans="1:11" x14ac:dyDescent="0.25">
      <c r="A2325" s="21" t="s">
        <v>1521</v>
      </c>
      <c r="B2325" s="102" t="s">
        <v>1512</v>
      </c>
      <c r="C2325" t="str">
        <f>VLOOKUP($A2325,OLD_EquipmentDatabase!$A:$K,3,FALSE)</f>
        <v>Canon DR-G1130</v>
      </c>
      <c r="D2325" t="str">
        <f>VLOOKUP($A2325,OLD_EquipmentDatabase!$A:$K,4,FALSE)</f>
        <v>Dominion</v>
      </c>
      <c r="E2325" t="str">
        <f>VLOOKUP($A2325,OLD_EquipmentDatabase!$A:$K,5,FALSE)</f>
        <v>Central Count</v>
      </c>
      <c r="F2325" t="str">
        <f>VLOOKUP($A2325,OLD_EquipmentDatabase!$A:$K,6,FALSE)</f>
        <v/>
      </c>
      <c r="G2325" t="str">
        <f>VLOOKUP($A2325,OLD_EquipmentDatabase!$A:$K,7,FALSE)</f>
        <v>Scanner</v>
      </c>
      <c r="H2325" t="str">
        <f>VLOOKUP($A2325,OLD_EquipmentDatabase!$A:$K,8,FALSE)</f>
        <v>Active</v>
      </c>
      <c r="I2325" t="b">
        <f>VLOOKUP($A2325,OLD_EquipmentDatabase!$A:$K,9,FALSE)</f>
        <v>0</v>
      </c>
      <c r="J2325" t="str">
        <f>VLOOKUP($A2325,OLD_EquipmentDatabase!$A:$K,10,FALSE)</f>
        <v>N/A</v>
      </c>
      <c r="K2325" t="str">
        <f>VLOOKUP($A2325,OLD_EquipmentDatabase!$A:$K,11,FALSE)</f>
        <v/>
      </c>
    </row>
    <row r="2326" spans="1:11" x14ac:dyDescent="0.25">
      <c r="A2326" s="21" t="s">
        <v>1520</v>
      </c>
      <c r="B2326" s="102" t="s">
        <v>1512</v>
      </c>
      <c r="C2326" t="str">
        <f>VLOOKUP($A2326,OLD_EquipmentDatabase!$A:$K,3,FALSE)</f>
        <v>Canon DR-G1130</v>
      </c>
      <c r="D2326" t="str">
        <f>VLOOKUP($A2326,OLD_EquipmentDatabase!$A:$K,4,FALSE)</f>
        <v>Dominion</v>
      </c>
      <c r="E2326" t="str">
        <f>VLOOKUP($A2326,OLD_EquipmentDatabase!$A:$K,5,FALSE)</f>
        <v>Central Count</v>
      </c>
      <c r="F2326" t="str">
        <f>VLOOKUP($A2326,OLD_EquipmentDatabase!$A:$K,6,FALSE)</f>
        <v/>
      </c>
      <c r="G2326" t="str">
        <f>VLOOKUP($A2326,OLD_EquipmentDatabase!$A:$K,7,FALSE)</f>
        <v>Scanner</v>
      </c>
      <c r="H2326" t="str">
        <f>VLOOKUP($A2326,OLD_EquipmentDatabase!$A:$K,8,FALSE)</f>
        <v>Active</v>
      </c>
      <c r="I2326" t="b">
        <f>VLOOKUP($A2326,OLD_EquipmentDatabase!$A:$K,9,FALSE)</f>
        <v>0</v>
      </c>
      <c r="J2326" t="str">
        <f>VLOOKUP($A2326,OLD_EquipmentDatabase!$A:$K,10,FALSE)</f>
        <v>N/A</v>
      </c>
      <c r="K2326" t="str">
        <f>VLOOKUP($A2326,OLD_EquipmentDatabase!$A:$K,11,FALSE)</f>
        <v/>
      </c>
    </row>
    <row r="2327" spans="1:11" x14ac:dyDescent="0.25">
      <c r="A2327" s="1" t="s">
        <v>1511</v>
      </c>
      <c r="B2327" s="102" t="s">
        <v>1512</v>
      </c>
      <c r="C2327" t="str">
        <f>VLOOKUP($A2327,OLD_EquipmentDatabase!$A:$K,3,FALSE)</f>
        <v>Dell Precision T1700</v>
      </c>
      <c r="D2327" t="str">
        <f>VLOOKUP($A2327,OLD_EquipmentDatabase!$A:$K,4,FALSE)</f>
        <v>Dominion</v>
      </c>
      <c r="E2327" t="str">
        <f>VLOOKUP($A2327,OLD_EquipmentDatabase!$A:$K,5,FALSE)</f>
        <v>N/A</v>
      </c>
      <c r="F2327" t="str">
        <f>VLOOKUP($A2327,OLD_EquipmentDatabase!$A:$K,6,FALSE)</f>
        <v>EMS Express Server</v>
      </c>
      <c r="G2327" t="str">
        <f>VLOOKUP($A2327,OLD_EquipmentDatabase!$A:$K,7,FALSE)</f>
        <v>Computer</v>
      </c>
      <c r="H2327" t="str">
        <f>VLOOKUP($A2327,OLD_EquipmentDatabase!$A:$K,8,FALSE)</f>
        <v>Active</v>
      </c>
      <c r="I2327" t="b">
        <f>VLOOKUP($A2327,OLD_EquipmentDatabase!$A:$K,9,FALSE)</f>
        <v>0</v>
      </c>
      <c r="J2327" t="s">
        <v>38</v>
      </c>
      <c r="K2327" t="str">
        <f>VLOOKUP($A2327,OLD_EquipmentDatabase!$A:$K,11,FALSE)</f>
        <v>07^LITTLE^himself^75</v>
      </c>
    </row>
    <row r="2328" spans="1:11" x14ac:dyDescent="0.25">
      <c r="A2328" s="1" t="s">
        <v>1514</v>
      </c>
      <c r="B2328" s="102" t="s">
        <v>1512</v>
      </c>
      <c r="C2328" t="str">
        <f>VLOOKUP($A2328,OLD_EquipmentDatabase!$A:$K,3,FALSE)</f>
        <v>Dell Precision T3420</v>
      </c>
      <c r="D2328" t="str">
        <f>VLOOKUP($A2328,OLD_EquipmentDatabase!$A:$K,4,FALSE)</f>
        <v>Dominion</v>
      </c>
      <c r="E2328" t="str">
        <f>VLOOKUP($A2328,OLD_EquipmentDatabase!$A:$K,5,FALSE)</f>
        <v>N/A</v>
      </c>
      <c r="F2328" t="str">
        <f>VLOOKUP($A2328,OLD_EquipmentDatabase!$A:$K,6,FALSE)</f>
        <v>ADJ Client</v>
      </c>
      <c r="G2328" t="str">
        <f>VLOOKUP($A2328,OLD_EquipmentDatabase!$A:$K,7,FALSE)</f>
        <v>Computer</v>
      </c>
      <c r="H2328" t="str">
        <f>VLOOKUP($A2328,OLD_EquipmentDatabase!$A:$K,8,FALSE)</f>
        <v>Active</v>
      </c>
      <c r="I2328" t="b">
        <f>VLOOKUP($A2328,OLD_EquipmentDatabase!$A:$K,9,FALSE)</f>
        <v>0</v>
      </c>
      <c r="J2328" t="s">
        <v>38</v>
      </c>
      <c r="K2328" t="str">
        <f>VLOOKUP($A2328,OLD_EquipmentDatabase!$A:$K,11,FALSE)</f>
        <v>28;AFRAID;island;73</v>
      </c>
    </row>
    <row r="2329" spans="1:11" x14ac:dyDescent="0.25">
      <c r="A2329" s="1" t="s">
        <v>1516</v>
      </c>
      <c r="B2329" s="102" t="s">
        <v>1512</v>
      </c>
      <c r="C2329" t="str">
        <f>VLOOKUP($A2329,OLD_EquipmentDatabase!$A:$K,3,FALSE)</f>
        <v>Dell OptiPlex 9030 AIO</v>
      </c>
      <c r="D2329" t="str">
        <f>VLOOKUP($A2329,OLD_EquipmentDatabase!$A:$K,4,FALSE)</f>
        <v>Dominion</v>
      </c>
      <c r="E2329" t="str">
        <f>VLOOKUP($A2329,OLD_EquipmentDatabase!$A:$K,5,FALSE)</f>
        <v>N/A</v>
      </c>
      <c r="F2329" t="str">
        <f>VLOOKUP($A2329,OLD_EquipmentDatabase!$A:$K,6,FALSE)</f>
        <v>ICC (DR-G1130)</v>
      </c>
      <c r="G2329" t="str">
        <f>VLOOKUP($A2329,OLD_EquipmentDatabase!$A:$K,7,FALSE)</f>
        <v>Computer</v>
      </c>
      <c r="H2329" t="str">
        <f>VLOOKUP($A2329,OLD_EquipmentDatabase!$A:$K,8,FALSE)</f>
        <v>Active</v>
      </c>
      <c r="I2329" t="b">
        <f>VLOOKUP($A2329,OLD_EquipmentDatabase!$A:$K,9,FALSE)</f>
        <v>0</v>
      </c>
      <c r="J2329" t="s">
        <v>38</v>
      </c>
      <c r="K2329" t="str">
        <f>VLOOKUP($A2329,OLD_EquipmentDatabase!$A:$K,11,FALSE)</f>
        <v>85;EFFECT;colombia;96</v>
      </c>
    </row>
    <row r="2330" spans="1:11" x14ac:dyDescent="0.25">
      <c r="A2330" s="1" t="s">
        <v>1518</v>
      </c>
      <c r="B2330" s="102" t="s">
        <v>1512</v>
      </c>
      <c r="C2330" t="str">
        <f>VLOOKUP($A2330,OLD_EquipmentDatabase!$A:$K,3,FALSE)</f>
        <v>Dell OptiPlex 9030 AIO</v>
      </c>
      <c r="D2330" t="str">
        <f>VLOOKUP($A2330,OLD_EquipmentDatabase!$A:$K,4,FALSE)</f>
        <v>Dominion</v>
      </c>
      <c r="E2330" t="str">
        <f>VLOOKUP($A2330,OLD_EquipmentDatabase!$A:$K,5,FALSE)</f>
        <v>N/A</v>
      </c>
      <c r="F2330" t="str">
        <f>VLOOKUP($A2330,OLD_EquipmentDatabase!$A:$K,6,FALSE)</f>
        <v>ICC (DR-G1130)</v>
      </c>
      <c r="G2330" t="str">
        <f>VLOOKUP($A2330,OLD_EquipmentDatabase!$A:$K,7,FALSE)</f>
        <v>Computer</v>
      </c>
      <c r="H2330" t="str">
        <f>VLOOKUP($A2330,OLD_EquipmentDatabase!$A:$K,8,FALSE)</f>
        <v>Active</v>
      </c>
      <c r="I2330" t="b">
        <f>VLOOKUP($A2330,OLD_EquipmentDatabase!$A:$K,9,FALSE)</f>
        <v>0</v>
      </c>
      <c r="J2330" t="s">
        <v>38</v>
      </c>
      <c r="K2330" t="str">
        <f>VLOOKUP($A2330,OLD_EquipmentDatabase!$A:$K,11,FALSE)</f>
        <v>38&amp;succeed&amp;NORTHERN&amp;38</v>
      </c>
    </row>
    <row r="2331" spans="1:11" x14ac:dyDescent="0.25">
      <c r="A2331" s="21" t="s">
        <v>1104</v>
      </c>
      <c r="B2331" s="102" t="s">
        <v>1102</v>
      </c>
      <c r="C2331" t="str">
        <f>VLOOKUP($A2331,OLD_EquipmentDatabase!$A:$K,3,FALSE)</f>
        <v>Dell PowerEdge R630</v>
      </c>
      <c r="D2331" t="str">
        <f>VLOOKUP($A2331,OLD_EquipmentDatabase!$A:$K,4,FALSE)</f>
        <v>Dominion</v>
      </c>
      <c r="E2331" t="str">
        <f>VLOOKUP($A2331,OLD_EquipmentDatabase!$A:$K,5,FALSE)</f>
        <v>N/A</v>
      </c>
      <c r="F2331" t="str">
        <f>VLOOKUP($A2331,OLD_EquipmentDatabase!$A:$K,6,FALSE)</f>
        <v>EMS Standard Server</v>
      </c>
      <c r="G2331" t="str">
        <f>VLOOKUP($A2331,OLD_EquipmentDatabase!$A:$K,7,FALSE)</f>
        <v>Computer</v>
      </c>
      <c r="H2331" t="str">
        <f>VLOOKUP($A2331,OLD_EquipmentDatabase!$A:$K,8,FALSE)</f>
        <v>Active</v>
      </c>
      <c r="I2331" t="b">
        <f>VLOOKUP($A2331,OLD_EquipmentDatabase!$A:$K,9,FALSE)</f>
        <v>0</v>
      </c>
      <c r="J2331" t="str">
        <f>VLOOKUP($A2331,OLD_EquipmentDatabase!$A:$K,10,FALSE)</f>
        <v>5.13</v>
      </c>
      <c r="K2331" t="str">
        <f>VLOOKUP($A2331,OLD_EquipmentDatabase!$A:$K,11,FALSE)</f>
        <v>33CORRECTDURING33</v>
      </c>
    </row>
    <row r="2332" spans="1:11" x14ac:dyDescent="0.25">
      <c r="A2332" s="21" t="s">
        <v>1101</v>
      </c>
      <c r="B2332" s="102" t="s">
        <v>1102</v>
      </c>
      <c r="C2332" t="str">
        <f>VLOOKUP($A2332,OLD_EquipmentDatabase!$A:$K,3,FALSE)</f>
        <v>Dell PowerEdge R630</v>
      </c>
      <c r="D2332" t="str">
        <f>VLOOKUP($A2332,OLD_EquipmentDatabase!$A:$K,4,FALSE)</f>
        <v>Dominion</v>
      </c>
      <c r="E2332" t="str">
        <f>VLOOKUP($A2332,OLD_EquipmentDatabase!$A:$K,5,FALSE)</f>
        <v>N/A</v>
      </c>
      <c r="F2332" t="str">
        <f>VLOOKUP($A2332,OLD_EquipmentDatabase!$A:$K,6,FALSE)</f>
        <v>EMS Standard Server</v>
      </c>
      <c r="G2332" t="str">
        <f>VLOOKUP($A2332,OLD_EquipmentDatabase!$A:$K,7,FALSE)</f>
        <v>Computer</v>
      </c>
      <c r="H2332" t="str">
        <f>VLOOKUP($A2332,OLD_EquipmentDatabase!$A:$K,8,FALSE)</f>
        <v>Active</v>
      </c>
      <c r="I2332" t="b">
        <f>VLOOKUP($A2332,OLD_EquipmentDatabase!$A:$K,9,FALSE)</f>
        <v>0</v>
      </c>
      <c r="J2332" t="str">
        <f>VLOOKUP($A2332,OLD_EquipmentDatabase!$A:$K,10,FALSE)</f>
        <v>5.13</v>
      </c>
      <c r="K2332" t="str">
        <f>VLOOKUP($A2332,OLD_EquipmentDatabase!$A:$K,11,FALSE)</f>
        <v>19dublinforever74</v>
      </c>
    </row>
    <row r="2333" spans="1:11" x14ac:dyDescent="0.25">
      <c r="A2333" s="21" t="s">
        <v>4140</v>
      </c>
      <c r="B2333" s="102" t="s">
        <v>1102</v>
      </c>
      <c r="C2333" t="str">
        <f>VLOOKUP($A2333,OLD_EquipmentDatabase!$A:$K,3,FALSE)</f>
        <v>Dell Optiplex 3050 AIO</v>
      </c>
      <c r="D2333" t="str">
        <f>VLOOKUP($A2333,OLD_EquipmentDatabase!$A:$K,4,FALSE)</f>
        <v>Dominion</v>
      </c>
      <c r="E2333" t="str">
        <f>VLOOKUP($A2333,OLD_EquipmentDatabase!$A:$K,5,FALSE)</f>
        <v>N/A</v>
      </c>
      <c r="F2333" t="str">
        <f>VLOOKUP($A2333,OLD_EquipmentDatabase!$A:$K,6,FALSE)</f>
        <v>ICC</v>
      </c>
      <c r="G2333" t="str">
        <f>VLOOKUP($A2333,OLD_EquipmentDatabase!$A:$K,7,FALSE)</f>
        <v>Computer</v>
      </c>
      <c r="H2333" t="str">
        <f>VLOOKUP($A2333,OLD_EquipmentDatabase!$A:$K,8,FALSE)</f>
        <v>Active</v>
      </c>
      <c r="I2333" t="b">
        <f>VLOOKUP($A2333,OLD_EquipmentDatabase!$A:$K,9,FALSE)</f>
        <v>0</v>
      </c>
      <c r="J2333" t="str">
        <f>VLOOKUP($A2333,OLD_EquipmentDatabase!$A:$K,10,FALSE)</f>
        <v>5.13</v>
      </c>
      <c r="K2333" t="str">
        <f>VLOOKUP($A2333,OLD_EquipmentDatabase!$A:$K,11,FALSE)</f>
        <v>74@CORRECT@probably@40</v>
      </c>
    </row>
    <row r="2334" spans="1:11" x14ac:dyDescent="0.25">
      <c r="A2334" s="21" t="s">
        <v>4397</v>
      </c>
      <c r="B2334" s="102" t="s">
        <v>1102</v>
      </c>
      <c r="C2334" t="str">
        <f>VLOOKUP($A2334,OLD_EquipmentDatabase!$A:$K,3,FALSE)</f>
        <v>Dell OptiPlex 3050</v>
      </c>
      <c r="D2334" t="str">
        <f>VLOOKUP($A2334,OLD_EquipmentDatabase!$A:$K,4,FALSE)</f>
        <v>Dominion</v>
      </c>
      <c r="E2334" t="str">
        <f>VLOOKUP($A2334,OLD_EquipmentDatabase!$A:$K,5,FALSE)</f>
        <v>N/A</v>
      </c>
      <c r="F2334" t="str">
        <f>VLOOKUP($A2334,OLD_EquipmentDatabase!$A:$K,6,FALSE)</f>
        <v>ICC (DR-G1130)</v>
      </c>
      <c r="G2334" t="str">
        <f>VLOOKUP($A2334,OLD_EquipmentDatabase!$A:$K,7,FALSE)</f>
        <v>Desktop</v>
      </c>
      <c r="H2334" t="str">
        <f>VLOOKUP($A2334,OLD_EquipmentDatabase!$A:$K,8,FALSE)</f>
        <v>Active</v>
      </c>
      <c r="I2334" t="b">
        <f>VLOOKUP($A2334,OLD_EquipmentDatabase!$A:$K,9,FALSE)</f>
        <v>0</v>
      </c>
      <c r="J2334" t="str">
        <f>VLOOKUP($A2334,OLD_EquipmentDatabase!$A:$K,10,FALSE)</f>
        <v>5.13</v>
      </c>
      <c r="K2334" t="str">
        <f>VLOOKUP($A2334,OLD_EquipmentDatabase!$A:$K,11,FALSE)</f>
        <v>09%reason%country%28</v>
      </c>
    </row>
    <row r="2335" spans="1:11" x14ac:dyDescent="0.25">
      <c r="A2335" s="21" t="s">
        <v>1116</v>
      </c>
      <c r="B2335" s="102" t="s">
        <v>1102</v>
      </c>
      <c r="C2335" t="str">
        <f>VLOOKUP($A2335,OLD_EquipmentDatabase!$A:$K,3,FALSE)</f>
        <v>Dell OptiPlex 9030 AIO</v>
      </c>
      <c r="D2335" t="str">
        <f>VLOOKUP($A2335,OLD_EquipmentDatabase!$A:$K,4,FALSE)</f>
        <v>Dominion</v>
      </c>
      <c r="E2335" t="str">
        <f>VLOOKUP($A2335,OLD_EquipmentDatabase!$A:$K,5,FALSE)</f>
        <v>N/A</v>
      </c>
      <c r="F2335" t="str">
        <f>VLOOKUP($A2335,OLD_EquipmentDatabase!$A:$K,6,FALSE)</f>
        <v>ICC (DR-G1130)</v>
      </c>
      <c r="G2335" t="str">
        <f>VLOOKUP($A2335,OLD_EquipmentDatabase!$A:$K,7,FALSE)</f>
        <v>Computer</v>
      </c>
      <c r="H2335" t="str">
        <f>VLOOKUP($A2335,OLD_EquipmentDatabase!$A:$K,8,FALSE)</f>
        <v>Active</v>
      </c>
      <c r="I2335" t="b">
        <f>VLOOKUP($A2335,OLD_EquipmentDatabase!$A:$K,9,FALSE)</f>
        <v>0</v>
      </c>
      <c r="J2335" t="str">
        <f>VLOOKUP($A2335,OLD_EquipmentDatabase!$A:$K,10,FALSE)</f>
        <v>5.13</v>
      </c>
      <c r="K2335" t="str">
        <f>VLOOKUP($A2335,OLD_EquipmentDatabase!$A:$K,11,FALSE)</f>
        <v>65&amp;flowers&amp;COMPANY&amp;87</v>
      </c>
    </row>
    <row r="2336" spans="1:11" x14ac:dyDescent="0.25">
      <c r="A2336" s="21" t="s">
        <v>1112</v>
      </c>
      <c r="B2336" s="102" t="s">
        <v>1102</v>
      </c>
      <c r="C2336" t="str">
        <f>VLOOKUP($A2336,OLD_EquipmentDatabase!$A:$K,3,FALSE)</f>
        <v>Dell Precision T3420</v>
      </c>
      <c r="D2336" t="str">
        <f>VLOOKUP($A2336,OLD_EquipmentDatabase!$A:$K,4,FALSE)</f>
        <v>Dominion</v>
      </c>
      <c r="E2336" t="str">
        <f>VLOOKUP($A2336,OLD_EquipmentDatabase!$A:$K,5,FALSE)</f>
        <v>N/A</v>
      </c>
      <c r="F2336" t="str">
        <f>VLOOKUP($A2336,OLD_EquipmentDatabase!$A:$K,6,FALSE)</f>
        <v>ADJ Client</v>
      </c>
      <c r="G2336" t="str">
        <f>VLOOKUP($A2336,OLD_EquipmentDatabase!$A:$K,7,FALSE)</f>
        <v>Computer</v>
      </c>
      <c r="H2336" t="str">
        <f>VLOOKUP($A2336,OLD_EquipmentDatabase!$A:$K,8,FALSE)</f>
        <v>Active</v>
      </c>
      <c r="I2336" t="b">
        <f>VLOOKUP($A2336,OLD_EquipmentDatabase!$A:$K,9,FALSE)</f>
        <v>0</v>
      </c>
      <c r="J2336" t="str">
        <f>VLOOKUP($A2336,OLD_EquipmentDatabase!$A:$K,10,FALSE)</f>
        <v>5.13</v>
      </c>
      <c r="K2336" t="str">
        <f>VLOOKUP($A2336,OLD_EquipmentDatabase!$A:$K,11,FALSE)</f>
        <v>68-object-received-28</v>
      </c>
    </row>
    <row r="2337" spans="1:11" x14ac:dyDescent="0.25">
      <c r="A2337" s="21" t="s">
        <v>1110</v>
      </c>
      <c r="B2337" s="102" t="s">
        <v>1102</v>
      </c>
      <c r="C2337" t="str">
        <f>VLOOKUP($A2337,OLD_EquipmentDatabase!$A:$K,3,FALSE)</f>
        <v>Dell Precision T3420</v>
      </c>
      <c r="D2337" t="str">
        <f>VLOOKUP($A2337,OLD_EquipmentDatabase!$A:$K,4,FALSE)</f>
        <v>Dominion</v>
      </c>
      <c r="E2337" t="str">
        <f>VLOOKUP($A2337,OLD_EquipmentDatabase!$A:$K,5,FALSE)</f>
        <v>N/A</v>
      </c>
      <c r="F2337" t="str">
        <f>VLOOKUP($A2337,OLD_EquipmentDatabase!$A:$K,6,FALSE)</f>
        <v>ADJ Client</v>
      </c>
      <c r="G2337" t="str">
        <f>VLOOKUP($A2337,OLD_EquipmentDatabase!$A:$K,7,FALSE)</f>
        <v>Computer</v>
      </c>
      <c r="H2337" t="str">
        <f>VLOOKUP($A2337,OLD_EquipmentDatabase!$A:$K,8,FALSE)</f>
        <v>Active</v>
      </c>
      <c r="I2337" t="b">
        <f>VLOOKUP($A2337,OLD_EquipmentDatabase!$A:$K,9,FALSE)</f>
        <v>0</v>
      </c>
      <c r="J2337" t="str">
        <f>VLOOKUP($A2337,OLD_EquipmentDatabase!$A:$K,10,FALSE)</f>
        <v>5.13</v>
      </c>
      <c r="K2337" t="str">
        <f>VLOOKUP($A2337,OLD_EquipmentDatabase!$A:$K,11,FALSE)</f>
        <v>31_ARRIVE_SPREAD_10</v>
      </c>
    </row>
    <row r="2338" spans="1:11" x14ac:dyDescent="0.25">
      <c r="A2338" s="21" t="s">
        <v>1108</v>
      </c>
      <c r="B2338" s="102" t="s">
        <v>1102</v>
      </c>
      <c r="C2338" t="str">
        <f>VLOOKUP($A2338,OLD_EquipmentDatabase!$A:$K,3,FALSE)</f>
        <v>Dell Precision T3420</v>
      </c>
      <c r="D2338" t="str">
        <f>VLOOKUP($A2338,OLD_EquipmentDatabase!$A:$K,4,FALSE)</f>
        <v>Dominion</v>
      </c>
      <c r="E2338" t="str">
        <f>VLOOKUP($A2338,OLD_EquipmentDatabase!$A:$K,5,FALSE)</f>
        <v>N/A</v>
      </c>
      <c r="F2338" t="str">
        <f>VLOOKUP($A2338,OLD_EquipmentDatabase!$A:$K,6,FALSE)</f>
        <v>EMS Client</v>
      </c>
      <c r="G2338" t="str">
        <f>VLOOKUP($A2338,OLD_EquipmentDatabase!$A:$K,7,FALSE)</f>
        <v>Computer</v>
      </c>
      <c r="H2338" t="str">
        <f>VLOOKUP($A2338,OLD_EquipmentDatabase!$A:$K,8,FALSE)</f>
        <v>Active</v>
      </c>
      <c r="I2338" t="b">
        <f>VLOOKUP($A2338,OLD_EquipmentDatabase!$A:$K,9,FALSE)</f>
        <v>0</v>
      </c>
      <c r="J2338" t="str">
        <f>VLOOKUP($A2338,OLD_EquipmentDatabase!$A:$K,10,FALSE)</f>
        <v>5.13</v>
      </c>
      <c r="K2338" t="str">
        <f>VLOOKUP($A2338,OLD_EquipmentDatabase!$A:$K,11,FALSE)</f>
        <v>60@school@butter@03</v>
      </c>
    </row>
    <row r="2339" spans="1:11" x14ac:dyDescent="0.25">
      <c r="A2339" s="21" t="s">
        <v>1106</v>
      </c>
      <c r="B2339" s="102" t="s">
        <v>1102</v>
      </c>
      <c r="C2339" t="str">
        <f>VLOOKUP($A2339,OLD_EquipmentDatabase!$A:$K,3,FALSE)</f>
        <v>Dell Precision T3420</v>
      </c>
      <c r="D2339" t="str">
        <f>VLOOKUP($A2339,OLD_EquipmentDatabase!$A:$K,4,FALSE)</f>
        <v>Dominion</v>
      </c>
      <c r="E2339" t="str">
        <f>VLOOKUP($A2339,OLD_EquipmentDatabase!$A:$K,5,FALSE)</f>
        <v>N/A</v>
      </c>
      <c r="F2339" t="str">
        <f>VLOOKUP($A2339,OLD_EquipmentDatabase!$A:$K,6,FALSE)</f>
        <v>EMS Client</v>
      </c>
      <c r="G2339" t="str">
        <f>VLOOKUP($A2339,OLD_EquipmentDatabase!$A:$K,7,FALSE)</f>
        <v>Computer</v>
      </c>
      <c r="H2339" t="str">
        <f>VLOOKUP($A2339,OLD_EquipmentDatabase!$A:$K,8,FALSE)</f>
        <v>Active</v>
      </c>
      <c r="I2339" t="b">
        <f>VLOOKUP($A2339,OLD_EquipmentDatabase!$A:$K,9,FALSE)</f>
        <v>0</v>
      </c>
      <c r="J2339" t="str">
        <f>VLOOKUP($A2339,OLD_EquipmentDatabase!$A:$K,10,FALSE)</f>
        <v>5.13</v>
      </c>
      <c r="K2339" t="str">
        <f>VLOOKUP($A2339,OLD_EquipmentDatabase!$A:$K,11,FALSE)</f>
        <v>20-LAUGHED-suddenly-16</v>
      </c>
    </row>
    <row r="2340" spans="1:11" x14ac:dyDescent="0.25">
      <c r="A2340" s="21" t="s">
        <v>4692</v>
      </c>
      <c r="B2340" s="102" t="s">
        <v>1102</v>
      </c>
      <c r="C2340" t="str">
        <f>VLOOKUP($A2340,OLD_EquipmentDatabase!$A:$K,3,FALSE)</f>
        <v>Canon DR-G1130</v>
      </c>
      <c r="D2340" t="str">
        <f>VLOOKUP($A2340,OLD_EquipmentDatabase!$A:$K,4,FALSE)</f>
        <v>Dominion</v>
      </c>
      <c r="E2340" t="str">
        <f>VLOOKUP($A2340,OLD_EquipmentDatabase!$A:$K,5,FALSE)</f>
        <v>Central Count</v>
      </c>
      <c r="F2340" t="str">
        <f>VLOOKUP($A2340,OLD_EquipmentDatabase!$A:$K,6,FALSE)</f>
        <v/>
      </c>
      <c r="G2340" t="str">
        <f>VLOOKUP($A2340,OLD_EquipmentDatabase!$A:$K,7,FALSE)</f>
        <v>Scanner</v>
      </c>
      <c r="H2340" t="str">
        <f>VLOOKUP($A2340,OLD_EquipmentDatabase!$A:$K,8,FALSE)</f>
        <v>Active</v>
      </c>
      <c r="I2340" t="b">
        <f>VLOOKUP($A2340,OLD_EquipmentDatabase!$A:$K,9,FALSE)</f>
        <v>0</v>
      </c>
      <c r="J2340" t="str">
        <f>VLOOKUP($A2340,OLD_EquipmentDatabase!$A:$K,10,FALSE)</f>
        <v>N/A</v>
      </c>
      <c r="K2340" t="str">
        <f>VLOOKUP($A2340,OLD_EquipmentDatabase!$A:$K,11,FALSE)</f>
        <v/>
      </c>
    </row>
    <row r="2341" spans="1:11" x14ac:dyDescent="0.25">
      <c r="A2341" s="21" t="s">
        <v>1118</v>
      </c>
      <c r="B2341" s="102" t="s">
        <v>1102</v>
      </c>
      <c r="C2341" t="str">
        <f>VLOOKUP($A2341,OLD_EquipmentDatabase!$A:$K,3,FALSE)</f>
        <v>Canon DR-G1130</v>
      </c>
      <c r="D2341" t="str">
        <f>VLOOKUP($A2341,OLD_EquipmentDatabase!$A:$K,4,FALSE)</f>
        <v>Dominion</v>
      </c>
      <c r="E2341" t="str">
        <f>VLOOKUP($A2341,OLD_EquipmentDatabase!$A:$K,5,FALSE)</f>
        <v>Central Count</v>
      </c>
      <c r="F2341" t="str">
        <f>VLOOKUP($A2341,OLD_EquipmentDatabase!$A:$K,6,FALSE)</f>
        <v/>
      </c>
      <c r="G2341" t="str">
        <f>VLOOKUP($A2341,OLD_EquipmentDatabase!$A:$K,7,FALSE)</f>
        <v>Scanner</v>
      </c>
      <c r="H2341" t="str">
        <f>VLOOKUP($A2341,OLD_EquipmentDatabase!$A:$K,8,FALSE)</f>
        <v>Active</v>
      </c>
      <c r="I2341" t="b">
        <f>VLOOKUP($A2341,OLD_EquipmentDatabase!$A:$K,9,FALSE)</f>
        <v>0</v>
      </c>
      <c r="J2341" t="str">
        <f>VLOOKUP($A2341,OLD_EquipmentDatabase!$A:$K,10,FALSE)</f>
        <v>N/A</v>
      </c>
      <c r="K2341" t="str">
        <f>VLOOKUP($A2341,OLD_EquipmentDatabase!$A:$K,11,FALSE)</f>
        <v/>
      </c>
    </row>
    <row r="2342" spans="1:11" x14ac:dyDescent="0.25">
      <c r="A2342" s="21" t="s">
        <v>1277</v>
      </c>
      <c r="B2342" s="102" t="s">
        <v>1102</v>
      </c>
      <c r="C2342" t="str">
        <f>VLOOKUP($A2342,OLD_EquipmentDatabase!$A:$K,3,FALSE)</f>
        <v>Canon DR-G1130</v>
      </c>
      <c r="D2342" t="str">
        <f>VLOOKUP($A2342,OLD_EquipmentDatabase!$A:$K,4,FALSE)</f>
        <v>Dominion</v>
      </c>
      <c r="E2342" t="str">
        <f>VLOOKUP($A2342,OLD_EquipmentDatabase!$A:$K,5,FALSE)</f>
        <v>Central Count</v>
      </c>
      <c r="F2342" t="str">
        <f>VLOOKUP($A2342,OLD_EquipmentDatabase!$A:$K,6,FALSE)</f>
        <v/>
      </c>
      <c r="G2342" t="str">
        <f>VLOOKUP($A2342,OLD_EquipmentDatabase!$A:$K,7,FALSE)</f>
        <v>Scanner</v>
      </c>
      <c r="H2342" t="s">
        <v>18</v>
      </c>
      <c r="I2342" t="b">
        <v>0</v>
      </c>
      <c r="J2342" t="str">
        <f>VLOOKUP($A2342,OLD_EquipmentDatabase!$A:$K,10,FALSE)</f>
        <v>N/A</v>
      </c>
      <c r="K2342" t="str">
        <f>VLOOKUP($A2342,OLD_EquipmentDatabase!$A:$K,11,FALSE)</f>
        <v/>
      </c>
    </row>
    <row r="2343" spans="1:11" x14ac:dyDescent="0.25">
      <c r="A2343" s="21" t="s">
        <v>1131</v>
      </c>
      <c r="B2343" s="102" t="s">
        <v>1102</v>
      </c>
      <c r="C2343" t="str">
        <f>VLOOKUP($A2343,OLD_EquipmentDatabase!$A:$K,3,FALSE)</f>
        <v>Samsung Galaxy Note Pro</v>
      </c>
      <c r="D2343" t="str">
        <f>VLOOKUP($A2343,OLD_EquipmentDatabase!$A:$K,4,FALSE)</f>
        <v>Dominion</v>
      </c>
      <c r="E2343" t="str">
        <f>VLOOKUP($A2343,OLD_EquipmentDatabase!$A:$K,5,FALSE)</f>
        <v>N/A</v>
      </c>
      <c r="F2343" t="str">
        <f>VLOOKUP($A2343,OLD_EquipmentDatabase!$A:$K,6,FALSE)</f>
        <v/>
      </c>
      <c r="G2343" t="str">
        <f>VLOOKUP($A2343,OLD_EquipmentDatabase!$A:$K,7,FALSE)</f>
        <v>ICX Tablet</v>
      </c>
      <c r="H2343" t="str">
        <f>VLOOKUP($A2343,OLD_EquipmentDatabase!$A:$K,8,FALSE)</f>
        <v>Active</v>
      </c>
      <c r="I2343" t="b">
        <f>VLOOKUP($A2343,OLD_EquipmentDatabase!$A:$K,9,FALSE)</f>
        <v>0</v>
      </c>
      <c r="J2343" t="str">
        <f>VLOOKUP($A2343,OLD_EquipmentDatabase!$A:$K,10,FALSE)</f>
        <v>5.13</v>
      </c>
      <c r="K2343" t="str">
        <f>VLOOKUP($A2343,OLD_EquipmentDatabase!$A:$K,11,FALSE)</f>
        <v/>
      </c>
    </row>
    <row r="2344" spans="1:11" x14ac:dyDescent="0.25">
      <c r="A2344" s="21" t="s">
        <v>1129</v>
      </c>
      <c r="B2344" s="102" t="s">
        <v>1102</v>
      </c>
      <c r="C2344" t="str">
        <f>VLOOKUP($A2344,OLD_EquipmentDatabase!$A:$K,3,FALSE)</f>
        <v>Samsung Galaxy Note Pro</v>
      </c>
      <c r="D2344" t="str">
        <f>VLOOKUP($A2344,OLD_EquipmentDatabase!$A:$K,4,FALSE)</f>
        <v>Dominion</v>
      </c>
      <c r="E2344" t="str">
        <f>VLOOKUP($A2344,OLD_EquipmentDatabase!$A:$K,5,FALSE)</f>
        <v>N/A</v>
      </c>
      <c r="F2344" t="str">
        <f>VLOOKUP($A2344,OLD_EquipmentDatabase!$A:$K,6,FALSE)</f>
        <v/>
      </c>
      <c r="G2344" t="str">
        <f>VLOOKUP($A2344,OLD_EquipmentDatabase!$A:$K,7,FALSE)</f>
        <v>ICX Tablet</v>
      </c>
      <c r="H2344" t="str">
        <f>VLOOKUP($A2344,OLD_EquipmentDatabase!$A:$K,8,FALSE)</f>
        <v>Active</v>
      </c>
      <c r="I2344" t="b">
        <f>VLOOKUP($A2344,OLD_EquipmentDatabase!$A:$K,9,FALSE)</f>
        <v>0</v>
      </c>
      <c r="J2344" t="str">
        <f>VLOOKUP($A2344,OLD_EquipmentDatabase!$A:$K,10,FALSE)</f>
        <v>5.13</v>
      </c>
      <c r="K2344" t="str">
        <f>VLOOKUP($A2344,OLD_EquipmentDatabase!$A:$K,11,FALSE)</f>
        <v/>
      </c>
    </row>
    <row r="2345" spans="1:11" x14ac:dyDescent="0.25">
      <c r="A2345" s="21" t="s">
        <v>1136</v>
      </c>
      <c r="B2345" s="102" t="s">
        <v>1102</v>
      </c>
      <c r="C2345" t="str">
        <f>VLOOKUP($A2345,OLD_EquipmentDatabase!$A:$K,3,FALSE)</f>
        <v>Samsung Galaxy Note Pro</v>
      </c>
      <c r="D2345" t="str">
        <f>VLOOKUP($A2345,OLD_EquipmentDatabase!$A:$K,4,FALSE)</f>
        <v>Dominion</v>
      </c>
      <c r="E2345" t="str">
        <f>VLOOKUP($A2345,OLD_EquipmentDatabase!$A:$K,5,FALSE)</f>
        <v>N/A</v>
      </c>
      <c r="F2345" t="str">
        <f>VLOOKUP($A2345,OLD_EquipmentDatabase!$A:$K,6,FALSE)</f>
        <v/>
      </c>
      <c r="G2345" t="str">
        <f>VLOOKUP($A2345,OLD_EquipmentDatabase!$A:$K,7,FALSE)</f>
        <v>ICX Tablet</v>
      </c>
      <c r="H2345" t="str">
        <f>VLOOKUP($A2345,OLD_EquipmentDatabase!$A:$K,8,FALSE)</f>
        <v>Active</v>
      </c>
      <c r="I2345" t="b">
        <f>VLOOKUP($A2345,OLD_EquipmentDatabase!$A:$K,9,FALSE)</f>
        <v>0</v>
      </c>
      <c r="J2345" t="str">
        <f>VLOOKUP($A2345,OLD_EquipmentDatabase!$A:$K,10,FALSE)</f>
        <v>5.13</v>
      </c>
      <c r="K2345" t="str">
        <f>VLOOKUP($A2345,OLD_EquipmentDatabase!$A:$K,11,FALSE)</f>
        <v/>
      </c>
    </row>
    <row r="2346" spans="1:11" x14ac:dyDescent="0.25">
      <c r="A2346" s="21" t="s">
        <v>1130</v>
      </c>
      <c r="B2346" s="102" t="s">
        <v>1102</v>
      </c>
      <c r="C2346" t="str">
        <f>VLOOKUP($A2346,OLD_EquipmentDatabase!$A:$K,3,FALSE)</f>
        <v>Samsung Galaxy Note Pro</v>
      </c>
      <c r="D2346" t="str">
        <f>VLOOKUP($A2346,OLD_EquipmentDatabase!$A:$K,4,FALSE)</f>
        <v>Dominion</v>
      </c>
      <c r="E2346" t="str">
        <f>VLOOKUP($A2346,OLD_EquipmentDatabase!$A:$K,5,FALSE)</f>
        <v>N/A</v>
      </c>
      <c r="F2346" t="str">
        <f>VLOOKUP($A2346,OLD_EquipmentDatabase!$A:$K,6,FALSE)</f>
        <v/>
      </c>
      <c r="G2346" t="str">
        <f>VLOOKUP($A2346,OLD_EquipmentDatabase!$A:$K,7,FALSE)</f>
        <v>ICX Tablet</v>
      </c>
      <c r="H2346" t="str">
        <f>VLOOKUP($A2346,OLD_EquipmentDatabase!$A:$K,8,FALSE)</f>
        <v>Active</v>
      </c>
      <c r="I2346" t="b">
        <f>VLOOKUP($A2346,OLD_EquipmentDatabase!$A:$K,9,FALSE)</f>
        <v>0</v>
      </c>
      <c r="J2346" t="str">
        <f>VLOOKUP($A2346,OLD_EquipmentDatabase!$A:$K,10,FALSE)</f>
        <v>5.13</v>
      </c>
      <c r="K2346" t="str">
        <f>VLOOKUP($A2346,OLD_EquipmentDatabase!$A:$K,11,FALSE)</f>
        <v/>
      </c>
    </row>
    <row r="2347" spans="1:11" x14ac:dyDescent="0.25">
      <c r="A2347" s="21" t="s">
        <v>1137</v>
      </c>
      <c r="B2347" s="102" t="s">
        <v>1102</v>
      </c>
      <c r="C2347" t="str">
        <f>VLOOKUP($A2347,OLD_EquipmentDatabase!$A:$K,3,FALSE)</f>
        <v>Samsung Galaxy Note Pro</v>
      </c>
      <c r="D2347" t="str">
        <f>VLOOKUP($A2347,OLD_EquipmentDatabase!$A:$K,4,FALSE)</f>
        <v>Dominion</v>
      </c>
      <c r="E2347" t="str">
        <f>VLOOKUP($A2347,OLD_EquipmentDatabase!$A:$K,5,FALSE)</f>
        <v>N/A</v>
      </c>
      <c r="F2347" t="str">
        <f>VLOOKUP($A2347,OLD_EquipmentDatabase!$A:$K,6,FALSE)</f>
        <v/>
      </c>
      <c r="G2347" t="str">
        <f>VLOOKUP($A2347,OLD_EquipmentDatabase!$A:$K,7,FALSE)</f>
        <v>ICX Tablet</v>
      </c>
      <c r="H2347" t="str">
        <f>VLOOKUP($A2347,OLD_EquipmentDatabase!$A:$K,8,FALSE)</f>
        <v>Active</v>
      </c>
      <c r="I2347" t="b">
        <f>VLOOKUP($A2347,OLD_EquipmentDatabase!$A:$K,9,FALSE)</f>
        <v>0</v>
      </c>
      <c r="J2347" t="str">
        <f>VLOOKUP($A2347,OLD_EquipmentDatabase!$A:$K,10,FALSE)</f>
        <v>5.13</v>
      </c>
      <c r="K2347" t="str">
        <f>VLOOKUP($A2347,OLD_EquipmentDatabase!$A:$K,11,FALSE)</f>
        <v/>
      </c>
    </row>
    <row r="2348" spans="1:11" x14ac:dyDescent="0.25">
      <c r="A2348" s="21" t="s">
        <v>1132</v>
      </c>
      <c r="B2348" s="102" t="s">
        <v>1102</v>
      </c>
      <c r="C2348" t="str">
        <f>VLOOKUP($A2348,OLD_EquipmentDatabase!$A:$K,3,FALSE)</f>
        <v>Samsung Galaxy Note Pro</v>
      </c>
      <c r="D2348" t="str">
        <f>VLOOKUP($A2348,OLD_EquipmentDatabase!$A:$K,4,FALSE)</f>
        <v>Dominion</v>
      </c>
      <c r="E2348" t="str">
        <f>VLOOKUP($A2348,OLD_EquipmentDatabase!$A:$K,5,FALSE)</f>
        <v>N/A</v>
      </c>
      <c r="F2348" t="str">
        <f>VLOOKUP($A2348,OLD_EquipmentDatabase!$A:$K,6,FALSE)</f>
        <v/>
      </c>
      <c r="G2348" t="str">
        <f>VLOOKUP($A2348,OLD_EquipmentDatabase!$A:$K,7,FALSE)</f>
        <v>ICX Tablet</v>
      </c>
      <c r="H2348" t="str">
        <f>VLOOKUP($A2348,OLD_EquipmentDatabase!$A:$K,8,FALSE)</f>
        <v>Active</v>
      </c>
      <c r="I2348" t="b">
        <f>VLOOKUP($A2348,OLD_EquipmentDatabase!$A:$K,9,FALSE)</f>
        <v>0</v>
      </c>
      <c r="J2348" t="str">
        <f>VLOOKUP($A2348,OLD_EquipmentDatabase!$A:$K,10,FALSE)</f>
        <v>5.13</v>
      </c>
      <c r="K2348" t="str">
        <f>VLOOKUP($A2348,OLD_EquipmentDatabase!$A:$K,11,FALSE)</f>
        <v/>
      </c>
    </row>
    <row r="2349" spans="1:11" x14ac:dyDescent="0.25">
      <c r="A2349" s="21" t="s">
        <v>1133</v>
      </c>
      <c r="B2349" s="102" t="s">
        <v>1102</v>
      </c>
      <c r="C2349" t="str">
        <f>VLOOKUP($A2349,OLD_EquipmentDatabase!$A:$K,3,FALSE)</f>
        <v>Samsung Galaxy Note Pro</v>
      </c>
      <c r="D2349" t="str">
        <f>VLOOKUP($A2349,OLD_EquipmentDatabase!$A:$K,4,FALSE)</f>
        <v>Dominion</v>
      </c>
      <c r="E2349" t="str">
        <f>VLOOKUP($A2349,OLD_EquipmentDatabase!$A:$K,5,FALSE)</f>
        <v>N/A</v>
      </c>
      <c r="F2349" t="str">
        <f>VLOOKUP($A2349,OLD_EquipmentDatabase!$A:$K,6,FALSE)</f>
        <v/>
      </c>
      <c r="G2349" t="str">
        <f>VLOOKUP($A2349,OLD_EquipmentDatabase!$A:$K,7,FALSE)</f>
        <v>ICX Tablet</v>
      </c>
      <c r="H2349" t="str">
        <f>VLOOKUP($A2349,OLD_EquipmentDatabase!$A:$K,8,FALSE)</f>
        <v>Active</v>
      </c>
      <c r="I2349" t="b">
        <f>VLOOKUP($A2349,OLD_EquipmentDatabase!$A:$K,9,FALSE)</f>
        <v>0</v>
      </c>
      <c r="J2349" t="str">
        <f>VLOOKUP($A2349,OLD_EquipmentDatabase!$A:$K,10,FALSE)</f>
        <v>5.13</v>
      </c>
      <c r="K2349" t="str">
        <f>VLOOKUP($A2349,OLD_EquipmentDatabase!$A:$K,11,FALSE)</f>
        <v/>
      </c>
    </row>
    <row r="2350" spans="1:11" x14ac:dyDescent="0.25">
      <c r="A2350" s="21" t="s">
        <v>1138</v>
      </c>
      <c r="B2350" s="102" t="s">
        <v>1102</v>
      </c>
      <c r="C2350" t="str">
        <f>VLOOKUP($A2350,OLD_EquipmentDatabase!$A:$K,3,FALSE)</f>
        <v>Samsung Galaxy Note Pro</v>
      </c>
      <c r="D2350" t="str">
        <f>VLOOKUP($A2350,OLD_EquipmentDatabase!$A:$K,4,FALSE)</f>
        <v>Dominion</v>
      </c>
      <c r="E2350" t="str">
        <f>VLOOKUP($A2350,OLD_EquipmentDatabase!$A:$K,5,FALSE)</f>
        <v>N/A</v>
      </c>
      <c r="F2350" t="str">
        <f>VLOOKUP($A2350,OLD_EquipmentDatabase!$A:$K,6,FALSE)</f>
        <v/>
      </c>
      <c r="G2350" t="str">
        <f>VLOOKUP($A2350,OLD_EquipmentDatabase!$A:$K,7,FALSE)</f>
        <v>ICX Tablet</v>
      </c>
      <c r="H2350" t="str">
        <f>VLOOKUP($A2350,OLD_EquipmentDatabase!$A:$K,8,FALSE)</f>
        <v>Active</v>
      </c>
      <c r="I2350" t="b">
        <f>VLOOKUP($A2350,OLD_EquipmentDatabase!$A:$K,9,FALSE)</f>
        <v>0</v>
      </c>
      <c r="J2350" t="str">
        <f>VLOOKUP($A2350,OLD_EquipmentDatabase!$A:$K,10,FALSE)</f>
        <v>5.13</v>
      </c>
      <c r="K2350" t="str">
        <f>VLOOKUP($A2350,OLD_EquipmentDatabase!$A:$K,11,FALSE)</f>
        <v/>
      </c>
    </row>
    <row r="2351" spans="1:11" x14ac:dyDescent="0.25">
      <c r="A2351" s="21" t="s">
        <v>1140</v>
      </c>
      <c r="B2351" s="102" t="s">
        <v>1102</v>
      </c>
      <c r="C2351" t="str">
        <f>VLOOKUP($A2351,OLD_EquipmentDatabase!$A:$K,3,FALSE)</f>
        <v>Samsung Galaxy Note Pro</v>
      </c>
      <c r="D2351" t="str">
        <f>VLOOKUP($A2351,OLD_EquipmentDatabase!$A:$K,4,FALSE)</f>
        <v>Dominion</v>
      </c>
      <c r="E2351" t="str">
        <f>VLOOKUP($A2351,OLD_EquipmentDatabase!$A:$K,5,FALSE)</f>
        <v>N/A</v>
      </c>
      <c r="F2351" t="str">
        <f>VLOOKUP($A2351,OLD_EquipmentDatabase!$A:$K,6,FALSE)</f>
        <v/>
      </c>
      <c r="G2351" t="str">
        <f>VLOOKUP($A2351,OLD_EquipmentDatabase!$A:$K,7,FALSE)</f>
        <v>ICX Tablet</v>
      </c>
      <c r="H2351" t="str">
        <f>VLOOKUP($A2351,OLD_EquipmentDatabase!$A:$K,8,FALSE)</f>
        <v>Active</v>
      </c>
      <c r="I2351" t="b">
        <f>VLOOKUP($A2351,OLD_EquipmentDatabase!$A:$K,9,FALSE)</f>
        <v>0</v>
      </c>
      <c r="J2351" t="str">
        <f>VLOOKUP($A2351,OLD_EquipmentDatabase!$A:$K,10,FALSE)</f>
        <v>5.13</v>
      </c>
      <c r="K2351" t="str">
        <f>VLOOKUP($A2351,OLD_EquipmentDatabase!$A:$K,11,FALSE)</f>
        <v/>
      </c>
    </row>
    <row r="2352" spans="1:11" x14ac:dyDescent="0.25">
      <c r="A2352" s="21" t="s">
        <v>1139</v>
      </c>
      <c r="B2352" s="102" t="s">
        <v>1102</v>
      </c>
      <c r="C2352" t="str">
        <f>VLOOKUP($A2352,OLD_EquipmentDatabase!$A:$K,3,FALSE)</f>
        <v>Samsung Galaxy Note Pro</v>
      </c>
      <c r="D2352" t="str">
        <f>VLOOKUP($A2352,OLD_EquipmentDatabase!$A:$K,4,FALSE)</f>
        <v>Dominion</v>
      </c>
      <c r="E2352" t="str">
        <f>VLOOKUP($A2352,OLD_EquipmentDatabase!$A:$K,5,FALSE)</f>
        <v>N/A</v>
      </c>
      <c r="F2352" t="str">
        <f>VLOOKUP($A2352,OLD_EquipmentDatabase!$A:$K,6,FALSE)</f>
        <v/>
      </c>
      <c r="G2352" t="str">
        <f>VLOOKUP($A2352,OLD_EquipmentDatabase!$A:$K,7,FALSE)</f>
        <v>ICX Tablet</v>
      </c>
      <c r="H2352" t="str">
        <f>VLOOKUP($A2352,OLD_EquipmentDatabase!$A:$K,8,FALSE)</f>
        <v>Active</v>
      </c>
      <c r="I2352" t="b">
        <f>VLOOKUP($A2352,OLD_EquipmentDatabase!$A:$K,9,FALSE)</f>
        <v>0</v>
      </c>
      <c r="J2352" t="str">
        <f>VLOOKUP($A2352,OLD_EquipmentDatabase!$A:$K,10,FALSE)</f>
        <v>5.13</v>
      </c>
      <c r="K2352" t="str">
        <f>VLOOKUP($A2352,OLD_EquipmentDatabase!$A:$K,11,FALSE)</f>
        <v/>
      </c>
    </row>
    <row r="2353" spans="1:11" x14ac:dyDescent="0.25">
      <c r="A2353" s="21" t="s">
        <v>1128</v>
      </c>
      <c r="B2353" s="102" t="s">
        <v>1102</v>
      </c>
      <c r="C2353" t="str">
        <f>VLOOKUP($A2353,OLD_EquipmentDatabase!$A:$K,3,FALSE)</f>
        <v>Samsung Galaxy Note Pro</v>
      </c>
      <c r="D2353" t="str">
        <f>VLOOKUP($A2353,OLD_EquipmentDatabase!$A:$K,4,FALSE)</f>
        <v>Dominion</v>
      </c>
      <c r="E2353" t="str">
        <f>VLOOKUP($A2353,OLD_EquipmentDatabase!$A:$K,5,FALSE)</f>
        <v>N/A</v>
      </c>
      <c r="F2353" t="str">
        <f>VLOOKUP($A2353,OLD_EquipmentDatabase!$A:$K,6,FALSE)</f>
        <v/>
      </c>
      <c r="G2353" t="str">
        <f>VLOOKUP($A2353,OLD_EquipmentDatabase!$A:$K,7,FALSE)</f>
        <v>ICX Tablet</v>
      </c>
      <c r="H2353" t="str">
        <f>VLOOKUP($A2353,OLD_EquipmentDatabase!$A:$K,8,FALSE)</f>
        <v>Active</v>
      </c>
      <c r="I2353" t="b">
        <f>VLOOKUP($A2353,OLD_EquipmentDatabase!$A:$K,9,FALSE)</f>
        <v>0</v>
      </c>
      <c r="J2353" t="str">
        <f>VLOOKUP($A2353,OLD_EquipmentDatabase!$A:$K,10,FALSE)</f>
        <v>5.13</v>
      </c>
      <c r="K2353" t="str">
        <f>VLOOKUP($A2353,OLD_EquipmentDatabase!$A:$K,11,FALSE)</f>
        <v/>
      </c>
    </row>
    <row r="2354" spans="1:11" x14ac:dyDescent="0.25">
      <c r="A2354" s="21" t="s">
        <v>1134</v>
      </c>
      <c r="B2354" s="102" t="s">
        <v>1102</v>
      </c>
      <c r="C2354" t="str">
        <f>VLOOKUP($A2354,OLD_EquipmentDatabase!$A:$K,3,FALSE)</f>
        <v>Samsung Galaxy Note Pro</v>
      </c>
      <c r="D2354" t="str">
        <f>VLOOKUP($A2354,OLD_EquipmentDatabase!$A:$K,4,FALSE)</f>
        <v>Dominion</v>
      </c>
      <c r="E2354" t="str">
        <f>VLOOKUP($A2354,OLD_EquipmentDatabase!$A:$K,5,FALSE)</f>
        <v>N/A</v>
      </c>
      <c r="F2354" t="str">
        <f>VLOOKUP($A2354,OLD_EquipmentDatabase!$A:$K,6,FALSE)</f>
        <v/>
      </c>
      <c r="G2354" t="str">
        <f>VLOOKUP($A2354,OLD_EquipmentDatabase!$A:$K,7,FALSE)</f>
        <v>ICX Tablet</v>
      </c>
      <c r="H2354" t="str">
        <f>VLOOKUP($A2354,OLD_EquipmentDatabase!$A:$K,8,FALSE)</f>
        <v>Active</v>
      </c>
      <c r="I2354" t="b">
        <f>VLOOKUP($A2354,OLD_EquipmentDatabase!$A:$K,9,FALSE)</f>
        <v>0</v>
      </c>
      <c r="J2354" t="str">
        <f>VLOOKUP($A2354,OLD_EquipmentDatabase!$A:$K,10,FALSE)</f>
        <v>5.13</v>
      </c>
      <c r="K2354" t="str">
        <f>VLOOKUP($A2354,OLD_EquipmentDatabase!$A:$K,11,FALSE)</f>
        <v/>
      </c>
    </row>
    <row r="2355" spans="1:11" x14ac:dyDescent="0.25">
      <c r="A2355" s="21" t="s">
        <v>1135</v>
      </c>
      <c r="B2355" s="102" t="s">
        <v>1102</v>
      </c>
      <c r="C2355" t="str">
        <f>VLOOKUP($A2355,OLD_EquipmentDatabase!$A:$K,3,FALSE)</f>
        <v>Samsung Galaxy Note Pro</v>
      </c>
      <c r="D2355" t="str">
        <f>VLOOKUP($A2355,OLD_EquipmentDatabase!$A:$K,4,FALSE)</f>
        <v>Dominion</v>
      </c>
      <c r="E2355" t="str">
        <f>VLOOKUP($A2355,OLD_EquipmentDatabase!$A:$K,5,FALSE)</f>
        <v>N/A</v>
      </c>
      <c r="F2355" t="str">
        <f>VLOOKUP($A2355,OLD_EquipmentDatabase!$A:$K,6,FALSE)</f>
        <v/>
      </c>
      <c r="G2355" t="str">
        <f>VLOOKUP($A2355,OLD_EquipmentDatabase!$A:$K,7,FALSE)</f>
        <v>ICX Tablet</v>
      </c>
      <c r="H2355" t="str">
        <f>VLOOKUP($A2355,OLD_EquipmentDatabase!$A:$K,8,FALSE)</f>
        <v>Active</v>
      </c>
      <c r="I2355" t="b">
        <f>VLOOKUP($A2355,OLD_EquipmentDatabase!$A:$K,9,FALSE)</f>
        <v>0</v>
      </c>
      <c r="J2355" t="str">
        <f>VLOOKUP($A2355,OLD_EquipmentDatabase!$A:$K,10,FALSE)</f>
        <v>5.13</v>
      </c>
      <c r="K2355" t="str">
        <f>VLOOKUP($A2355,OLD_EquipmentDatabase!$A:$K,11,FALSE)</f>
        <v/>
      </c>
    </row>
  </sheetData>
  <autoFilter ref="A1:K1140" xr:uid="{523E1752-1222-4641-B278-7CE89B8CD45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K3601"/>
  <sheetViews>
    <sheetView zoomScale="80" zoomScaleNormal="80" workbookViewId="0">
      <pane ySplit="1" topLeftCell="A1087" activePane="bottomLeft" state="frozen"/>
      <selection pane="bottomLeft" activeCell="A1087" sqref="A1087:A1090"/>
    </sheetView>
  </sheetViews>
  <sheetFormatPr defaultColWidth="8.85546875" defaultRowHeight="15" x14ac:dyDescent="0.25"/>
  <cols>
    <col min="1" max="1" width="18.7109375" bestFit="1" customWidth="1"/>
    <col min="2" max="2" width="18.28515625" bestFit="1" customWidth="1"/>
    <col min="3" max="3" width="29.28515625" bestFit="1" customWidth="1"/>
    <col min="4" max="4" width="16.42578125" bestFit="1" customWidth="1"/>
    <col min="5" max="5" width="19.42578125" style="68" bestFit="1" customWidth="1"/>
    <col min="6" max="6" width="28" customWidth="1"/>
    <col min="7" max="7" width="14.140625" customWidth="1"/>
    <col min="8" max="8" width="18.140625" bestFit="1" customWidth="1"/>
    <col min="9" max="9" width="14.140625" customWidth="1"/>
    <col min="10" max="10" width="29.28515625" style="21" customWidth="1"/>
    <col min="11" max="11" width="31.85546875" customWidth="1"/>
  </cols>
  <sheetData>
    <row r="1" spans="1:11" x14ac:dyDescent="0.25">
      <c r="A1" s="15" t="s">
        <v>0</v>
      </c>
      <c r="B1" s="15" t="s">
        <v>1</v>
      </c>
      <c r="C1" s="15" t="s">
        <v>2</v>
      </c>
      <c r="D1" s="15" t="s">
        <v>3</v>
      </c>
      <c r="E1" s="59" t="s">
        <v>4</v>
      </c>
      <c r="F1" s="15" t="s">
        <v>5</v>
      </c>
      <c r="G1" s="15" t="s">
        <v>6</v>
      </c>
      <c r="H1" s="15" t="s">
        <v>7</v>
      </c>
      <c r="I1" s="15" t="s">
        <v>8</v>
      </c>
      <c r="J1" s="18" t="s">
        <v>9</v>
      </c>
      <c r="K1" s="15" t="s">
        <v>10</v>
      </c>
    </row>
    <row r="2" spans="1:11" hidden="1" x14ac:dyDescent="0.25">
      <c r="A2" s="1" t="s">
        <v>11</v>
      </c>
      <c r="B2" s="39" t="s">
        <v>12</v>
      </c>
      <c r="C2" s="1" t="s">
        <v>13</v>
      </c>
      <c r="D2" s="1" t="s">
        <v>14</v>
      </c>
      <c r="E2" s="60" t="s">
        <v>15</v>
      </c>
      <c r="F2" s="3" t="s">
        <v>16</v>
      </c>
      <c r="G2" s="1" t="s">
        <v>17</v>
      </c>
      <c r="H2" s="25" t="s">
        <v>223</v>
      </c>
      <c r="I2" s="4" t="b">
        <v>1</v>
      </c>
      <c r="J2" s="19" t="s">
        <v>19</v>
      </c>
      <c r="K2" s="1" t="s">
        <v>20</v>
      </c>
    </row>
    <row r="3" spans="1:11" hidden="1" x14ac:dyDescent="0.25">
      <c r="A3" s="1" t="s">
        <v>21</v>
      </c>
      <c r="B3" s="39" t="s">
        <v>12</v>
      </c>
      <c r="C3" s="1" t="s">
        <v>22</v>
      </c>
      <c r="D3" s="1" t="s">
        <v>14</v>
      </c>
      <c r="E3" s="60" t="s">
        <v>15</v>
      </c>
      <c r="F3" s="3" t="s">
        <v>23</v>
      </c>
      <c r="G3" s="1" t="s">
        <v>17</v>
      </c>
      <c r="H3" s="2" t="s">
        <v>18</v>
      </c>
      <c r="I3" s="4" t="b">
        <v>0</v>
      </c>
      <c r="J3" s="19" t="s">
        <v>19</v>
      </c>
      <c r="K3" s="1" t="s">
        <v>24</v>
      </c>
    </row>
    <row r="4" spans="1:11" hidden="1" x14ac:dyDescent="0.25">
      <c r="A4" s="1" t="s">
        <v>25</v>
      </c>
      <c r="B4" s="39" t="s">
        <v>12</v>
      </c>
      <c r="C4" s="1" t="s">
        <v>22</v>
      </c>
      <c r="D4" s="1" t="s">
        <v>14</v>
      </c>
      <c r="E4" s="60" t="s">
        <v>15</v>
      </c>
      <c r="F4" s="3" t="s">
        <v>26</v>
      </c>
      <c r="G4" s="1" t="s">
        <v>17</v>
      </c>
      <c r="H4" s="2" t="s">
        <v>18</v>
      </c>
      <c r="I4" s="4" t="b">
        <v>1</v>
      </c>
      <c r="J4" s="19" t="s">
        <v>19</v>
      </c>
      <c r="K4" s="1" t="s">
        <v>27</v>
      </c>
    </row>
    <row r="5" spans="1:11" hidden="1" x14ac:dyDescent="0.25">
      <c r="A5" s="1" t="s">
        <v>28</v>
      </c>
      <c r="B5" s="39" t="s">
        <v>12</v>
      </c>
      <c r="C5" s="1" t="s">
        <v>22</v>
      </c>
      <c r="D5" s="1" t="s">
        <v>14</v>
      </c>
      <c r="E5" s="60" t="s">
        <v>15</v>
      </c>
      <c r="F5" s="3" t="s">
        <v>26</v>
      </c>
      <c r="G5" s="1" t="s">
        <v>17</v>
      </c>
      <c r="H5" s="2" t="s">
        <v>18</v>
      </c>
      <c r="I5" s="4" t="b">
        <v>0</v>
      </c>
      <c r="J5" s="19" t="s">
        <v>19</v>
      </c>
      <c r="K5" s="1" t="s">
        <v>29</v>
      </c>
    </row>
    <row r="6" spans="1:11" hidden="1" x14ac:dyDescent="0.25">
      <c r="A6" s="1" t="s">
        <v>30</v>
      </c>
      <c r="B6" s="39" t="s">
        <v>12</v>
      </c>
      <c r="C6" s="1" t="s">
        <v>22</v>
      </c>
      <c r="D6" s="1" t="s">
        <v>14</v>
      </c>
      <c r="E6" s="60" t="s">
        <v>15</v>
      </c>
      <c r="F6" s="3" t="s">
        <v>26</v>
      </c>
      <c r="G6" s="1" t="s">
        <v>17</v>
      </c>
      <c r="H6" s="2" t="s">
        <v>18</v>
      </c>
      <c r="I6" s="4" t="b">
        <v>0</v>
      </c>
      <c r="J6" s="19" t="s">
        <v>19</v>
      </c>
      <c r="K6" s="1" t="s">
        <v>31</v>
      </c>
    </row>
    <row r="7" spans="1:11" hidden="1" x14ac:dyDescent="0.25">
      <c r="A7" s="1" t="s">
        <v>32</v>
      </c>
      <c r="B7" s="39" t="s">
        <v>12</v>
      </c>
      <c r="C7" s="1" t="s">
        <v>22</v>
      </c>
      <c r="D7" s="1" t="s">
        <v>14</v>
      </c>
      <c r="E7" s="60" t="s">
        <v>15</v>
      </c>
      <c r="F7" s="3" t="s">
        <v>26</v>
      </c>
      <c r="G7" s="1" t="s">
        <v>17</v>
      </c>
      <c r="H7" s="2" t="s">
        <v>18</v>
      </c>
      <c r="I7" s="4" t="b">
        <v>0</v>
      </c>
      <c r="J7" s="19" t="s">
        <v>19</v>
      </c>
      <c r="K7" s="1" t="s">
        <v>33</v>
      </c>
    </row>
    <row r="8" spans="1:11" hidden="1" x14ac:dyDescent="0.25">
      <c r="A8" s="1" t="s">
        <v>34</v>
      </c>
      <c r="B8" s="39" t="s">
        <v>35</v>
      </c>
      <c r="C8" s="1" t="s">
        <v>36</v>
      </c>
      <c r="D8" s="1" t="s">
        <v>14</v>
      </c>
      <c r="E8" s="60" t="s">
        <v>15</v>
      </c>
      <c r="F8" s="3" t="s">
        <v>37</v>
      </c>
      <c r="G8" s="1" t="s">
        <v>17</v>
      </c>
      <c r="H8" s="2" t="s">
        <v>18</v>
      </c>
      <c r="I8" s="4" t="b">
        <v>0</v>
      </c>
      <c r="J8" s="19" t="s">
        <v>38</v>
      </c>
      <c r="K8" s="1" t="s">
        <v>39</v>
      </c>
    </row>
    <row r="9" spans="1:11" hidden="1" x14ac:dyDescent="0.25">
      <c r="A9" s="1" t="s">
        <v>40</v>
      </c>
      <c r="B9" s="39" t="s">
        <v>12</v>
      </c>
      <c r="C9" s="1" t="s">
        <v>36</v>
      </c>
      <c r="D9" s="1" t="s">
        <v>14</v>
      </c>
      <c r="E9" s="60" t="s">
        <v>15</v>
      </c>
      <c r="F9" s="3" t="s">
        <v>41</v>
      </c>
      <c r="G9" s="1" t="s">
        <v>17</v>
      </c>
      <c r="H9" s="2" t="s">
        <v>18</v>
      </c>
      <c r="I9" s="4" t="b">
        <v>0</v>
      </c>
      <c r="J9" s="19" t="s">
        <v>42</v>
      </c>
      <c r="K9" s="1" t="s">
        <v>43</v>
      </c>
    </row>
    <row r="10" spans="1:11" hidden="1" x14ac:dyDescent="0.25">
      <c r="A10" s="1" t="s">
        <v>44</v>
      </c>
      <c r="B10" s="39" t="s">
        <v>12</v>
      </c>
      <c r="C10" s="1" t="s">
        <v>36</v>
      </c>
      <c r="D10" s="1" t="s">
        <v>14</v>
      </c>
      <c r="E10" s="60" t="s">
        <v>15</v>
      </c>
      <c r="F10" s="3" t="s">
        <v>41</v>
      </c>
      <c r="G10" s="1" t="s">
        <v>17</v>
      </c>
      <c r="H10" s="2" t="s">
        <v>18</v>
      </c>
      <c r="I10" s="4" t="b">
        <v>0</v>
      </c>
      <c r="J10" s="19" t="s">
        <v>45</v>
      </c>
      <c r="K10" s="1" t="s">
        <v>46</v>
      </c>
    </row>
    <row r="11" spans="1:11" hidden="1" x14ac:dyDescent="0.25">
      <c r="A11" s="1" t="s">
        <v>47</v>
      </c>
      <c r="B11" s="39" t="s">
        <v>12</v>
      </c>
      <c r="C11" s="1" t="s">
        <v>36</v>
      </c>
      <c r="D11" s="1" t="s">
        <v>14</v>
      </c>
      <c r="E11" s="60" t="s">
        <v>15</v>
      </c>
      <c r="F11" s="3" t="s">
        <v>41</v>
      </c>
      <c r="G11" s="1" t="s">
        <v>17</v>
      </c>
      <c r="H11" s="2" t="s">
        <v>18</v>
      </c>
      <c r="I11" s="4" t="b">
        <v>0</v>
      </c>
      <c r="J11" s="19" t="s">
        <v>45</v>
      </c>
      <c r="K11" s="1" t="s">
        <v>48</v>
      </c>
    </row>
    <row r="12" spans="1:11" hidden="1" x14ac:dyDescent="0.25">
      <c r="A12" s="1" t="s">
        <v>49</v>
      </c>
      <c r="B12" s="39" t="s">
        <v>12</v>
      </c>
      <c r="C12" s="1" t="s">
        <v>36</v>
      </c>
      <c r="D12" s="1" t="s">
        <v>14</v>
      </c>
      <c r="E12" s="60" t="s">
        <v>15</v>
      </c>
      <c r="F12" s="3" t="s">
        <v>41</v>
      </c>
      <c r="G12" s="1" t="s">
        <v>17</v>
      </c>
      <c r="H12" s="2" t="s">
        <v>18</v>
      </c>
      <c r="I12" s="4" t="b">
        <v>0</v>
      </c>
      <c r="J12" s="19" t="s">
        <v>45</v>
      </c>
      <c r="K12" s="1" t="s">
        <v>50</v>
      </c>
    </row>
    <row r="13" spans="1:11" hidden="1" x14ac:dyDescent="0.25">
      <c r="A13" s="1" t="s">
        <v>51</v>
      </c>
      <c r="B13" s="39" t="s">
        <v>12</v>
      </c>
      <c r="C13" s="1" t="s">
        <v>52</v>
      </c>
      <c r="D13" s="1" t="s">
        <v>14</v>
      </c>
      <c r="E13" s="60" t="s">
        <v>53</v>
      </c>
      <c r="F13" s="3" t="s">
        <v>54</v>
      </c>
      <c r="G13" s="1" t="s">
        <v>55</v>
      </c>
      <c r="H13" s="2" t="s">
        <v>18</v>
      </c>
      <c r="I13" s="4" t="b">
        <v>0</v>
      </c>
      <c r="J13" s="19" t="s">
        <v>15</v>
      </c>
      <c r="K13" s="1" t="s">
        <v>54</v>
      </c>
    </row>
    <row r="14" spans="1:11" hidden="1" x14ac:dyDescent="0.25">
      <c r="A14" s="1" t="s">
        <v>56</v>
      </c>
      <c r="B14" s="39" t="s">
        <v>12</v>
      </c>
      <c r="C14" s="1" t="s">
        <v>52</v>
      </c>
      <c r="D14" s="1" t="s">
        <v>14</v>
      </c>
      <c r="E14" s="60" t="s">
        <v>53</v>
      </c>
      <c r="F14" s="3" t="s">
        <v>54</v>
      </c>
      <c r="G14" s="1" t="s">
        <v>55</v>
      </c>
      <c r="H14" s="2" t="s">
        <v>18</v>
      </c>
      <c r="I14" s="4" t="b">
        <v>0</v>
      </c>
      <c r="J14" s="19" t="s">
        <v>15</v>
      </c>
      <c r="K14" s="1" t="s">
        <v>54</v>
      </c>
    </row>
    <row r="15" spans="1:11" hidden="1" x14ac:dyDescent="0.25">
      <c r="A15" s="1" t="s">
        <v>57</v>
      </c>
      <c r="B15" s="39" t="s">
        <v>12</v>
      </c>
      <c r="C15" s="1" t="s">
        <v>52</v>
      </c>
      <c r="D15" s="1" t="s">
        <v>14</v>
      </c>
      <c r="E15" s="60" t="s">
        <v>53</v>
      </c>
      <c r="F15" s="3" t="s">
        <v>54</v>
      </c>
      <c r="G15" s="1" t="s">
        <v>55</v>
      </c>
      <c r="H15" s="2" t="s">
        <v>18</v>
      </c>
      <c r="I15" s="4" t="b">
        <v>0</v>
      </c>
      <c r="J15" s="19" t="s">
        <v>15</v>
      </c>
      <c r="K15" s="1" t="s">
        <v>54</v>
      </c>
    </row>
    <row r="16" spans="1:11" hidden="1" x14ac:dyDescent="0.25">
      <c r="A16" s="1" t="s">
        <v>58</v>
      </c>
      <c r="B16" s="39" t="s">
        <v>12</v>
      </c>
      <c r="C16" s="1" t="s">
        <v>52</v>
      </c>
      <c r="D16" s="1" t="s">
        <v>14</v>
      </c>
      <c r="E16" s="60" t="s">
        <v>53</v>
      </c>
      <c r="F16" s="3" t="s">
        <v>54</v>
      </c>
      <c r="G16" s="1" t="s">
        <v>55</v>
      </c>
      <c r="H16" s="2" t="s">
        <v>18</v>
      </c>
      <c r="I16" s="4" t="b">
        <v>0</v>
      </c>
      <c r="J16" s="19" t="s">
        <v>15</v>
      </c>
      <c r="K16" s="1" t="s">
        <v>54</v>
      </c>
    </row>
    <row r="17" spans="1:11" hidden="1" x14ac:dyDescent="0.25">
      <c r="A17" s="1" t="s">
        <v>59</v>
      </c>
      <c r="B17" s="39" t="s">
        <v>12</v>
      </c>
      <c r="C17" s="1" t="s">
        <v>52</v>
      </c>
      <c r="D17" s="1" t="s">
        <v>14</v>
      </c>
      <c r="E17" s="60" t="s">
        <v>53</v>
      </c>
      <c r="F17" s="3" t="s">
        <v>54</v>
      </c>
      <c r="G17" s="1" t="s">
        <v>55</v>
      </c>
      <c r="H17" s="2" t="s">
        <v>18</v>
      </c>
      <c r="I17" s="4" t="b">
        <v>0</v>
      </c>
      <c r="J17" s="19" t="s">
        <v>15</v>
      </c>
      <c r="K17" s="1" t="s">
        <v>54</v>
      </c>
    </row>
    <row r="18" spans="1:11" hidden="1" x14ac:dyDescent="0.25">
      <c r="A18" s="1" t="s">
        <v>60</v>
      </c>
      <c r="B18" s="39" t="s">
        <v>12</v>
      </c>
      <c r="C18" s="1" t="s">
        <v>61</v>
      </c>
      <c r="D18" s="1" t="s">
        <v>14</v>
      </c>
      <c r="E18" s="60" t="s">
        <v>15</v>
      </c>
      <c r="F18" s="3" t="s">
        <v>62</v>
      </c>
      <c r="G18" s="1" t="s">
        <v>63</v>
      </c>
      <c r="H18" s="2" t="s">
        <v>18</v>
      </c>
      <c r="I18" s="4" t="b">
        <v>0</v>
      </c>
      <c r="J18" s="19" t="s">
        <v>19</v>
      </c>
      <c r="K18" s="1" t="s">
        <v>64</v>
      </c>
    </row>
    <row r="19" spans="1:11" hidden="1" x14ac:dyDescent="0.25">
      <c r="A19" s="1" t="s">
        <v>65</v>
      </c>
      <c r="B19" s="39" t="s">
        <v>12</v>
      </c>
      <c r="C19" s="1" t="s">
        <v>61</v>
      </c>
      <c r="D19" s="1" t="s">
        <v>14</v>
      </c>
      <c r="E19" s="60" t="s">
        <v>15</v>
      </c>
      <c r="F19" s="3" t="s">
        <v>62</v>
      </c>
      <c r="G19" s="1" t="s">
        <v>63</v>
      </c>
      <c r="H19" s="2" t="s">
        <v>18</v>
      </c>
      <c r="I19" s="4" t="b">
        <v>0</v>
      </c>
      <c r="J19" s="19" t="s">
        <v>19</v>
      </c>
      <c r="K19" s="1" t="s">
        <v>66</v>
      </c>
    </row>
    <row r="20" spans="1:11" hidden="1" x14ac:dyDescent="0.25">
      <c r="A20" s="1" t="s">
        <v>67</v>
      </c>
      <c r="B20" s="39" t="s">
        <v>12</v>
      </c>
      <c r="C20" s="1" t="s">
        <v>61</v>
      </c>
      <c r="D20" s="1" t="s">
        <v>14</v>
      </c>
      <c r="E20" s="60" t="s">
        <v>15</v>
      </c>
      <c r="F20" s="3" t="s">
        <v>62</v>
      </c>
      <c r="G20" s="1" t="s">
        <v>63</v>
      </c>
      <c r="H20" s="2" t="s">
        <v>18</v>
      </c>
      <c r="I20" s="4" t="b">
        <v>0</v>
      </c>
      <c r="J20" s="19" t="s">
        <v>19</v>
      </c>
      <c r="K20" s="1" t="s">
        <v>68</v>
      </c>
    </row>
    <row r="21" spans="1:11" hidden="1" x14ac:dyDescent="0.25">
      <c r="A21" s="1" t="s">
        <v>69</v>
      </c>
      <c r="B21" s="39" t="s">
        <v>12</v>
      </c>
      <c r="C21" s="1" t="s">
        <v>61</v>
      </c>
      <c r="D21" s="1" t="s">
        <v>14</v>
      </c>
      <c r="E21" s="60" t="s">
        <v>15</v>
      </c>
      <c r="F21" s="3" t="s">
        <v>62</v>
      </c>
      <c r="G21" s="1" t="s">
        <v>63</v>
      </c>
      <c r="H21" s="2" t="s">
        <v>18</v>
      </c>
      <c r="I21" s="4" t="b">
        <v>0</v>
      </c>
      <c r="J21" s="19" t="s">
        <v>19</v>
      </c>
      <c r="K21" s="1" t="s">
        <v>70</v>
      </c>
    </row>
    <row r="22" spans="1:11" hidden="1" x14ac:dyDescent="0.25">
      <c r="A22" s="1" t="s">
        <v>71</v>
      </c>
      <c r="B22" s="39" t="s">
        <v>12</v>
      </c>
      <c r="C22" s="1" t="s">
        <v>61</v>
      </c>
      <c r="D22" s="1" t="s">
        <v>14</v>
      </c>
      <c r="E22" s="60" t="s">
        <v>15</v>
      </c>
      <c r="F22" s="3" t="s">
        <v>62</v>
      </c>
      <c r="G22" s="1" t="s">
        <v>63</v>
      </c>
      <c r="H22" s="2" t="s">
        <v>18</v>
      </c>
      <c r="I22" s="4" t="b">
        <v>0</v>
      </c>
      <c r="J22" s="19" t="s">
        <v>19</v>
      </c>
      <c r="K22" s="1" t="s">
        <v>72</v>
      </c>
    </row>
    <row r="23" spans="1:11" hidden="1" x14ac:dyDescent="0.25">
      <c r="A23" s="1" t="s">
        <v>73</v>
      </c>
      <c r="B23" s="39" t="s">
        <v>12</v>
      </c>
      <c r="C23" s="1" t="s">
        <v>61</v>
      </c>
      <c r="D23" s="1" t="s">
        <v>14</v>
      </c>
      <c r="E23" s="60" t="s">
        <v>15</v>
      </c>
      <c r="F23" s="3" t="s">
        <v>62</v>
      </c>
      <c r="G23" s="1" t="s">
        <v>63</v>
      </c>
      <c r="H23" s="2" t="s">
        <v>18</v>
      </c>
      <c r="I23" s="4" t="b">
        <v>0</v>
      </c>
      <c r="J23" s="19" t="s">
        <v>19</v>
      </c>
      <c r="K23" s="1" t="s">
        <v>74</v>
      </c>
    </row>
    <row r="24" spans="1:11" hidden="1" x14ac:dyDescent="0.25">
      <c r="A24" s="1" t="s">
        <v>75</v>
      </c>
      <c r="B24" s="39" t="s">
        <v>12</v>
      </c>
      <c r="C24" s="1" t="s">
        <v>61</v>
      </c>
      <c r="D24" s="1" t="s">
        <v>14</v>
      </c>
      <c r="E24" s="60" t="s">
        <v>15</v>
      </c>
      <c r="F24" s="3" t="s">
        <v>62</v>
      </c>
      <c r="G24" s="1" t="s">
        <v>63</v>
      </c>
      <c r="H24" s="2" t="s">
        <v>18</v>
      </c>
      <c r="I24" s="4" t="b">
        <v>0</v>
      </c>
      <c r="J24" s="19" t="s">
        <v>19</v>
      </c>
      <c r="K24" s="1" t="s">
        <v>76</v>
      </c>
    </row>
    <row r="25" spans="1:11" hidden="1" x14ac:dyDescent="0.25">
      <c r="A25" s="1" t="s">
        <v>77</v>
      </c>
      <c r="B25" s="39" t="s">
        <v>12</v>
      </c>
      <c r="C25" s="1" t="s">
        <v>61</v>
      </c>
      <c r="D25" s="1" t="s">
        <v>14</v>
      </c>
      <c r="E25" s="60" t="s">
        <v>15</v>
      </c>
      <c r="F25" s="3" t="s">
        <v>62</v>
      </c>
      <c r="G25" s="1" t="s">
        <v>63</v>
      </c>
      <c r="H25" s="2" t="s">
        <v>18</v>
      </c>
      <c r="I25" s="4" t="b">
        <v>0</v>
      </c>
      <c r="J25" s="19" t="s">
        <v>19</v>
      </c>
      <c r="K25" s="1" t="s">
        <v>78</v>
      </c>
    </row>
    <row r="26" spans="1:11" hidden="1" x14ac:dyDescent="0.25">
      <c r="A26" s="1" t="s">
        <v>79</v>
      </c>
      <c r="B26" s="39" t="s">
        <v>12</v>
      </c>
      <c r="C26" s="1" t="s">
        <v>61</v>
      </c>
      <c r="D26" s="1" t="s">
        <v>14</v>
      </c>
      <c r="E26" s="60" t="s">
        <v>15</v>
      </c>
      <c r="F26" s="3" t="s">
        <v>62</v>
      </c>
      <c r="G26" s="1" t="s">
        <v>63</v>
      </c>
      <c r="H26" s="2" t="s">
        <v>18</v>
      </c>
      <c r="I26" s="4" t="b">
        <v>0</v>
      </c>
      <c r="J26" s="19" t="s">
        <v>19</v>
      </c>
      <c r="K26" s="1" t="s">
        <v>80</v>
      </c>
    </row>
    <row r="27" spans="1:11" hidden="1" x14ac:dyDescent="0.25">
      <c r="A27" s="1" t="s">
        <v>81</v>
      </c>
      <c r="B27" s="39" t="s">
        <v>12</v>
      </c>
      <c r="C27" s="1" t="s">
        <v>61</v>
      </c>
      <c r="D27" s="1" t="s">
        <v>14</v>
      </c>
      <c r="E27" s="60" t="s">
        <v>15</v>
      </c>
      <c r="F27" s="3" t="s">
        <v>62</v>
      </c>
      <c r="G27" s="1" t="s">
        <v>63</v>
      </c>
      <c r="H27" s="2" t="s">
        <v>18</v>
      </c>
      <c r="I27" s="4" t="b">
        <v>0</v>
      </c>
      <c r="J27" s="19" t="s">
        <v>19</v>
      </c>
      <c r="K27" s="1" t="s">
        <v>82</v>
      </c>
    </row>
    <row r="28" spans="1:11" hidden="1" x14ac:dyDescent="0.25">
      <c r="A28" s="1" t="s">
        <v>83</v>
      </c>
      <c r="B28" s="39" t="s">
        <v>12</v>
      </c>
      <c r="C28" s="1" t="s">
        <v>61</v>
      </c>
      <c r="D28" s="1" t="s">
        <v>14</v>
      </c>
      <c r="E28" s="60" t="s">
        <v>15</v>
      </c>
      <c r="F28" s="3" t="s">
        <v>62</v>
      </c>
      <c r="G28" s="1" t="s">
        <v>63</v>
      </c>
      <c r="H28" s="2" t="s">
        <v>18</v>
      </c>
      <c r="I28" s="4" t="b">
        <v>0</v>
      </c>
      <c r="J28" s="19" t="s">
        <v>19</v>
      </c>
      <c r="K28" s="1" t="s">
        <v>84</v>
      </c>
    </row>
    <row r="29" spans="1:11" hidden="1" x14ac:dyDescent="0.25">
      <c r="A29" s="1" t="s">
        <v>85</v>
      </c>
      <c r="B29" s="39" t="s">
        <v>12</v>
      </c>
      <c r="C29" s="1" t="s">
        <v>61</v>
      </c>
      <c r="D29" s="1" t="s">
        <v>14</v>
      </c>
      <c r="E29" s="60" t="s">
        <v>15</v>
      </c>
      <c r="F29" s="3" t="s">
        <v>62</v>
      </c>
      <c r="G29" s="1" t="s">
        <v>63</v>
      </c>
      <c r="H29" s="2" t="s">
        <v>18</v>
      </c>
      <c r="I29" s="4" t="b">
        <v>0</v>
      </c>
      <c r="J29" s="19" t="s">
        <v>19</v>
      </c>
      <c r="K29" s="1" t="s">
        <v>86</v>
      </c>
    </row>
    <row r="30" spans="1:11" hidden="1" x14ac:dyDescent="0.25">
      <c r="A30" s="1" t="s">
        <v>87</v>
      </c>
      <c r="B30" s="39" t="s">
        <v>12</v>
      </c>
      <c r="C30" s="1" t="s">
        <v>61</v>
      </c>
      <c r="D30" s="1" t="s">
        <v>14</v>
      </c>
      <c r="E30" s="60" t="s">
        <v>15</v>
      </c>
      <c r="F30" s="3" t="s">
        <v>62</v>
      </c>
      <c r="G30" s="1" t="s">
        <v>63</v>
      </c>
      <c r="H30" s="2" t="s">
        <v>18</v>
      </c>
      <c r="I30" s="4" t="b">
        <v>0</v>
      </c>
      <c r="J30" s="19" t="s">
        <v>19</v>
      </c>
      <c r="K30" s="1" t="s">
        <v>88</v>
      </c>
    </row>
    <row r="31" spans="1:11" hidden="1" x14ac:dyDescent="0.25">
      <c r="A31" s="1" t="s">
        <v>89</v>
      </c>
      <c r="B31" s="39" t="s">
        <v>12</v>
      </c>
      <c r="C31" s="1" t="s">
        <v>61</v>
      </c>
      <c r="D31" s="1" t="s">
        <v>14</v>
      </c>
      <c r="E31" s="60" t="s">
        <v>15</v>
      </c>
      <c r="F31" s="3" t="s">
        <v>62</v>
      </c>
      <c r="G31" s="1" t="s">
        <v>63</v>
      </c>
      <c r="H31" s="2" t="s">
        <v>18</v>
      </c>
      <c r="I31" s="4" t="b">
        <v>0</v>
      </c>
      <c r="J31" s="19" t="s">
        <v>19</v>
      </c>
      <c r="K31" s="1" t="s">
        <v>90</v>
      </c>
    </row>
    <row r="32" spans="1:11" hidden="1" x14ac:dyDescent="0.25">
      <c r="A32" s="1" t="s">
        <v>91</v>
      </c>
      <c r="B32" s="39" t="s">
        <v>12</v>
      </c>
      <c r="C32" s="1" t="s">
        <v>61</v>
      </c>
      <c r="D32" s="1" t="s">
        <v>14</v>
      </c>
      <c r="E32" s="60" t="s">
        <v>15</v>
      </c>
      <c r="F32" s="3" t="s">
        <v>62</v>
      </c>
      <c r="G32" s="1" t="s">
        <v>63</v>
      </c>
      <c r="H32" s="2" t="s">
        <v>18</v>
      </c>
      <c r="I32" s="4" t="b">
        <v>0</v>
      </c>
      <c r="J32" s="19" t="s">
        <v>19</v>
      </c>
      <c r="K32" s="1" t="s">
        <v>92</v>
      </c>
    </row>
    <row r="33" spans="1:11" hidden="1" x14ac:dyDescent="0.25">
      <c r="A33" s="1" t="s">
        <v>93</v>
      </c>
      <c r="B33" s="39" t="s">
        <v>12</v>
      </c>
      <c r="C33" s="1" t="s">
        <v>61</v>
      </c>
      <c r="D33" s="1" t="s">
        <v>14</v>
      </c>
      <c r="E33" s="60" t="s">
        <v>15</v>
      </c>
      <c r="F33" s="3" t="s">
        <v>62</v>
      </c>
      <c r="G33" s="1" t="s">
        <v>63</v>
      </c>
      <c r="H33" s="2" t="s">
        <v>18</v>
      </c>
      <c r="I33" s="4" t="b">
        <v>0</v>
      </c>
      <c r="J33" s="19" t="s">
        <v>19</v>
      </c>
      <c r="K33" s="1" t="s">
        <v>94</v>
      </c>
    </row>
    <row r="34" spans="1:11" hidden="1" x14ac:dyDescent="0.25">
      <c r="A34" s="1" t="s">
        <v>95</v>
      </c>
      <c r="B34" s="39" t="s">
        <v>12</v>
      </c>
      <c r="C34" s="1" t="s">
        <v>61</v>
      </c>
      <c r="D34" s="1" t="s">
        <v>14</v>
      </c>
      <c r="E34" s="60" t="s">
        <v>15</v>
      </c>
      <c r="F34" s="3" t="s">
        <v>62</v>
      </c>
      <c r="G34" s="1" t="s">
        <v>63</v>
      </c>
      <c r="H34" s="2" t="s">
        <v>18</v>
      </c>
      <c r="I34" s="4" t="b">
        <v>0</v>
      </c>
      <c r="J34" s="19" t="s">
        <v>19</v>
      </c>
      <c r="K34" s="1" t="s">
        <v>96</v>
      </c>
    </row>
    <row r="35" spans="1:11" hidden="1" x14ac:dyDescent="0.25">
      <c r="A35" s="1" t="s">
        <v>97</v>
      </c>
      <c r="B35" s="39" t="s">
        <v>12</v>
      </c>
      <c r="C35" s="1" t="s">
        <v>98</v>
      </c>
      <c r="D35" s="1" t="s">
        <v>14</v>
      </c>
      <c r="E35" s="60" t="s">
        <v>15</v>
      </c>
      <c r="F35" s="3" t="s">
        <v>54</v>
      </c>
      <c r="G35" s="1" t="s">
        <v>99</v>
      </c>
      <c r="H35" s="2" t="s">
        <v>18</v>
      </c>
      <c r="I35" s="4" t="b">
        <v>0</v>
      </c>
      <c r="J35" s="19" t="s">
        <v>42</v>
      </c>
      <c r="K35" s="1" t="s">
        <v>54</v>
      </c>
    </row>
    <row r="36" spans="1:11" hidden="1" x14ac:dyDescent="0.25">
      <c r="A36" s="1" t="s">
        <v>100</v>
      </c>
      <c r="B36" s="39" t="s">
        <v>12</v>
      </c>
      <c r="C36" s="1" t="s">
        <v>98</v>
      </c>
      <c r="D36" s="1" t="s">
        <v>14</v>
      </c>
      <c r="E36" s="60" t="s">
        <v>15</v>
      </c>
      <c r="F36" s="3" t="s">
        <v>54</v>
      </c>
      <c r="G36" s="1" t="s">
        <v>99</v>
      </c>
      <c r="H36" s="2" t="s">
        <v>18</v>
      </c>
      <c r="I36" s="4" t="b">
        <v>0</v>
      </c>
      <c r="J36" s="19" t="s">
        <v>42</v>
      </c>
      <c r="K36" s="1" t="s">
        <v>54</v>
      </c>
    </row>
    <row r="37" spans="1:11" hidden="1" x14ac:dyDescent="0.25">
      <c r="A37" s="1" t="s">
        <v>101</v>
      </c>
      <c r="B37" s="39" t="s">
        <v>12</v>
      </c>
      <c r="C37" s="1" t="s">
        <v>98</v>
      </c>
      <c r="D37" s="1" t="s">
        <v>14</v>
      </c>
      <c r="E37" s="60" t="s">
        <v>15</v>
      </c>
      <c r="F37" s="3" t="s">
        <v>54</v>
      </c>
      <c r="G37" s="1" t="s">
        <v>99</v>
      </c>
      <c r="H37" s="2" t="s">
        <v>18</v>
      </c>
      <c r="I37" s="4" t="b">
        <v>0</v>
      </c>
      <c r="J37" s="19" t="s">
        <v>42</v>
      </c>
      <c r="K37" s="1" t="s">
        <v>54</v>
      </c>
    </row>
    <row r="38" spans="1:11" hidden="1" x14ac:dyDescent="0.25">
      <c r="A38" s="1" t="s">
        <v>102</v>
      </c>
      <c r="B38" s="39" t="s">
        <v>12</v>
      </c>
      <c r="C38" s="1" t="s">
        <v>98</v>
      </c>
      <c r="D38" s="1" t="s">
        <v>14</v>
      </c>
      <c r="E38" s="60" t="s">
        <v>15</v>
      </c>
      <c r="F38" s="3" t="s">
        <v>54</v>
      </c>
      <c r="G38" s="1" t="s">
        <v>99</v>
      </c>
      <c r="H38" s="2" t="s">
        <v>18</v>
      </c>
      <c r="I38" s="4" t="b">
        <v>0</v>
      </c>
      <c r="J38" s="19" t="s">
        <v>42</v>
      </c>
      <c r="K38" s="1" t="s">
        <v>54</v>
      </c>
    </row>
    <row r="39" spans="1:11" hidden="1" x14ac:dyDescent="0.25">
      <c r="A39" s="1" t="s">
        <v>103</v>
      </c>
      <c r="B39" s="39" t="s">
        <v>12</v>
      </c>
      <c r="C39" s="1" t="s">
        <v>98</v>
      </c>
      <c r="D39" s="1" t="s">
        <v>14</v>
      </c>
      <c r="E39" s="60" t="s">
        <v>15</v>
      </c>
      <c r="F39" s="3" t="s">
        <v>54</v>
      </c>
      <c r="G39" s="1" t="s">
        <v>99</v>
      </c>
      <c r="H39" s="2" t="s">
        <v>18</v>
      </c>
      <c r="I39" s="4" t="b">
        <v>0</v>
      </c>
      <c r="J39" s="19" t="s">
        <v>42</v>
      </c>
      <c r="K39" s="1" t="s">
        <v>54</v>
      </c>
    </row>
    <row r="40" spans="1:11" hidden="1" x14ac:dyDescent="0.25">
      <c r="A40" s="1" t="s">
        <v>104</v>
      </c>
      <c r="B40" s="39" t="s">
        <v>12</v>
      </c>
      <c r="C40" s="1" t="s">
        <v>98</v>
      </c>
      <c r="D40" s="1" t="s">
        <v>14</v>
      </c>
      <c r="E40" s="60" t="s">
        <v>15</v>
      </c>
      <c r="F40" s="3" t="s">
        <v>54</v>
      </c>
      <c r="G40" s="1" t="s">
        <v>99</v>
      </c>
      <c r="H40" s="2" t="s">
        <v>18</v>
      </c>
      <c r="I40" s="4" t="b">
        <v>0</v>
      </c>
      <c r="J40" s="19" t="s">
        <v>42</v>
      </c>
      <c r="K40" s="1" t="s">
        <v>54</v>
      </c>
    </row>
    <row r="41" spans="1:11" hidden="1" x14ac:dyDescent="0.25">
      <c r="A41" s="1" t="s">
        <v>105</v>
      </c>
      <c r="B41" s="39" t="s">
        <v>12</v>
      </c>
      <c r="C41" s="1" t="s">
        <v>98</v>
      </c>
      <c r="D41" s="1" t="s">
        <v>14</v>
      </c>
      <c r="E41" s="60" t="s">
        <v>15</v>
      </c>
      <c r="F41" s="3" t="s">
        <v>54</v>
      </c>
      <c r="G41" s="1" t="s">
        <v>99</v>
      </c>
      <c r="H41" s="2" t="s">
        <v>18</v>
      </c>
      <c r="I41" s="4" t="b">
        <v>0</v>
      </c>
      <c r="J41" s="19" t="s">
        <v>42</v>
      </c>
      <c r="K41" s="1" t="s">
        <v>54</v>
      </c>
    </row>
    <row r="42" spans="1:11" hidden="1" x14ac:dyDescent="0.25">
      <c r="A42" s="1" t="s">
        <v>106</v>
      </c>
      <c r="B42" s="39" t="s">
        <v>12</v>
      </c>
      <c r="C42" s="1" t="s">
        <v>98</v>
      </c>
      <c r="D42" s="1" t="s">
        <v>14</v>
      </c>
      <c r="E42" s="60" t="s">
        <v>15</v>
      </c>
      <c r="F42" s="3" t="s">
        <v>54</v>
      </c>
      <c r="G42" s="1" t="s">
        <v>99</v>
      </c>
      <c r="H42" s="2" t="s">
        <v>18</v>
      </c>
      <c r="I42" s="4" t="b">
        <v>0</v>
      </c>
      <c r="J42" s="19" t="s">
        <v>42</v>
      </c>
      <c r="K42" s="1" t="s">
        <v>54</v>
      </c>
    </row>
    <row r="43" spans="1:11" hidden="1" x14ac:dyDescent="0.25">
      <c r="A43" s="1" t="s">
        <v>107</v>
      </c>
      <c r="B43" s="39" t="s">
        <v>12</v>
      </c>
      <c r="C43" s="1" t="s">
        <v>98</v>
      </c>
      <c r="D43" s="1" t="s">
        <v>14</v>
      </c>
      <c r="E43" s="60" t="s">
        <v>15</v>
      </c>
      <c r="F43" s="3" t="s">
        <v>54</v>
      </c>
      <c r="G43" s="1" t="s">
        <v>99</v>
      </c>
      <c r="H43" s="2" t="s">
        <v>18</v>
      </c>
      <c r="I43" s="4" t="b">
        <v>0</v>
      </c>
      <c r="J43" s="19" t="s">
        <v>42</v>
      </c>
      <c r="K43" s="1" t="s">
        <v>54</v>
      </c>
    </row>
    <row r="44" spans="1:11" hidden="1" x14ac:dyDescent="0.25">
      <c r="A44" s="1" t="s">
        <v>108</v>
      </c>
      <c r="B44" s="39" t="s">
        <v>12</v>
      </c>
      <c r="C44" s="1" t="s">
        <v>98</v>
      </c>
      <c r="D44" s="1" t="s">
        <v>14</v>
      </c>
      <c r="E44" s="60" t="s">
        <v>15</v>
      </c>
      <c r="F44" s="3" t="s">
        <v>54</v>
      </c>
      <c r="G44" s="1" t="s">
        <v>99</v>
      </c>
      <c r="H44" s="2" t="s">
        <v>18</v>
      </c>
      <c r="I44" s="4" t="b">
        <v>0</v>
      </c>
      <c r="J44" s="19" t="s">
        <v>42</v>
      </c>
      <c r="K44" s="1" t="s">
        <v>54</v>
      </c>
    </row>
    <row r="45" spans="1:11" hidden="1" x14ac:dyDescent="0.25">
      <c r="A45" s="1" t="s">
        <v>109</v>
      </c>
      <c r="B45" s="39" t="s">
        <v>12</v>
      </c>
      <c r="C45" s="1" t="s">
        <v>98</v>
      </c>
      <c r="D45" s="1" t="s">
        <v>14</v>
      </c>
      <c r="E45" s="60" t="s">
        <v>15</v>
      </c>
      <c r="F45" s="3" t="s">
        <v>54</v>
      </c>
      <c r="G45" s="1" t="s">
        <v>99</v>
      </c>
      <c r="H45" s="2" t="s">
        <v>18</v>
      </c>
      <c r="I45" s="4" t="b">
        <v>0</v>
      </c>
      <c r="J45" s="19" t="s">
        <v>42</v>
      </c>
      <c r="K45" s="1" t="s">
        <v>54</v>
      </c>
    </row>
    <row r="46" spans="1:11" hidden="1" x14ac:dyDescent="0.25">
      <c r="A46" s="1" t="s">
        <v>110</v>
      </c>
      <c r="B46" s="39" t="s">
        <v>12</v>
      </c>
      <c r="C46" s="1" t="s">
        <v>98</v>
      </c>
      <c r="D46" s="1" t="s">
        <v>14</v>
      </c>
      <c r="E46" s="60" t="s">
        <v>15</v>
      </c>
      <c r="F46" s="3" t="s">
        <v>54</v>
      </c>
      <c r="G46" s="1" t="s">
        <v>99</v>
      </c>
      <c r="H46" s="2" t="s">
        <v>18</v>
      </c>
      <c r="I46" s="4" t="b">
        <v>0</v>
      </c>
      <c r="J46" s="19" t="s">
        <v>42</v>
      </c>
      <c r="K46" s="1" t="s">
        <v>54</v>
      </c>
    </row>
    <row r="47" spans="1:11" hidden="1" x14ac:dyDescent="0.25">
      <c r="A47" s="1" t="s">
        <v>111</v>
      </c>
      <c r="B47" s="39" t="s">
        <v>12</v>
      </c>
      <c r="C47" s="1" t="s">
        <v>98</v>
      </c>
      <c r="D47" s="1" t="s">
        <v>14</v>
      </c>
      <c r="E47" s="60" t="s">
        <v>15</v>
      </c>
      <c r="F47" s="3" t="s">
        <v>54</v>
      </c>
      <c r="G47" s="1" t="s">
        <v>99</v>
      </c>
      <c r="H47" s="2" t="s">
        <v>18</v>
      </c>
      <c r="I47" s="4" t="b">
        <v>0</v>
      </c>
      <c r="J47" s="19" t="s">
        <v>42</v>
      </c>
      <c r="K47" s="1" t="s">
        <v>54</v>
      </c>
    </row>
    <row r="48" spans="1:11" hidden="1" x14ac:dyDescent="0.25">
      <c r="A48" s="1" t="s">
        <v>112</v>
      </c>
      <c r="B48" s="39" t="s">
        <v>12</v>
      </c>
      <c r="C48" s="1" t="s">
        <v>98</v>
      </c>
      <c r="D48" s="1" t="s">
        <v>14</v>
      </c>
      <c r="E48" s="60" t="s">
        <v>15</v>
      </c>
      <c r="F48" s="3" t="s">
        <v>54</v>
      </c>
      <c r="G48" s="1" t="s">
        <v>99</v>
      </c>
      <c r="H48" s="2" t="s">
        <v>18</v>
      </c>
      <c r="I48" s="4" t="b">
        <v>0</v>
      </c>
      <c r="J48" s="19" t="s">
        <v>42</v>
      </c>
      <c r="K48" s="1" t="s">
        <v>54</v>
      </c>
    </row>
    <row r="49" spans="1:11" hidden="1" x14ac:dyDescent="0.25">
      <c r="A49" s="1" t="s">
        <v>113</v>
      </c>
      <c r="B49" s="39" t="s">
        <v>12</v>
      </c>
      <c r="C49" s="1" t="s">
        <v>98</v>
      </c>
      <c r="D49" s="1" t="s">
        <v>14</v>
      </c>
      <c r="E49" s="60" t="s">
        <v>15</v>
      </c>
      <c r="F49" s="3" t="s">
        <v>54</v>
      </c>
      <c r="G49" s="1" t="s">
        <v>99</v>
      </c>
      <c r="H49" s="2" t="s">
        <v>18</v>
      </c>
      <c r="I49" s="4" t="b">
        <v>0</v>
      </c>
      <c r="J49" s="19" t="s">
        <v>42</v>
      </c>
      <c r="K49" s="1" t="s">
        <v>54</v>
      </c>
    </row>
    <row r="50" spans="1:11" hidden="1" x14ac:dyDescent="0.25">
      <c r="A50" s="1" t="s">
        <v>114</v>
      </c>
      <c r="B50" s="39" t="s">
        <v>12</v>
      </c>
      <c r="C50" s="1" t="s">
        <v>98</v>
      </c>
      <c r="D50" s="1" t="s">
        <v>14</v>
      </c>
      <c r="E50" s="60" t="s">
        <v>15</v>
      </c>
      <c r="F50" s="3" t="s">
        <v>54</v>
      </c>
      <c r="G50" s="1" t="s">
        <v>99</v>
      </c>
      <c r="H50" s="2" t="s">
        <v>18</v>
      </c>
      <c r="I50" s="4" t="b">
        <v>0</v>
      </c>
      <c r="J50" s="19" t="s">
        <v>42</v>
      </c>
      <c r="K50" s="1" t="s">
        <v>54</v>
      </c>
    </row>
    <row r="51" spans="1:11" hidden="1" x14ac:dyDescent="0.25">
      <c r="A51" s="1" t="s">
        <v>115</v>
      </c>
      <c r="B51" s="39" t="s">
        <v>12</v>
      </c>
      <c r="C51" s="1" t="s">
        <v>98</v>
      </c>
      <c r="D51" s="1" t="s">
        <v>14</v>
      </c>
      <c r="E51" s="60" t="s">
        <v>15</v>
      </c>
      <c r="F51" s="3" t="s">
        <v>54</v>
      </c>
      <c r="G51" s="1" t="s">
        <v>99</v>
      </c>
      <c r="H51" s="2" t="s">
        <v>18</v>
      </c>
      <c r="I51" s="4" t="b">
        <v>0</v>
      </c>
      <c r="J51" s="19" t="s">
        <v>42</v>
      </c>
      <c r="K51" s="1" t="s">
        <v>54</v>
      </c>
    </row>
    <row r="52" spans="1:11" hidden="1" x14ac:dyDescent="0.25">
      <c r="A52" s="1" t="s">
        <v>116</v>
      </c>
      <c r="B52" s="39" t="s">
        <v>12</v>
      </c>
      <c r="C52" s="1" t="s">
        <v>98</v>
      </c>
      <c r="D52" s="1" t="s">
        <v>14</v>
      </c>
      <c r="E52" s="60" t="s">
        <v>15</v>
      </c>
      <c r="F52" s="3" t="s">
        <v>54</v>
      </c>
      <c r="G52" s="1" t="s">
        <v>99</v>
      </c>
      <c r="H52" s="2" t="s">
        <v>18</v>
      </c>
      <c r="I52" s="4" t="b">
        <v>0</v>
      </c>
      <c r="J52" s="19" t="s">
        <v>42</v>
      </c>
      <c r="K52" s="1" t="s">
        <v>54</v>
      </c>
    </row>
    <row r="53" spans="1:11" hidden="1" x14ac:dyDescent="0.25">
      <c r="A53" s="1" t="s">
        <v>117</v>
      </c>
      <c r="B53" s="39" t="s">
        <v>12</v>
      </c>
      <c r="C53" s="1" t="s">
        <v>98</v>
      </c>
      <c r="D53" s="1" t="s">
        <v>14</v>
      </c>
      <c r="E53" s="60" t="s">
        <v>15</v>
      </c>
      <c r="F53" s="3" t="s">
        <v>54</v>
      </c>
      <c r="G53" s="1" t="s">
        <v>99</v>
      </c>
      <c r="H53" s="2" t="s">
        <v>18</v>
      </c>
      <c r="I53" s="4" t="b">
        <v>0</v>
      </c>
      <c r="J53" s="19" t="s">
        <v>42</v>
      </c>
      <c r="K53" s="1" t="s">
        <v>54</v>
      </c>
    </row>
    <row r="54" spans="1:11" hidden="1" x14ac:dyDescent="0.25">
      <c r="A54" s="1" t="s">
        <v>118</v>
      </c>
      <c r="B54" s="39" t="s">
        <v>12</v>
      </c>
      <c r="C54" s="1" t="s">
        <v>98</v>
      </c>
      <c r="D54" s="1" t="s">
        <v>14</v>
      </c>
      <c r="E54" s="60" t="s">
        <v>15</v>
      </c>
      <c r="F54" s="3" t="s">
        <v>54</v>
      </c>
      <c r="G54" s="1" t="s">
        <v>99</v>
      </c>
      <c r="H54" s="2" t="s">
        <v>18</v>
      </c>
      <c r="I54" s="4" t="b">
        <v>0</v>
      </c>
      <c r="J54" s="19" t="s">
        <v>42</v>
      </c>
      <c r="K54" s="1" t="s">
        <v>54</v>
      </c>
    </row>
    <row r="55" spans="1:11" hidden="1" x14ac:dyDescent="0.25">
      <c r="A55" s="1" t="s">
        <v>119</v>
      </c>
      <c r="B55" s="39" t="s">
        <v>12</v>
      </c>
      <c r="C55" s="1" t="s">
        <v>98</v>
      </c>
      <c r="D55" s="1" t="s">
        <v>14</v>
      </c>
      <c r="E55" s="60" t="s">
        <v>15</v>
      </c>
      <c r="F55" s="3" t="s">
        <v>54</v>
      </c>
      <c r="G55" s="1" t="s">
        <v>99</v>
      </c>
      <c r="H55" s="2" t="s">
        <v>18</v>
      </c>
      <c r="I55" s="4" t="b">
        <v>0</v>
      </c>
      <c r="J55" s="19" t="s">
        <v>42</v>
      </c>
      <c r="K55" s="1" t="s">
        <v>54</v>
      </c>
    </row>
    <row r="56" spans="1:11" hidden="1" x14ac:dyDescent="0.25">
      <c r="A56" s="1" t="s">
        <v>120</v>
      </c>
      <c r="B56" s="39" t="s">
        <v>12</v>
      </c>
      <c r="C56" s="1" t="s">
        <v>98</v>
      </c>
      <c r="D56" s="1" t="s">
        <v>14</v>
      </c>
      <c r="E56" s="60" t="s">
        <v>15</v>
      </c>
      <c r="F56" s="3" t="s">
        <v>54</v>
      </c>
      <c r="G56" s="1" t="s">
        <v>99</v>
      </c>
      <c r="H56" s="2" t="s">
        <v>18</v>
      </c>
      <c r="I56" s="4" t="b">
        <v>0</v>
      </c>
      <c r="J56" s="19" t="s">
        <v>42</v>
      </c>
      <c r="K56" s="1" t="s">
        <v>54</v>
      </c>
    </row>
    <row r="57" spans="1:11" hidden="1" x14ac:dyDescent="0.25">
      <c r="A57" s="1" t="s">
        <v>121</v>
      </c>
      <c r="B57" s="39" t="s">
        <v>12</v>
      </c>
      <c r="C57" s="1" t="s">
        <v>98</v>
      </c>
      <c r="D57" s="1" t="s">
        <v>14</v>
      </c>
      <c r="E57" s="60" t="s">
        <v>15</v>
      </c>
      <c r="F57" s="3" t="s">
        <v>54</v>
      </c>
      <c r="G57" s="1" t="s">
        <v>99</v>
      </c>
      <c r="H57" s="2" t="s">
        <v>18</v>
      </c>
      <c r="I57" s="4" t="b">
        <v>0</v>
      </c>
      <c r="J57" s="19" t="s">
        <v>42</v>
      </c>
      <c r="K57" s="1" t="s">
        <v>54</v>
      </c>
    </row>
    <row r="58" spans="1:11" hidden="1" x14ac:dyDescent="0.25">
      <c r="A58" s="1" t="s">
        <v>122</v>
      </c>
      <c r="B58" s="39" t="s">
        <v>12</v>
      </c>
      <c r="C58" s="1" t="s">
        <v>98</v>
      </c>
      <c r="D58" s="1" t="s">
        <v>14</v>
      </c>
      <c r="E58" s="60" t="s">
        <v>15</v>
      </c>
      <c r="F58" s="3" t="s">
        <v>54</v>
      </c>
      <c r="G58" s="1" t="s">
        <v>99</v>
      </c>
      <c r="H58" s="2" t="s">
        <v>18</v>
      </c>
      <c r="I58" s="4" t="b">
        <v>0</v>
      </c>
      <c r="J58" s="19" t="s">
        <v>42</v>
      </c>
      <c r="K58" s="1" t="s">
        <v>54</v>
      </c>
    </row>
    <row r="59" spans="1:11" hidden="1" x14ac:dyDescent="0.25">
      <c r="A59" s="1" t="s">
        <v>123</v>
      </c>
      <c r="B59" s="39" t="s">
        <v>12</v>
      </c>
      <c r="C59" s="1" t="s">
        <v>98</v>
      </c>
      <c r="D59" s="1" t="s">
        <v>14</v>
      </c>
      <c r="E59" s="60" t="s">
        <v>15</v>
      </c>
      <c r="F59" s="3" t="s">
        <v>54</v>
      </c>
      <c r="G59" s="1" t="s">
        <v>99</v>
      </c>
      <c r="H59" s="2" t="s">
        <v>18</v>
      </c>
      <c r="I59" s="4" t="b">
        <v>0</v>
      </c>
      <c r="J59" s="19" t="s">
        <v>42</v>
      </c>
      <c r="K59" s="1" t="s">
        <v>54</v>
      </c>
    </row>
    <row r="60" spans="1:11" hidden="1" x14ac:dyDescent="0.25">
      <c r="A60" s="1" t="s">
        <v>124</v>
      </c>
      <c r="B60" s="39" t="s">
        <v>12</v>
      </c>
      <c r="C60" s="1" t="s">
        <v>98</v>
      </c>
      <c r="D60" s="1" t="s">
        <v>14</v>
      </c>
      <c r="E60" s="60" t="s">
        <v>15</v>
      </c>
      <c r="F60" s="3" t="s">
        <v>54</v>
      </c>
      <c r="G60" s="1" t="s">
        <v>99</v>
      </c>
      <c r="H60" s="2" t="s">
        <v>18</v>
      </c>
      <c r="I60" s="4" t="b">
        <v>0</v>
      </c>
      <c r="J60" s="19" t="s">
        <v>42</v>
      </c>
      <c r="K60" s="1" t="s">
        <v>54</v>
      </c>
    </row>
    <row r="61" spans="1:11" hidden="1" x14ac:dyDescent="0.25">
      <c r="A61" s="1" t="s">
        <v>125</v>
      </c>
      <c r="B61" s="39" t="s">
        <v>126</v>
      </c>
      <c r="C61" s="1" t="s">
        <v>22</v>
      </c>
      <c r="D61" s="1" t="s">
        <v>14</v>
      </c>
      <c r="E61" s="60" t="s">
        <v>15</v>
      </c>
      <c r="F61" s="3" t="s">
        <v>127</v>
      </c>
      <c r="G61" s="1" t="s">
        <v>17</v>
      </c>
      <c r="H61" s="72" t="s">
        <v>223</v>
      </c>
      <c r="I61" s="4" t="b">
        <v>1</v>
      </c>
      <c r="J61" s="19" t="s">
        <v>19</v>
      </c>
      <c r="K61" s="1" t="s">
        <v>128</v>
      </c>
    </row>
    <row r="62" spans="1:11" s="9" customFormat="1" hidden="1" x14ac:dyDescent="0.25">
      <c r="A62" s="5" t="s">
        <v>129</v>
      </c>
      <c r="B62" s="45" t="s">
        <v>35</v>
      </c>
      <c r="C62" s="5" t="s">
        <v>22</v>
      </c>
      <c r="D62" s="5" t="s">
        <v>14</v>
      </c>
      <c r="E62" s="61" t="s">
        <v>15</v>
      </c>
      <c r="F62" s="7" t="s">
        <v>26</v>
      </c>
      <c r="G62" s="5" t="s">
        <v>17</v>
      </c>
      <c r="H62" s="26" t="s">
        <v>223</v>
      </c>
      <c r="I62" s="8" t="b">
        <v>1</v>
      </c>
      <c r="J62" s="20" t="s">
        <v>38</v>
      </c>
      <c r="K62" s="5" t="s">
        <v>130</v>
      </c>
    </row>
    <row r="63" spans="1:11" s="9" customFormat="1" hidden="1" x14ac:dyDescent="0.25">
      <c r="A63" s="5" t="s">
        <v>131</v>
      </c>
      <c r="B63" s="45" t="s">
        <v>35</v>
      </c>
      <c r="C63" s="5" t="s">
        <v>132</v>
      </c>
      <c r="D63" s="5" t="s">
        <v>14</v>
      </c>
      <c r="E63" s="61" t="s">
        <v>15</v>
      </c>
      <c r="F63" s="7" t="s">
        <v>133</v>
      </c>
      <c r="G63" s="5" t="s">
        <v>17</v>
      </c>
      <c r="H63" s="6" t="s">
        <v>18</v>
      </c>
      <c r="I63" s="8" t="b">
        <v>0</v>
      </c>
      <c r="J63" s="20" t="s">
        <v>38</v>
      </c>
      <c r="K63" s="5" t="s">
        <v>134</v>
      </c>
    </row>
    <row r="64" spans="1:11" s="9" customFormat="1" hidden="1" x14ac:dyDescent="0.25">
      <c r="A64" s="5" t="s">
        <v>135</v>
      </c>
      <c r="B64" s="45" t="s">
        <v>1428</v>
      </c>
      <c r="C64" s="5" t="s">
        <v>132</v>
      </c>
      <c r="D64" s="5" t="s">
        <v>14</v>
      </c>
      <c r="E64" s="61" t="s">
        <v>15</v>
      </c>
      <c r="F64" s="7" t="s">
        <v>133</v>
      </c>
      <c r="G64" s="5" t="s">
        <v>17</v>
      </c>
      <c r="H64" s="26" t="s">
        <v>18</v>
      </c>
      <c r="I64" s="8" t="b">
        <v>1</v>
      </c>
      <c r="J64" s="20" t="s">
        <v>38</v>
      </c>
      <c r="K64" s="5" t="s">
        <v>136</v>
      </c>
    </row>
    <row r="65" spans="1:11" s="9" customFormat="1" hidden="1" x14ac:dyDescent="0.25">
      <c r="A65" s="5" t="s">
        <v>137</v>
      </c>
      <c r="B65" s="45" t="s">
        <v>126</v>
      </c>
      <c r="C65" s="5" t="s">
        <v>138</v>
      </c>
      <c r="D65" s="5" t="s">
        <v>14</v>
      </c>
      <c r="E65" s="61" t="s">
        <v>53</v>
      </c>
      <c r="F65" s="7" t="s">
        <v>54</v>
      </c>
      <c r="G65" s="5" t="s">
        <v>55</v>
      </c>
      <c r="H65" s="6" t="s">
        <v>18</v>
      </c>
      <c r="I65" s="8" t="b">
        <v>0</v>
      </c>
      <c r="J65" s="20" t="s">
        <v>15</v>
      </c>
      <c r="K65" s="5" t="s">
        <v>54</v>
      </c>
    </row>
    <row r="66" spans="1:11" s="9" customFormat="1" hidden="1" x14ac:dyDescent="0.25">
      <c r="A66" s="5" t="s">
        <v>139</v>
      </c>
      <c r="B66" s="45" t="s">
        <v>126</v>
      </c>
      <c r="C66" s="5" t="s">
        <v>138</v>
      </c>
      <c r="D66" s="5" t="s">
        <v>14</v>
      </c>
      <c r="E66" s="61" t="s">
        <v>53</v>
      </c>
      <c r="F66" s="7" t="s">
        <v>54</v>
      </c>
      <c r="G66" s="5" t="s">
        <v>55</v>
      </c>
      <c r="H66" s="6" t="s">
        <v>18</v>
      </c>
      <c r="I66" s="8" t="b">
        <v>0</v>
      </c>
      <c r="J66" s="20" t="s">
        <v>15</v>
      </c>
      <c r="K66" s="5" t="s">
        <v>54</v>
      </c>
    </row>
    <row r="67" spans="1:11" s="9" customFormat="1" hidden="1" x14ac:dyDescent="0.25">
      <c r="A67" s="5" t="s">
        <v>140</v>
      </c>
      <c r="B67" s="45" t="s">
        <v>126</v>
      </c>
      <c r="C67" s="5" t="s">
        <v>141</v>
      </c>
      <c r="D67" s="5" t="s">
        <v>14</v>
      </c>
      <c r="E67" s="61" t="s">
        <v>15</v>
      </c>
      <c r="F67" s="7" t="s">
        <v>62</v>
      </c>
      <c r="G67" s="5" t="s">
        <v>63</v>
      </c>
      <c r="H67" s="6" t="s">
        <v>18</v>
      </c>
      <c r="I67" s="8" t="b">
        <v>0</v>
      </c>
      <c r="J67" s="20" t="s">
        <v>38</v>
      </c>
      <c r="K67" s="5" t="s">
        <v>142</v>
      </c>
    </row>
    <row r="68" spans="1:11" s="9" customFormat="1" hidden="1" x14ac:dyDescent="0.25">
      <c r="A68" s="5" t="s">
        <v>143</v>
      </c>
      <c r="B68" s="45" t="s">
        <v>35</v>
      </c>
      <c r="C68" s="5" t="s">
        <v>98</v>
      </c>
      <c r="D68" s="5" t="s">
        <v>14</v>
      </c>
      <c r="E68" s="61" t="s">
        <v>15</v>
      </c>
      <c r="F68" s="7" t="s">
        <v>54</v>
      </c>
      <c r="G68" s="5" t="s">
        <v>99</v>
      </c>
      <c r="H68" s="26" t="s">
        <v>223</v>
      </c>
      <c r="I68" s="8" t="b">
        <v>1</v>
      </c>
      <c r="J68" s="20" t="s">
        <v>38</v>
      </c>
      <c r="K68" s="5" t="s">
        <v>54</v>
      </c>
    </row>
    <row r="69" spans="1:11" s="9" customFormat="1" hidden="1" x14ac:dyDescent="0.25">
      <c r="A69" s="5" t="s">
        <v>144</v>
      </c>
      <c r="B69" s="45" t="s">
        <v>35</v>
      </c>
      <c r="C69" s="5" t="s">
        <v>98</v>
      </c>
      <c r="D69" s="5" t="s">
        <v>14</v>
      </c>
      <c r="E69" s="61" t="s">
        <v>15</v>
      </c>
      <c r="F69" s="7" t="s">
        <v>54</v>
      </c>
      <c r="G69" s="5" t="s">
        <v>99</v>
      </c>
      <c r="H69" s="26" t="s">
        <v>223</v>
      </c>
      <c r="I69" s="8" t="b">
        <v>1</v>
      </c>
      <c r="J69" s="20" t="s">
        <v>38</v>
      </c>
      <c r="K69" s="5" t="s">
        <v>54</v>
      </c>
    </row>
    <row r="70" spans="1:11" s="9" customFormat="1" hidden="1" x14ac:dyDescent="0.25">
      <c r="A70" s="5" t="s">
        <v>145</v>
      </c>
      <c r="B70" s="45" t="s">
        <v>146</v>
      </c>
      <c r="C70" s="5" t="s">
        <v>13</v>
      </c>
      <c r="D70" s="5" t="s">
        <v>14</v>
      </c>
      <c r="E70" s="61" t="s">
        <v>15</v>
      </c>
      <c r="F70" s="7" t="s">
        <v>16</v>
      </c>
      <c r="G70" s="5" t="s">
        <v>17</v>
      </c>
      <c r="H70" s="6" t="s">
        <v>18</v>
      </c>
      <c r="I70" s="8" t="b">
        <v>0</v>
      </c>
      <c r="J70" s="20">
        <v>5.13</v>
      </c>
      <c r="K70" s="5" t="s">
        <v>147</v>
      </c>
    </row>
    <row r="71" spans="1:11" s="9" customFormat="1" hidden="1" x14ac:dyDescent="0.25">
      <c r="A71" s="5" t="s">
        <v>148</v>
      </c>
      <c r="B71" s="45" t="s">
        <v>146</v>
      </c>
      <c r="C71" s="5" t="s">
        <v>13</v>
      </c>
      <c r="D71" s="5" t="s">
        <v>14</v>
      </c>
      <c r="E71" s="61" t="s">
        <v>15</v>
      </c>
      <c r="F71" s="7" t="s">
        <v>16</v>
      </c>
      <c r="G71" s="5" t="s">
        <v>17</v>
      </c>
      <c r="H71" s="6" t="s">
        <v>18</v>
      </c>
      <c r="I71" s="8" t="b">
        <v>0</v>
      </c>
      <c r="J71" s="20">
        <v>5.13</v>
      </c>
      <c r="K71" s="5" t="s">
        <v>149</v>
      </c>
    </row>
    <row r="72" spans="1:11" s="9" customFormat="1" hidden="1" x14ac:dyDescent="0.25">
      <c r="A72" s="10" t="s">
        <v>150</v>
      </c>
      <c r="B72" s="50" t="s">
        <v>146</v>
      </c>
      <c r="C72" s="10" t="s">
        <v>22</v>
      </c>
      <c r="D72" s="10" t="s">
        <v>14</v>
      </c>
      <c r="E72" s="62" t="s">
        <v>15</v>
      </c>
      <c r="F72" s="12" t="s">
        <v>23</v>
      </c>
      <c r="G72" s="10" t="s">
        <v>17</v>
      </c>
      <c r="H72" s="11" t="s">
        <v>18</v>
      </c>
      <c r="I72" s="13" t="b">
        <v>0</v>
      </c>
      <c r="J72" s="20">
        <v>5.13</v>
      </c>
      <c r="K72" s="10" t="s">
        <v>151</v>
      </c>
    </row>
    <row r="73" spans="1:11" s="9" customFormat="1" hidden="1" x14ac:dyDescent="0.25">
      <c r="A73" s="5" t="s">
        <v>152</v>
      </c>
      <c r="B73" s="45" t="s">
        <v>146</v>
      </c>
      <c r="C73" s="5" t="s">
        <v>22</v>
      </c>
      <c r="D73" s="5" t="s">
        <v>14</v>
      </c>
      <c r="E73" s="61" t="s">
        <v>15</v>
      </c>
      <c r="F73" s="7" t="s">
        <v>23</v>
      </c>
      <c r="G73" s="5" t="s">
        <v>17</v>
      </c>
      <c r="H73" s="6" t="s">
        <v>18</v>
      </c>
      <c r="I73" s="8" t="b">
        <v>0</v>
      </c>
      <c r="J73" s="20">
        <v>5.13</v>
      </c>
      <c r="K73" s="5" t="s">
        <v>153</v>
      </c>
    </row>
    <row r="74" spans="1:11" s="9" customFormat="1" hidden="1" x14ac:dyDescent="0.25">
      <c r="A74" s="5" t="s">
        <v>154</v>
      </c>
      <c r="B74" s="45" t="s">
        <v>146</v>
      </c>
      <c r="C74" s="5" t="s">
        <v>22</v>
      </c>
      <c r="D74" s="5" t="s">
        <v>14</v>
      </c>
      <c r="E74" s="61" t="s">
        <v>15</v>
      </c>
      <c r="F74" s="7" t="s">
        <v>26</v>
      </c>
      <c r="G74" s="5" t="s">
        <v>17</v>
      </c>
      <c r="H74" s="6" t="s">
        <v>18</v>
      </c>
      <c r="I74" s="8" t="b">
        <v>1</v>
      </c>
      <c r="J74" s="20">
        <v>5.13</v>
      </c>
      <c r="K74" s="5" t="s">
        <v>155</v>
      </c>
    </row>
    <row r="75" spans="1:11" s="9" customFormat="1" hidden="1" x14ac:dyDescent="0.25">
      <c r="A75" s="10" t="s">
        <v>156</v>
      </c>
      <c r="B75" s="50" t="s">
        <v>146</v>
      </c>
      <c r="C75" s="10" t="s">
        <v>22</v>
      </c>
      <c r="D75" s="10" t="s">
        <v>14</v>
      </c>
      <c r="E75" s="62" t="s">
        <v>15</v>
      </c>
      <c r="F75" s="12" t="s">
        <v>26</v>
      </c>
      <c r="G75" s="10" t="s">
        <v>17</v>
      </c>
      <c r="H75" s="11" t="s">
        <v>18</v>
      </c>
      <c r="I75" s="13" t="b">
        <v>0</v>
      </c>
      <c r="J75" s="20">
        <v>5.13</v>
      </c>
      <c r="K75" s="10" t="s">
        <v>157</v>
      </c>
    </row>
    <row r="76" spans="1:11" s="9" customFormat="1" hidden="1" x14ac:dyDescent="0.25">
      <c r="A76" s="5" t="s">
        <v>158</v>
      </c>
      <c r="B76" s="45" t="s">
        <v>146</v>
      </c>
      <c r="C76" s="5" t="s">
        <v>22</v>
      </c>
      <c r="D76" s="5" t="s">
        <v>14</v>
      </c>
      <c r="E76" s="61" t="s">
        <v>15</v>
      </c>
      <c r="F76" s="7" t="s">
        <v>26</v>
      </c>
      <c r="G76" s="5" t="s">
        <v>17</v>
      </c>
      <c r="H76" s="6" t="s">
        <v>18</v>
      </c>
      <c r="I76" s="8" t="b">
        <v>0</v>
      </c>
      <c r="J76" s="20">
        <v>5.13</v>
      </c>
      <c r="K76" s="5" t="s">
        <v>159</v>
      </c>
    </row>
    <row r="77" spans="1:11" s="9" customFormat="1" hidden="1" x14ac:dyDescent="0.25">
      <c r="A77" s="5" t="s">
        <v>160</v>
      </c>
      <c r="B77" s="45" t="s">
        <v>146</v>
      </c>
      <c r="C77" s="5" t="s">
        <v>22</v>
      </c>
      <c r="D77" s="5" t="s">
        <v>14</v>
      </c>
      <c r="E77" s="61" t="s">
        <v>15</v>
      </c>
      <c r="F77" s="7" t="s">
        <v>26</v>
      </c>
      <c r="G77" s="5" t="s">
        <v>17</v>
      </c>
      <c r="H77" s="6" t="s">
        <v>18</v>
      </c>
      <c r="I77" s="8" t="b">
        <v>0</v>
      </c>
      <c r="J77" s="20">
        <v>5.13</v>
      </c>
      <c r="K77" s="5" t="s">
        <v>161</v>
      </c>
    </row>
    <row r="78" spans="1:11" s="9" customFormat="1" hidden="1" x14ac:dyDescent="0.25">
      <c r="A78" s="10" t="s">
        <v>162</v>
      </c>
      <c r="B78" s="50" t="s">
        <v>146</v>
      </c>
      <c r="C78" s="10" t="s">
        <v>36</v>
      </c>
      <c r="D78" s="10" t="s">
        <v>14</v>
      </c>
      <c r="E78" s="62" t="s">
        <v>15</v>
      </c>
      <c r="F78" s="12" t="s">
        <v>41</v>
      </c>
      <c r="G78" s="10" t="s">
        <v>17</v>
      </c>
      <c r="H78" s="11" t="s">
        <v>18</v>
      </c>
      <c r="I78" s="13" t="b">
        <v>0</v>
      </c>
      <c r="J78" s="20">
        <v>5.13</v>
      </c>
      <c r="K78" s="10" t="s">
        <v>163</v>
      </c>
    </row>
    <row r="79" spans="1:11" s="9" customFormat="1" hidden="1" x14ac:dyDescent="0.25">
      <c r="A79" s="10" t="s">
        <v>164</v>
      </c>
      <c r="B79" s="50" t="s">
        <v>146</v>
      </c>
      <c r="C79" s="10" t="s">
        <v>36</v>
      </c>
      <c r="D79" s="10" t="s">
        <v>14</v>
      </c>
      <c r="E79" s="62" t="s">
        <v>15</v>
      </c>
      <c r="F79" s="12" t="s">
        <v>41</v>
      </c>
      <c r="G79" s="10" t="s">
        <v>17</v>
      </c>
      <c r="H79" s="11" t="s">
        <v>18</v>
      </c>
      <c r="I79" s="13" t="b">
        <v>0</v>
      </c>
      <c r="J79" s="20">
        <v>5.13</v>
      </c>
      <c r="K79" s="10" t="s">
        <v>165</v>
      </c>
    </row>
    <row r="80" spans="1:11" s="9" customFormat="1" hidden="1" x14ac:dyDescent="0.25">
      <c r="A80" s="5" t="s">
        <v>166</v>
      </c>
      <c r="B80" s="45" t="s">
        <v>146</v>
      </c>
      <c r="C80" s="5" t="s">
        <v>36</v>
      </c>
      <c r="D80" s="5" t="s">
        <v>14</v>
      </c>
      <c r="E80" s="61" t="s">
        <v>15</v>
      </c>
      <c r="F80" s="7" t="s">
        <v>41</v>
      </c>
      <c r="G80" s="5" t="s">
        <v>17</v>
      </c>
      <c r="H80" s="6" t="s">
        <v>18</v>
      </c>
      <c r="I80" s="8" t="b">
        <v>0</v>
      </c>
      <c r="J80" s="20">
        <v>5.13</v>
      </c>
      <c r="K80" s="5" t="s">
        <v>167</v>
      </c>
    </row>
    <row r="81" spans="1:11" s="9" customFormat="1" hidden="1" x14ac:dyDescent="0.25">
      <c r="A81" s="5" t="s">
        <v>168</v>
      </c>
      <c r="B81" s="45" t="s">
        <v>146</v>
      </c>
      <c r="C81" s="5" t="s">
        <v>36</v>
      </c>
      <c r="D81" s="5" t="s">
        <v>14</v>
      </c>
      <c r="E81" s="61" t="s">
        <v>15</v>
      </c>
      <c r="F81" s="7" t="s">
        <v>41</v>
      </c>
      <c r="G81" s="5" t="s">
        <v>17</v>
      </c>
      <c r="H81" s="6" t="s">
        <v>18</v>
      </c>
      <c r="I81" s="8" t="b">
        <v>0</v>
      </c>
      <c r="J81" s="20">
        <v>5.13</v>
      </c>
      <c r="K81" s="5" t="s">
        <v>169</v>
      </c>
    </row>
    <row r="82" spans="1:11" s="9" customFormat="1" hidden="1" x14ac:dyDescent="0.25">
      <c r="A82" s="10" t="s">
        <v>170</v>
      </c>
      <c r="B82" s="50" t="s">
        <v>146</v>
      </c>
      <c r="C82" s="10" t="s">
        <v>36</v>
      </c>
      <c r="D82" s="10" t="s">
        <v>14</v>
      </c>
      <c r="E82" s="62" t="s">
        <v>15</v>
      </c>
      <c r="F82" s="12" t="s">
        <v>41</v>
      </c>
      <c r="G82" s="10" t="s">
        <v>17</v>
      </c>
      <c r="H82" s="11" t="s">
        <v>18</v>
      </c>
      <c r="I82" s="13" t="b">
        <v>0</v>
      </c>
      <c r="J82" s="20">
        <v>5.13</v>
      </c>
      <c r="K82" s="10" t="s">
        <v>171</v>
      </c>
    </row>
    <row r="83" spans="1:11" s="9" customFormat="1" hidden="1" x14ac:dyDescent="0.25">
      <c r="A83" s="5" t="s">
        <v>172</v>
      </c>
      <c r="B83" s="45" t="s">
        <v>146</v>
      </c>
      <c r="C83" s="5" t="s">
        <v>36</v>
      </c>
      <c r="D83" s="5" t="s">
        <v>14</v>
      </c>
      <c r="E83" s="61" t="s">
        <v>15</v>
      </c>
      <c r="F83" s="7" t="s">
        <v>41</v>
      </c>
      <c r="G83" s="5" t="s">
        <v>17</v>
      </c>
      <c r="H83" s="6" t="s">
        <v>18</v>
      </c>
      <c r="I83" s="8" t="b">
        <v>0</v>
      </c>
      <c r="J83" s="20">
        <v>5.13</v>
      </c>
      <c r="K83" s="5" t="s">
        <v>173</v>
      </c>
    </row>
    <row r="84" spans="1:11" s="9" customFormat="1" hidden="1" x14ac:dyDescent="0.25">
      <c r="A84" s="5" t="s">
        <v>174</v>
      </c>
      <c r="B84" s="45" t="s">
        <v>146</v>
      </c>
      <c r="C84" s="5" t="s">
        <v>36</v>
      </c>
      <c r="D84" s="5" t="s">
        <v>14</v>
      </c>
      <c r="E84" s="61" t="s">
        <v>15</v>
      </c>
      <c r="F84" s="7" t="s">
        <v>41</v>
      </c>
      <c r="G84" s="5" t="s">
        <v>17</v>
      </c>
      <c r="H84" s="6" t="s">
        <v>18</v>
      </c>
      <c r="I84" s="8" t="b">
        <v>0</v>
      </c>
      <c r="J84" s="20">
        <v>5.13</v>
      </c>
      <c r="K84" s="5" t="s">
        <v>175</v>
      </c>
    </row>
    <row r="85" spans="1:11" s="9" customFormat="1" hidden="1" x14ac:dyDescent="0.25">
      <c r="A85" s="10" t="s">
        <v>176</v>
      </c>
      <c r="B85" s="50" t="s">
        <v>146</v>
      </c>
      <c r="C85" s="10" t="s">
        <v>36</v>
      </c>
      <c r="D85" s="10" t="s">
        <v>14</v>
      </c>
      <c r="E85" s="62" t="s">
        <v>15</v>
      </c>
      <c r="F85" s="12" t="s">
        <v>41</v>
      </c>
      <c r="G85" s="10" t="s">
        <v>17</v>
      </c>
      <c r="H85" s="11" t="s">
        <v>18</v>
      </c>
      <c r="I85" s="13" t="b">
        <v>0</v>
      </c>
      <c r="J85" s="20">
        <v>5.13</v>
      </c>
      <c r="K85" s="10" t="s">
        <v>177</v>
      </c>
    </row>
    <row r="86" spans="1:11" s="9" customFormat="1" hidden="1" x14ac:dyDescent="0.25">
      <c r="A86" s="5" t="s">
        <v>178</v>
      </c>
      <c r="B86" s="45" t="s">
        <v>146</v>
      </c>
      <c r="C86" s="5" t="s">
        <v>36</v>
      </c>
      <c r="D86" s="5" t="s">
        <v>14</v>
      </c>
      <c r="E86" s="61" t="s">
        <v>15</v>
      </c>
      <c r="F86" s="7" t="s">
        <v>41</v>
      </c>
      <c r="G86" s="5" t="s">
        <v>17</v>
      </c>
      <c r="H86" s="6" t="s">
        <v>18</v>
      </c>
      <c r="I86" s="8" t="b">
        <v>0</v>
      </c>
      <c r="J86" s="20">
        <v>5.13</v>
      </c>
      <c r="K86" s="5" t="s">
        <v>179</v>
      </c>
    </row>
    <row r="87" spans="1:11" s="9" customFormat="1" hidden="1" x14ac:dyDescent="0.25">
      <c r="A87" s="5" t="s">
        <v>180</v>
      </c>
      <c r="B87" s="45" t="s">
        <v>146</v>
      </c>
      <c r="C87" s="5" t="s">
        <v>36</v>
      </c>
      <c r="D87" s="5" t="s">
        <v>14</v>
      </c>
      <c r="E87" s="61" t="s">
        <v>15</v>
      </c>
      <c r="F87" s="7" t="s">
        <v>41</v>
      </c>
      <c r="G87" s="5" t="s">
        <v>17</v>
      </c>
      <c r="H87" s="6" t="s">
        <v>18</v>
      </c>
      <c r="I87" s="8" t="b">
        <v>0</v>
      </c>
      <c r="J87" s="20">
        <v>5.13</v>
      </c>
      <c r="K87" s="5" t="s">
        <v>181</v>
      </c>
    </row>
    <row r="88" spans="1:11" hidden="1" x14ac:dyDescent="0.25">
      <c r="A88" s="1" t="s">
        <v>182</v>
      </c>
      <c r="B88" s="39" t="s">
        <v>146</v>
      </c>
      <c r="C88" s="1" t="s">
        <v>52</v>
      </c>
      <c r="D88" s="1" t="s">
        <v>14</v>
      </c>
      <c r="E88" s="60" t="s">
        <v>53</v>
      </c>
      <c r="F88" s="3" t="s">
        <v>54</v>
      </c>
      <c r="G88" s="1" t="s">
        <v>55</v>
      </c>
      <c r="H88" s="16" t="s">
        <v>223</v>
      </c>
      <c r="I88" s="4" t="b">
        <v>1</v>
      </c>
      <c r="J88" s="19" t="s">
        <v>15</v>
      </c>
      <c r="K88" s="1" t="s">
        <v>54</v>
      </c>
    </row>
    <row r="89" spans="1:11" s="9" customFormat="1" hidden="1" x14ac:dyDescent="0.25">
      <c r="A89" s="5" t="s">
        <v>183</v>
      </c>
      <c r="B89" s="45" t="s">
        <v>146</v>
      </c>
      <c r="C89" s="5" t="s">
        <v>52</v>
      </c>
      <c r="D89" s="5" t="s">
        <v>14</v>
      </c>
      <c r="E89" s="61" t="s">
        <v>53</v>
      </c>
      <c r="F89" s="7" t="s">
        <v>54</v>
      </c>
      <c r="G89" s="5" t="s">
        <v>55</v>
      </c>
      <c r="H89" s="6" t="s">
        <v>18</v>
      </c>
      <c r="I89" s="8" t="b">
        <v>0</v>
      </c>
      <c r="J89" s="20" t="s">
        <v>15</v>
      </c>
      <c r="K89" s="5" t="s">
        <v>54</v>
      </c>
    </row>
    <row r="90" spans="1:11" s="9" customFormat="1" hidden="1" x14ac:dyDescent="0.25">
      <c r="A90" s="5" t="s">
        <v>184</v>
      </c>
      <c r="B90" s="45" t="s">
        <v>146</v>
      </c>
      <c r="C90" s="5" t="s">
        <v>52</v>
      </c>
      <c r="D90" s="5" t="s">
        <v>14</v>
      </c>
      <c r="E90" s="61" t="s">
        <v>53</v>
      </c>
      <c r="F90" s="7" t="s">
        <v>54</v>
      </c>
      <c r="G90" s="5" t="s">
        <v>55</v>
      </c>
      <c r="H90" s="6" t="s">
        <v>18</v>
      </c>
      <c r="I90" s="8" t="b">
        <v>0</v>
      </c>
      <c r="J90" s="20" t="s">
        <v>15</v>
      </c>
      <c r="K90" s="5" t="s">
        <v>54</v>
      </c>
    </row>
    <row r="91" spans="1:11" s="9" customFormat="1" hidden="1" x14ac:dyDescent="0.25">
      <c r="A91" s="5" t="s">
        <v>185</v>
      </c>
      <c r="B91" s="45" t="s">
        <v>146</v>
      </c>
      <c r="C91" s="5" t="s">
        <v>52</v>
      </c>
      <c r="D91" s="5" t="s">
        <v>14</v>
      </c>
      <c r="E91" s="61" t="s">
        <v>53</v>
      </c>
      <c r="F91" s="7" t="s">
        <v>54</v>
      </c>
      <c r="G91" s="5" t="s">
        <v>55</v>
      </c>
      <c r="H91" s="6" t="s">
        <v>18</v>
      </c>
      <c r="I91" s="8" t="b">
        <v>0</v>
      </c>
      <c r="J91" s="20" t="s">
        <v>15</v>
      </c>
      <c r="K91" s="5" t="s">
        <v>54</v>
      </c>
    </row>
    <row r="92" spans="1:11" s="9" customFormat="1" hidden="1" x14ac:dyDescent="0.25">
      <c r="A92" s="5" t="s">
        <v>186</v>
      </c>
      <c r="B92" s="45" t="s">
        <v>146</v>
      </c>
      <c r="C92" s="5" t="s">
        <v>52</v>
      </c>
      <c r="D92" s="5" t="s">
        <v>14</v>
      </c>
      <c r="E92" s="61" t="s">
        <v>53</v>
      </c>
      <c r="F92" s="7" t="s">
        <v>54</v>
      </c>
      <c r="G92" s="5" t="s">
        <v>55</v>
      </c>
      <c r="H92" s="6" t="s">
        <v>18</v>
      </c>
      <c r="I92" s="8" t="b">
        <v>0</v>
      </c>
      <c r="J92" s="20" t="s">
        <v>15</v>
      </c>
      <c r="K92" s="5" t="s">
        <v>54</v>
      </c>
    </row>
    <row r="93" spans="1:11" s="9" customFormat="1" hidden="1" x14ac:dyDescent="0.25">
      <c r="A93" s="5" t="s">
        <v>187</v>
      </c>
      <c r="B93" s="45" t="s">
        <v>146</v>
      </c>
      <c r="C93" s="5" t="s">
        <v>52</v>
      </c>
      <c r="D93" s="5" t="s">
        <v>14</v>
      </c>
      <c r="E93" s="61" t="s">
        <v>53</v>
      </c>
      <c r="F93" s="7" t="s">
        <v>54</v>
      </c>
      <c r="G93" s="5" t="s">
        <v>55</v>
      </c>
      <c r="H93" s="6" t="s">
        <v>18</v>
      </c>
      <c r="I93" s="8" t="b">
        <v>0</v>
      </c>
      <c r="J93" s="20" t="s">
        <v>15</v>
      </c>
      <c r="K93" s="5" t="s">
        <v>54</v>
      </c>
    </row>
    <row r="94" spans="1:11" hidden="1" x14ac:dyDescent="0.25">
      <c r="A94" s="1" t="s">
        <v>188</v>
      </c>
      <c r="B94" s="39" t="s">
        <v>146</v>
      </c>
      <c r="C94" s="1" t="s">
        <v>52</v>
      </c>
      <c r="D94" s="1" t="s">
        <v>14</v>
      </c>
      <c r="E94" s="60" t="s">
        <v>53</v>
      </c>
      <c r="F94" s="3" t="s">
        <v>54</v>
      </c>
      <c r="G94" s="1" t="s">
        <v>55</v>
      </c>
      <c r="H94" s="16" t="s">
        <v>223</v>
      </c>
      <c r="I94" s="4" t="b">
        <v>1</v>
      </c>
      <c r="J94" s="19" t="s">
        <v>15</v>
      </c>
      <c r="K94" s="1" t="s">
        <v>54</v>
      </c>
    </row>
    <row r="95" spans="1:11" s="9" customFormat="1" hidden="1" x14ac:dyDescent="0.25">
      <c r="A95" s="5" t="s">
        <v>189</v>
      </c>
      <c r="B95" s="45" t="s">
        <v>146</v>
      </c>
      <c r="C95" s="5" t="s">
        <v>52</v>
      </c>
      <c r="D95" s="5" t="s">
        <v>14</v>
      </c>
      <c r="E95" s="61" t="s">
        <v>53</v>
      </c>
      <c r="F95" s="7" t="s">
        <v>54</v>
      </c>
      <c r="G95" s="5" t="s">
        <v>55</v>
      </c>
      <c r="H95" s="6" t="s">
        <v>18</v>
      </c>
      <c r="I95" s="8" t="b">
        <v>0</v>
      </c>
      <c r="J95" s="20" t="s">
        <v>15</v>
      </c>
      <c r="K95" s="5" t="s">
        <v>54</v>
      </c>
    </row>
    <row r="96" spans="1:11" s="9" customFormat="1" hidden="1" x14ac:dyDescent="0.25">
      <c r="A96" s="5" t="s">
        <v>190</v>
      </c>
      <c r="B96" s="45" t="s">
        <v>146</v>
      </c>
      <c r="C96" s="5" t="s">
        <v>52</v>
      </c>
      <c r="D96" s="5" t="s">
        <v>14</v>
      </c>
      <c r="E96" s="61" t="s">
        <v>53</v>
      </c>
      <c r="F96" s="7" t="s">
        <v>54</v>
      </c>
      <c r="G96" s="5" t="s">
        <v>55</v>
      </c>
      <c r="H96" s="6" t="s">
        <v>18</v>
      </c>
      <c r="I96" s="8" t="b">
        <v>0</v>
      </c>
      <c r="J96" s="20" t="s">
        <v>15</v>
      </c>
      <c r="K96" s="5" t="s">
        <v>54</v>
      </c>
    </row>
    <row r="97" spans="1:11" s="9" customFormat="1" hidden="1" x14ac:dyDescent="0.25">
      <c r="A97" s="5" t="s">
        <v>191</v>
      </c>
      <c r="B97" s="45" t="s">
        <v>146</v>
      </c>
      <c r="C97" s="5" t="s">
        <v>52</v>
      </c>
      <c r="D97" s="5" t="s">
        <v>14</v>
      </c>
      <c r="E97" s="61" t="s">
        <v>53</v>
      </c>
      <c r="F97" s="7" t="s">
        <v>54</v>
      </c>
      <c r="G97" s="5" t="s">
        <v>55</v>
      </c>
      <c r="H97" s="6" t="s">
        <v>18</v>
      </c>
      <c r="I97" s="8" t="b">
        <v>0</v>
      </c>
      <c r="J97" s="20" t="s">
        <v>15</v>
      </c>
      <c r="K97" s="5" t="s">
        <v>54</v>
      </c>
    </row>
    <row r="98" spans="1:11" s="9" customFormat="1" hidden="1" x14ac:dyDescent="0.25">
      <c r="A98" s="5" t="s">
        <v>192</v>
      </c>
      <c r="B98" s="45" t="s">
        <v>146</v>
      </c>
      <c r="C98" s="5" t="s">
        <v>61</v>
      </c>
      <c r="D98" s="5" t="s">
        <v>14</v>
      </c>
      <c r="E98" s="61" t="s">
        <v>15</v>
      </c>
      <c r="F98" s="14" t="s">
        <v>4693</v>
      </c>
      <c r="G98" s="5" t="s">
        <v>63</v>
      </c>
      <c r="H98" s="6" t="s">
        <v>223</v>
      </c>
      <c r="I98" s="8" t="b">
        <v>0</v>
      </c>
      <c r="J98" s="20" t="s">
        <v>19</v>
      </c>
      <c r="K98" s="5" t="s">
        <v>193</v>
      </c>
    </row>
    <row r="99" spans="1:11" s="9" customFormat="1" hidden="1" x14ac:dyDescent="0.25">
      <c r="A99" s="5" t="s">
        <v>194</v>
      </c>
      <c r="B99" s="45" t="s">
        <v>146</v>
      </c>
      <c r="C99" s="5" t="s">
        <v>61</v>
      </c>
      <c r="D99" s="5" t="s">
        <v>14</v>
      </c>
      <c r="E99" s="61" t="s">
        <v>15</v>
      </c>
      <c r="F99" s="14" t="s">
        <v>4693</v>
      </c>
      <c r="G99" s="5" t="s">
        <v>63</v>
      </c>
      <c r="H99" s="6" t="s">
        <v>223</v>
      </c>
      <c r="I99" s="8" t="b">
        <v>0</v>
      </c>
      <c r="J99" s="20" t="s">
        <v>19</v>
      </c>
      <c r="K99" s="5" t="s">
        <v>195</v>
      </c>
    </row>
    <row r="100" spans="1:11" s="9" customFormat="1" hidden="1" x14ac:dyDescent="0.25">
      <c r="A100" s="5" t="s">
        <v>196</v>
      </c>
      <c r="B100" s="45" t="s">
        <v>146</v>
      </c>
      <c r="C100" s="5" t="s">
        <v>61</v>
      </c>
      <c r="D100" s="5" t="s">
        <v>14</v>
      </c>
      <c r="E100" s="61" t="s">
        <v>15</v>
      </c>
      <c r="F100" s="14" t="s">
        <v>4693</v>
      </c>
      <c r="G100" s="5" t="s">
        <v>63</v>
      </c>
      <c r="H100" s="6" t="s">
        <v>223</v>
      </c>
      <c r="I100" s="8" t="b">
        <v>0</v>
      </c>
      <c r="J100" s="20" t="s">
        <v>19</v>
      </c>
      <c r="K100" s="5" t="s">
        <v>197</v>
      </c>
    </row>
    <row r="101" spans="1:11" s="9" customFormat="1" hidden="1" x14ac:dyDescent="0.25">
      <c r="A101" s="5" t="s">
        <v>198</v>
      </c>
      <c r="B101" s="45" t="s">
        <v>146</v>
      </c>
      <c r="C101" s="5" t="s">
        <v>61</v>
      </c>
      <c r="D101" s="5" t="s">
        <v>14</v>
      </c>
      <c r="E101" s="61" t="s">
        <v>15</v>
      </c>
      <c r="F101" s="14" t="s">
        <v>4693</v>
      </c>
      <c r="G101" s="5" t="s">
        <v>63</v>
      </c>
      <c r="H101" s="6" t="s">
        <v>223</v>
      </c>
      <c r="I101" s="8" t="b">
        <v>0</v>
      </c>
      <c r="J101" s="20" t="s">
        <v>19</v>
      </c>
      <c r="K101" s="5" t="s">
        <v>199</v>
      </c>
    </row>
    <row r="102" spans="1:11" s="9" customFormat="1" hidden="1" x14ac:dyDescent="0.25">
      <c r="A102" s="5" t="s">
        <v>200</v>
      </c>
      <c r="B102" s="45" t="s">
        <v>146</v>
      </c>
      <c r="C102" s="5" t="s">
        <v>61</v>
      </c>
      <c r="D102" s="5" t="s">
        <v>14</v>
      </c>
      <c r="E102" s="61" t="s">
        <v>15</v>
      </c>
      <c r="F102" s="14" t="s">
        <v>4693</v>
      </c>
      <c r="G102" s="5" t="s">
        <v>63</v>
      </c>
      <c r="H102" s="6" t="s">
        <v>223</v>
      </c>
      <c r="I102" s="8" t="b">
        <v>0</v>
      </c>
      <c r="J102" s="20" t="s">
        <v>19</v>
      </c>
      <c r="K102" s="5" t="s">
        <v>201</v>
      </c>
    </row>
    <row r="103" spans="1:11" s="9" customFormat="1" hidden="1" x14ac:dyDescent="0.25">
      <c r="A103" s="5" t="s">
        <v>202</v>
      </c>
      <c r="B103" s="45" t="s">
        <v>146</v>
      </c>
      <c r="C103" s="5" t="s">
        <v>61</v>
      </c>
      <c r="D103" s="5" t="s">
        <v>14</v>
      </c>
      <c r="E103" s="61" t="s">
        <v>15</v>
      </c>
      <c r="F103" s="14" t="s">
        <v>4693</v>
      </c>
      <c r="G103" s="5" t="s">
        <v>63</v>
      </c>
      <c r="H103" s="6" t="s">
        <v>223</v>
      </c>
      <c r="I103" s="8" t="b">
        <v>0</v>
      </c>
      <c r="J103" s="20" t="s">
        <v>19</v>
      </c>
      <c r="K103" s="5" t="s">
        <v>203</v>
      </c>
    </row>
    <row r="104" spans="1:11" s="9" customFormat="1" hidden="1" x14ac:dyDescent="0.25">
      <c r="A104" s="5" t="s">
        <v>204</v>
      </c>
      <c r="B104" s="45" t="s">
        <v>146</v>
      </c>
      <c r="C104" s="5" t="s">
        <v>61</v>
      </c>
      <c r="D104" s="5" t="s">
        <v>14</v>
      </c>
      <c r="E104" s="61" t="s">
        <v>15</v>
      </c>
      <c r="F104" s="14" t="s">
        <v>4693</v>
      </c>
      <c r="G104" s="5" t="s">
        <v>63</v>
      </c>
      <c r="H104" s="6" t="s">
        <v>223</v>
      </c>
      <c r="I104" s="8" t="b">
        <v>0</v>
      </c>
      <c r="J104" s="20" t="s">
        <v>19</v>
      </c>
      <c r="K104" s="5" t="s">
        <v>205</v>
      </c>
    </row>
    <row r="105" spans="1:11" s="9" customFormat="1" hidden="1" x14ac:dyDescent="0.25">
      <c r="A105" s="5" t="s">
        <v>206</v>
      </c>
      <c r="B105" s="45" t="s">
        <v>146</v>
      </c>
      <c r="C105" s="5" t="s">
        <v>61</v>
      </c>
      <c r="D105" s="5" t="s">
        <v>14</v>
      </c>
      <c r="E105" s="61" t="s">
        <v>15</v>
      </c>
      <c r="F105" s="14" t="s">
        <v>4693</v>
      </c>
      <c r="G105" s="5" t="s">
        <v>63</v>
      </c>
      <c r="H105" s="6" t="s">
        <v>223</v>
      </c>
      <c r="I105" s="8" t="b">
        <v>0</v>
      </c>
      <c r="J105" s="20" t="s">
        <v>19</v>
      </c>
      <c r="K105" s="5" t="s">
        <v>207</v>
      </c>
    </row>
    <row r="106" spans="1:11" s="9" customFormat="1" hidden="1" x14ac:dyDescent="0.25">
      <c r="A106" s="5" t="s">
        <v>208</v>
      </c>
      <c r="B106" s="45" t="s">
        <v>146</v>
      </c>
      <c r="C106" s="5" t="s">
        <v>61</v>
      </c>
      <c r="D106" s="5" t="s">
        <v>14</v>
      </c>
      <c r="E106" s="61" t="s">
        <v>15</v>
      </c>
      <c r="F106" s="14" t="s">
        <v>4693</v>
      </c>
      <c r="G106" s="5" t="s">
        <v>63</v>
      </c>
      <c r="H106" s="6" t="s">
        <v>223</v>
      </c>
      <c r="I106" s="8" t="b">
        <v>0</v>
      </c>
      <c r="J106" s="20" t="s">
        <v>19</v>
      </c>
      <c r="K106" s="5" t="s">
        <v>209</v>
      </c>
    </row>
    <row r="107" spans="1:11" s="9" customFormat="1" hidden="1" x14ac:dyDescent="0.25">
      <c r="A107" s="5" t="s">
        <v>210</v>
      </c>
      <c r="B107" s="45" t="s">
        <v>146</v>
      </c>
      <c r="C107" s="5" t="s">
        <v>61</v>
      </c>
      <c r="D107" s="5" t="s">
        <v>14</v>
      </c>
      <c r="E107" s="61" t="s">
        <v>15</v>
      </c>
      <c r="F107" s="14" t="s">
        <v>4693</v>
      </c>
      <c r="G107" s="5" t="s">
        <v>63</v>
      </c>
      <c r="H107" s="6" t="s">
        <v>223</v>
      </c>
      <c r="I107" s="8" t="b">
        <v>0</v>
      </c>
      <c r="J107" s="20" t="s">
        <v>19</v>
      </c>
      <c r="K107" s="5" t="s">
        <v>211</v>
      </c>
    </row>
    <row r="108" spans="1:11" s="9" customFormat="1" hidden="1" x14ac:dyDescent="0.25">
      <c r="A108" s="5" t="s">
        <v>212</v>
      </c>
      <c r="B108" s="45" t="s">
        <v>146</v>
      </c>
      <c r="C108" s="5" t="s">
        <v>61</v>
      </c>
      <c r="D108" s="5" t="s">
        <v>14</v>
      </c>
      <c r="E108" s="61" t="s">
        <v>15</v>
      </c>
      <c r="F108" s="14" t="s">
        <v>4693</v>
      </c>
      <c r="G108" s="5" t="s">
        <v>63</v>
      </c>
      <c r="H108" s="6" t="s">
        <v>223</v>
      </c>
      <c r="I108" s="8" t="b">
        <v>0</v>
      </c>
      <c r="J108" s="20" t="s">
        <v>19</v>
      </c>
      <c r="K108" s="5" t="s">
        <v>213</v>
      </c>
    </row>
    <row r="109" spans="1:11" s="9" customFormat="1" hidden="1" x14ac:dyDescent="0.25">
      <c r="A109" s="5" t="s">
        <v>214</v>
      </c>
      <c r="B109" s="45" t="s">
        <v>146</v>
      </c>
      <c r="C109" s="5" t="s">
        <v>61</v>
      </c>
      <c r="D109" s="5" t="s">
        <v>14</v>
      </c>
      <c r="E109" s="61" t="s">
        <v>15</v>
      </c>
      <c r="F109" s="14" t="s">
        <v>4693</v>
      </c>
      <c r="G109" s="5" t="s">
        <v>63</v>
      </c>
      <c r="H109" s="6" t="s">
        <v>223</v>
      </c>
      <c r="I109" s="8" t="b">
        <v>0</v>
      </c>
      <c r="J109" s="20" t="s">
        <v>19</v>
      </c>
      <c r="K109" s="5" t="s">
        <v>215</v>
      </c>
    </row>
    <row r="110" spans="1:11" s="9" customFormat="1" hidden="1" x14ac:dyDescent="0.25">
      <c r="A110" s="5" t="s">
        <v>216</v>
      </c>
      <c r="B110" s="45" t="s">
        <v>146</v>
      </c>
      <c r="C110" s="5" t="s">
        <v>61</v>
      </c>
      <c r="D110" s="5" t="s">
        <v>14</v>
      </c>
      <c r="E110" s="61" t="s">
        <v>15</v>
      </c>
      <c r="F110" s="14" t="s">
        <v>4693</v>
      </c>
      <c r="G110" s="5" t="s">
        <v>63</v>
      </c>
      <c r="H110" s="6" t="s">
        <v>223</v>
      </c>
      <c r="I110" s="8" t="b">
        <v>0</v>
      </c>
      <c r="J110" s="20" t="s">
        <v>19</v>
      </c>
      <c r="K110" s="5" t="s">
        <v>217</v>
      </c>
    </row>
    <row r="111" spans="1:11" s="9" customFormat="1" hidden="1" x14ac:dyDescent="0.25">
      <c r="A111" s="5" t="s">
        <v>218</v>
      </c>
      <c r="B111" s="45" t="s">
        <v>146</v>
      </c>
      <c r="C111" s="5" t="s">
        <v>61</v>
      </c>
      <c r="D111" s="5" t="s">
        <v>14</v>
      </c>
      <c r="E111" s="61" t="s">
        <v>15</v>
      </c>
      <c r="F111" s="14" t="s">
        <v>4693</v>
      </c>
      <c r="G111" s="5" t="s">
        <v>63</v>
      </c>
      <c r="H111" s="6" t="s">
        <v>223</v>
      </c>
      <c r="I111" s="8" t="b">
        <v>0</v>
      </c>
      <c r="J111" s="20" t="s">
        <v>19</v>
      </c>
      <c r="K111" s="5" t="s">
        <v>219</v>
      </c>
    </row>
    <row r="112" spans="1:11" s="9" customFormat="1" hidden="1" x14ac:dyDescent="0.25">
      <c r="A112" s="5" t="s">
        <v>220</v>
      </c>
      <c r="B112" s="45" t="s">
        <v>146</v>
      </c>
      <c r="C112" s="5" t="s">
        <v>61</v>
      </c>
      <c r="D112" s="5" t="s">
        <v>14</v>
      </c>
      <c r="E112" s="61" t="s">
        <v>15</v>
      </c>
      <c r="F112" s="14" t="s">
        <v>4693</v>
      </c>
      <c r="G112" s="5" t="s">
        <v>63</v>
      </c>
      <c r="H112" s="6" t="s">
        <v>223</v>
      </c>
      <c r="I112" s="8" t="b">
        <v>0</v>
      </c>
      <c r="J112" s="20" t="s">
        <v>19</v>
      </c>
      <c r="K112" s="5" t="s">
        <v>221</v>
      </c>
    </row>
    <row r="113" spans="1:11" s="9" customFormat="1" hidden="1" x14ac:dyDescent="0.25">
      <c r="A113" s="5" t="s">
        <v>222</v>
      </c>
      <c r="B113" s="45" t="s">
        <v>146</v>
      </c>
      <c r="C113" s="5" t="s">
        <v>61</v>
      </c>
      <c r="D113" s="5" t="s">
        <v>14</v>
      </c>
      <c r="E113" s="61" t="s">
        <v>15</v>
      </c>
      <c r="F113" s="14" t="s">
        <v>4693</v>
      </c>
      <c r="G113" s="5" t="s">
        <v>63</v>
      </c>
      <c r="H113" s="6" t="s">
        <v>223</v>
      </c>
      <c r="I113" s="8" t="b">
        <v>1</v>
      </c>
      <c r="J113" s="20" t="s">
        <v>19</v>
      </c>
      <c r="K113" s="5" t="s">
        <v>224</v>
      </c>
    </row>
    <row r="114" spans="1:11" s="9" customFormat="1" hidden="1" x14ac:dyDescent="0.25">
      <c r="A114" s="5" t="s">
        <v>225</v>
      </c>
      <c r="B114" s="45" t="s">
        <v>146</v>
      </c>
      <c r="C114" s="5" t="s">
        <v>61</v>
      </c>
      <c r="D114" s="5" t="s">
        <v>14</v>
      </c>
      <c r="E114" s="61" t="s">
        <v>15</v>
      </c>
      <c r="F114" s="14" t="s">
        <v>4693</v>
      </c>
      <c r="G114" s="5" t="s">
        <v>63</v>
      </c>
      <c r="H114" s="6" t="s">
        <v>223</v>
      </c>
      <c r="I114" s="8" t="b">
        <v>1</v>
      </c>
      <c r="J114" s="20" t="s">
        <v>19</v>
      </c>
      <c r="K114" s="5" t="s">
        <v>226</v>
      </c>
    </row>
    <row r="115" spans="1:11" s="9" customFormat="1" hidden="1" x14ac:dyDescent="0.25">
      <c r="A115" s="5" t="s">
        <v>227</v>
      </c>
      <c r="B115" s="45" t="s">
        <v>146</v>
      </c>
      <c r="C115" s="5" t="s">
        <v>61</v>
      </c>
      <c r="D115" s="5" t="s">
        <v>14</v>
      </c>
      <c r="E115" s="61" t="s">
        <v>15</v>
      </c>
      <c r="F115" s="14" t="s">
        <v>4693</v>
      </c>
      <c r="G115" s="5" t="s">
        <v>63</v>
      </c>
      <c r="H115" s="6" t="s">
        <v>223</v>
      </c>
      <c r="I115" s="8" t="b">
        <v>0</v>
      </c>
      <c r="J115" s="20" t="s">
        <v>19</v>
      </c>
      <c r="K115" s="5" t="s">
        <v>228</v>
      </c>
    </row>
    <row r="116" spans="1:11" s="9" customFormat="1" hidden="1" x14ac:dyDescent="0.25">
      <c r="A116" s="5" t="s">
        <v>229</v>
      </c>
      <c r="B116" s="45" t="s">
        <v>146</v>
      </c>
      <c r="C116" s="5" t="s">
        <v>61</v>
      </c>
      <c r="D116" s="5" t="s">
        <v>14</v>
      </c>
      <c r="E116" s="61" t="s">
        <v>15</v>
      </c>
      <c r="F116" s="14" t="s">
        <v>4693</v>
      </c>
      <c r="G116" s="5" t="s">
        <v>63</v>
      </c>
      <c r="H116" s="6" t="s">
        <v>223</v>
      </c>
      <c r="I116" s="8" t="b">
        <v>0</v>
      </c>
      <c r="J116" s="20" t="s">
        <v>19</v>
      </c>
      <c r="K116" s="5" t="s">
        <v>230</v>
      </c>
    </row>
    <row r="117" spans="1:11" s="9" customFormat="1" hidden="1" x14ac:dyDescent="0.25">
      <c r="A117" s="5" t="s">
        <v>231</v>
      </c>
      <c r="B117" s="45" t="s">
        <v>146</v>
      </c>
      <c r="C117" s="5" t="s">
        <v>61</v>
      </c>
      <c r="D117" s="5" t="s">
        <v>14</v>
      </c>
      <c r="E117" s="61" t="s">
        <v>15</v>
      </c>
      <c r="F117" s="14" t="s">
        <v>4693</v>
      </c>
      <c r="G117" s="5" t="s">
        <v>63</v>
      </c>
      <c r="H117" s="6" t="s">
        <v>223</v>
      </c>
      <c r="I117" s="8" t="b">
        <v>0</v>
      </c>
      <c r="J117" s="20" t="s">
        <v>19</v>
      </c>
      <c r="K117" s="5" t="s">
        <v>232</v>
      </c>
    </row>
    <row r="118" spans="1:11" s="9" customFormat="1" hidden="1" x14ac:dyDescent="0.25">
      <c r="A118" s="5" t="s">
        <v>233</v>
      </c>
      <c r="B118" s="45" t="s">
        <v>146</v>
      </c>
      <c r="C118" s="5" t="s">
        <v>61</v>
      </c>
      <c r="D118" s="5" t="s">
        <v>14</v>
      </c>
      <c r="E118" s="61" t="s">
        <v>15</v>
      </c>
      <c r="F118" s="14" t="s">
        <v>4693</v>
      </c>
      <c r="G118" s="5" t="s">
        <v>63</v>
      </c>
      <c r="H118" s="6" t="s">
        <v>223</v>
      </c>
      <c r="I118" s="8" t="b">
        <v>0</v>
      </c>
      <c r="J118" s="20" t="s">
        <v>19</v>
      </c>
      <c r="K118" s="5" t="s">
        <v>234</v>
      </c>
    </row>
    <row r="119" spans="1:11" s="9" customFormat="1" hidden="1" x14ac:dyDescent="0.25">
      <c r="A119" s="5" t="s">
        <v>235</v>
      </c>
      <c r="B119" s="45" t="s">
        <v>146</v>
      </c>
      <c r="C119" s="5" t="s">
        <v>61</v>
      </c>
      <c r="D119" s="5" t="s">
        <v>14</v>
      </c>
      <c r="E119" s="61" t="s">
        <v>15</v>
      </c>
      <c r="F119" s="14" t="s">
        <v>4693</v>
      </c>
      <c r="G119" s="5" t="s">
        <v>63</v>
      </c>
      <c r="H119" s="6" t="s">
        <v>223</v>
      </c>
      <c r="I119" s="8" t="b">
        <v>0</v>
      </c>
      <c r="J119" s="20" t="s">
        <v>19</v>
      </c>
      <c r="K119" s="5" t="s">
        <v>236</v>
      </c>
    </row>
    <row r="120" spans="1:11" s="9" customFormat="1" hidden="1" x14ac:dyDescent="0.25">
      <c r="A120" s="5" t="s">
        <v>237</v>
      </c>
      <c r="B120" s="45" t="s">
        <v>146</v>
      </c>
      <c r="C120" s="5" t="s">
        <v>61</v>
      </c>
      <c r="D120" s="5" t="s">
        <v>14</v>
      </c>
      <c r="E120" s="61" t="s">
        <v>15</v>
      </c>
      <c r="F120" s="14" t="s">
        <v>4693</v>
      </c>
      <c r="G120" s="5" t="s">
        <v>63</v>
      </c>
      <c r="H120" s="6" t="s">
        <v>223</v>
      </c>
      <c r="I120" s="8" t="b">
        <v>0</v>
      </c>
      <c r="J120" s="20" t="s">
        <v>19</v>
      </c>
      <c r="K120" s="5" t="s">
        <v>238</v>
      </c>
    </row>
    <row r="121" spans="1:11" s="9" customFormat="1" hidden="1" x14ac:dyDescent="0.25">
      <c r="A121" s="5" t="s">
        <v>239</v>
      </c>
      <c r="B121" s="45" t="s">
        <v>146</v>
      </c>
      <c r="C121" s="5" t="s">
        <v>61</v>
      </c>
      <c r="D121" s="5" t="s">
        <v>14</v>
      </c>
      <c r="E121" s="61" t="s">
        <v>15</v>
      </c>
      <c r="F121" s="14" t="s">
        <v>4693</v>
      </c>
      <c r="G121" s="5" t="s">
        <v>63</v>
      </c>
      <c r="H121" s="6" t="s">
        <v>223</v>
      </c>
      <c r="I121" s="8" t="b">
        <v>0</v>
      </c>
      <c r="J121" s="20" t="s">
        <v>19</v>
      </c>
      <c r="K121" s="5" t="s">
        <v>240</v>
      </c>
    </row>
    <row r="122" spans="1:11" s="9" customFormat="1" hidden="1" x14ac:dyDescent="0.25">
      <c r="A122" s="5" t="s">
        <v>241</v>
      </c>
      <c r="B122" s="45" t="s">
        <v>146</v>
      </c>
      <c r="C122" s="5" t="s">
        <v>61</v>
      </c>
      <c r="D122" s="5" t="s">
        <v>14</v>
      </c>
      <c r="E122" s="61" t="s">
        <v>15</v>
      </c>
      <c r="F122" s="14" t="s">
        <v>4693</v>
      </c>
      <c r="G122" s="5" t="s">
        <v>63</v>
      </c>
      <c r="H122" s="6" t="s">
        <v>223</v>
      </c>
      <c r="I122" s="8" t="b">
        <v>0</v>
      </c>
      <c r="J122" s="20" t="s">
        <v>19</v>
      </c>
      <c r="K122" s="5" t="s">
        <v>242</v>
      </c>
    </row>
    <row r="123" spans="1:11" s="9" customFormat="1" hidden="1" x14ac:dyDescent="0.25">
      <c r="A123" s="5" t="s">
        <v>243</v>
      </c>
      <c r="B123" s="45" t="s">
        <v>146</v>
      </c>
      <c r="C123" s="5" t="s">
        <v>98</v>
      </c>
      <c r="D123" s="5" t="s">
        <v>14</v>
      </c>
      <c r="E123" s="61" t="s">
        <v>15</v>
      </c>
      <c r="F123" s="7" t="s">
        <v>54</v>
      </c>
      <c r="G123" s="5" t="s">
        <v>99</v>
      </c>
      <c r="H123" s="6" t="s">
        <v>18</v>
      </c>
      <c r="I123" s="8" t="b">
        <v>0</v>
      </c>
      <c r="J123" s="20">
        <v>5.13</v>
      </c>
      <c r="K123" s="5" t="s">
        <v>54</v>
      </c>
    </row>
    <row r="124" spans="1:11" s="9" customFormat="1" hidden="1" x14ac:dyDescent="0.25">
      <c r="A124" s="5" t="s">
        <v>244</v>
      </c>
      <c r="B124" s="45" t="s">
        <v>146</v>
      </c>
      <c r="C124" s="5" t="s">
        <v>98</v>
      </c>
      <c r="D124" s="5" t="s">
        <v>14</v>
      </c>
      <c r="E124" s="61" t="s">
        <v>15</v>
      </c>
      <c r="F124" s="7" t="s">
        <v>54</v>
      </c>
      <c r="G124" s="5" t="s">
        <v>99</v>
      </c>
      <c r="H124" s="6" t="s">
        <v>18</v>
      </c>
      <c r="I124" s="8" t="b">
        <v>0</v>
      </c>
      <c r="J124" s="20">
        <v>5.13</v>
      </c>
      <c r="K124" s="5" t="s">
        <v>54</v>
      </c>
    </row>
    <row r="125" spans="1:11" s="9" customFormat="1" hidden="1" x14ac:dyDescent="0.25">
      <c r="A125" s="5" t="s">
        <v>245</v>
      </c>
      <c r="B125" s="45" t="s">
        <v>146</v>
      </c>
      <c r="C125" s="5" t="s">
        <v>98</v>
      </c>
      <c r="D125" s="5" t="s">
        <v>14</v>
      </c>
      <c r="E125" s="61" t="s">
        <v>15</v>
      </c>
      <c r="F125" s="7" t="s">
        <v>54</v>
      </c>
      <c r="G125" s="5" t="s">
        <v>99</v>
      </c>
      <c r="H125" s="6" t="s">
        <v>18</v>
      </c>
      <c r="I125" s="8" t="b">
        <v>0</v>
      </c>
      <c r="J125" s="20">
        <v>5.13</v>
      </c>
      <c r="K125" s="5" t="s">
        <v>54</v>
      </c>
    </row>
    <row r="126" spans="1:11" s="9" customFormat="1" hidden="1" x14ac:dyDescent="0.25">
      <c r="A126" s="5" t="s">
        <v>246</v>
      </c>
      <c r="B126" s="45" t="s">
        <v>146</v>
      </c>
      <c r="C126" s="5" t="s">
        <v>98</v>
      </c>
      <c r="D126" s="5" t="s">
        <v>14</v>
      </c>
      <c r="E126" s="61" t="s">
        <v>15</v>
      </c>
      <c r="F126" s="7" t="s">
        <v>54</v>
      </c>
      <c r="G126" s="5" t="s">
        <v>99</v>
      </c>
      <c r="H126" s="6" t="s">
        <v>18</v>
      </c>
      <c r="I126" s="8" t="b">
        <v>0</v>
      </c>
      <c r="J126" s="20">
        <v>5.13</v>
      </c>
      <c r="K126" s="5" t="s">
        <v>54</v>
      </c>
    </row>
    <row r="127" spans="1:11" s="9" customFormat="1" hidden="1" x14ac:dyDescent="0.25">
      <c r="A127" s="5" t="s">
        <v>247</v>
      </c>
      <c r="B127" s="45" t="s">
        <v>146</v>
      </c>
      <c r="C127" s="5" t="s">
        <v>98</v>
      </c>
      <c r="D127" s="5" t="s">
        <v>14</v>
      </c>
      <c r="E127" s="61" t="s">
        <v>15</v>
      </c>
      <c r="F127" s="7" t="s">
        <v>54</v>
      </c>
      <c r="G127" s="5" t="s">
        <v>99</v>
      </c>
      <c r="H127" s="6" t="s">
        <v>18</v>
      </c>
      <c r="I127" s="8" t="b">
        <v>0</v>
      </c>
      <c r="J127" s="20">
        <v>5.13</v>
      </c>
      <c r="K127" s="5" t="s">
        <v>54</v>
      </c>
    </row>
    <row r="128" spans="1:11" s="9" customFormat="1" hidden="1" x14ac:dyDescent="0.25">
      <c r="A128" s="10" t="s">
        <v>248</v>
      </c>
      <c r="B128" s="50" t="s">
        <v>146</v>
      </c>
      <c r="C128" s="10" t="s">
        <v>98</v>
      </c>
      <c r="D128" s="10" t="s">
        <v>14</v>
      </c>
      <c r="E128" s="62" t="s">
        <v>15</v>
      </c>
      <c r="F128" s="12" t="s">
        <v>54</v>
      </c>
      <c r="G128" s="10" t="s">
        <v>99</v>
      </c>
      <c r="H128" s="11" t="s">
        <v>18</v>
      </c>
      <c r="I128" s="13" t="b">
        <v>0</v>
      </c>
      <c r="J128" s="20">
        <v>5.13</v>
      </c>
      <c r="K128" s="10" t="s">
        <v>54</v>
      </c>
    </row>
    <row r="129" spans="1:11" s="9" customFormat="1" hidden="1" x14ac:dyDescent="0.25">
      <c r="A129" s="5" t="s">
        <v>249</v>
      </c>
      <c r="B129" s="45" t="s">
        <v>146</v>
      </c>
      <c r="C129" s="5" t="s">
        <v>98</v>
      </c>
      <c r="D129" s="5" t="s">
        <v>14</v>
      </c>
      <c r="E129" s="61" t="s">
        <v>15</v>
      </c>
      <c r="F129" s="7" t="s">
        <v>54</v>
      </c>
      <c r="G129" s="5" t="s">
        <v>99</v>
      </c>
      <c r="H129" s="6" t="s">
        <v>18</v>
      </c>
      <c r="I129" s="8" t="b">
        <v>0</v>
      </c>
      <c r="J129" s="20">
        <v>5.13</v>
      </c>
      <c r="K129" s="5" t="s">
        <v>54</v>
      </c>
    </row>
    <row r="130" spans="1:11" s="9" customFormat="1" hidden="1" x14ac:dyDescent="0.25">
      <c r="A130" s="5" t="s">
        <v>250</v>
      </c>
      <c r="B130" s="45" t="s">
        <v>146</v>
      </c>
      <c r="C130" s="5" t="s">
        <v>98</v>
      </c>
      <c r="D130" s="5" t="s">
        <v>14</v>
      </c>
      <c r="E130" s="61" t="s">
        <v>15</v>
      </c>
      <c r="F130" s="7" t="s">
        <v>54</v>
      </c>
      <c r="G130" s="5" t="s">
        <v>99</v>
      </c>
      <c r="H130" s="6" t="s">
        <v>18</v>
      </c>
      <c r="I130" s="8" t="b">
        <v>0</v>
      </c>
      <c r="J130" s="20">
        <v>5.13</v>
      </c>
      <c r="K130" s="5" t="s">
        <v>54</v>
      </c>
    </row>
    <row r="131" spans="1:11" s="9" customFormat="1" hidden="1" x14ac:dyDescent="0.25">
      <c r="A131" s="5" t="s">
        <v>251</v>
      </c>
      <c r="B131" s="45" t="s">
        <v>146</v>
      </c>
      <c r="C131" s="5" t="s">
        <v>98</v>
      </c>
      <c r="D131" s="5" t="s">
        <v>14</v>
      </c>
      <c r="E131" s="61" t="s">
        <v>15</v>
      </c>
      <c r="F131" s="7" t="s">
        <v>54</v>
      </c>
      <c r="G131" s="5" t="s">
        <v>99</v>
      </c>
      <c r="H131" s="6" t="s">
        <v>18</v>
      </c>
      <c r="I131" s="8" t="b">
        <v>0</v>
      </c>
      <c r="J131" s="20">
        <v>5.13</v>
      </c>
      <c r="K131" s="5" t="s">
        <v>54</v>
      </c>
    </row>
    <row r="132" spans="1:11" s="9" customFormat="1" hidden="1" x14ac:dyDescent="0.25">
      <c r="A132" s="5" t="s">
        <v>252</v>
      </c>
      <c r="B132" s="45" t="s">
        <v>146</v>
      </c>
      <c r="C132" s="5" t="s">
        <v>98</v>
      </c>
      <c r="D132" s="5" t="s">
        <v>14</v>
      </c>
      <c r="E132" s="61" t="s">
        <v>15</v>
      </c>
      <c r="F132" s="7" t="s">
        <v>54</v>
      </c>
      <c r="G132" s="5" t="s">
        <v>99</v>
      </c>
      <c r="H132" s="6" t="s">
        <v>18</v>
      </c>
      <c r="I132" s="8" t="b">
        <v>0</v>
      </c>
      <c r="J132" s="20">
        <v>5.13</v>
      </c>
      <c r="K132" s="5" t="s">
        <v>54</v>
      </c>
    </row>
    <row r="133" spans="1:11" s="9" customFormat="1" hidden="1" x14ac:dyDescent="0.25">
      <c r="A133" s="5" t="s">
        <v>253</v>
      </c>
      <c r="B133" s="45" t="s">
        <v>146</v>
      </c>
      <c r="C133" s="5" t="s">
        <v>98</v>
      </c>
      <c r="D133" s="5" t="s">
        <v>14</v>
      </c>
      <c r="E133" s="61" t="s">
        <v>15</v>
      </c>
      <c r="F133" s="7" t="s">
        <v>54</v>
      </c>
      <c r="G133" s="5" t="s">
        <v>99</v>
      </c>
      <c r="H133" s="6" t="s">
        <v>18</v>
      </c>
      <c r="I133" s="8" t="b">
        <v>0</v>
      </c>
      <c r="J133" s="20">
        <v>5.13</v>
      </c>
      <c r="K133" s="5" t="s">
        <v>54</v>
      </c>
    </row>
    <row r="134" spans="1:11" s="9" customFormat="1" hidden="1" x14ac:dyDescent="0.25">
      <c r="A134" s="5" t="s">
        <v>254</v>
      </c>
      <c r="B134" s="45" t="s">
        <v>146</v>
      </c>
      <c r="C134" s="5" t="s">
        <v>98</v>
      </c>
      <c r="D134" s="5" t="s">
        <v>14</v>
      </c>
      <c r="E134" s="61" t="s">
        <v>15</v>
      </c>
      <c r="F134" s="7" t="s">
        <v>54</v>
      </c>
      <c r="G134" s="5" t="s">
        <v>99</v>
      </c>
      <c r="H134" s="6" t="s">
        <v>18</v>
      </c>
      <c r="I134" s="8" t="b">
        <v>0</v>
      </c>
      <c r="J134" s="20">
        <v>5.13</v>
      </c>
      <c r="K134" s="5" t="s">
        <v>54</v>
      </c>
    </row>
    <row r="135" spans="1:11" s="9" customFormat="1" hidden="1" x14ac:dyDescent="0.25">
      <c r="A135" s="5" t="s">
        <v>255</v>
      </c>
      <c r="B135" s="45" t="s">
        <v>146</v>
      </c>
      <c r="C135" s="5" t="s">
        <v>98</v>
      </c>
      <c r="D135" s="5" t="s">
        <v>14</v>
      </c>
      <c r="E135" s="61" t="s">
        <v>15</v>
      </c>
      <c r="F135" s="7" t="s">
        <v>54</v>
      </c>
      <c r="G135" s="5" t="s">
        <v>99</v>
      </c>
      <c r="H135" s="6" t="s">
        <v>18</v>
      </c>
      <c r="I135" s="8" t="b">
        <v>0</v>
      </c>
      <c r="J135" s="20">
        <v>5.13</v>
      </c>
      <c r="K135" s="5" t="s">
        <v>54</v>
      </c>
    </row>
    <row r="136" spans="1:11" s="9" customFormat="1" hidden="1" x14ac:dyDescent="0.25">
      <c r="A136" s="10" t="s">
        <v>256</v>
      </c>
      <c r="B136" s="50" t="s">
        <v>146</v>
      </c>
      <c r="C136" s="10" t="s">
        <v>98</v>
      </c>
      <c r="D136" s="10" t="s">
        <v>14</v>
      </c>
      <c r="E136" s="62" t="s">
        <v>15</v>
      </c>
      <c r="F136" s="12" t="s">
        <v>54</v>
      </c>
      <c r="G136" s="10" t="s">
        <v>99</v>
      </c>
      <c r="H136" s="11" t="s">
        <v>18</v>
      </c>
      <c r="I136" s="13" t="b">
        <v>0</v>
      </c>
      <c r="J136" s="20">
        <v>5.13</v>
      </c>
      <c r="K136" s="10" t="s">
        <v>54</v>
      </c>
    </row>
    <row r="137" spans="1:11" s="9" customFormat="1" hidden="1" x14ac:dyDescent="0.25">
      <c r="A137" s="5" t="s">
        <v>257</v>
      </c>
      <c r="B137" s="45" t="s">
        <v>146</v>
      </c>
      <c r="C137" s="5" t="s">
        <v>98</v>
      </c>
      <c r="D137" s="5" t="s">
        <v>14</v>
      </c>
      <c r="E137" s="61" t="s">
        <v>15</v>
      </c>
      <c r="F137" s="7" t="s">
        <v>54</v>
      </c>
      <c r="G137" s="5" t="s">
        <v>99</v>
      </c>
      <c r="H137" s="6" t="s">
        <v>18</v>
      </c>
      <c r="I137" s="8" t="b">
        <v>0</v>
      </c>
      <c r="J137" s="20">
        <v>5.13</v>
      </c>
      <c r="K137" s="5" t="s">
        <v>54</v>
      </c>
    </row>
    <row r="138" spans="1:11" s="9" customFormat="1" hidden="1" x14ac:dyDescent="0.25">
      <c r="A138" s="10" t="s">
        <v>258</v>
      </c>
      <c r="B138" s="50" t="s">
        <v>146</v>
      </c>
      <c r="C138" s="10" t="s">
        <v>98</v>
      </c>
      <c r="D138" s="10" t="s">
        <v>14</v>
      </c>
      <c r="E138" s="62" t="s">
        <v>15</v>
      </c>
      <c r="F138" s="12" t="s">
        <v>54</v>
      </c>
      <c r="G138" s="10" t="s">
        <v>99</v>
      </c>
      <c r="H138" s="11" t="s">
        <v>18</v>
      </c>
      <c r="I138" s="13" t="b">
        <v>0</v>
      </c>
      <c r="J138" s="20">
        <v>5.13</v>
      </c>
      <c r="K138" s="10" t="s">
        <v>54</v>
      </c>
    </row>
    <row r="139" spans="1:11" s="9" customFormat="1" hidden="1" x14ac:dyDescent="0.25">
      <c r="A139" s="5" t="s">
        <v>259</v>
      </c>
      <c r="B139" s="45" t="s">
        <v>146</v>
      </c>
      <c r="C139" s="5" t="s">
        <v>98</v>
      </c>
      <c r="D139" s="5" t="s">
        <v>14</v>
      </c>
      <c r="E139" s="61" t="s">
        <v>15</v>
      </c>
      <c r="F139" s="7" t="s">
        <v>54</v>
      </c>
      <c r="G139" s="5" t="s">
        <v>99</v>
      </c>
      <c r="H139" s="6" t="s">
        <v>18</v>
      </c>
      <c r="I139" s="8" t="b">
        <v>0</v>
      </c>
      <c r="J139" s="20">
        <v>5.13</v>
      </c>
      <c r="K139" s="5" t="s">
        <v>54</v>
      </c>
    </row>
    <row r="140" spans="1:11" s="9" customFormat="1" hidden="1" x14ac:dyDescent="0.25">
      <c r="A140" s="10" t="s">
        <v>260</v>
      </c>
      <c r="B140" s="50" t="s">
        <v>146</v>
      </c>
      <c r="C140" s="10" t="s">
        <v>98</v>
      </c>
      <c r="D140" s="10" t="s">
        <v>14</v>
      </c>
      <c r="E140" s="62" t="s">
        <v>15</v>
      </c>
      <c r="F140" s="12" t="s">
        <v>54</v>
      </c>
      <c r="G140" s="10" t="s">
        <v>99</v>
      </c>
      <c r="H140" s="11" t="s">
        <v>18</v>
      </c>
      <c r="I140" s="13" t="b">
        <v>0</v>
      </c>
      <c r="J140" s="20">
        <v>5.13</v>
      </c>
      <c r="K140" s="10" t="s">
        <v>54</v>
      </c>
    </row>
    <row r="141" spans="1:11" s="9" customFormat="1" hidden="1" x14ac:dyDescent="0.25">
      <c r="A141" s="5" t="s">
        <v>261</v>
      </c>
      <c r="B141" s="45" t="s">
        <v>146</v>
      </c>
      <c r="C141" s="5" t="s">
        <v>98</v>
      </c>
      <c r="D141" s="5" t="s">
        <v>14</v>
      </c>
      <c r="E141" s="61" t="s">
        <v>15</v>
      </c>
      <c r="F141" s="7" t="s">
        <v>54</v>
      </c>
      <c r="G141" s="5" t="s">
        <v>99</v>
      </c>
      <c r="H141" s="6" t="s">
        <v>18</v>
      </c>
      <c r="I141" s="8" t="b">
        <v>0</v>
      </c>
      <c r="J141" s="20">
        <v>5.13</v>
      </c>
      <c r="K141" s="5" t="s">
        <v>54</v>
      </c>
    </row>
    <row r="142" spans="1:11" s="9" customFormat="1" hidden="1" x14ac:dyDescent="0.25">
      <c r="A142" s="5" t="s">
        <v>262</v>
      </c>
      <c r="B142" s="45" t="s">
        <v>146</v>
      </c>
      <c r="C142" s="5" t="s">
        <v>98</v>
      </c>
      <c r="D142" s="5" t="s">
        <v>14</v>
      </c>
      <c r="E142" s="61" t="s">
        <v>15</v>
      </c>
      <c r="F142" s="7" t="s">
        <v>54</v>
      </c>
      <c r="G142" s="5" t="s">
        <v>99</v>
      </c>
      <c r="H142" s="6" t="s">
        <v>18</v>
      </c>
      <c r="I142" s="8" t="b">
        <v>0</v>
      </c>
      <c r="J142" s="20">
        <v>5.13</v>
      </c>
      <c r="K142" s="5" t="s">
        <v>54</v>
      </c>
    </row>
    <row r="143" spans="1:11" s="9" customFormat="1" hidden="1" x14ac:dyDescent="0.25">
      <c r="A143" s="5" t="s">
        <v>263</v>
      </c>
      <c r="B143" s="45" t="s">
        <v>146</v>
      </c>
      <c r="C143" s="5" t="s">
        <v>98</v>
      </c>
      <c r="D143" s="5" t="s">
        <v>14</v>
      </c>
      <c r="E143" s="61" t="s">
        <v>15</v>
      </c>
      <c r="F143" s="7" t="s">
        <v>54</v>
      </c>
      <c r="G143" s="5" t="s">
        <v>99</v>
      </c>
      <c r="H143" s="6" t="s">
        <v>18</v>
      </c>
      <c r="I143" s="8" t="b">
        <v>0</v>
      </c>
      <c r="J143" s="20">
        <v>5.13</v>
      </c>
      <c r="K143" s="5" t="s">
        <v>54</v>
      </c>
    </row>
    <row r="144" spans="1:11" s="9" customFormat="1" hidden="1" x14ac:dyDescent="0.25">
      <c r="A144" s="5" t="s">
        <v>264</v>
      </c>
      <c r="B144" s="45" t="s">
        <v>146</v>
      </c>
      <c r="C144" s="5" t="s">
        <v>98</v>
      </c>
      <c r="D144" s="5" t="s">
        <v>14</v>
      </c>
      <c r="E144" s="61" t="s">
        <v>15</v>
      </c>
      <c r="F144" s="7" t="s">
        <v>54</v>
      </c>
      <c r="G144" s="5" t="s">
        <v>99</v>
      </c>
      <c r="H144" s="6" t="s">
        <v>18</v>
      </c>
      <c r="I144" s="8" t="b">
        <v>0</v>
      </c>
      <c r="J144" s="20">
        <v>5.13</v>
      </c>
      <c r="K144" s="5" t="s">
        <v>54</v>
      </c>
    </row>
    <row r="145" spans="1:11" s="9" customFormat="1" hidden="1" x14ac:dyDescent="0.25">
      <c r="A145" s="5" t="s">
        <v>265</v>
      </c>
      <c r="B145" s="45" t="s">
        <v>146</v>
      </c>
      <c r="C145" s="5" t="s">
        <v>98</v>
      </c>
      <c r="D145" s="5" t="s">
        <v>14</v>
      </c>
      <c r="E145" s="61" t="s">
        <v>15</v>
      </c>
      <c r="F145" s="7" t="s">
        <v>54</v>
      </c>
      <c r="G145" s="5" t="s">
        <v>99</v>
      </c>
      <c r="H145" s="6" t="s">
        <v>18</v>
      </c>
      <c r="I145" s="8" t="b">
        <v>0</v>
      </c>
      <c r="J145" s="20">
        <v>5.13</v>
      </c>
      <c r="K145" s="5" t="s">
        <v>54</v>
      </c>
    </row>
    <row r="146" spans="1:11" s="9" customFormat="1" hidden="1" x14ac:dyDescent="0.25">
      <c r="A146" s="5" t="s">
        <v>266</v>
      </c>
      <c r="B146" s="45" t="s">
        <v>146</v>
      </c>
      <c r="C146" s="5" t="s">
        <v>98</v>
      </c>
      <c r="D146" s="5" t="s">
        <v>14</v>
      </c>
      <c r="E146" s="61" t="s">
        <v>15</v>
      </c>
      <c r="F146" s="7" t="s">
        <v>54</v>
      </c>
      <c r="G146" s="5" t="s">
        <v>99</v>
      </c>
      <c r="H146" s="6" t="s">
        <v>18</v>
      </c>
      <c r="I146" s="8" t="b">
        <v>0</v>
      </c>
      <c r="J146" s="20">
        <v>5.13</v>
      </c>
      <c r="K146" s="5" t="s">
        <v>54</v>
      </c>
    </row>
    <row r="147" spans="1:11" s="9" customFormat="1" hidden="1" x14ac:dyDescent="0.25">
      <c r="A147" s="5" t="s">
        <v>267</v>
      </c>
      <c r="B147" s="45" t="s">
        <v>146</v>
      </c>
      <c r="C147" s="5" t="s">
        <v>98</v>
      </c>
      <c r="D147" s="5" t="s">
        <v>14</v>
      </c>
      <c r="E147" s="61" t="s">
        <v>15</v>
      </c>
      <c r="F147" s="7" t="s">
        <v>54</v>
      </c>
      <c r="G147" s="5" t="s">
        <v>99</v>
      </c>
      <c r="H147" s="6" t="s">
        <v>18</v>
      </c>
      <c r="I147" s="8" t="b">
        <v>0</v>
      </c>
      <c r="J147" s="20">
        <v>5.13</v>
      </c>
      <c r="K147" s="5" t="s">
        <v>54</v>
      </c>
    </row>
    <row r="148" spans="1:11" s="9" customFormat="1" hidden="1" x14ac:dyDescent="0.25">
      <c r="A148" s="5" t="s">
        <v>268</v>
      </c>
      <c r="B148" s="45" t="s">
        <v>146</v>
      </c>
      <c r="C148" s="5" t="s">
        <v>98</v>
      </c>
      <c r="D148" s="5" t="s">
        <v>14</v>
      </c>
      <c r="E148" s="61" t="s">
        <v>15</v>
      </c>
      <c r="F148" s="7" t="s">
        <v>54</v>
      </c>
      <c r="G148" s="5" t="s">
        <v>99</v>
      </c>
      <c r="H148" s="6" t="s">
        <v>18</v>
      </c>
      <c r="I148" s="8" t="b">
        <v>0</v>
      </c>
      <c r="J148" s="20">
        <v>5.13</v>
      </c>
      <c r="K148" s="5" t="s">
        <v>54</v>
      </c>
    </row>
    <row r="149" spans="1:11" s="9" customFormat="1" hidden="1" x14ac:dyDescent="0.25">
      <c r="A149" s="5" t="s">
        <v>269</v>
      </c>
      <c r="B149" s="45" t="s">
        <v>146</v>
      </c>
      <c r="C149" s="5" t="s">
        <v>98</v>
      </c>
      <c r="D149" s="5" t="s">
        <v>14</v>
      </c>
      <c r="E149" s="61" t="s">
        <v>15</v>
      </c>
      <c r="F149" s="7" t="s">
        <v>54</v>
      </c>
      <c r="G149" s="5" t="s">
        <v>99</v>
      </c>
      <c r="H149" s="6" t="s">
        <v>18</v>
      </c>
      <c r="I149" s="8" t="b">
        <v>0</v>
      </c>
      <c r="J149" s="20">
        <v>5.13</v>
      </c>
      <c r="K149" s="5" t="s">
        <v>54</v>
      </c>
    </row>
    <row r="150" spans="1:11" s="9" customFormat="1" hidden="1" x14ac:dyDescent="0.25">
      <c r="A150" s="10" t="s">
        <v>270</v>
      </c>
      <c r="B150" s="50" t="s">
        <v>146</v>
      </c>
      <c r="C150" s="10" t="s">
        <v>98</v>
      </c>
      <c r="D150" s="10" t="s">
        <v>14</v>
      </c>
      <c r="E150" s="62" t="s">
        <v>15</v>
      </c>
      <c r="F150" s="12" t="s">
        <v>54</v>
      </c>
      <c r="G150" s="10" t="s">
        <v>99</v>
      </c>
      <c r="H150" s="11" t="s">
        <v>18</v>
      </c>
      <c r="I150" s="13" t="b">
        <v>0</v>
      </c>
      <c r="J150" s="20">
        <v>5.13</v>
      </c>
      <c r="K150" s="10" t="s">
        <v>54</v>
      </c>
    </row>
    <row r="151" spans="1:11" s="9" customFormat="1" hidden="1" x14ac:dyDescent="0.25">
      <c r="A151" s="5" t="s">
        <v>271</v>
      </c>
      <c r="B151" s="45" t="s">
        <v>146</v>
      </c>
      <c r="C151" s="5" t="s">
        <v>98</v>
      </c>
      <c r="D151" s="5" t="s">
        <v>14</v>
      </c>
      <c r="E151" s="61" t="s">
        <v>15</v>
      </c>
      <c r="F151" s="7" t="s">
        <v>54</v>
      </c>
      <c r="G151" s="5" t="s">
        <v>99</v>
      </c>
      <c r="H151" s="6" t="s">
        <v>18</v>
      </c>
      <c r="I151" s="8" t="b">
        <v>0</v>
      </c>
      <c r="J151" s="20">
        <v>5.13</v>
      </c>
      <c r="K151" s="5" t="s">
        <v>54</v>
      </c>
    </row>
    <row r="152" spans="1:11" s="9" customFormat="1" hidden="1" x14ac:dyDescent="0.25">
      <c r="A152" s="5" t="s">
        <v>272</v>
      </c>
      <c r="B152" s="45" t="s">
        <v>146</v>
      </c>
      <c r="C152" s="5" t="s">
        <v>98</v>
      </c>
      <c r="D152" s="5" t="s">
        <v>14</v>
      </c>
      <c r="E152" s="61" t="s">
        <v>15</v>
      </c>
      <c r="F152" s="7" t="s">
        <v>54</v>
      </c>
      <c r="G152" s="5" t="s">
        <v>99</v>
      </c>
      <c r="H152" s="6" t="s">
        <v>18</v>
      </c>
      <c r="I152" s="8" t="b">
        <v>0</v>
      </c>
      <c r="J152" s="20">
        <v>5.13</v>
      </c>
      <c r="K152" s="5" t="s">
        <v>54</v>
      </c>
    </row>
    <row r="153" spans="1:11" s="9" customFormat="1" hidden="1" x14ac:dyDescent="0.25">
      <c r="A153" s="5" t="s">
        <v>273</v>
      </c>
      <c r="B153" s="45" t="s">
        <v>146</v>
      </c>
      <c r="C153" s="5" t="s">
        <v>98</v>
      </c>
      <c r="D153" s="5" t="s">
        <v>14</v>
      </c>
      <c r="E153" s="61" t="s">
        <v>15</v>
      </c>
      <c r="F153" s="7" t="s">
        <v>54</v>
      </c>
      <c r="G153" s="5" t="s">
        <v>99</v>
      </c>
      <c r="H153" s="6" t="s">
        <v>18</v>
      </c>
      <c r="I153" s="8" t="b">
        <v>0</v>
      </c>
      <c r="J153" s="20">
        <v>5.13</v>
      </c>
      <c r="K153" s="5" t="s">
        <v>54</v>
      </c>
    </row>
    <row r="154" spans="1:11" s="9" customFormat="1" hidden="1" x14ac:dyDescent="0.25">
      <c r="A154" s="5" t="s">
        <v>274</v>
      </c>
      <c r="B154" s="45" t="s">
        <v>146</v>
      </c>
      <c r="C154" s="5" t="s">
        <v>98</v>
      </c>
      <c r="D154" s="5" t="s">
        <v>14</v>
      </c>
      <c r="E154" s="61" t="s">
        <v>15</v>
      </c>
      <c r="F154" s="7" t="s">
        <v>54</v>
      </c>
      <c r="G154" s="5" t="s">
        <v>99</v>
      </c>
      <c r="H154" s="6" t="s">
        <v>18</v>
      </c>
      <c r="I154" s="8" t="b">
        <v>0</v>
      </c>
      <c r="J154" s="20">
        <v>5.13</v>
      </c>
      <c r="K154" s="5" t="s">
        <v>54</v>
      </c>
    </row>
    <row r="155" spans="1:11" s="9" customFormat="1" hidden="1" x14ac:dyDescent="0.25">
      <c r="A155" s="5" t="s">
        <v>275</v>
      </c>
      <c r="B155" s="45" t="s">
        <v>146</v>
      </c>
      <c r="C155" s="5" t="s">
        <v>98</v>
      </c>
      <c r="D155" s="5" t="s">
        <v>14</v>
      </c>
      <c r="E155" s="61" t="s">
        <v>15</v>
      </c>
      <c r="F155" s="7" t="s">
        <v>54</v>
      </c>
      <c r="G155" s="5" t="s">
        <v>99</v>
      </c>
      <c r="H155" s="6" t="s">
        <v>18</v>
      </c>
      <c r="I155" s="8" t="b">
        <v>0</v>
      </c>
      <c r="J155" s="20">
        <v>5.13</v>
      </c>
      <c r="K155" s="5" t="s">
        <v>54</v>
      </c>
    </row>
    <row r="156" spans="1:11" s="9" customFormat="1" hidden="1" x14ac:dyDescent="0.25">
      <c r="A156" s="5" t="s">
        <v>276</v>
      </c>
      <c r="B156" s="45" t="s">
        <v>146</v>
      </c>
      <c r="C156" s="5" t="s">
        <v>98</v>
      </c>
      <c r="D156" s="5" t="s">
        <v>14</v>
      </c>
      <c r="E156" s="61" t="s">
        <v>15</v>
      </c>
      <c r="F156" s="7" t="s">
        <v>54</v>
      </c>
      <c r="G156" s="5" t="s">
        <v>99</v>
      </c>
      <c r="H156" s="6" t="s">
        <v>18</v>
      </c>
      <c r="I156" s="8" t="b">
        <v>0</v>
      </c>
      <c r="J156" s="20">
        <v>5.13</v>
      </c>
      <c r="K156" s="5" t="s">
        <v>54</v>
      </c>
    </row>
    <row r="157" spans="1:11" s="9" customFormat="1" hidden="1" x14ac:dyDescent="0.25">
      <c r="A157" s="5" t="s">
        <v>277</v>
      </c>
      <c r="B157" s="45" t="s">
        <v>146</v>
      </c>
      <c r="C157" s="5" t="s">
        <v>98</v>
      </c>
      <c r="D157" s="5" t="s">
        <v>14</v>
      </c>
      <c r="E157" s="61" t="s">
        <v>15</v>
      </c>
      <c r="F157" s="7" t="s">
        <v>54</v>
      </c>
      <c r="G157" s="5" t="s">
        <v>99</v>
      </c>
      <c r="H157" s="6" t="s">
        <v>18</v>
      </c>
      <c r="I157" s="8" t="b">
        <v>0</v>
      </c>
      <c r="J157" s="20">
        <v>5.13</v>
      </c>
      <c r="K157" s="5" t="s">
        <v>54</v>
      </c>
    </row>
    <row r="158" spans="1:11" s="9" customFormat="1" hidden="1" x14ac:dyDescent="0.25">
      <c r="A158" s="5" t="s">
        <v>278</v>
      </c>
      <c r="B158" s="45" t="s">
        <v>146</v>
      </c>
      <c r="C158" s="5" t="s">
        <v>98</v>
      </c>
      <c r="D158" s="5" t="s">
        <v>14</v>
      </c>
      <c r="E158" s="61" t="s">
        <v>15</v>
      </c>
      <c r="F158" s="7" t="s">
        <v>54</v>
      </c>
      <c r="G158" s="5" t="s">
        <v>99</v>
      </c>
      <c r="H158" s="6" t="s">
        <v>18</v>
      </c>
      <c r="I158" s="8" t="b">
        <v>0</v>
      </c>
      <c r="J158" s="20">
        <v>5.13</v>
      </c>
      <c r="K158" s="5" t="s">
        <v>54</v>
      </c>
    </row>
    <row r="159" spans="1:11" s="9" customFormat="1" hidden="1" x14ac:dyDescent="0.25">
      <c r="A159" s="5" t="s">
        <v>279</v>
      </c>
      <c r="B159" s="45" t="s">
        <v>146</v>
      </c>
      <c r="C159" s="5" t="s">
        <v>98</v>
      </c>
      <c r="D159" s="5" t="s">
        <v>14</v>
      </c>
      <c r="E159" s="61" t="s">
        <v>15</v>
      </c>
      <c r="F159" s="7" t="s">
        <v>54</v>
      </c>
      <c r="G159" s="5" t="s">
        <v>99</v>
      </c>
      <c r="H159" s="6" t="s">
        <v>18</v>
      </c>
      <c r="I159" s="8" t="b">
        <v>0</v>
      </c>
      <c r="J159" s="20">
        <v>5.13</v>
      </c>
      <c r="K159" s="5" t="s">
        <v>54</v>
      </c>
    </row>
    <row r="160" spans="1:11" s="9" customFormat="1" hidden="1" x14ac:dyDescent="0.25">
      <c r="A160" s="5" t="s">
        <v>280</v>
      </c>
      <c r="B160" s="45" t="s">
        <v>146</v>
      </c>
      <c r="C160" s="5" t="s">
        <v>98</v>
      </c>
      <c r="D160" s="5" t="s">
        <v>14</v>
      </c>
      <c r="E160" s="61" t="s">
        <v>15</v>
      </c>
      <c r="F160" s="7" t="s">
        <v>54</v>
      </c>
      <c r="G160" s="5" t="s">
        <v>99</v>
      </c>
      <c r="H160" s="6" t="s">
        <v>18</v>
      </c>
      <c r="I160" s="8" t="b">
        <v>0</v>
      </c>
      <c r="J160" s="20">
        <v>5.13</v>
      </c>
      <c r="K160" s="5" t="s">
        <v>54</v>
      </c>
    </row>
    <row r="161" spans="1:11" s="9" customFormat="1" hidden="1" x14ac:dyDescent="0.25">
      <c r="A161" s="5" t="s">
        <v>281</v>
      </c>
      <c r="B161" s="45" t="s">
        <v>146</v>
      </c>
      <c r="C161" s="5" t="s">
        <v>98</v>
      </c>
      <c r="D161" s="5" t="s">
        <v>14</v>
      </c>
      <c r="E161" s="61" t="s">
        <v>15</v>
      </c>
      <c r="F161" s="7" t="s">
        <v>54</v>
      </c>
      <c r="G161" s="5" t="s">
        <v>99</v>
      </c>
      <c r="H161" s="6" t="s">
        <v>18</v>
      </c>
      <c r="I161" s="8" t="b">
        <v>0</v>
      </c>
      <c r="J161" s="20">
        <v>5.13</v>
      </c>
      <c r="K161" s="5" t="s">
        <v>54</v>
      </c>
    </row>
    <row r="162" spans="1:11" s="9" customFormat="1" hidden="1" x14ac:dyDescent="0.25">
      <c r="A162" s="10" t="s">
        <v>282</v>
      </c>
      <c r="B162" s="50" t="s">
        <v>146</v>
      </c>
      <c r="C162" s="10" t="s">
        <v>98</v>
      </c>
      <c r="D162" s="10" t="s">
        <v>14</v>
      </c>
      <c r="E162" s="62" t="s">
        <v>15</v>
      </c>
      <c r="F162" s="12" t="s">
        <v>54</v>
      </c>
      <c r="G162" s="10" t="s">
        <v>99</v>
      </c>
      <c r="H162" s="11" t="s">
        <v>18</v>
      </c>
      <c r="I162" s="13" t="b">
        <v>0</v>
      </c>
      <c r="J162" s="20">
        <v>5.13</v>
      </c>
      <c r="K162" s="10" t="s">
        <v>54</v>
      </c>
    </row>
    <row r="163" spans="1:11" s="9" customFormat="1" hidden="1" x14ac:dyDescent="0.25">
      <c r="A163" s="10" t="s">
        <v>283</v>
      </c>
      <c r="B163" s="50" t="s">
        <v>146</v>
      </c>
      <c r="C163" s="10" t="s">
        <v>98</v>
      </c>
      <c r="D163" s="10" t="s">
        <v>14</v>
      </c>
      <c r="E163" s="62" t="s">
        <v>15</v>
      </c>
      <c r="F163" s="12" t="s">
        <v>54</v>
      </c>
      <c r="G163" s="10" t="s">
        <v>99</v>
      </c>
      <c r="H163" s="11" t="s">
        <v>18</v>
      </c>
      <c r="I163" s="13" t="b">
        <v>0</v>
      </c>
      <c r="J163" s="20">
        <v>5.13</v>
      </c>
      <c r="K163" s="10" t="s">
        <v>54</v>
      </c>
    </row>
    <row r="164" spans="1:11" s="9" customFormat="1" hidden="1" x14ac:dyDescent="0.25">
      <c r="A164" s="5" t="s">
        <v>284</v>
      </c>
      <c r="B164" s="45" t="s">
        <v>146</v>
      </c>
      <c r="C164" s="5" t="s">
        <v>98</v>
      </c>
      <c r="D164" s="5" t="s">
        <v>14</v>
      </c>
      <c r="E164" s="61" t="s">
        <v>15</v>
      </c>
      <c r="F164" s="7" t="s">
        <v>54</v>
      </c>
      <c r="G164" s="5" t="s">
        <v>99</v>
      </c>
      <c r="H164" s="6" t="s">
        <v>18</v>
      </c>
      <c r="I164" s="8" t="b">
        <v>0</v>
      </c>
      <c r="J164" s="20">
        <v>5.13</v>
      </c>
      <c r="K164" s="5" t="s">
        <v>54</v>
      </c>
    </row>
    <row r="165" spans="1:11" s="9" customFormat="1" hidden="1" x14ac:dyDescent="0.25">
      <c r="A165" s="5" t="s">
        <v>285</v>
      </c>
      <c r="B165" s="45" t="s">
        <v>146</v>
      </c>
      <c r="C165" s="5" t="s">
        <v>98</v>
      </c>
      <c r="D165" s="5" t="s">
        <v>14</v>
      </c>
      <c r="E165" s="61" t="s">
        <v>15</v>
      </c>
      <c r="F165" s="7" t="s">
        <v>54</v>
      </c>
      <c r="G165" s="5" t="s">
        <v>99</v>
      </c>
      <c r="H165" s="6" t="s">
        <v>18</v>
      </c>
      <c r="I165" s="8" t="b">
        <v>0</v>
      </c>
      <c r="J165" s="20">
        <v>5.13</v>
      </c>
      <c r="K165" s="5" t="s">
        <v>54</v>
      </c>
    </row>
    <row r="166" spans="1:11" s="9" customFormat="1" hidden="1" x14ac:dyDescent="0.25">
      <c r="A166" s="10" t="s">
        <v>286</v>
      </c>
      <c r="B166" s="50" t="s">
        <v>146</v>
      </c>
      <c r="C166" s="10" t="s">
        <v>98</v>
      </c>
      <c r="D166" s="10" t="s">
        <v>14</v>
      </c>
      <c r="E166" s="62" t="s">
        <v>15</v>
      </c>
      <c r="F166" s="12" t="s">
        <v>54</v>
      </c>
      <c r="G166" s="10" t="s">
        <v>99</v>
      </c>
      <c r="H166" s="11" t="s">
        <v>18</v>
      </c>
      <c r="I166" s="13" t="b">
        <v>0</v>
      </c>
      <c r="J166" s="20">
        <v>5.13</v>
      </c>
      <c r="K166" s="10" t="s">
        <v>54</v>
      </c>
    </row>
    <row r="167" spans="1:11" s="9" customFormat="1" hidden="1" x14ac:dyDescent="0.25">
      <c r="A167" s="5" t="s">
        <v>287</v>
      </c>
      <c r="B167" s="45" t="s">
        <v>146</v>
      </c>
      <c r="C167" s="5" t="s">
        <v>98</v>
      </c>
      <c r="D167" s="5" t="s">
        <v>14</v>
      </c>
      <c r="E167" s="61" t="s">
        <v>15</v>
      </c>
      <c r="F167" s="7" t="s">
        <v>54</v>
      </c>
      <c r="G167" s="5" t="s">
        <v>99</v>
      </c>
      <c r="H167" s="6" t="s">
        <v>18</v>
      </c>
      <c r="I167" s="8" t="b">
        <v>0</v>
      </c>
      <c r="J167" s="20">
        <v>5.13</v>
      </c>
      <c r="K167" s="5" t="s">
        <v>54</v>
      </c>
    </row>
    <row r="168" spans="1:11" s="9" customFormat="1" hidden="1" x14ac:dyDescent="0.25">
      <c r="A168" s="5" t="s">
        <v>288</v>
      </c>
      <c r="B168" s="45" t="s">
        <v>146</v>
      </c>
      <c r="C168" s="5" t="s">
        <v>98</v>
      </c>
      <c r="D168" s="5" t="s">
        <v>14</v>
      </c>
      <c r="E168" s="61" t="s">
        <v>15</v>
      </c>
      <c r="F168" s="7" t="s">
        <v>54</v>
      </c>
      <c r="G168" s="5" t="s">
        <v>99</v>
      </c>
      <c r="H168" s="6" t="s">
        <v>18</v>
      </c>
      <c r="I168" s="8" t="b">
        <v>0</v>
      </c>
      <c r="J168" s="20">
        <v>5.13</v>
      </c>
      <c r="K168" s="5" t="s">
        <v>54</v>
      </c>
    </row>
    <row r="169" spans="1:11" s="9" customFormat="1" hidden="1" x14ac:dyDescent="0.25">
      <c r="A169" s="10" t="s">
        <v>289</v>
      </c>
      <c r="B169" s="50" t="s">
        <v>146</v>
      </c>
      <c r="C169" s="10" t="s">
        <v>98</v>
      </c>
      <c r="D169" s="10" t="s">
        <v>14</v>
      </c>
      <c r="E169" s="62" t="s">
        <v>15</v>
      </c>
      <c r="F169" s="12" t="s">
        <v>54</v>
      </c>
      <c r="G169" s="10" t="s">
        <v>99</v>
      </c>
      <c r="H169" s="11" t="s">
        <v>18</v>
      </c>
      <c r="I169" s="13" t="b">
        <v>0</v>
      </c>
      <c r="J169" s="20">
        <v>5.13</v>
      </c>
      <c r="K169" s="10" t="s">
        <v>54</v>
      </c>
    </row>
    <row r="170" spans="1:11" s="9" customFormat="1" hidden="1" x14ac:dyDescent="0.25">
      <c r="A170" s="5" t="s">
        <v>290</v>
      </c>
      <c r="B170" s="45" t="s">
        <v>146</v>
      </c>
      <c r="C170" s="5" t="s">
        <v>98</v>
      </c>
      <c r="D170" s="5" t="s">
        <v>14</v>
      </c>
      <c r="E170" s="61" t="s">
        <v>15</v>
      </c>
      <c r="F170" s="7" t="s">
        <v>54</v>
      </c>
      <c r="G170" s="5" t="s">
        <v>99</v>
      </c>
      <c r="H170" s="6" t="s">
        <v>18</v>
      </c>
      <c r="I170" s="8" t="b">
        <v>0</v>
      </c>
      <c r="J170" s="20">
        <v>5.13</v>
      </c>
      <c r="K170" s="5" t="s">
        <v>54</v>
      </c>
    </row>
    <row r="171" spans="1:11" s="9" customFormat="1" hidden="1" x14ac:dyDescent="0.25">
      <c r="A171" s="10" t="s">
        <v>291</v>
      </c>
      <c r="B171" s="50" t="s">
        <v>146</v>
      </c>
      <c r="C171" s="10" t="s">
        <v>98</v>
      </c>
      <c r="D171" s="10" t="s">
        <v>14</v>
      </c>
      <c r="E171" s="62" t="s">
        <v>15</v>
      </c>
      <c r="F171" s="12" t="s">
        <v>54</v>
      </c>
      <c r="G171" s="10" t="s">
        <v>99</v>
      </c>
      <c r="H171" s="11" t="s">
        <v>18</v>
      </c>
      <c r="I171" s="13" t="b">
        <v>0</v>
      </c>
      <c r="J171" s="20">
        <v>5.13</v>
      </c>
      <c r="K171" s="10" t="s">
        <v>54</v>
      </c>
    </row>
    <row r="172" spans="1:11" s="9" customFormat="1" hidden="1" x14ac:dyDescent="0.25">
      <c r="A172" s="5" t="s">
        <v>292</v>
      </c>
      <c r="B172" s="45" t="s">
        <v>146</v>
      </c>
      <c r="C172" s="5" t="s">
        <v>98</v>
      </c>
      <c r="D172" s="5" t="s">
        <v>14</v>
      </c>
      <c r="E172" s="61" t="s">
        <v>15</v>
      </c>
      <c r="F172" s="7" t="s">
        <v>54</v>
      </c>
      <c r="G172" s="5" t="s">
        <v>99</v>
      </c>
      <c r="H172" s="6" t="s">
        <v>18</v>
      </c>
      <c r="I172" s="8" t="b">
        <v>0</v>
      </c>
      <c r="J172" s="20">
        <v>5.13</v>
      </c>
      <c r="K172" s="5" t="s">
        <v>54</v>
      </c>
    </row>
    <row r="173" spans="1:11" s="9" customFormat="1" hidden="1" x14ac:dyDescent="0.25">
      <c r="A173" s="10" t="s">
        <v>293</v>
      </c>
      <c r="B173" s="50" t="s">
        <v>146</v>
      </c>
      <c r="C173" s="10" t="s">
        <v>98</v>
      </c>
      <c r="D173" s="10" t="s">
        <v>14</v>
      </c>
      <c r="E173" s="62" t="s">
        <v>15</v>
      </c>
      <c r="F173" s="12" t="s">
        <v>54</v>
      </c>
      <c r="G173" s="10" t="s">
        <v>99</v>
      </c>
      <c r="H173" s="11" t="s">
        <v>18</v>
      </c>
      <c r="I173" s="13" t="b">
        <v>0</v>
      </c>
      <c r="J173" s="20">
        <v>5.13</v>
      </c>
      <c r="K173" s="10" t="s">
        <v>54</v>
      </c>
    </row>
    <row r="174" spans="1:11" s="9" customFormat="1" hidden="1" x14ac:dyDescent="0.25">
      <c r="A174" s="10" t="s">
        <v>294</v>
      </c>
      <c r="B174" s="50" t="s">
        <v>146</v>
      </c>
      <c r="C174" s="10" t="s">
        <v>98</v>
      </c>
      <c r="D174" s="10" t="s">
        <v>14</v>
      </c>
      <c r="E174" s="62" t="s">
        <v>15</v>
      </c>
      <c r="F174" s="12" t="s">
        <v>54</v>
      </c>
      <c r="G174" s="10" t="s">
        <v>99</v>
      </c>
      <c r="H174" s="11" t="s">
        <v>18</v>
      </c>
      <c r="I174" s="13" t="b">
        <v>0</v>
      </c>
      <c r="J174" s="20">
        <v>5.13</v>
      </c>
      <c r="K174" s="10" t="s">
        <v>54</v>
      </c>
    </row>
    <row r="175" spans="1:11" s="9" customFormat="1" hidden="1" x14ac:dyDescent="0.25">
      <c r="A175" s="10" t="s">
        <v>295</v>
      </c>
      <c r="B175" s="50" t="s">
        <v>146</v>
      </c>
      <c r="C175" s="10" t="s">
        <v>98</v>
      </c>
      <c r="D175" s="10" t="s">
        <v>14</v>
      </c>
      <c r="E175" s="62" t="s">
        <v>15</v>
      </c>
      <c r="F175" s="12" t="s">
        <v>54</v>
      </c>
      <c r="G175" s="10" t="s">
        <v>99</v>
      </c>
      <c r="H175" s="11" t="s">
        <v>18</v>
      </c>
      <c r="I175" s="13" t="b">
        <v>0</v>
      </c>
      <c r="J175" s="20">
        <v>5.13</v>
      </c>
      <c r="K175" s="10" t="s">
        <v>54</v>
      </c>
    </row>
    <row r="176" spans="1:11" s="9" customFormat="1" hidden="1" x14ac:dyDescent="0.25">
      <c r="A176" s="10" t="s">
        <v>296</v>
      </c>
      <c r="B176" s="50" t="s">
        <v>146</v>
      </c>
      <c r="C176" s="10" t="s">
        <v>98</v>
      </c>
      <c r="D176" s="10" t="s">
        <v>14</v>
      </c>
      <c r="E176" s="62" t="s">
        <v>15</v>
      </c>
      <c r="F176" s="12" t="s">
        <v>54</v>
      </c>
      <c r="G176" s="10" t="s">
        <v>99</v>
      </c>
      <c r="H176" s="11" t="s">
        <v>18</v>
      </c>
      <c r="I176" s="13" t="b">
        <v>0</v>
      </c>
      <c r="J176" s="20">
        <v>5.13</v>
      </c>
      <c r="K176" s="10" t="s">
        <v>54</v>
      </c>
    </row>
    <row r="177" spans="1:11" s="9" customFormat="1" hidden="1" x14ac:dyDescent="0.25">
      <c r="A177" s="5" t="s">
        <v>297</v>
      </c>
      <c r="B177" s="45" t="s">
        <v>146</v>
      </c>
      <c r="C177" s="5" t="s">
        <v>98</v>
      </c>
      <c r="D177" s="5" t="s">
        <v>14</v>
      </c>
      <c r="E177" s="61" t="s">
        <v>15</v>
      </c>
      <c r="F177" s="7" t="s">
        <v>54</v>
      </c>
      <c r="G177" s="5" t="s">
        <v>99</v>
      </c>
      <c r="H177" s="6" t="s">
        <v>18</v>
      </c>
      <c r="I177" s="8" t="b">
        <v>0</v>
      </c>
      <c r="J177" s="20">
        <v>5.13</v>
      </c>
      <c r="K177" s="5" t="s">
        <v>54</v>
      </c>
    </row>
    <row r="178" spans="1:11" s="9" customFormat="1" hidden="1" x14ac:dyDescent="0.25">
      <c r="A178" s="10" t="s">
        <v>298</v>
      </c>
      <c r="B178" s="50" t="s">
        <v>146</v>
      </c>
      <c r="C178" s="10" t="s">
        <v>98</v>
      </c>
      <c r="D178" s="10" t="s">
        <v>14</v>
      </c>
      <c r="E178" s="62" t="s">
        <v>15</v>
      </c>
      <c r="F178" s="12" t="s">
        <v>54</v>
      </c>
      <c r="G178" s="10" t="s">
        <v>99</v>
      </c>
      <c r="H178" s="11" t="s">
        <v>18</v>
      </c>
      <c r="I178" s="13" t="b">
        <v>0</v>
      </c>
      <c r="J178" s="20">
        <v>5.13</v>
      </c>
      <c r="K178" s="10" t="s">
        <v>54</v>
      </c>
    </row>
    <row r="179" spans="1:11" s="9" customFormat="1" hidden="1" x14ac:dyDescent="0.25">
      <c r="A179" s="10" t="s">
        <v>299</v>
      </c>
      <c r="B179" s="50" t="s">
        <v>146</v>
      </c>
      <c r="C179" s="10" t="s">
        <v>98</v>
      </c>
      <c r="D179" s="10" t="s">
        <v>14</v>
      </c>
      <c r="E179" s="62" t="s">
        <v>15</v>
      </c>
      <c r="F179" s="12" t="s">
        <v>54</v>
      </c>
      <c r="G179" s="10" t="s">
        <v>99</v>
      </c>
      <c r="H179" s="11" t="s">
        <v>18</v>
      </c>
      <c r="I179" s="13" t="b">
        <v>0</v>
      </c>
      <c r="J179" s="20">
        <v>5.13</v>
      </c>
      <c r="K179" s="10" t="s">
        <v>54</v>
      </c>
    </row>
    <row r="180" spans="1:11" s="9" customFormat="1" hidden="1" x14ac:dyDescent="0.25">
      <c r="A180" s="10" t="s">
        <v>300</v>
      </c>
      <c r="B180" s="50" t="s">
        <v>146</v>
      </c>
      <c r="C180" s="10" t="s">
        <v>98</v>
      </c>
      <c r="D180" s="10" t="s">
        <v>14</v>
      </c>
      <c r="E180" s="62" t="s">
        <v>15</v>
      </c>
      <c r="F180" s="12" t="s">
        <v>54</v>
      </c>
      <c r="G180" s="10" t="s">
        <v>99</v>
      </c>
      <c r="H180" s="11" t="s">
        <v>18</v>
      </c>
      <c r="I180" s="13" t="b">
        <v>0</v>
      </c>
      <c r="J180" s="20">
        <v>5.13</v>
      </c>
      <c r="K180" s="10" t="s">
        <v>54</v>
      </c>
    </row>
    <row r="181" spans="1:11" s="9" customFormat="1" hidden="1" x14ac:dyDescent="0.25">
      <c r="A181" s="5" t="s">
        <v>301</v>
      </c>
      <c r="B181" s="45" t="s">
        <v>146</v>
      </c>
      <c r="C181" s="5" t="s">
        <v>98</v>
      </c>
      <c r="D181" s="5" t="s">
        <v>14</v>
      </c>
      <c r="E181" s="61" t="s">
        <v>15</v>
      </c>
      <c r="F181" s="7" t="s">
        <v>54</v>
      </c>
      <c r="G181" s="5" t="s">
        <v>99</v>
      </c>
      <c r="H181" s="6" t="s">
        <v>18</v>
      </c>
      <c r="I181" s="8" t="b">
        <v>0</v>
      </c>
      <c r="J181" s="20">
        <v>5.13</v>
      </c>
      <c r="K181" s="5" t="s">
        <v>54</v>
      </c>
    </row>
    <row r="182" spans="1:11" s="9" customFormat="1" hidden="1" x14ac:dyDescent="0.25">
      <c r="A182" s="10" t="s">
        <v>302</v>
      </c>
      <c r="B182" s="50" t="s">
        <v>146</v>
      </c>
      <c r="C182" s="10" t="s">
        <v>98</v>
      </c>
      <c r="D182" s="10" t="s">
        <v>14</v>
      </c>
      <c r="E182" s="62" t="s">
        <v>15</v>
      </c>
      <c r="F182" s="12" t="s">
        <v>54</v>
      </c>
      <c r="G182" s="10" t="s">
        <v>99</v>
      </c>
      <c r="H182" s="11" t="s">
        <v>18</v>
      </c>
      <c r="I182" s="13" t="b">
        <v>0</v>
      </c>
      <c r="J182" s="20">
        <v>5.13</v>
      </c>
      <c r="K182" s="10" t="s">
        <v>54</v>
      </c>
    </row>
    <row r="183" spans="1:11" s="9" customFormat="1" hidden="1" x14ac:dyDescent="0.25">
      <c r="A183" s="5" t="s">
        <v>303</v>
      </c>
      <c r="B183" s="45" t="s">
        <v>146</v>
      </c>
      <c r="C183" s="5" t="s">
        <v>98</v>
      </c>
      <c r="D183" s="5" t="s">
        <v>14</v>
      </c>
      <c r="E183" s="61" t="s">
        <v>15</v>
      </c>
      <c r="F183" s="7" t="s">
        <v>54</v>
      </c>
      <c r="G183" s="5" t="s">
        <v>99</v>
      </c>
      <c r="H183" s="6" t="s">
        <v>18</v>
      </c>
      <c r="I183" s="8" t="b">
        <v>0</v>
      </c>
      <c r="J183" s="20">
        <v>5.13</v>
      </c>
      <c r="K183" s="5" t="s">
        <v>54</v>
      </c>
    </row>
    <row r="184" spans="1:11" s="9" customFormat="1" hidden="1" x14ac:dyDescent="0.25">
      <c r="A184" s="5" t="s">
        <v>304</v>
      </c>
      <c r="B184" s="45" t="s">
        <v>146</v>
      </c>
      <c r="C184" s="5" t="s">
        <v>98</v>
      </c>
      <c r="D184" s="5" t="s">
        <v>14</v>
      </c>
      <c r="E184" s="61" t="s">
        <v>15</v>
      </c>
      <c r="F184" s="7" t="s">
        <v>54</v>
      </c>
      <c r="G184" s="5" t="s">
        <v>99</v>
      </c>
      <c r="H184" s="6" t="s">
        <v>18</v>
      </c>
      <c r="I184" s="8" t="b">
        <v>0</v>
      </c>
      <c r="J184" s="20">
        <v>5.13</v>
      </c>
      <c r="K184" s="5" t="s">
        <v>54</v>
      </c>
    </row>
    <row r="185" spans="1:11" s="9" customFormat="1" hidden="1" x14ac:dyDescent="0.25">
      <c r="A185" s="5" t="s">
        <v>305</v>
      </c>
      <c r="B185" s="45" t="s">
        <v>146</v>
      </c>
      <c r="C185" s="5" t="s">
        <v>98</v>
      </c>
      <c r="D185" s="5" t="s">
        <v>14</v>
      </c>
      <c r="E185" s="61" t="s">
        <v>15</v>
      </c>
      <c r="F185" s="7" t="s">
        <v>54</v>
      </c>
      <c r="G185" s="5" t="s">
        <v>99</v>
      </c>
      <c r="H185" s="6" t="s">
        <v>18</v>
      </c>
      <c r="I185" s="8" t="b">
        <v>0</v>
      </c>
      <c r="J185" s="20">
        <v>5.13</v>
      </c>
      <c r="K185" s="5" t="s">
        <v>54</v>
      </c>
    </row>
    <row r="186" spans="1:11" s="9" customFormat="1" hidden="1" x14ac:dyDescent="0.25">
      <c r="A186" s="10" t="s">
        <v>306</v>
      </c>
      <c r="B186" s="50" t="s">
        <v>146</v>
      </c>
      <c r="C186" s="10" t="s">
        <v>98</v>
      </c>
      <c r="D186" s="10" t="s">
        <v>14</v>
      </c>
      <c r="E186" s="62" t="s">
        <v>15</v>
      </c>
      <c r="F186" s="12" t="s">
        <v>54</v>
      </c>
      <c r="G186" s="10" t="s">
        <v>99</v>
      </c>
      <c r="H186" s="11" t="s">
        <v>18</v>
      </c>
      <c r="I186" s="13" t="b">
        <v>0</v>
      </c>
      <c r="J186" s="20">
        <v>5.13</v>
      </c>
      <c r="K186" s="10" t="s">
        <v>54</v>
      </c>
    </row>
    <row r="187" spans="1:11" s="9" customFormat="1" hidden="1" x14ac:dyDescent="0.25">
      <c r="A187" s="10" t="s">
        <v>307</v>
      </c>
      <c r="B187" s="50" t="s">
        <v>146</v>
      </c>
      <c r="C187" s="10" t="s">
        <v>98</v>
      </c>
      <c r="D187" s="10" t="s">
        <v>14</v>
      </c>
      <c r="E187" s="62" t="s">
        <v>15</v>
      </c>
      <c r="F187" s="12" t="s">
        <v>54</v>
      </c>
      <c r="G187" s="10" t="s">
        <v>99</v>
      </c>
      <c r="H187" s="11" t="s">
        <v>18</v>
      </c>
      <c r="I187" s="13" t="b">
        <v>0</v>
      </c>
      <c r="J187" s="20">
        <v>5.13</v>
      </c>
      <c r="K187" s="10" t="s">
        <v>54</v>
      </c>
    </row>
    <row r="188" spans="1:11" s="9" customFormat="1" hidden="1" x14ac:dyDescent="0.25">
      <c r="A188" s="5" t="s">
        <v>308</v>
      </c>
      <c r="B188" s="45" t="s">
        <v>146</v>
      </c>
      <c r="C188" s="5" t="s">
        <v>98</v>
      </c>
      <c r="D188" s="5" t="s">
        <v>14</v>
      </c>
      <c r="E188" s="61" t="s">
        <v>15</v>
      </c>
      <c r="F188" s="7" t="s">
        <v>54</v>
      </c>
      <c r="G188" s="5" t="s">
        <v>99</v>
      </c>
      <c r="H188" s="6" t="s">
        <v>18</v>
      </c>
      <c r="I188" s="8" t="b">
        <v>0</v>
      </c>
      <c r="J188" s="20">
        <v>5.13</v>
      </c>
      <c r="K188" s="5" t="s">
        <v>54</v>
      </c>
    </row>
    <row r="189" spans="1:11" s="9" customFormat="1" hidden="1" x14ac:dyDescent="0.25">
      <c r="A189" s="5" t="s">
        <v>309</v>
      </c>
      <c r="B189" s="45" t="s">
        <v>146</v>
      </c>
      <c r="C189" s="5" t="s">
        <v>98</v>
      </c>
      <c r="D189" s="5" t="s">
        <v>14</v>
      </c>
      <c r="E189" s="61" t="s">
        <v>15</v>
      </c>
      <c r="F189" s="7" t="s">
        <v>54</v>
      </c>
      <c r="G189" s="5" t="s">
        <v>99</v>
      </c>
      <c r="H189" s="6" t="s">
        <v>18</v>
      </c>
      <c r="I189" s="8" t="b">
        <v>0</v>
      </c>
      <c r="J189" s="20">
        <v>5.13</v>
      </c>
      <c r="K189" s="5" t="s">
        <v>54</v>
      </c>
    </row>
    <row r="190" spans="1:11" s="9" customFormat="1" hidden="1" x14ac:dyDescent="0.25">
      <c r="A190" s="5" t="s">
        <v>310</v>
      </c>
      <c r="B190" s="45" t="s">
        <v>146</v>
      </c>
      <c r="C190" s="5" t="s">
        <v>98</v>
      </c>
      <c r="D190" s="5" t="s">
        <v>14</v>
      </c>
      <c r="E190" s="61" t="s">
        <v>15</v>
      </c>
      <c r="F190" s="7" t="s">
        <v>54</v>
      </c>
      <c r="G190" s="5" t="s">
        <v>99</v>
      </c>
      <c r="H190" s="6" t="s">
        <v>18</v>
      </c>
      <c r="I190" s="8" t="b">
        <v>0</v>
      </c>
      <c r="J190" s="20">
        <v>5.13</v>
      </c>
      <c r="K190" s="5" t="s">
        <v>54</v>
      </c>
    </row>
    <row r="191" spans="1:11" s="9" customFormat="1" hidden="1" x14ac:dyDescent="0.25">
      <c r="A191" s="5" t="s">
        <v>311</v>
      </c>
      <c r="B191" s="45" t="s">
        <v>146</v>
      </c>
      <c r="C191" s="5" t="s">
        <v>98</v>
      </c>
      <c r="D191" s="5" t="s">
        <v>14</v>
      </c>
      <c r="E191" s="61" t="s">
        <v>15</v>
      </c>
      <c r="F191" s="7" t="s">
        <v>54</v>
      </c>
      <c r="G191" s="5" t="s">
        <v>99</v>
      </c>
      <c r="H191" s="6" t="s">
        <v>18</v>
      </c>
      <c r="I191" s="8" t="b">
        <v>0</v>
      </c>
      <c r="J191" s="20">
        <v>5.13</v>
      </c>
      <c r="K191" s="5" t="s">
        <v>54</v>
      </c>
    </row>
    <row r="192" spans="1:11" s="9" customFormat="1" hidden="1" x14ac:dyDescent="0.25">
      <c r="A192" s="5" t="s">
        <v>312</v>
      </c>
      <c r="B192" s="45" t="s">
        <v>146</v>
      </c>
      <c r="C192" s="5" t="s">
        <v>98</v>
      </c>
      <c r="D192" s="5" t="s">
        <v>14</v>
      </c>
      <c r="E192" s="61" t="s">
        <v>15</v>
      </c>
      <c r="F192" s="7" t="s">
        <v>54</v>
      </c>
      <c r="G192" s="5" t="s">
        <v>99</v>
      </c>
      <c r="H192" s="6" t="s">
        <v>18</v>
      </c>
      <c r="I192" s="8" t="b">
        <v>0</v>
      </c>
      <c r="J192" s="20">
        <v>5.13</v>
      </c>
      <c r="K192" s="5" t="s">
        <v>54</v>
      </c>
    </row>
    <row r="193" spans="1:11" s="9" customFormat="1" hidden="1" x14ac:dyDescent="0.25">
      <c r="A193" s="10" t="s">
        <v>313</v>
      </c>
      <c r="B193" s="50" t="s">
        <v>146</v>
      </c>
      <c r="C193" s="10" t="s">
        <v>98</v>
      </c>
      <c r="D193" s="10" t="s">
        <v>14</v>
      </c>
      <c r="E193" s="62" t="s">
        <v>15</v>
      </c>
      <c r="F193" s="12" t="s">
        <v>54</v>
      </c>
      <c r="G193" s="10" t="s">
        <v>99</v>
      </c>
      <c r="H193" s="11" t="s">
        <v>18</v>
      </c>
      <c r="I193" s="13" t="b">
        <v>0</v>
      </c>
      <c r="J193" s="20">
        <v>5.13</v>
      </c>
      <c r="K193" s="10" t="s">
        <v>54</v>
      </c>
    </row>
    <row r="194" spans="1:11" s="9" customFormat="1" hidden="1" x14ac:dyDescent="0.25">
      <c r="A194" s="10" t="s">
        <v>314</v>
      </c>
      <c r="B194" s="50" t="s">
        <v>146</v>
      </c>
      <c r="C194" s="10" t="s">
        <v>98</v>
      </c>
      <c r="D194" s="10" t="s">
        <v>14</v>
      </c>
      <c r="E194" s="62" t="s">
        <v>15</v>
      </c>
      <c r="F194" s="12" t="s">
        <v>54</v>
      </c>
      <c r="G194" s="10" t="s">
        <v>99</v>
      </c>
      <c r="H194" s="11" t="s">
        <v>18</v>
      </c>
      <c r="I194" s="13" t="b">
        <v>0</v>
      </c>
      <c r="J194" s="20">
        <v>5.13</v>
      </c>
      <c r="K194" s="10" t="s">
        <v>54</v>
      </c>
    </row>
    <row r="195" spans="1:11" s="9" customFormat="1" hidden="1" x14ac:dyDescent="0.25">
      <c r="A195" s="5" t="s">
        <v>315</v>
      </c>
      <c r="B195" s="45" t="s">
        <v>146</v>
      </c>
      <c r="C195" s="5" t="s">
        <v>98</v>
      </c>
      <c r="D195" s="5" t="s">
        <v>14</v>
      </c>
      <c r="E195" s="61" t="s">
        <v>15</v>
      </c>
      <c r="F195" s="7" t="s">
        <v>54</v>
      </c>
      <c r="G195" s="5" t="s">
        <v>99</v>
      </c>
      <c r="H195" s="6" t="s">
        <v>18</v>
      </c>
      <c r="I195" s="8" t="b">
        <v>0</v>
      </c>
      <c r="J195" s="20">
        <v>5.13</v>
      </c>
      <c r="K195" s="5" t="s">
        <v>54</v>
      </c>
    </row>
    <row r="196" spans="1:11" s="9" customFormat="1" hidden="1" x14ac:dyDescent="0.25">
      <c r="A196" s="5" t="s">
        <v>316</v>
      </c>
      <c r="B196" s="45" t="s">
        <v>146</v>
      </c>
      <c r="C196" s="5" t="s">
        <v>98</v>
      </c>
      <c r="D196" s="5" t="s">
        <v>14</v>
      </c>
      <c r="E196" s="61" t="s">
        <v>15</v>
      </c>
      <c r="F196" s="7" t="s">
        <v>54</v>
      </c>
      <c r="G196" s="5" t="s">
        <v>99</v>
      </c>
      <c r="H196" s="6" t="s">
        <v>18</v>
      </c>
      <c r="I196" s="8" t="b">
        <v>0</v>
      </c>
      <c r="J196" s="20">
        <v>5.13</v>
      </c>
      <c r="K196" s="5" t="s">
        <v>54</v>
      </c>
    </row>
    <row r="197" spans="1:11" s="9" customFormat="1" hidden="1" x14ac:dyDescent="0.25">
      <c r="A197" s="10" t="s">
        <v>317</v>
      </c>
      <c r="B197" s="50" t="s">
        <v>146</v>
      </c>
      <c r="C197" s="10" t="s">
        <v>98</v>
      </c>
      <c r="D197" s="10" t="s">
        <v>14</v>
      </c>
      <c r="E197" s="62" t="s">
        <v>15</v>
      </c>
      <c r="F197" s="12" t="s">
        <v>54</v>
      </c>
      <c r="G197" s="10" t="s">
        <v>99</v>
      </c>
      <c r="H197" s="11" t="s">
        <v>18</v>
      </c>
      <c r="I197" s="13" t="b">
        <v>0</v>
      </c>
      <c r="J197" s="20">
        <v>5.13</v>
      </c>
      <c r="K197" s="10" t="s">
        <v>54</v>
      </c>
    </row>
    <row r="198" spans="1:11" s="9" customFormat="1" hidden="1" x14ac:dyDescent="0.25">
      <c r="A198" s="5" t="s">
        <v>318</v>
      </c>
      <c r="B198" s="45" t="s">
        <v>146</v>
      </c>
      <c r="C198" s="5" t="s">
        <v>98</v>
      </c>
      <c r="D198" s="5" t="s">
        <v>14</v>
      </c>
      <c r="E198" s="61" t="s">
        <v>15</v>
      </c>
      <c r="F198" s="7" t="s">
        <v>54</v>
      </c>
      <c r="G198" s="5" t="s">
        <v>99</v>
      </c>
      <c r="H198" s="6" t="s">
        <v>18</v>
      </c>
      <c r="I198" s="8" t="b">
        <v>0</v>
      </c>
      <c r="J198" s="20">
        <v>5.13</v>
      </c>
      <c r="K198" s="5" t="s">
        <v>54</v>
      </c>
    </row>
    <row r="199" spans="1:11" s="9" customFormat="1" hidden="1" x14ac:dyDescent="0.25">
      <c r="A199" s="10" t="s">
        <v>319</v>
      </c>
      <c r="B199" s="50" t="s">
        <v>146</v>
      </c>
      <c r="C199" s="10" t="s">
        <v>98</v>
      </c>
      <c r="D199" s="10" t="s">
        <v>14</v>
      </c>
      <c r="E199" s="62" t="s">
        <v>15</v>
      </c>
      <c r="F199" s="12" t="s">
        <v>54</v>
      </c>
      <c r="G199" s="10" t="s">
        <v>99</v>
      </c>
      <c r="H199" s="11" t="s">
        <v>18</v>
      </c>
      <c r="I199" s="13" t="b">
        <v>0</v>
      </c>
      <c r="J199" s="20">
        <v>5.13</v>
      </c>
      <c r="K199" s="10" t="s">
        <v>54</v>
      </c>
    </row>
    <row r="200" spans="1:11" s="9" customFormat="1" hidden="1" x14ac:dyDescent="0.25">
      <c r="A200" s="10" t="s">
        <v>320</v>
      </c>
      <c r="B200" s="50" t="s">
        <v>146</v>
      </c>
      <c r="C200" s="10" t="s">
        <v>98</v>
      </c>
      <c r="D200" s="10" t="s">
        <v>14</v>
      </c>
      <c r="E200" s="62" t="s">
        <v>15</v>
      </c>
      <c r="F200" s="12" t="s">
        <v>54</v>
      </c>
      <c r="G200" s="10" t="s">
        <v>99</v>
      </c>
      <c r="H200" s="11" t="s">
        <v>18</v>
      </c>
      <c r="I200" s="13" t="b">
        <v>0</v>
      </c>
      <c r="J200" s="20">
        <v>5.13</v>
      </c>
      <c r="K200" s="10" t="s">
        <v>54</v>
      </c>
    </row>
    <row r="201" spans="1:11" s="9" customFormat="1" hidden="1" x14ac:dyDescent="0.25">
      <c r="A201" s="10" t="s">
        <v>321</v>
      </c>
      <c r="B201" s="50" t="s">
        <v>146</v>
      </c>
      <c r="C201" s="10" t="s">
        <v>98</v>
      </c>
      <c r="D201" s="10" t="s">
        <v>14</v>
      </c>
      <c r="E201" s="62" t="s">
        <v>15</v>
      </c>
      <c r="F201" s="12" t="s">
        <v>54</v>
      </c>
      <c r="G201" s="10" t="s">
        <v>99</v>
      </c>
      <c r="H201" s="11" t="s">
        <v>18</v>
      </c>
      <c r="I201" s="13" t="b">
        <v>0</v>
      </c>
      <c r="J201" s="20">
        <v>5.13</v>
      </c>
      <c r="K201" s="10" t="s">
        <v>54</v>
      </c>
    </row>
    <row r="202" spans="1:11" s="9" customFormat="1" hidden="1" x14ac:dyDescent="0.25">
      <c r="A202" s="10" t="s">
        <v>322</v>
      </c>
      <c r="B202" s="50" t="s">
        <v>146</v>
      </c>
      <c r="C202" s="10" t="s">
        <v>98</v>
      </c>
      <c r="D202" s="10" t="s">
        <v>14</v>
      </c>
      <c r="E202" s="62" t="s">
        <v>15</v>
      </c>
      <c r="F202" s="12" t="s">
        <v>54</v>
      </c>
      <c r="G202" s="10" t="s">
        <v>99</v>
      </c>
      <c r="H202" s="11" t="s">
        <v>18</v>
      </c>
      <c r="I202" s="13" t="b">
        <v>0</v>
      </c>
      <c r="J202" s="20">
        <v>5.13</v>
      </c>
      <c r="K202" s="10" t="s">
        <v>54</v>
      </c>
    </row>
    <row r="203" spans="1:11" s="9" customFormat="1" hidden="1" x14ac:dyDescent="0.25">
      <c r="A203" s="10" t="s">
        <v>323</v>
      </c>
      <c r="B203" s="50" t="s">
        <v>146</v>
      </c>
      <c r="C203" s="10" t="s">
        <v>98</v>
      </c>
      <c r="D203" s="10" t="s">
        <v>14</v>
      </c>
      <c r="E203" s="62" t="s">
        <v>15</v>
      </c>
      <c r="F203" s="12" t="s">
        <v>54</v>
      </c>
      <c r="G203" s="10" t="s">
        <v>99</v>
      </c>
      <c r="H203" s="11" t="s">
        <v>18</v>
      </c>
      <c r="I203" s="13" t="b">
        <v>0</v>
      </c>
      <c r="J203" s="20">
        <v>5.13</v>
      </c>
      <c r="K203" s="10" t="s">
        <v>54</v>
      </c>
    </row>
    <row r="204" spans="1:11" s="9" customFormat="1" hidden="1" x14ac:dyDescent="0.25">
      <c r="A204" s="10" t="s">
        <v>324</v>
      </c>
      <c r="B204" s="50" t="s">
        <v>146</v>
      </c>
      <c r="C204" s="10" t="s">
        <v>98</v>
      </c>
      <c r="D204" s="10" t="s">
        <v>14</v>
      </c>
      <c r="E204" s="62" t="s">
        <v>15</v>
      </c>
      <c r="F204" s="12" t="s">
        <v>54</v>
      </c>
      <c r="G204" s="10" t="s">
        <v>99</v>
      </c>
      <c r="H204" s="11" t="s">
        <v>18</v>
      </c>
      <c r="I204" s="13" t="b">
        <v>0</v>
      </c>
      <c r="J204" s="20">
        <v>5.13</v>
      </c>
      <c r="K204" s="10" t="s">
        <v>54</v>
      </c>
    </row>
    <row r="205" spans="1:11" s="9" customFormat="1" hidden="1" x14ac:dyDescent="0.25">
      <c r="A205" s="10" t="s">
        <v>325</v>
      </c>
      <c r="B205" s="50" t="s">
        <v>146</v>
      </c>
      <c r="C205" s="10" t="s">
        <v>98</v>
      </c>
      <c r="D205" s="10" t="s">
        <v>14</v>
      </c>
      <c r="E205" s="62" t="s">
        <v>15</v>
      </c>
      <c r="F205" s="12" t="s">
        <v>54</v>
      </c>
      <c r="G205" s="10" t="s">
        <v>99</v>
      </c>
      <c r="H205" s="11" t="s">
        <v>18</v>
      </c>
      <c r="I205" s="13" t="b">
        <v>0</v>
      </c>
      <c r="J205" s="20">
        <v>5.13</v>
      </c>
      <c r="K205" s="10" t="s">
        <v>54</v>
      </c>
    </row>
    <row r="206" spans="1:11" hidden="1" x14ac:dyDescent="0.25">
      <c r="A206" s="1" t="s">
        <v>326</v>
      </c>
      <c r="B206" s="39" t="s">
        <v>146</v>
      </c>
      <c r="C206" s="1" t="s">
        <v>98</v>
      </c>
      <c r="D206" s="1" t="s">
        <v>14</v>
      </c>
      <c r="E206" s="60" t="s">
        <v>15</v>
      </c>
      <c r="F206" s="3" t="s">
        <v>54</v>
      </c>
      <c r="G206" s="1" t="s">
        <v>99</v>
      </c>
      <c r="H206" s="16" t="s">
        <v>223</v>
      </c>
      <c r="I206" s="4" t="b">
        <v>1</v>
      </c>
      <c r="J206" s="19" t="s">
        <v>42</v>
      </c>
      <c r="K206" s="1" t="s">
        <v>54</v>
      </c>
    </row>
    <row r="207" spans="1:11" s="9" customFormat="1" hidden="1" x14ac:dyDescent="0.25">
      <c r="A207" s="10" t="s">
        <v>327</v>
      </c>
      <c r="B207" s="50" t="s">
        <v>146</v>
      </c>
      <c r="C207" s="10" t="s">
        <v>98</v>
      </c>
      <c r="D207" s="10" t="s">
        <v>14</v>
      </c>
      <c r="E207" s="62" t="s">
        <v>15</v>
      </c>
      <c r="F207" s="12" t="s">
        <v>54</v>
      </c>
      <c r="G207" s="10" t="s">
        <v>99</v>
      </c>
      <c r="H207" s="11" t="s">
        <v>18</v>
      </c>
      <c r="I207" s="13" t="b">
        <v>0</v>
      </c>
      <c r="J207" s="20">
        <v>5.13</v>
      </c>
      <c r="K207" s="10" t="s">
        <v>54</v>
      </c>
    </row>
    <row r="208" spans="1:11" s="9" customFormat="1" hidden="1" x14ac:dyDescent="0.25">
      <c r="A208" s="5" t="s">
        <v>328</v>
      </c>
      <c r="B208" s="45" t="s">
        <v>146</v>
      </c>
      <c r="C208" s="5" t="s">
        <v>98</v>
      </c>
      <c r="D208" s="5" t="s">
        <v>14</v>
      </c>
      <c r="E208" s="61" t="s">
        <v>15</v>
      </c>
      <c r="F208" s="7" t="s">
        <v>54</v>
      </c>
      <c r="G208" s="5" t="s">
        <v>99</v>
      </c>
      <c r="H208" s="6" t="s">
        <v>18</v>
      </c>
      <c r="I208" s="8" t="b">
        <v>0</v>
      </c>
      <c r="J208" s="20">
        <v>5.13</v>
      </c>
      <c r="K208" s="5" t="s">
        <v>54</v>
      </c>
    </row>
    <row r="209" spans="1:11" s="9" customFormat="1" hidden="1" x14ac:dyDescent="0.25">
      <c r="A209" s="10" t="s">
        <v>329</v>
      </c>
      <c r="B209" s="50" t="s">
        <v>146</v>
      </c>
      <c r="C209" s="10" t="s">
        <v>98</v>
      </c>
      <c r="D209" s="10" t="s">
        <v>14</v>
      </c>
      <c r="E209" s="62" t="s">
        <v>15</v>
      </c>
      <c r="F209" s="12" t="s">
        <v>54</v>
      </c>
      <c r="G209" s="10" t="s">
        <v>99</v>
      </c>
      <c r="H209" s="11" t="s">
        <v>18</v>
      </c>
      <c r="I209" s="13" t="b">
        <v>0</v>
      </c>
      <c r="J209" s="20">
        <v>5.13</v>
      </c>
      <c r="K209" s="10" t="s">
        <v>54</v>
      </c>
    </row>
    <row r="210" spans="1:11" s="9" customFormat="1" hidden="1" x14ac:dyDescent="0.25">
      <c r="A210" s="10" t="s">
        <v>330</v>
      </c>
      <c r="B210" s="50" t="s">
        <v>146</v>
      </c>
      <c r="C210" s="10" t="s">
        <v>98</v>
      </c>
      <c r="D210" s="10" t="s">
        <v>14</v>
      </c>
      <c r="E210" s="62" t="s">
        <v>15</v>
      </c>
      <c r="F210" s="12" t="s">
        <v>54</v>
      </c>
      <c r="G210" s="10" t="s">
        <v>99</v>
      </c>
      <c r="H210" s="11" t="s">
        <v>18</v>
      </c>
      <c r="I210" s="13" t="b">
        <v>0</v>
      </c>
      <c r="J210" s="20">
        <v>5.13</v>
      </c>
      <c r="K210" s="10" t="s">
        <v>54</v>
      </c>
    </row>
    <row r="211" spans="1:11" s="9" customFormat="1" hidden="1" x14ac:dyDescent="0.25">
      <c r="A211" s="5" t="s">
        <v>331</v>
      </c>
      <c r="B211" s="45" t="s">
        <v>146</v>
      </c>
      <c r="C211" s="5" t="s">
        <v>98</v>
      </c>
      <c r="D211" s="5" t="s">
        <v>14</v>
      </c>
      <c r="E211" s="61" t="s">
        <v>15</v>
      </c>
      <c r="F211" s="7" t="s">
        <v>54</v>
      </c>
      <c r="G211" s="5" t="s">
        <v>99</v>
      </c>
      <c r="H211" s="6" t="s">
        <v>18</v>
      </c>
      <c r="I211" s="8" t="b">
        <v>0</v>
      </c>
      <c r="J211" s="20">
        <v>5.13</v>
      </c>
      <c r="K211" s="5" t="s">
        <v>54</v>
      </c>
    </row>
    <row r="212" spans="1:11" s="9" customFormat="1" hidden="1" x14ac:dyDescent="0.25">
      <c r="A212" s="10" t="s">
        <v>332</v>
      </c>
      <c r="B212" s="50" t="s">
        <v>146</v>
      </c>
      <c r="C212" s="10" t="s">
        <v>98</v>
      </c>
      <c r="D212" s="10" t="s">
        <v>14</v>
      </c>
      <c r="E212" s="62" t="s">
        <v>15</v>
      </c>
      <c r="F212" s="12" t="s">
        <v>54</v>
      </c>
      <c r="G212" s="10" t="s">
        <v>99</v>
      </c>
      <c r="H212" s="11" t="s">
        <v>18</v>
      </c>
      <c r="I212" s="13" t="b">
        <v>0</v>
      </c>
      <c r="J212" s="20">
        <v>5.13</v>
      </c>
      <c r="K212" s="10" t="s">
        <v>54</v>
      </c>
    </row>
    <row r="213" spans="1:11" s="9" customFormat="1" hidden="1" x14ac:dyDescent="0.25">
      <c r="A213" s="10" t="s">
        <v>333</v>
      </c>
      <c r="B213" s="50" t="s">
        <v>146</v>
      </c>
      <c r="C213" s="10" t="s">
        <v>98</v>
      </c>
      <c r="D213" s="10" t="s">
        <v>14</v>
      </c>
      <c r="E213" s="62" t="s">
        <v>15</v>
      </c>
      <c r="F213" s="12" t="s">
        <v>54</v>
      </c>
      <c r="G213" s="10" t="s">
        <v>99</v>
      </c>
      <c r="H213" s="11" t="s">
        <v>18</v>
      </c>
      <c r="I213" s="13" t="b">
        <v>0</v>
      </c>
      <c r="J213" s="20">
        <v>5.13</v>
      </c>
      <c r="K213" s="10" t="s">
        <v>54</v>
      </c>
    </row>
    <row r="214" spans="1:11" s="9" customFormat="1" hidden="1" x14ac:dyDescent="0.25">
      <c r="A214" s="5" t="s">
        <v>334</v>
      </c>
      <c r="B214" s="45" t="s">
        <v>146</v>
      </c>
      <c r="C214" s="5" t="s">
        <v>98</v>
      </c>
      <c r="D214" s="5" t="s">
        <v>14</v>
      </c>
      <c r="E214" s="61" t="s">
        <v>15</v>
      </c>
      <c r="F214" s="7" t="s">
        <v>54</v>
      </c>
      <c r="G214" s="5" t="s">
        <v>99</v>
      </c>
      <c r="H214" s="6" t="s">
        <v>18</v>
      </c>
      <c r="I214" s="8" t="b">
        <v>0</v>
      </c>
      <c r="J214" s="20">
        <v>5.13</v>
      </c>
      <c r="K214" s="5" t="s">
        <v>54</v>
      </c>
    </row>
    <row r="215" spans="1:11" s="9" customFormat="1" hidden="1" x14ac:dyDescent="0.25">
      <c r="A215" s="5" t="s">
        <v>335</v>
      </c>
      <c r="B215" s="45" t="s">
        <v>146</v>
      </c>
      <c r="C215" s="5" t="s">
        <v>98</v>
      </c>
      <c r="D215" s="5" t="s">
        <v>14</v>
      </c>
      <c r="E215" s="61" t="s">
        <v>15</v>
      </c>
      <c r="F215" s="7" t="s">
        <v>54</v>
      </c>
      <c r="G215" s="5" t="s">
        <v>99</v>
      </c>
      <c r="H215" s="6" t="s">
        <v>18</v>
      </c>
      <c r="I215" s="8" t="b">
        <v>0</v>
      </c>
      <c r="J215" s="20">
        <v>5.13</v>
      </c>
      <c r="K215" s="5" t="s">
        <v>54</v>
      </c>
    </row>
    <row r="216" spans="1:11" s="9" customFormat="1" hidden="1" x14ac:dyDescent="0.25">
      <c r="A216" s="10" t="s">
        <v>336</v>
      </c>
      <c r="B216" s="50" t="s">
        <v>146</v>
      </c>
      <c r="C216" s="10" t="s">
        <v>98</v>
      </c>
      <c r="D216" s="10" t="s">
        <v>14</v>
      </c>
      <c r="E216" s="62" t="s">
        <v>15</v>
      </c>
      <c r="F216" s="12" t="s">
        <v>54</v>
      </c>
      <c r="G216" s="10" t="s">
        <v>99</v>
      </c>
      <c r="H216" s="11" t="s">
        <v>18</v>
      </c>
      <c r="I216" s="13" t="b">
        <v>0</v>
      </c>
      <c r="J216" s="20">
        <v>5.13</v>
      </c>
      <c r="K216" s="10" t="s">
        <v>54</v>
      </c>
    </row>
    <row r="217" spans="1:11" s="9" customFormat="1" hidden="1" x14ac:dyDescent="0.25">
      <c r="A217" s="10" t="s">
        <v>337</v>
      </c>
      <c r="B217" s="50" t="s">
        <v>146</v>
      </c>
      <c r="C217" s="10" t="s">
        <v>98</v>
      </c>
      <c r="D217" s="10" t="s">
        <v>14</v>
      </c>
      <c r="E217" s="62" t="s">
        <v>15</v>
      </c>
      <c r="F217" s="12" t="s">
        <v>54</v>
      </c>
      <c r="G217" s="10" t="s">
        <v>99</v>
      </c>
      <c r="H217" s="11" t="s">
        <v>18</v>
      </c>
      <c r="I217" s="13" t="b">
        <v>0</v>
      </c>
      <c r="J217" s="20">
        <v>5.13</v>
      </c>
      <c r="K217" s="10" t="s">
        <v>54</v>
      </c>
    </row>
    <row r="218" spans="1:11" hidden="1" x14ac:dyDescent="0.25">
      <c r="A218" s="1" t="s">
        <v>338</v>
      </c>
      <c r="B218" s="39" t="s">
        <v>146</v>
      </c>
      <c r="C218" s="1" t="s">
        <v>98</v>
      </c>
      <c r="D218" s="1" t="s">
        <v>14</v>
      </c>
      <c r="E218" s="60" t="s">
        <v>15</v>
      </c>
      <c r="F218" s="3" t="s">
        <v>54</v>
      </c>
      <c r="G218" s="1" t="s">
        <v>99</v>
      </c>
      <c r="H218" s="16" t="s">
        <v>223</v>
      </c>
      <c r="I218" s="4" t="b">
        <v>1</v>
      </c>
      <c r="J218" s="19" t="s">
        <v>42</v>
      </c>
      <c r="K218" s="1" t="s">
        <v>54</v>
      </c>
    </row>
    <row r="219" spans="1:11" s="9" customFormat="1" hidden="1" x14ac:dyDescent="0.25">
      <c r="A219" s="10" t="s">
        <v>339</v>
      </c>
      <c r="B219" s="50" t="s">
        <v>146</v>
      </c>
      <c r="C219" s="10" t="s">
        <v>98</v>
      </c>
      <c r="D219" s="10" t="s">
        <v>14</v>
      </c>
      <c r="E219" s="62" t="s">
        <v>15</v>
      </c>
      <c r="F219" s="12" t="s">
        <v>54</v>
      </c>
      <c r="G219" s="10" t="s">
        <v>99</v>
      </c>
      <c r="H219" s="11" t="s">
        <v>18</v>
      </c>
      <c r="I219" s="13" t="b">
        <v>0</v>
      </c>
      <c r="J219" s="20">
        <v>5.13</v>
      </c>
      <c r="K219" s="10" t="s">
        <v>54</v>
      </c>
    </row>
    <row r="220" spans="1:11" s="9" customFormat="1" hidden="1" x14ac:dyDescent="0.25">
      <c r="A220" s="5" t="s">
        <v>340</v>
      </c>
      <c r="B220" s="45" t="s">
        <v>146</v>
      </c>
      <c r="C220" s="5" t="s">
        <v>98</v>
      </c>
      <c r="D220" s="5" t="s">
        <v>14</v>
      </c>
      <c r="E220" s="61" t="s">
        <v>15</v>
      </c>
      <c r="F220" s="7" t="s">
        <v>54</v>
      </c>
      <c r="G220" s="5" t="s">
        <v>99</v>
      </c>
      <c r="H220" s="6" t="s">
        <v>18</v>
      </c>
      <c r="I220" s="8" t="b">
        <v>0</v>
      </c>
      <c r="J220" s="20">
        <v>5.13</v>
      </c>
      <c r="K220" s="5" t="s">
        <v>54</v>
      </c>
    </row>
    <row r="221" spans="1:11" s="9" customFormat="1" hidden="1" x14ac:dyDescent="0.25">
      <c r="A221" s="10" t="s">
        <v>341</v>
      </c>
      <c r="B221" s="50" t="s">
        <v>146</v>
      </c>
      <c r="C221" s="10" t="s">
        <v>98</v>
      </c>
      <c r="D221" s="10" t="s">
        <v>14</v>
      </c>
      <c r="E221" s="62" t="s">
        <v>15</v>
      </c>
      <c r="F221" s="12" t="s">
        <v>54</v>
      </c>
      <c r="G221" s="10" t="s">
        <v>99</v>
      </c>
      <c r="H221" s="11" t="s">
        <v>18</v>
      </c>
      <c r="I221" s="13" t="b">
        <v>0</v>
      </c>
      <c r="J221" s="20">
        <v>5.13</v>
      </c>
      <c r="K221" s="10" t="s">
        <v>54</v>
      </c>
    </row>
    <row r="222" spans="1:11" s="9" customFormat="1" hidden="1" x14ac:dyDescent="0.25">
      <c r="A222" s="10" t="s">
        <v>342</v>
      </c>
      <c r="B222" s="50" t="s">
        <v>146</v>
      </c>
      <c r="C222" s="10" t="s">
        <v>98</v>
      </c>
      <c r="D222" s="10" t="s">
        <v>14</v>
      </c>
      <c r="E222" s="62" t="s">
        <v>15</v>
      </c>
      <c r="F222" s="12" t="s">
        <v>54</v>
      </c>
      <c r="G222" s="10" t="s">
        <v>99</v>
      </c>
      <c r="H222" s="11" t="s">
        <v>18</v>
      </c>
      <c r="I222" s="13" t="b">
        <v>0</v>
      </c>
      <c r="J222" s="20">
        <v>5.13</v>
      </c>
      <c r="K222" s="10" t="s">
        <v>54</v>
      </c>
    </row>
    <row r="223" spans="1:11" s="9" customFormat="1" hidden="1" x14ac:dyDescent="0.25">
      <c r="A223" s="10" t="s">
        <v>343</v>
      </c>
      <c r="B223" s="50" t="s">
        <v>146</v>
      </c>
      <c r="C223" s="10" t="s">
        <v>98</v>
      </c>
      <c r="D223" s="10" t="s">
        <v>14</v>
      </c>
      <c r="E223" s="62" t="s">
        <v>15</v>
      </c>
      <c r="F223" s="12" t="s">
        <v>54</v>
      </c>
      <c r="G223" s="10" t="s">
        <v>99</v>
      </c>
      <c r="H223" s="11" t="s">
        <v>18</v>
      </c>
      <c r="I223" s="13" t="b">
        <v>0</v>
      </c>
      <c r="J223" s="20">
        <v>5.13</v>
      </c>
      <c r="K223" s="10" t="s">
        <v>54</v>
      </c>
    </row>
    <row r="224" spans="1:11" s="9" customFormat="1" hidden="1" x14ac:dyDescent="0.25">
      <c r="A224" s="10" t="s">
        <v>344</v>
      </c>
      <c r="B224" s="50" t="s">
        <v>146</v>
      </c>
      <c r="C224" s="10" t="s">
        <v>98</v>
      </c>
      <c r="D224" s="10" t="s">
        <v>14</v>
      </c>
      <c r="E224" s="62" t="s">
        <v>15</v>
      </c>
      <c r="F224" s="12" t="s">
        <v>54</v>
      </c>
      <c r="G224" s="10" t="s">
        <v>99</v>
      </c>
      <c r="H224" s="11" t="s">
        <v>18</v>
      </c>
      <c r="I224" s="13" t="b">
        <v>0</v>
      </c>
      <c r="J224" s="20">
        <v>5.13</v>
      </c>
      <c r="K224" s="10" t="s">
        <v>54</v>
      </c>
    </row>
    <row r="225" spans="1:11" s="9" customFormat="1" hidden="1" x14ac:dyDescent="0.25">
      <c r="A225" s="5" t="s">
        <v>345</v>
      </c>
      <c r="B225" s="45" t="s">
        <v>146</v>
      </c>
      <c r="C225" s="5" t="s">
        <v>98</v>
      </c>
      <c r="D225" s="5" t="s">
        <v>14</v>
      </c>
      <c r="E225" s="61" t="s">
        <v>15</v>
      </c>
      <c r="F225" s="7" t="s">
        <v>54</v>
      </c>
      <c r="G225" s="5" t="s">
        <v>99</v>
      </c>
      <c r="H225" s="6" t="s">
        <v>18</v>
      </c>
      <c r="I225" s="8" t="b">
        <v>0</v>
      </c>
      <c r="J225" s="20">
        <v>5.13</v>
      </c>
      <c r="K225" s="5" t="s">
        <v>54</v>
      </c>
    </row>
    <row r="226" spans="1:11" s="9" customFormat="1" hidden="1" x14ac:dyDescent="0.25">
      <c r="A226" s="10" t="s">
        <v>346</v>
      </c>
      <c r="B226" s="50" t="s">
        <v>146</v>
      </c>
      <c r="C226" s="10" t="s">
        <v>98</v>
      </c>
      <c r="D226" s="10" t="s">
        <v>14</v>
      </c>
      <c r="E226" s="62" t="s">
        <v>15</v>
      </c>
      <c r="F226" s="12" t="s">
        <v>54</v>
      </c>
      <c r="G226" s="10" t="s">
        <v>99</v>
      </c>
      <c r="H226" s="11" t="s">
        <v>18</v>
      </c>
      <c r="I226" s="13" t="b">
        <v>0</v>
      </c>
      <c r="J226" s="20">
        <v>5.13</v>
      </c>
      <c r="K226" s="10" t="s">
        <v>54</v>
      </c>
    </row>
    <row r="227" spans="1:11" s="9" customFormat="1" hidden="1" x14ac:dyDescent="0.25">
      <c r="A227" s="5" t="s">
        <v>347</v>
      </c>
      <c r="B227" s="45" t="s">
        <v>146</v>
      </c>
      <c r="C227" s="5" t="s">
        <v>98</v>
      </c>
      <c r="D227" s="5" t="s">
        <v>14</v>
      </c>
      <c r="E227" s="61" t="s">
        <v>15</v>
      </c>
      <c r="F227" s="7" t="s">
        <v>54</v>
      </c>
      <c r="G227" s="5" t="s">
        <v>99</v>
      </c>
      <c r="H227" s="6" t="s">
        <v>18</v>
      </c>
      <c r="I227" s="8" t="b">
        <v>0</v>
      </c>
      <c r="J227" s="20">
        <v>5.13</v>
      </c>
      <c r="K227" s="5" t="s">
        <v>54</v>
      </c>
    </row>
    <row r="228" spans="1:11" s="9" customFormat="1" hidden="1" x14ac:dyDescent="0.25">
      <c r="A228" s="5" t="s">
        <v>348</v>
      </c>
      <c r="B228" s="45" t="s">
        <v>146</v>
      </c>
      <c r="C228" s="5" t="s">
        <v>98</v>
      </c>
      <c r="D228" s="5" t="s">
        <v>14</v>
      </c>
      <c r="E228" s="61" t="s">
        <v>15</v>
      </c>
      <c r="F228" s="7" t="s">
        <v>54</v>
      </c>
      <c r="G228" s="5" t="s">
        <v>99</v>
      </c>
      <c r="H228" s="6" t="s">
        <v>18</v>
      </c>
      <c r="I228" s="8" t="b">
        <v>0</v>
      </c>
      <c r="J228" s="20">
        <v>5.13</v>
      </c>
      <c r="K228" s="5" t="s">
        <v>54</v>
      </c>
    </row>
    <row r="229" spans="1:11" s="9" customFormat="1" hidden="1" x14ac:dyDescent="0.25">
      <c r="A229" s="10" t="s">
        <v>349</v>
      </c>
      <c r="B229" s="50" t="s">
        <v>146</v>
      </c>
      <c r="C229" s="10" t="s">
        <v>98</v>
      </c>
      <c r="D229" s="10" t="s">
        <v>14</v>
      </c>
      <c r="E229" s="62" t="s">
        <v>15</v>
      </c>
      <c r="F229" s="12" t="s">
        <v>54</v>
      </c>
      <c r="G229" s="10" t="s">
        <v>99</v>
      </c>
      <c r="H229" s="11" t="s">
        <v>18</v>
      </c>
      <c r="I229" s="13" t="b">
        <v>0</v>
      </c>
      <c r="J229" s="20">
        <v>5.13</v>
      </c>
      <c r="K229" s="10" t="s">
        <v>54</v>
      </c>
    </row>
    <row r="230" spans="1:11" s="9" customFormat="1" hidden="1" x14ac:dyDescent="0.25">
      <c r="A230" s="10" t="s">
        <v>350</v>
      </c>
      <c r="B230" s="50" t="s">
        <v>146</v>
      </c>
      <c r="C230" s="10" t="s">
        <v>98</v>
      </c>
      <c r="D230" s="10" t="s">
        <v>14</v>
      </c>
      <c r="E230" s="62" t="s">
        <v>15</v>
      </c>
      <c r="F230" s="12" t="s">
        <v>54</v>
      </c>
      <c r="G230" s="10" t="s">
        <v>99</v>
      </c>
      <c r="H230" s="11" t="s">
        <v>18</v>
      </c>
      <c r="I230" s="13" t="b">
        <v>0</v>
      </c>
      <c r="J230" s="20">
        <v>5.13</v>
      </c>
      <c r="K230" s="10" t="s">
        <v>54</v>
      </c>
    </row>
    <row r="231" spans="1:11" s="9" customFormat="1" hidden="1" x14ac:dyDescent="0.25">
      <c r="A231" s="10" t="s">
        <v>351</v>
      </c>
      <c r="B231" s="50" t="s">
        <v>146</v>
      </c>
      <c r="C231" s="10" t="s">
        <v>98</v>
      </c>
      <c r="D231" s="10" t="s">
        <v>14</v>
      </c>
      <c r="E231" s="62" t="s">
        <v>15</v>
      </c>
      <c r="F231" s="12" t="s">
        <v>54</v>
      </c>
      <c r="G231" s="10" t="s">
        <v>99</v>
      </c>
      <c r="H231" s="11" t="s">
        <v>18</v>
      </c>
      <c r="I231" s="13" t="b">
        <v>0</v>
      </c>
      <c r="J231" s="20">
        <v>5.13</v>
      </c>
      <c r="K231" s="10" t="s">
        <v>54</v>
      </c>
    </row>
    <row r="232" spans="1:11" s="9" customFormat="1" hidden="1" x14ac:dyDescent="0.25">
      <c r="A232" s="10" t="s">
        <v>352</v>
      </c>
      <c r="B232" s="50" t="s">
        <v>146</v>
      </c>
      <c r="C232" s="10" t="s">
        <v>98</v>
      </c>
      <c r="D232" s="10" t="s">
        <v>14</v>
      </c>
      <c r="E232" s="62" t="s">
        <v>15</v>
      </c>
      <c r="F232" s="12" t="s">
        <v>54</v>
      </c>
      <c r="G232" s="10" t="s">
        <v>99</v>
      </c>
      <c r="H232" s="11" t="s">
        <v>18</v>
      </c>
      <c r="I232" s="13" t="b">
        <v>0</v>
      </c>
      <c r="J232" s="20">
        <v>5.13</v>
      </c>
      <c r="K232" s="10" t="s">
        <v>54</v>
      </c>
    </row>
    <row r="233" spans="1:11" s="9" customFormat="1" hidden="1" x14ac:dyDescent="0.25">
      <c r="A233" s="5" t="s">
        <v>353</v>
      </c>
      <c r="B233" s="45" t="s">
        <v>146</v>
      </c>
      <c r="C233" s="5" t="s">
        <v>98</v>
      </c>
      <c r="D233" s="5" t="s">
        <v>14</v>
      </c>
      <c r="E233" s="61" t="s">
        <v>15</v>
      </c>
      <c r="F233" s="7" t="s">
        <v>54</v>
      </c>
      <c r="G233" s="5" t="s">
        <v>99</v>
      </c>
      <c r="H233" s="6" t="s">
        <v>18</v>
      </c>
      <c r="I233" s="8" t="b">
        <v>0</v>
      </c>
      <c r="J233" s="20">
        <v>5.13</v>
      </c>
      <c r="K233" s="5" t="s">
        <v>54</v>
      </c>
    </row>
    <row r="234" spans="1:11" s="9" customFormat="1" hidden="1" x14ac:dyDescent="0.25">
      <c r="A234" s="5" t="s">
        <v>354</v>
      </c>
      <c r="B234" s="45" t="s">
        <v>146</v>
      </c>
      <c r="C234" s="5" t="s">
        <v>98</v>
      </c>
      <c r="D234" s="5" t="s">
        <v>14</v>
      </c>
      <c r="E234" s="61" t="s">
        <v>15</v>
      </c>
      <c r="F234" s="7" t="s">
        <v>54</v>
      </c>
      <c r="G234" s="5" t="s">
        <v>99</v>
      </c>
      <c r="H234" s="6" t="s">
        <v>18</v>
      </c>
      <c r="I234" s="8" t="b">
        <v>0</v>
      </c>
      <c r="J234" s="20">
        <v>5.13</v>
      </c>
      <c r="K234" s="5" t="s">
        <v>54</v>
      </c>
    </row>
    <row r="235" spans="1:11" s="9" customFormat="1" hidden="1" x14ac:dyDescent="0.25">
      <c r="A235" s="10" t="s">
        <v>355</v>
      </c>
      <c r="B235" s="50" t="s">
        <v>146</v>
      </c>
      <c r="C235" s="10" t="s">
        <v>98</v>
      </c>
      <c r="D235" s="10" t="s">
        <v>14</v>
      </c>
      <c r="E235" s="62" t="s">
        <v>15</v>
      </c>
      <c r="F235" s="12" t="s">
        <v>54</v>
      </c>
      <c r="G235" s="10" t="s">
        <v>99</v>
      </c>
      <c r="H235" s="11" t="s">
        <v>18</v>
      </c>
      <c r="I235" s="13" t="b">
        <v>0</v>
      </c>
      <c r="J235" s="20">
        <v>5.13</v>
      </c>
      <c r="K235" s="10" t="s">
        <v>54</v>
      </c>
    </row>
    <row r="236" spans="1:11" s="9" customFormat="1" hidden="1" x14ac:dyDescent="0.25">
      <c r="A236" s="10" t="s">
        <v>356</v>
      </c>
      <c r="B236" s="50" t="s">
        <v>146</v>
      </c>
      <c r="C236" s="10" t="s">
        <v>98</v>
      </c>
      <c r="D236" s="10" t="s">
        <v>14</v>
      </c>
      <c r="E236" s="62" t="s">
        <v>15</v>
      </c>
      <c r="F236" s="12" t="s">
        <v>54</v>
      </c>
      <c r="G236" s="10" t="s">
        <v>99</v>
      </c>
      <c r="H236" s="11" t="s">
        <v>18</v>
      </c>
      <c r="I236" s="13" t="b">
        <v>0</v>
      </c>
      <c r="J236" s="20">
        <v>5.13</v>
      </c>
      <c r="K236" s="10" t="s">
        <v>54</v>
      </c>
    </row>
    <row r="237" spans="1:11" s="9" customFormat="1" hidden="1" x14ac:dyDescent="0.25">
      <c r="A237" s="10" t="s">
        <v>357</v>
      </c>
      <c r="B237" s="50" t="s">
        <v>146</v>
      </c>
      <c r="C237" s="10" t="s">
        <v>98</v>
      </c>
      <c r="D237" s="10" t="s">
        <v>14</v>
      </c>
      <c r="E237" s="62" t="s">
        <v>15</v>
      </c>
      <c r="F237" s="12" t="s">
        <v>54</v>
      </c>
      <c r="G237" s="10" t="s">
        <v>99</v>
      </c>
      <c r="H237" s="11" t="s">
        <v>18</v>
      </c>
      <c r="I237" s="13" t="b">
        <v>0</v>
      </c>
      <c r="J237" s="20">
        <v>5.13</v>
      </c>
      <c r="K237" s="10" t="s">
        <v>54</v>
      </c>
    </row>
    <row r="238" spans="1:11" s="9" customFormat="1" hidden="1" x14ac:dyDescent="0.25">
      <c r="A238" s="10" t="s">
        <v>358</v>
      </c>
      <c r="B238" s="50" t="s">
        <v>146</v>
      </c>
      <c r="C238" s="10" t="s">
        <v>98</v>
      </c>
      <c r="D238" s="10" t="s">
        <v>14</v>
      </c>
      <c r="E238" s="62" t="s">
        <v>15</v>
      </c>
      <c r="F238" s="12" t="s">
        <v>54</v>
      </c>
      <c r="G238" s="10" t="s">
        <v>99</v>
      </c>
      <c r="H238" s="11" t="s">
        <v>18</v>
      </c>
      <c r="I238" s="13" t="b">
        <v>0</v>
      </c>
      <c r="J238" s="20">
        <v>5.13</v>
      </c>
      <c r="K238" s="10" t="s">
        <v>54</v>
      </c>
    </row>
    <row r="239" spans="1:11" s="9" customFormat="1" hidden="1" x14ac:dyDescent="0.25">
      <c r="A239" s="10" t="s">
        <v>359</v>
      </c>
      <c r="B239" s="50" t="s">
        <v>146</v>
      </c>
      <c r="C239" s="10" t="s">
        <v>98</v>
      </c>
      <c r="D239" s="10" t="s">
        <v>14</v>
      </c>
      <c r="E239" s="62" t="s">
        <v>15</v>
      </c>
      <c r="F239" s="12" t="s">
        <v>54</v>
      </c>
      <c r="G239" s="10" t="s">
        <v>99</v>
      </c>
      <c r="H239" s="11" t="s">
        <v>18</v>
      </c>
      <c r="I239" s="13" t="b">
        <v>0</v>
      </c>
      <c r="J239" s="20">
        <v>5.13</v>
      </c>
      <c r="K239" s="10" t="s">
        <v>54</v>
      </c>
    </row>
    <row r="240" spans="1:11" s="9" customFormat="1" hidden="1" x14ac:dyDescent="0.25">
      <c r="A240" s="10" t="s">
        <v>360</v>
      </c>
      <c r="B240" s="50" t="s">
        <v>146</v>
      </c>
      <c r="C240" s="10" t="s">
        <v>98</v>
      </c>
      <c r="D240" s="10" t="s">
        <v>14</v>
      </c>
      <c r="E240" s="62" t="s">
        <v>15</v>
      </c>
      <c r="F240" s="12" t="s">
        <v>54</v>
      </c>
      <c r="G240" s="10" t="s">
        <v>99</v>
      </c>
      <c r="H240" s="11" t="s">
        <v>18</v>
      </c>
      <c r="I240" s="13" t="b">
        <v>0</v>
      </c>
      <c r="J240" s="20">
        <v>5.13</v>
      </c>
      <c r="K240" s="10" t="s">
        <v>54</v>
      </c>
    </row>
    <row r="241" spans="1:11" s="9" customFormat="1" hidden="1" x14ac:dyDescent="0.25">
      <c r="A241" s="10" t="s">
        <v>361</v>
      </c>
      <c r="B241" s="50" t="s">
        <v>146</v>
      </c>
      <c r="C241" s="10" t="s">
        <v>98</v>
      </c>
      <c r="D241" s="10" t="s">
        <v>14</v>
      </c>
      <c r="E241" s="62" t="s">
        <v>15</v>
      </c>
      <c r="F241" s="12" t="s">
        <v>54</v>
      </c>
      <c r="G241" s="10" t="s">
        <v>99</v>
      </c>
      <c r="H241" s="11" t="s">
        <v>18</v>
      </c>
      <c r="I241" s="13" t="b">
        <v>0</v>
      </c>
      <c r="J241" s="20">
        <v>5.13</v>
      </c>
      <c r="K241" s="10" t="s">
        <v>54</v>
      </c>
    </row>
    <row r="242" spans="1:11" s="9" customFormat="1" hidden="1" x14ac:dyDescent="0.25">
      <c r="A242" s="10" t="s">
        <v>362</v>
      </c>
      <c r="B242" s="50" t="s">
        <v>146</v>
      </c>
      <c r="C242" s="10" t="s">
        <v>98</v>
      </c>
      <c r="D242" s="10" t="s">
        <v>14</v>
      </c>
      <c r="E242" s="62" t="s">
        <v>15</v>
      </c>
      <c r="F242" s="12" t="s">
        <v>54</v>
      </c>
      <c r="G242" s="10" t="s">
        <v>99</v>
      </c>
      <c r="H242" s="11" t="s">
        <v>18</v>
      </c>
      <c r="I242" s="13" t="b">
        <v>0</v>
      </c>
      <c r="J242" s="20">
        <v>5.13</v>
      </c>
      <c r="K242" s="10" t="s">
        <v>54</v>
      </c>
    </row>
    <row r="243" spans="1:11" s="9" customFormat="1" hidden="1" x14ac:dyDescent="0.25">
      <c r="A243" s="10" t="s">
        <v>363</v>
      </c>
      <c r="B243" s="50" t="s">
        <v>146</v>
      </c>
      <c r="C243" s="10" t="s">
        <v>98</v>
      </c>
      <c r="D243" s="10" t="s">
        <v>14</v>
      </c>
      <c r="E243" s="62" t="s">
        <v>15</v>
      </c>
      <c r="F243" s="12" t="s">
        <v>54</v>
      </c>
      <c r="G243" s="10" t="s">
        <v>99</v>
      </c>
      <c r="H243" s="11" t="s">
        <v>18</v>
      </c>
      <c r="I243" s="13" t="b">
        <v>0</v>
      </c>
      <c r="J243" s="20">
        <v>5.13</v>
      </c>
      <c r="K243" s="10" t="s">
        <v>54</v>
      </c>
    </row>
    <row r="244" spans="1:11" s="9" customFormat="1" hidden="1" x14ac:dyDescent="0.25">
      <c r="A244" s="10" t="s">
        <v>364</v>
      </c>
      <c r="B244" s="50" t="s">
        <v>146</v>
      </c>
      <c r="C244" s="10" t="s">
        <v>98</v>
      </c>
      <c r="D244" s="10" t="s">
        <v>14</v>
      </c>
      <c r="E244" s="62" t="s">
        <v>15</v>
      </c>
      <c r="F244" s="12" t="s">
        <v>54</v>
      </c>
      <c r="G244" s="10" t="s">
        <v>99</v>
      </c>
      <c r="H244" s="11" t="s">
        <v>18</v>
      </c>
      <c r="I244" s="13" t="b">
        <v>0</v>
      </c>
      <c r="J244" s="20">
        <v>5.13</v>
      </c>
      <c r="K244" s="10" t="s">
        <v>54</v>
      </c>
    </row>
    <row r="245" spans="1:11" s="9" customFormat="1" hidden="1" x14ac:dyDescent="0.25">
      <c r="A245" s="10" t="s">
        <v>365</v>
      </c>
      <c r="B245" s="50" t="s">
        <v>146</v>
      </c>
      <c r="C245" s="10" t="s">
        <v>98</v>
      </c>
      <c r="D245" s="10" t="s">
        <v>14</v>
      </c>
      <c r="E245" s="62" t="s">
        <v>15</v>
      </c>
      <c r="F245" s="12" t="s">
        <v>54</v>
      </c>
      <c r="G245" s="10" t="s">
        <v>99</v>
      </c>
      <c r="H245" s="11" t="s">
        <v>18</v>
      </c>
      <c r="I245" s="13" t="b">
        <v>0</v>
      </c>
      <c r="J245" s="20">
        <v>5.13</v>
      </c>
      <c r="K245" s="10" t="s">
        <v>54</v>
      </c>
    </row>
    <row r="246" spans="1:11" s="9" customFormat="1" hidden="1" x14ac:dyDescent="0.25">
      <c r="A246" s="10" t="s">
        <v>366</v>
      </c>
      <c r="B246" s="50" t="s">
        <v>146</v>
      </c>
      <c r="C246" s="10" t="s">
        <v>98</v>
      </c>
      <c r="D246" s="10" t="s">
        <v>14</v>
      </c>
      <c r="E246" s="62" t="s">
        <v>15</v>
      </c>
      <c r="F246" s="12" t="s">
        <v>54</v>
      </c>
      <c r="G246" s="10" t="s">
        <v>99</v>
      </c>
      <c r="H246" s="11" t="s">
        <v>18</v>
      </c>
      <c r="I246" s="13" t="b">
        <v>0</v>
      </c>
      <c r="J246" s="20">
        <v>5.13</v>
      </c>
      <c r="K246" s="10" t="s">
        <v>54</v>
      </c>
    </row>
    <row r="247" spans="1:11" s="9" customFormat="1" hidden="1" x14ac:dyDescent="0.25">
      <c r="A247" s="10" t="s">
        <v>367</v>
      </c>
      <c r="B247" s="50" t="s">
        <v>146</v>
      </c>
      <c r="C247" s="10" t="s">
        <v>98</v>
      </c>
      <c r="D247" s="10" t="s">
        <v>14</v>
      </c>
      <c r="E247" s="62" t="s">
        <v>15</v>
      </c>
      <c r="F247" s="12" t="s">
        <v>54</v>
      </c>
      <c r="G247" s="10" t="s">
        <v>99</v>
      </c>
      <c r="H247" s="11" t="s">
        <v>18</v>
      </c>
      <c r="I247" s="13" t="b">
        <v>0</v>
      </c>
      <c r="J247" s="20">
        <v>5.13</v>
      </c>
      <c r="K247" s="10" t="s">
        <v>54</v>
      </c>
    </row>
    <row r="248" spans="1:11" s="9" customFormat="1" hidden="1" x14ac:dyDescent="0.25">
      <c r="A248" s="10" t="s">
        <v>368</v>
      </c>
      <c r="B248" s="50" t="s">
        <v>146</v>
      </c>
      <c r="C248" s="10" t="s">
        <v>98</v>
      </c>
      <c r="D248" s="10" t="s">
        <v>14</v>
      </c>
      <c r="E248" s="62" t="s">
        <v>15</v>
      </c>
      <c r="F248" s="12" t="s">
        <v>54</v>
      </c>
      <c r="G248" s="10" t="s">
        <v>99</v>
      </c>
      <c r="H248" s="11" t="s">
        <v>18</v>
      </c>
      <c r="I248" s="13" t="b">
        <v>0</v>
      </c>
      <c r="J248" s="20">
        <v>5.13</v>
      </c>
      <c r="K248" s="10" t="s">
        <v>54</v>
      </c>
    </row>
    <row r="249" spans="1:11" s="9" customFormat="1" hidden="1" x14ac:dyDescent="0.25">
      <c r="A249" s="10" t="s">
        <v>369</v>
      </c>
      <c r="B249" s="50" t="s">
        <v>146</v>
      </c>
      <c r="C249" s="10" t="s">
        <v>98</v>
      </c>
      <c r="D249" s="10" t="s">
        <v>14</v>
      </c>
      <c r="E249" s="62" t="s">
        <v>15</v>
      </c>
      <c r="F249" s="12" t="s">
        <v>54</v>
      </c>
      <c r="G249" s="10" t="s">
        <v>99</v>
      </c>
      <c r="H249" s="11" t="s">
        <v>18</v>
      </c>
      <c r="I249" s="13" t="b">
        <v>0</v>
      </c>
      <c r="J249" s="20">
        <v>5.13</v>
      </c>
      <c r="K249" s="10" t="s">
        <v>54</v>
      </c>
    </row>
    <row r="250" spans="1:11" s="9" customFormat="1" hidden="1" x14ac:dyDescent="0.25">
      <c r="A250" s="10" t="s">
        <v>370</v>
      </c>
      <c r="B250" s="50" t="s">
        <v>146</v>
      </c>
      <c r="C250" s="10" t="s">
        <v>98</v>
      </c>
      <c r="D250" s="10" t="s">
        <v>14</v>
      </c>
      <c r="E250" s="62" t="s">
        <v>15</v>
      </c>
      <c r="F250" s="12" t="s">
        <v>54</v>
      </c>
      <c r="G250" s="10" t="s">
        <v>99</v>
      </c>
      <c r="H250" s="11" t="s">
        <v>18</v>
      </c>
      <c r="I250" s="13" t="b">
        <v>0</v>
      </c>
      <c r="J250" s="20">
        <v>5.13</v>
      </c>
      <c r="K250" s="10" t="s">
        <v>54</v>
      </c>
    </row>
    <row r="251" spans="1:11" s="9" customFormat="1" hidden="1" x14ac:dyDescent="0.25">
      <c r="A251" s="10" t="s">
        <v>371</v>
      </c>
      <c r="B251" s="50" t="s">
        <v>146</v>
      </c>
      <c r="C251" s="10" t="s">
        <v>98</v>
      </c>
      <c r="D251" s="10" t="s">
        <v>14</v>
      </c>
      <c r="E251" s="62" t="s">
        <v>15</v>
      </c>
      <c r="F251" s="12" t="s">
        <v>54</v>
      </c>
      <c r="G251" s="10" t="s">
        <v>99</v>
      </c>
      <c r="H251" s="11" t="s">
        <v>18</v>
      </c>
      <c r="I251" s="13" t="b">
        <v>0</v>
      </c>
      <c r="J251" s="20">
        <v>5.13</v>
      </c>
      <c r="K251" s="10" t="s">
        <v>54</v>
      </c>
    </row>
    <row r="252" spans="1:11" s="9" customFormat="1" hidden="1" x14ac:dyDescent="0.25">
      <c r="A252" s="10" t="s">
        <v>372</v>
      </c>
      <c r="B252" s="50" t="s">
        <v>146</v>
      </c>
      <c r="C252" s="10" t="s">
        <v>98</v>
      </c>
      <c r="D252" s="10" t="s">
        <v>14</v>
      </c>
      <c r="E252" s="62" t="s">
        <v>15</v>
      </c>
      <c r="F252" s="12" t="s">
        <v>54</v>
      </c>
      <c r="G252" s="10" t="s">
        <v>99</v>
      </c>
      <c r="H252" s="11" t="s">
        <v>18</v>
      </c>
      <c r="I252" s="13" t="b">
        <v>0</v>
      </c>
      <c r="J252" s="20">
        <v>5.13</v>
      </c>
      <c r="K252" s="10" t="s">
        <v>54</v>
      </c>
    </row>
    <row r="253" spans="1:11" s="9" customFormat="1" hidden="1" x14ac:dyDescent="0.25">
      <c r="A253" s="10" t="s">
        <v>373</v>
      </c>
      <c r="B253" s="50" t="s">
        <v>146</v>
      </c>
      <c r="C253" s="10" t="s">
        <v>98</v>
      </c>
      <c r="D253" s="10" t="s">
        <v>14</v>
      </c>
      <c r="E253" s="62" t="s">
        <v>15</v>
      </c>
      <c r="F253" s="12" t="s">
        <v>54</v>
      </c>
      <c r="G253" s="10" t="s">
        <v>99</v>
      </c>
      <c r="H253" s="11" t="s">
        <v>18</v>
      </c>
      <c r="I253" s="13" t="b">
        <v>0</v>
      </c>
      <c r="J253" s="20">
        <v>5.13</v>
      </c>
      <c r="K253" s="10" t="s">
        <v>54</v>
      </c>
    </row>
    <row r="254" spans="1:11" s="9" customFormat="1" hidden="1" x14ac:dyDescent="0.25">
      <c r="A254" s="10" t="s">
        <v>374</v>
      </c>
      <c r="B254" s="50" t="s">
        <v>146</v>
      </c>
      <c r="C254" s="10" t="s">
        <v>98</v>
      </c>
      <c r="D254" s="10" t="s">
        <v>14</v>
      </c>
      <c r="E254" s="62" t="s">
        <v>15</v>
      </c>
      <c r="F254" s="12" t="s">
        <v>54</v>
      </c>
      <c r="G254" s="10" t="s">
        <v>99</v>
      </c>
      <c r="H254" s="11" t="s">
        <v>18</v>
      </c>
      <c r="I254" s="13" t="b">
        <v>0</v>
      </c>
      <c r="J254" s="20">
        <v>5.13</v>
      </c>
      <c r="K254" s="10" t="s">
        <v>54</v>
      </c>
    </row>
    <row r="255" spans="1:11" s="9" customFormat="1" hidden="1" x14ac:dyDescent="0.25">
      <c r="A255" s="10" t="s">
        <v>375</v>
      </c>
      <c r="B255" s="50" t="s">
        <v>146</v>
      </c>
      <c r="C255" s="10" t="s">
        <v>98</v>
      </c>
      <c r="D255" s="10" t="s">
        <v>14</v>
      </c>
      <c r="E255" s="62" t="s">
        <v>15</v>
      </c>
      <c r="F255" s="12" t="s">
        <v>54</v>
      </c>
      <c r="G255" s="10" t="s">
        <v>99</v>
      </c>
      <c r="H255" s="11" t="s">
        <v>18</v>
      </c>
      <c r="I255" s="13" t="b">
        <v>0</v>
      </c>
      <c r="J255" s="20">
        <v>5.13</v>
      </c>
      <c r="K255" s="10" t="s">
        <v>54</v>
      </c>
    </row>
    <row r="256" spans="1:11" s="9" customFormat="1" hidden="1" x14ac:dyDescent="0.25">
      <c r="A256" s="10" t="s">
        <v>376</v>
      </c>
      <c r="B256" s="50" t="s">
        <v>146</v>
      </c>
      <c r="C256" s="10" t="s">
        <v>98</v>
      </c>
      <c r="D256" s="10" t="s">
        <v>14</v>
      </c>
      <c r="E256" s="62" t="s">
        <v>15</v>
      </c>
      <c r="F256" s="12" t="s">
        <v>54</v>
      </c>
      <c r="G256" s="10" t="s">
        <v>99</v>
      </c>
      <c r="H256" s="11" t="s">
        <v>18</v>
      </c>
      <c r="I256" s="13" t="b">
        <v>0</v>
      </c>
      <c r="J256" s="20">
        <v>5.13</v>
      </c>
      <c r="K256" s="10" t="s">
        <v>54</v>
      </c>
    </row>
    <row r="257" spans="1:11" s="9" customFormat="1" hidden="1" x14ac:dyDescent="0.25">
      <c r="A257" s="10" t="s">
        <v>377</v>
      </c>
      <c r="B257" s="50" t="s">
        <v>146</v>
      </c>
      <c r="C257" s="10" t="s">
        <v>98</v>
      </c>
      <c r="D257" s="10" t="s">
        <v>14</v>
      </c>
      <c r="E257" s="62" t="s">
        <v>15</v>
      </c>
      <c r="F257" s="12" t="s">
        <v>54</v>
      </c>
      <c r="G257" s="10" t="s">
        <v>99</v>
      </c>
      <c r="H257" s="11" t="s">
        <v>18</v>
      </c>
      <c r="I257" s="13" t="b">
        <v>0</v>
      </c>
      <c r="J257" s="20">
        <v>5.13</v>
      </c>
      <c r="K257" s="10" t="s">
        <v>54</v>
      </c>
    </row>
    <row r="258" spans="1:11" s="9" customFormat="1" hidden="1" x14ac:dyDescent="0.25">
      <c r="A258" s="10" t="s">
        <v>378</v>
      </c>
      <c r="B258" s="50" t="s">
        <v>146</v>
      </c>
      <c r="C258" s="10" t="s">
        <v>98</v>
      </c>
      <c r="D258" s="10" t="s">
        <v>14</v>
      </c>
      <c r="E258" s="62" t="s">
        <v>15</v>
      </c>
      <c r="F258" s="12" t="s">
        <v>54</v>
      </c>
      <c r="G258" s="10" t="s">
        <v>99</v>
      </c>
      <c r="H258" s="11" t="s">
        <v>18</v>
      </c>
      <c r="I258" s="13" t="b">
        <v>0</v>
      </c>
      <c r="J258" s="20">
        <v>5.13</v>
      </c>
      <c r="K258" s="10" t="s">
        <v>54</v>
      </c>
    </row>
    <row r="259" spans="1:11" s="9" customFormat="1" hidden="1" x14ac:dyDescent="0.25">
      <c r="A259" s="10" t="s">
        <v>4694</v>
      </c>
      <c r="B259" s="50" t="s">
        <v>146</v>
      </c>
      <c r="C259" s="10" t="s">
        <v>98</v>
      </c>
      <c r="D259" s="10" t="s">
        <v>14</v>
      </c>
      <c r="E259" s="62" t="s">
        <v>15</v>
      </c>
      <c r="F259" s="12" t="s">
        <v>54</v>
      </c>
      <c r="G259" s="10" t="s">
        <v>99</v>
      </c>
      <c r="H259" s="11" t="s">
        <v>18</v>
      </c>
      <c r="I259" s="13" t="b">
        <v>0</v>
      </c>
      <c r="J259" s="20">
        <v>5.13</v>
      </c>
      <c r="K259" s="10" t="s">
        <v>54</v>
      </c>
    </row>
    <row r="260" spans="1:11" s="9" customFormat="1" hidden="1" x14ac:dyDescent="0.25">
      <c r="A260" s="10" t="s">
        <v>379</v>
      </c>
      <c r="B260" s="50" t="s">
        <v>380</v>
      </c>
      <c r="C260" s="10" t="s">
        <v>22</v>
      </c>
      <c r="D260" s="10" t="s">
        <v>14</v>
      </c>
      <c r="E260" s="62" t="s">
        <v>15</v>
      </c>
      <c r="F260" s="12" t="s">
        <v>127</v>
      </c>
      <c r="G260" s="10" t="s">
        <v>17</v>
      </c>
      <c r="H260" s="11" t="s">
        <v>18</v>
      </c>
      <c r="I260" s="13" t="b">
        <v>0</v>
      </c>
      <c r="J260" s="20">
        <v>5.13</v>
      </c>
      <c r="K260" s="10" t="s">
        <v>381</v>
      </c>
    </row>
    <row r="261" spans="1:11" s="9" customFormat="1" hidden="1" x14ac:dyDescent="0.25">
      <c r="A261" s="5" t="s">
        <v>382</v>
      </c>
      <c r="B261" s="45" t="s">
        <v>380</v>
      </c>
      <c r="C261" s="5" t="s">
        <v>22</v>
      </c>
      <c r="D261" s="5" t="s">
        <v>14</v>
      </c>
      <c r="E261" s="61" t="s">
        <v>15</v>
      </c>
      <c r="F261" s="7" t="s">
        <v>26</v>
      </c>
      <c r="G261" s="5" t="s">
        <v>17</v>
      </c>
      <c r="H261" s="6" t="s">
        <v>18</v>
      </c>
      <c r="I261" s="8" t="b">
        <v>0</v>
      </c>
      <c r="J261" s="20" t="s">
        <v>38</v>
      </c>
      <c r="K261" s="5" t="s">
        <v>383</v>
      </c>
    </row>
    <row r="262" spans="1:11" s="9" customFormat="1" hidden="1" x14ac:dyDescent="0.25">
      <c r="A262" s="5" t="s">
        <v>384</v>
      </c>
      <c r="B262" s="45" t="s">
        <v>380</v>
      </c>
      <c r="C262" s="5" t="s">
        <v>132</v>
      </c>
      <c r="D262" s="5" t="s">
        <v>14</v>
      </c>
      <c r="E262" s="61" t="s">
        <v>15</v>
      </c>
      <c r="F262" s="7" t="s">
        <v>133</v>
      </c>
      <c r="G262" s="5" t="s">
        <v>17</v>
      </c>
      <c r="H262" s="6" t="s">
        <v>18</v>
      </c>
      <c r="I262" s="8" t="b">
        <v>0</v>
      </c>
      <c r="J262" s="20" t="s">
        <v>38</v>
      </c>
      <c r="K262" s="5" t="s">
        <v>385</v>
      </c>
    </row>
    <row r="263" spans="1:11" s="9" customFormat="1" hidden="1" x14ac:dyDescent="0.25">
      <c r="A263" s="10" t="s">
        <v>386</v>
      </c>
      <c r="B263" s="50" t="s">
        <v>380</v>
      </c>
      <c r="C263" s="10" t="s">
        <v>132</v>
      </c>
      <c r="D263" s="10" t="s">
        <v>14</v>
      </c>
      <c r="E263" s="62" t="s">
        <v>15</v>
      </c>
      <c r="F263" s="12" t="s">
        <v>133</v>
      </c>
      <c r="G263" s="10" t="s">
        <v>17</v>
      </c>
      <c r="H263" s="11" t="s">
        <v>18</v>
      </c>
      <c r="I263" s="13" t="b">
        <v>0</v>
      </c>
      <c r="J263" s="20" t="s">
        <v>38</v>
      </c>
      <c r="K263" s="10" t="s">
        <v>387</v>
      </c>
    </row>
    <row r="264" spans="1:11" s="9" customFormat="1" hidden="1" x14ac:dyDescent="0.25">
      <c r="A264" s="5" t="s">
        <v>388</v>
      </c>
      <c r="B264" s="45" t="s">
        <v>380</v>
      </c>
      <c r="C264" s="5" t="s">
        <v>138</v>
      </c>
      <c r="D264" s="5" t="s">
        <v>14</v>
      </c>
      <c r="E264" s="61" t="s">
        <v>53</v>
      </c>
      <c r="F264" s="7" t="s">
        <v>54</v>
      </c>
      <c r="G264" s="5" t="s">
        <v>55</v>
      </c>
      <c r="H264" s="6" t="s">
        <v>18</v>
      </c>
      <c r="I264" s="8" t="b">
        <v>0</v>
      </c>
      <c r="J264" s="20" t="s">
        <v>15</v>
      </c>
      <c r="K264" s="5" t="s">
        <v>54</v>
      </c>
    </row>
    <row r="265" spans="1:11" hidden="1" x14ac:dyDescent="0.25">
      <c r="A265" s="1" t="s">
        <v>389</v>
      </c>
      <c r="B265" s="39" t="s">
        <v>380</v>
      </c>
      <c r="C265" s="1" t="s">
        <v>138</v>
      </c>
      <c r="D265" s="1" t="s">
        <v>14</v>
      </c>
      <c r="E265" s="60" t="s">
        <v>53</v>
      </c>
      <c r="F265" s="3" t="s">
        <v>54</v>
      </c>
      <c r="G265" s="1" t="s">
        <v>55</v>
      </c>
      <c r="H265" s="2" t="s">
        <v>18</v>
      </c>
      <c r="I265" s="4" t="b">
        <v>0</v>
      </c>
      <c r="J265" s="19" t="s">
        <v>15</v>
      </c>
      <c r="K265" s="1" t="s">
        <v>54</v>
      </c>
    </row>
    <row r="266" spans="1:11" s="9" customFormat="1" ht="45" hidden="1" x14ac:dyDescent="0.25">
      <c r="A266" s="5" t="s">
        <v>390</v>
      </c>
      <c r="B266" s="45" t="s">
        <v>380</v>
      </c>
      <c r="C266" s="5" t="s">
        <v>141</v>
      </c>
      <c r="D266" s="5" t="s">
        <v>14</v>
      </c>
      <c r="E266" s="61" t="s">
        <v>15</v>
      </c>
      <c r="F266" s="32" t="s">
        <v>4712</v>
      </c>
      <c r="G266" s="5" t="s">
        <v>63</v>
      </c>
      <c r="H266" s="26" t="s">
        <v>223</v>
      </c>
      <c r="I266" s="8" t="b">
        <v>0</v>
      </c>
      <c r="J266" s="20" t="s">
        <v>38</v>
      </c>
      <c r="K266" s="5" t="s">
        <v>391</v>
      </c>
    </row>
    <row r="267" spans="1:11" s="9" customFormat="1" hidden="1" x14ac:dyDescent="0.25">
      <c r="A267" s="5" t="s">
        <v>392</v>
      </c>
      <c r="B267" s="45" t="s">
        <v>380</v>
      </c>
      <c r="C267" s="5" t="s">
        <v>98</v>
      </c>
      <c r="D267" s="5" t="s">
        <v>14</v>
      </c>
      <c r="E267" s="61" t="s">
        <v>15</v>
      </c>
      <c r="F267" s="7" t="s">
        <v>54</v>
      </c>
      <c r="G267" s="5" t="s">
        <v>99</v>
      </c>
      <c r="H267" s="6" t="s">
        <v>18</v>
      </c>
      <c r="I267" s="8" t="b">
        <v>0</v>
      </c>
      <c r="J267" s="20" t="s">
        <v>38</v>
      </c>
      <c r="K267" s="5" t="s">
        <v>54</v>
      </c>
    </row>
    <row r="268" spans="1:11" hidden="1" x14ac:dyDescent="0.25">
      <c r="A268" s="1" t="s">
        <v>393</v>
      </c>
      <c r="B268" s="39" t="s">
        <v>380</v>
      </c>
      <c r="C268" s="1" t="s">
        <v>98</v>
      </c>
      <c r="D268" s="1" t="s">
        <v>14</v>
      </c>
      <c r="E268" s="60" t="s">
        <v>15</v>
      </c>
      <c r="F268" s="3" t="s">
        <v>54</v>
      </c>
      <c r="G268" s="1" t="s">
        <v>99</v>
      </c>
      <c r="H268" s="2" t="s">
        <v>223</v>
      </c>
      <c r="I268" s="4" t="b">
        <v>1</v>
      </c>
      <c r="J268" s="19" t="s">
        <v>42</v>
      </c>
      <c r="K268" s="1" t="s">
        <v>54</v>
      </c>
    </row>
    <row r="269" spans="1:11" s="9" customFormat="1" hidden="1" x14ac:dyDescent="0.25">
      <c r="A269" s="5" t="s">
        <v>394</v>
      </c>
      <c r="B269" s="45" t="s">
        <v>380</v>
      </c>
      <c r="C269" s="5" t="s">
        <v>98</v>
      </c>
      <c r="D269" s="5" t="s">
        <v>14</v>
      </c>
      <c r="E269" s="61" t="s">
        <v>15</v>
      </c>
      <c r="F269" s="7" t="s">
        <v>54</v>
      </c>
      <c r="G269" s="5" t="s">
        <v>99</v>
      </c>
      <c r="H269" s="6" t="s">
        <v>18</v>
      </c>
      <c r="I269" s="8" t="b">
        <v>0</v>
      </c>
      <c r="J269" s="20" t="s">
        <v>38</v>
      </c>
      <c r="K269" s="5" t="s">
        <v>54</v>
      </c>
    </row>
    <row r="270" spans="1:11" hidden="1" x14ac:dyDescent="0.25">
      <c r="A270" s="1" t="s">
        <v>395</v>
      </c>
      <c r="B270" s="39" t="s">
        <v>396</v>
      </c>
      <c r="C270" s="1" t="s">
        <v>397</v>
      </c>
      <c r="D270" s="1" t="s">
        <v>14</v>
      </c>
      <c r="E270" s="60" t="s">
        <v>15</v>
      </c>
      <c r="F270" s="3" t="s">
        <v>127</v>
      </c>
      <c r="G270" s="1" t="s">
        <v>17</v>
      </c>
      <c r="H270" s="2" t="s">
        <v>223</v>
      </c>
      <c r="I270" s="4" t="b">
        <v>1</v>
      </c>
      <c r="J270" s="19" t="s">
        <v>19</v>
      </c>
      <c r="K270" s="1" t="s">
        <v>398</v>
      </c>
    </row>
    <row r="271" spans="1:11" s="9" customFormat="1" hidden="1" x14ac:dyDescent="0.25">
      <c r="A271" s="5" t="s">
        <v>399</v>
      </c>
      <c r="B271" s="45" t="s">
        <v>396</v>
      </c>
      <c r="C271" s="5" t="s">
        <v>22</v>
      </c>
      <c r="D271" s="5" t="s">
        <v>14</v>
      </c>
      <c r="E271" s="61" t="s">
        <v>15</v>
      </c>
      <c r="F271" s="7" t="s">
        <v>26</v>
      </c>
      <c r="G271" s="5" t="s">
        <v>17</v>
      </c>
      <c r="H271" s="6" t="s">
        <v>18</v>
      </c>
      <c r="I271" s="8" t="b">
        <v>0</v>
      </c>
      <c r="J271" s="20" t="s">
        <v>38</v>
      </c>
      <c r="K271" s="5" t="s">
        <v>400</v>
      </c>
    </row>
    <row r="272" spans="1:11" s="9" customFormat="1" hidden="1" x14ac:dyDescent="0.25">
      <c r="A272" s="5" t="s">
        <v>401</v>
      </c>
      <c r="B272" s="45" t="s">
        <v>396</v>
      </c>
      <c r="C272" s="5" t="s">
        <v>36</v>
      </c>
      <c r="D272" s="5" t="s">
        <v>14</v>
      </c>
      <c r="E272" s="61" t="s">
        <v>15</v>
      </c>
      <c r="F272" s="7" t="s">
        <v>133</v>
      </c>
      <c r="G272" s="5" t="s">
        <v>17</v>
      </c>
      <c r="H272" s="6" t="s">
        <v>18</v>
      </c>
      <c r="I272" s="8" t="b">
        <v>0</v>
      </c>
      <c r="J272" s="20" t="s">
        <v>38</v>
      </c>
      <c r="K272" s="5" t="s">
        <v>402</v>
      </c>
    </row>
    <row r="273" spans="1:11" hidden="1" x14ac:dyDescent="0.25">
      <c r="A273" s="1" t="s">
        <v>403</v>
      </c>
      <c r="B273" s="39" t="s">
        <v>396</v>
      </c>
      <c r="C273" s="1" t="s">
        <v>36</v>
      </c>
      <c r="D273" s="1" t="s">
        <v>14</v>
      </c>
      <c r="E273" s="60" t="s">
        <v>15</v>
      </c>
      <c r="F273" s="3" t="s">
        <v>133</v>
      </c>
      <c r="G273" s="1" t="s">
        <v>17</v>
      </c>
      <c r="H273" s="25" t="s">
        <v>223</v>
      </c>
      <c r="I273" s="4" t="b">
        <v>1</v>
      </c>
      <c r="J273" s="19" t="s">
        <v>45</v>
      </c>
      <c r="K273" s="1" t="s">
        <v>404</v>
      </c>
    </row>
    <row r="274" spans="1:11" s="9" customFormat="1" hidden="1" x14ac:dyDescent="0.25">
      <c r="A274" s="5" t="s">
        <v>405</v>
      </c>
      <c r="B274" s="45" t="s">
        <v>396</v>
      </c>
      <c r="C274" s="5" t="s">
        <v>138</v>
      </c>
      <c r="D274" s="5" t="s">
        <v>14</v>
      </c>
      <c r="E274" s="61" t="s">
        <v>53</v>
      </c>
      <c r="F274" s="7" t="s">
        <v>54</v>
      </c>
      <c r="G274" s="5" t="s">
        <v>55</v>
      </c>
      <c r="H274" s="6" t="s">
        <v>18</v>
      </c>
      <c r="I274" s="8" t="b">
        <v>0</v>
      </c>
      <c r="J274" s="20" t="s">
        <v>15</v>
      </c>
      <c r="K274" s="5" t="s">
        <v>54</v>
      </c>
    </row>
    <row r="275" spans="1:11" s="9" customFormat="1" hidden="1" x14ac:dyDescent="0.25">
      <c r="A275" s="5" t="s">
        <v>406</v>
      </c>
      <c r="B275" s="45" t="s">
        <v>396</v>
      </c>
      <c r="C275" s="5" t="s">
        <v>138</v>
      </c>
      <c r="D275" s="5" t="s">
        <v>14</v>
      </c>
      <c r="E275" s="61" t="s">
        <v>53</v>
      </c>
      <c r="F275" s="7" t="s">
        <v>54</v>
      </c>
      <c r="G275" s="5" t="s">
        <v>55</v>
      </c>
      <c r="H275" s="6" t="s">
        <v>18</v>
      </c>
      <c r="I275" s="8" t="b">
        <v>0</v>
      </c>
      <c r="J275" s="20" t="s">
        <v>15</v>
      </c>
      <c r="K275" s="5" t="s">
        <v>54</v>
      </c>
    </row>
    <row r="276" spans="1:11" s="9" customFormat="1" hidden="1" x14ac:dyDescent="0.25">
      <c r="A276" s="5" t="s">
        <v>407</v>
      </c>
      <c r="B276" s="45" t="s">
        <v>396</v>
      </c>
      <c r="C276" s="5" t="s">
        <v>61</v>
      </c>
      <c r="D276" s="5" t="s">
        <v>14</v>
      </c>
      <c r="E276" s="61" t="s">
        <v>15</v>
      </c>
      <c r="F276" s="7" t="s">
        <v>62</v>
      </c>
      <c r="G276" s="5" t="s">
        <v>63</v>
      </c>
      <c r="H276" s="6" t="s">
        <v>18</v>
      </c>
      <c r="I276" s="8" t="b">
        <v>0</v>
      </c>
      <c r="J276" s="20" t="s">
        <v>38</v>
      </c>
      <c r="K276" s="5" t="s">
        <v>408</v>
      </c>
    </row>
    <row r="277" spans="1:11" s="9" customFormat="1" hidden="1" x14ac:dyDescent="0.25">
      <c r="A277" s="5" t="s">
        <v>409</v>
      </c>
      <c r="B277" s="45" t="s">
        <v>396</v>
      </c>
      <c r="C277" s="5" t="s">
        <v>98</v>
      </c>
      <c r="D277" s="5" t="s">
        <v>14</v>
      </c>
      <c r="E277" s="61" t="s">
        <v>15</v>
      </c>
      <c r="F277" s="7" t="s">
        <v>54</v>
      </c>
      <c r="G277" s="5" t="s">
        <v>99</v>
      </c>
      <c r="H277" s="26" t="s">
        <v>223</v>
      </c>
      <c r="I277" s="8" t="b">
        <v>1</v>
      </c>
      <c r="J277" s="20" t="s">
        <v>38</v>
      </c>
      <c r="K277" s="5" t="s">
        <v>54</v>
      </c>
    </row>
    <row r="278" spans="1:11" s="9" customFormat="1" hidden="1" x14ac:dyDescent="0.25">
      <c r="A278" s="5" t="s">
        <v>410</v>
      </c>
      <c r="B278" s="45" t="s">
        <v>396</v>
      </c>
      <c r="C278" s="5" t="s">
        <v>98</v>
      </c>
      <c r="D278" s="5" t="s">
        <v>14</v>
      </c>
      <c r="E278" s="61" t="s">
        <v>15</v>
      </c>
      <c r="F278" s="7" t="s">
        <v>54</v>
      </c>
      <c r="G278" s="5" t="s">
        <v>99</v>
      </c>
      <c r="H278" s="6" t="s">
        <v>18</v>
      </c>
      <c r="I278" s="8" t="b">
        <v>0</v>
      </c>
      <c r="J278" s="20" t="s">
        <v>38</v>
      </c>
      <c r="K278" s="5" t="s">
        <v>54</v>
      </c>
    </row>
    <row r="279" spans="1:11" s="9" customFormat="1" hidden="1" x14ac:dyDescent="0.25">
      <c r="A279" s="5" t="s">
        <v>411</v>
      </c>
      <c r="B279" s="45" t="s">
        <v>412</v>
      </c>
      <c r="C279" s="5" t="s">
        <v>22</v>
      </c>
      <c r="D279" s="5" t="s">
        <v>14</v>
      </c>
      <c r="E279" s="61" t="s">
        <v>15</v>
      </c>
      <c r="F279" s="7" t="s">
        <v>127</v>
      </c>
      <c r="G279" s="5" t="s">
        <v>17</v>
      </c>
      <c r="H279" s="6" t="s">
        <v>18</v>
      </c>
      <c r="I279" s="8" t="b">
        <v>0</v>
      </c>
      <c r="J279" s="20" t="s">
        <v>38</v>
      </c>
      <c r="K279" s="5" t="s">
        <v>413</v>
      </c>
    </row>
    <row r="280" spans="1:11" s="9" customFormat="1" hidden="1" x14ac:dyDescent="0.25">
      <c r="A280" s="5" t="s">
        <v>414</v>
      </c>
      <c r="B280" s="45" t="s">
        <v>412</v>
      </c>
      <c r="C280" s="5" t="s">
        <v>22</v>
      </c>
      <c r="D280" s="5" t="s">
        <v>14</v>
      </c>
      <c r="E280" s="61" t="s">
        <v>15</v>
      </c>
      <c r="F280" s="7" t="s">
        <v>26</v>
      </c>
      <c r="G280" s="5" t="s">
        <v>17</v>
      </c>
      <c r="H280" s="6" t="s">
        <v>18</v>
      </c>
      <c r="I280" s="8" t="b">
        <v>0</v>
      </c>
      <c r="J280" s="20" t="s">
        <v>38</v>
      </c>
      <c r="K280" s="5" t="s">
        <v>415</v>
      </c>
    </row>
    <row r="281" spans="1:11" s="9" customFormat="1" hidden="1" x14ac:dyDescent="0.25">
      <c r="A281" s="5" t="s">
        <v>416</v>
      </c>
      <c r="B281" s="45" t="s">
        <v>412</v>
      </c>
      <c r="C281" s="5" t="s">
        <v>132</v>
      </c>
      <c r="D281" s="5" t="s">
        <v>14</v>
      </c>
      <c r="E281" s="61" t="s">
        <v>15</v>
      </c>
      <c r="F281" s="7" t="s">
        <v>133</v>
      </c>
      <c r="G281" s="5" t="s">
        <v>17</v>
      </c>
      <c r="H281" s="6" t="s">
        <v>18</v>
      </c>
      <c r="I281" s="8" t="b">
        <v>0</v>
      </c>
      <c r="J281" s="20" t="s">
        <v>38</v>
      </c>
      <c r="K281" s="5" t="s">
        <v>417</v>
      </c>
    </row>
    <row r="282" spans="1:11" s="9" customFormat="1" hidden="1" x14ac:dyDescent="0.25">
      <c r="A282" s="5" t="s">
        <v>418</v>
      </c>
      <c r="B282" s="45" t="s">
        <v>412</v>
      </c>
      <c r="C282" s="5" t="s">
        <v>132</v>
      </c>
      <c r="D282" s="5" t="s">
        <v>14</v>
      </c>
      <c r="E282" s="61" t="s">
        <v>15</v>
      </c>
      <c r="F282" s="7" t="s">
        <v>133</v>
      </c>
      <c r="G282" s="5" t="s">
        <v>17</v>
      </c>
      <c r="H282" s="6" t="s">
        <v>18</v>
      </c>
      <c r="I282" s="8" t="b">
        <v>0</v>
      </c>
      <c r="J282" s="20" t="s">
        <v>38</v>
      </c>
      <c r="K282" s="5" t="s">
        <v>419</v>
      </c>
    </row>
    <row r="283" spans="1:11" s="9" customFormat="1" hidden="1" x14ac:dyDescent="0.25">
      <c r="A283" s="5" t="s">
        <v>420</v>
      </c>
      <c r="B283" s="45" t="s">
        <v>412</v>
      </c>
      <c r="C283" s="5" t="s">
        <v>138</v>
      </c>
      <c r="D283" s="5" t="s">
        <v>14</v>
      </c>
      <c r="E283" s="61" t="s">
        <v>53</v>
      </c>
      <c r="F283" s="7" t="s">
        <v>54</v>
      </c>
      <c r="G283" s="5" t="s">
        <v>55</v>
      </c>
      <c r="H283" s="6" t="s">
        <v>18</v>
      </c>
      <c r="I283" s="8" t="b">
        <v>0</v>
      </c>
      <c r="J283" s="20" t="s">
        <v>15</v>
      </c>
      <c r="K283" s="5" t="s">
        <v>54</v>
      </c>
    </row>
    <row r="284" spans="1:11" s="9" customFormat="1" hidden="1" x14ac:dyDescent="0.25">
      <c r="A284" s="5" t="s">
        <v>421</v>
      </c>
      <c r="B284" s="45" t="s">
        <v>412</v>
      </c>
      <c r="C284" s="5" t="s">
        <v>138</v>
      </c>
      <c r="D284" s="5" t="s">
        <v>14</v>
      </c>
      <c r="E284" s="61" t="s">
        <v>53</v>
      </c>
      <c r="F284" s="7" t="s">
        <v>54</v>
      </c>
      <c r="G284" s="5" t="s">
        <v>55</v>
      </c>
      <c r="H284" s="6" t="s">
        <v>18</v>
      </c>
      <c r="I284" s="8" t="b">
        <v>0</v>
      </c>
      <c r="J284" s="20" t="s">
        <v>15</v>
      </c>
      <c r="K284" s="5" t="s">
        <v>54</v>
      </c>
    </row>
    <row r="285" spans="1:11" s="9" customFormat="1" hidden="1" x14ac:dyDescent="0.25">
      <c r="A285" s="5" t="s">
        <v>422</v>
      </c>
      <c r="B285" s="45" t="s">
        <v>412</v>
      </c>
      <c r="C285" s="5" t="s">
        <v>141</v>
      </c>
      <c r="D285" s="5" t="s">
        <v>14</v>
      </c>
      <c r="E285" s="61" t="s">
        <v>15</v>
      </c>
      <c r="F285" s="7" t="s">
        <v>62</v>
      </c>
      <c r="G285" s="5" t="s">
        <v>63</v>
      </c>
      <c r="H285" s="6" t="s">
        <v>18</v>
      </c>
      <c r="I285" s="8" t="b">
        <v>0</v>
      </c>
      <c r="J285" s="20" t="s">
        <v>38</v>
      </c>
      <c r="K285" s="5" t="s">
        <v>423</v>
      </c>
    </row>
    <row r="286" spans="1:11" s="9" customFormat="1" hidden="1" x14ac:dyDescent="0.25">
      <c r="A286" s="5" t="s">
        <v>424</v>
      </c>
      <c r="B286" s="45" t="s">
        <v>412</v>
      </c>
      <c r="C286" s="5" t="s">
        <v>98</v>
      </c>
      <c r="D286" s="5" t="s">
        <v>14</v>
      </c>
      <c r="E286" s="61" t="s">
        <v>15</v>
      </c>
      <c r="F286" s="7" t="s">
        <v>54</v>
      </c>
      <c r="G286" s="5" t="s">
        <v>99</v>
      </c>
      <c r="H286" s="6" t="s">
        <v>18</v>
      </c>
      <c r="I286" s="8" t="b">
        <v>0</v>
      </c>
      <c r="J286" s="20" t="s">
        <v>38</v>
      </c>
      <c r="K286" s="5" t="s">
        <v>54</v>
      </c>
    </row>
    <row r="287" spans="1:11" s="9" customFormat="1" hidden="1" x14ac:dyDescent="0.25">
      <c r="A287" s="5" t="s">
        <v>425</v>
      </c>
      <c r="B287" s="45" t="s">
        <v>412</v>
      </c>
      <c r="C287" s="5" t="s">
        <v>98</v>
      </c>
      <c r="D287" s="5" t="s">
        <v>14</v>
      </c>
      <c r="E287" s="61" t="s">
        <v>15</v>
      </c>
      <c r="F287" s="7" t="s">
        <v>54</v>
      </c>
      <c r="G287" s="5" t="s">
        <v>99</v>
      </c>
      <c r="H287" s="6" t="s">
        <v>18</v>
      </c>
      <c r="I287" s="8" t="b">
        <v>0</v>
      </c>
      <c r="J287" s="20" t="s">
        <v>38</v>
      </c>
      <c r="K287" s="5" t="s">
        <v>54</v>
      </c>
    </row>
    <row r="288" spans="1:11" hidden="1" x14ac:dyDescent="0.25">
      <c r="A288" s="1" t="s">
        <v>426</v>
      </c>
      <c r="B288" s="39" t="s">
        <v>427</v>
      </c>
      <c r="C288" s="1" t="s">
        <v>13</v>
      </c>
      <c r="D288" s="1" t="s">
        <v>14</v>
      </c>
      <c r="E288" s="60" t="s">
        <v>15</v>
      </c>
      <c r="F288" s="3" t="s">
        <v>16</v>
      </c>
      <c r="G288" s="1" t="s">
        <v>17</v>
      </c>
      <c r="H288" s="2" t="s">
        <v>18</v>
      </c>
      <c r="I288" s="4" t="b">
        <v>0</v>
      </c>
      <c r="J288" s="19" t="s">
        <v>19</v>
      </c>
      <c r="K288" s="1" t="s">
        <v>428</v>
      </c>
    </row>
    <row r="289" spans="1:11" hidden="1" x14ac:dyDescent="0.25">
      <c r="A289" s="1" t="s">
        <v>429</v>
      </c>
      <c r="B289" s="39" t="s">
        <v>427</v>
      </c>
      <c r="C289" s="1" t="s">
        <v>13</v>
      </c>
      <c r="D289" s="1" t="s">
        <v>14</v>
      </c>
      <c r="E289" s="60" t="s">
        <v>15</v>
      </c>
      <c r="F289" s="3" t="s">
        <v>16</v>
      </c>
      <c r="G289" s="1" t="s">
        <v>17</v>
      </c>
      <c r="H289" s="2" t="s">
        <v>18</v>
      </c>
      <c r="I289" s="4" t="b">
        <v>0</v>
      </c>
      <c r="J289" s="19" t="s">
        <v>19</v>
      </c>
      <c r="K289" s="1" t="s">
        <v>430</v>
      </c>
    </row>
    <row r="290" spans="1:11" hidden="1" x14ac:dyDescent="0.25">
      <c r="A290" s="1" t="s">
        <v>431</v>
      </c>
      <c r="B290" s="39" t="s">
        <v>427</v>
      </c>
      <c r="C290" s="1" t="s">
        <v>22</v>
      </c>
      <c r="D290" s="1" t="s">
        <v>14</v>
      </c>
      <c r="E290" s="60" t="s">
        <v>15</v>
      </c>
      <c r="F290" s="3" t="s">
        <v>23</v>
      </c>
      <c r="G290" s="1" t="s">
        <v>17</v>
      </c>
      <c r="H290" s="2" t="s">
        <v>18</v>
      </c>
      <c r="I290" s="4" t="b">
        <v>0</v>
      </c>
      <c r="J290" s="19" t="s">
        <v>19</v>
      </c>
      <c r="K290" s="1" t="s">
        <v>432</v>
      </c>
    </row>
    <row r="291" spans="1:11" hidden="1" x14ac:dyDescent="0.25">
      <c r="A291" s="1" t="s">
        <v>433</v>
      </c>
      <c r="B291" s="39" t="s">
        <v>427</v>
      </c>
      <c r="C291" s="1" t="s">
        <v>22</v>
      </c>
      <c r="D291" s="1" t="s">
        <v>14</v>
      </c>
      <c r="E291" s="60" t="s">
        <v>15</v>
      </c>
      <c r="F291" s="3" t="s">
        <v>23</v>
      </c>
      <c r="G291" s="1" t="s">
        <v>17</v>
      </c>
      <c r="H291" s="2" t="s">
        <v>18</v>
      </c>
      <c r="I291" s="4" t="b">
        <v>0</v>
      </c>
      <c r="J291" s="19" t="s">
        <v>19</v>
      </c>
      <c r="K291" s="1" t="s">
        <v>434</v>
      </c>
    </row>
    <row r="292" spans="1:11" hidden="1" x14ac:dyDescent="0.25">
      <c r="A292" s="1" t="s">
        <v>435</v>
      </c>
      <c r="B292" s="39" t="s">
        <v>427</v>
      </c>
      <c r="C292" s="1" t="s">
        <v>22</v>
      </c>
      <c r="D292" s="1" t="s">
        <v>14</v>
      </c>
      <c r="E292" s="60" t="s">
        <v>15</v>
      </c>
      <c r="F292" s="3" t="s">
        <v>26</v>
      </c>
      <c r="G292" s="1" t="s">
        <v>17</v>
      </c>
      <c r="H292" s="2" t="s">
        <v>18</v>
      </c>
      <c r="I292" s="4" t="b">
        <v>0</v>
      </c>
      <c r="J292" s="19" t="s">
        <v>19</v>
      </c>
      <c r="K292" s="1" t="s">
        <v>436</v>
      </c>
    </row>
    <row r="293" spans="1:11" hidden="1" x14ac:dyDescent="0.25">
      <c r="A293" s="1" t="s">
        <v>437</v>
      </c>
      <c r="B293" s="39" t="s">
        <v>427</v>
      </c>
      <c r="C293" s="1" t="s">
        <v>22</v>
      </c>
      <c r="D293" s="1" t="s">
        <v>14</v>
      </c>
      <c r="E293" s="60" t="s">
        <v>15</v>
      </c>
      <c r="F293" s="3" t="s">
        <v>26</v>
      </c>
      <c r="G293" s="1" t="s">
        <v>17</v>
      </c>
      <c r="H293" s="2" t="s">
        <v>18</v>
      </c>
      <c r="I293" s="4" t="b">
        <v>0</v>
      </c>
      <c r="J293" s="19" t="s">
        <v>19</v>
      </c>
      <c r="K293" s="1" t="s">
        <v>438</v>
      </c>
    </row>
    <row r="294" spans="1:11" hidden="1" x14ac:dyDescent="0.25">
      <c r="A294" s="1" t="s">
        <v>439</v>
      </c>
      <c r="B294" s="39" t="s">
        <v>427</v>
      </c>
      <c r="C294" s="1" t="s">
        <v>22</v>
      </c>
      <c r="D294" s="1" t="s">
        <v>14</v>
      </c>
      <c r="E294" s="60" t="s">
        <v>15</v>
      </c>
      <c r="F294" s="3" t="s">
        <v>26</v>
      </c>
      <c r="G294" s="1" t="s">
        <v>17</v>
      </c>
      <c r="H294" s="2" t="s">
        <v>18</v>
      </c>
      <c r="I294" s="4" t="b">
        <v>0</v>
      </c>
      <c r="J294" s="19" t="s">
        <v>19</v>
      </c>
      <c r="K294" s="1" t="s">
        <v>440</v>
      </c>
    </row>
    <row r="295" spans="1:11" hidden="1" x14ac:dyDescent="0.25">
      <c r="A295" s="1" t="s">
        <v>441</v>
      </c>
      <c r="B295" s="39" t="s">
        <v>427</v>
      </c>
      <c r="C295" s="1" t="s">
        <v>22</v>
      </c>
      <c r="D295" s="1" t="s">
        <v>14</v>
      </c>
      <c r="E295" s="60" t="s">
        <v>15</v>
      </c>
      <c r="F295" s="3" t="s">
        <v>26</v>
      </c>
      <c r="G295" s="1" t="s">
        <v>17</v>
      </c>
      <c r="H295" s="2" t="s">
        <v>18</v>
      </c>
      <c r="I295" s="4" t="b">
        <v>0</v>
      </c>
      <c r="J295" s="19" t="s">
        <v>19</v>
      </c>
      <c r="K295" s="1" t="s">
        <v>442</v>
      </c>
    </row>
    <row r="296" spans="1:11" hidden="1" x14ac:dyDescent="0.25">
      <c r="A296" s="1" t="s">
        <v>443</v>
      </c>
      <c r="B296" s="39" t="s">
        <v>427</v>
      </c>
      <c r="C296" s="1" t="s">
        <v>22</v>
      </c>
      <c r="D296" s="1" t="s">
        <v>14</v>
      </c>
      <c r="E296" s="60" t="s">
        <v>15</v>
      </c>
      <c r="F296" s="3" t="s">
        <v>26</v>
      </c>
      <c r="G296" s="1" t="s">
        <v>17</v>
      </c>
      <c r="H296" s="2" t="s">
        <v>18</v>
      </c>
      <c r="I296" s="4" t="b">
        <v>0</v>
      </c>
      <c r="J296" s="19" t="s">
        <v>19</v>
      </c>
      <c r="K296" s="1" t="s">
        <v>444</v>
      </c>
    </row>
    <row r="297" spans="1:11" hidden="1" x14ac:dyDescent="0.25">
      <c r="A297" s="1" t="s">
        <v>445</v>
      </c>
      <c r="B297" s="39" t="s">
        <v>427</v>
      </c>
      <c r="C297" s="1" t="s">
        <v>132</v>
      </c>
      <c r="D297" s="1" t="s">
        <v>14</v>
      </c>
      <c r="E297" s="60" t="s">
        <v>15</v>
      </c>
      <c r="F297" s="3" t="s">
        <v>446</v>
      </c>
      <c r="G297" s="1" t="s">
        <v>17</v>
      </c>
      <c r="H297" s="2" t="s">
        <v>18</v>
      </c>
      <c r="I297" s="4" t="b">
        <v>0</v>
      </c>
      <c r="J297" s="19" t="s">
        <v>45</v>
      </c>
      <c r="K297" s="1" t="s">
        <v>447</v>
      </c>
    </row>
    <row r="298" spans="1:11" hidden="1" x14ac:dyDescent="0.25">
      <c r="A298" s="1" t="s">
        <v>448</v>
      </c>
      <c r="B298" s="39" t="s">
        <v>427</v>
      </c>
      <c r="C298" s="1" t="s">
        <v>132</v>
      </c>
      <c r="D298" s="1" t="s">
        <v>14</v>
      </c>
      <c r="E298" s="60" t="s">
        <v>15</v>
      </c>
      <c r="F298" s="3" t="s">
        <v>446</v>
      </c>
      <c r="G298" s="1" t="s">
        <v>17</v>
      </c>
      <c r="H298" s="2" t="s">
        <v>18</v>
      </c>
      <c r="I298" s="4" t="b">
        <v>0</v>
      </c>
      <c r="J298" s="19" t="s">
        <v>45</v>
      </c>
      <c r="K298" s="1" t="s">
        <v>449</v>
      </c>
    </row>
    <row r="299" spans="1:11" hidden="1" x14ac:dyDescent="0.25">
      <c r="A299" s="1" t="s">
        <v>450</v>
      </c>
      <c r="B299" s="39" t="s">
        <v>427</v>
      </c>
      <c r="C299" s="1" t="s">
        <v>132</v>
      </c>
      <c r="D299" s="1" t="s">
        <v>14</v>
      </c>
      <c r="E299" s="60" t="s">
        <v>15</v>
      </c>
      <c r="F299" s="3" t="s">
        <v>446</v>
      </c>
      <c r="G299" s="1" t="s">
        <v>17</v>
      </c>
      <c r="H299" s="2" t="s">
        <v>18</v>
      </c>
      <c r="I299" s="4" t="b">
        <v>0</v>
      </c>
      <c r="J299" s="19" t="s">
        <v>45</v>
      </c>
      <c r="K299" s="1" t="s">
        <v>451</v>
      </c>
    </row>
    <row r="300" spans="1:11" hidden="1" x14ac:dyDescent="0.25">
      <c r="A300" s="1" t="s">
        <v>452</v>
      </c>
      <c r="B300" s="39" t="s">
        <v>427</v>
      </c>
      <c r="C300" s="1" t="s">
        <v>132</v>
      </c>
      <c r="D300" s="1" t="s">
        <v>14</v>
      </c>
      <c r="E300" s="60" t="s">
        <v>15</v>
      </c>
      <c r="F300" s="3" t="s">
        <v>446</v>
      </c>
      <c r="G300" s="1" t="s">
        <v>17</v>
      </c>
      <c r="H300" s="2" t="s">
        <v>18</v>
      </c>
      <c r="I300" s="4" t="b">
        <v>0</v>
      </c>
      <c r="J300" s="19" t="s">
        <v>45</v>
      </c>
      <c r="K300" s="1" t="s">
        <v>453</v>
      </c>
    </row>
    <row r="301" spans="1:11" hidden="1" x14ac:dyDescent="0.25">
      <c r="A301" s="1" t="s">
        <v>454</v>
      </c>
      <c r="B301" s="39" t="s">
        <v>427</v>
      </c>
      <c r="C301" s="1" t="s">
        <v>132</v>
      </c>
      <c r="D301" s="1" t="s">
        <v>14</v>
      </c>
      <c r="E301" s="60" t="s">
        <v>15</v>
      </c>
      <c r="F301" s="3" t="s">
        <v>446</v>
      </c>
      <c r="G301" s="1" t="s">
        <v>17</v>
      </c>
      <c r="H301" s="2" t="s">
        <v>18</v>
      </c>
      <c r="I301" s="4" t="b">
        <v>0</v>
      </c>
      <c r="J301" s="19" t="s">
        <v>45</v>
      </c>
      <c r="K301" s="1" t="s">
        <v>455</v>
      </c>
    </row>
    <row r="302" spans="1:11" hidden="1" x14ac:dyDescent="0.25">
      <c r="A302" s="1" t="s">
        <v>456</v>
      </c>
      <c r="B302" s="39" t="s">
        <v>427</v>
      </c>
      <c r="C302" s="1" t="s">
        <v>132</v>
      </c>
      <c r="D302" s="1" t="s">
        <v>14</v>
      </c>
      <c r="E302" s="60" t="s">
        <v>15</v>
      </c>
      <c r="F302" s="3" t="s">
        <v>446</v>
      </c>
      <c r="G302" s="1" t="s">
        <v>17</v>
      </c>
      <c r="H302" s="2" t="s">
        <v>18</v>
      </c>
      <c r="I302" s="4" t="b">
        <v>0</v>
      </c>
      <c r="J302" s="19" t="s">
        <v>45</v>
      </c>
      <c r="K302" s="1" t="s">
        <v>457</v>
      </c>
    </row>
    <row r="303" spans="1:11" hidden="1" x14ac:dyDescent="0.25">
      <c r="A303" s="1" t="s">
        <v>458</v>
      </c>
      <c r="B303" s="39" t="s">
        <v>427</v>
      </c>
      <c r="C303" s="1" t="s">
        <v>132</v>
      </c>
      <c r="D303" s="1" t="s">
        <v>14</v>
      </c>
      <c r="E303" s="60" t="s">
        <v>15</v>
      </c>
      <c r="F303" s="3" t="s">
        <v>446</v>
      </c>
      <c r="G303" s="1" t="s">
        <v>17</v>
      </c>
      <c r="H303" s="2" t="s">
        <v>18</v>
      </c>
      <c r="I303" s="4" t="b">
        <v>0</v>
      </c>
      <c r="J303" s="19" t="s">
        <v>45</v>
      </c>
      <c r="K303" s="1" t="s">
        <v>459</v>
      </c>
    </row>
    <row r="304" spans="1:11" hidden="1" x14ac:dyDescent="0.25">
      <c r="A304" s="1" t="s">
        <v>460</v>
      </c>
      <c r="B304" s="39" t="s">
        <v>427</v>
      </c>
      <c r="C304" s="1" t="s">
        <v>132</v>
      </c>
      <c r="D304" s="1" t="s">
        <v>14</v>
      </c>
      <c r="E304" s="60" t="s">
        <v>15</v>
      </c>
      <c r="F304" s="3" t="s">
        <v>446</v>
      </c>
      <c r="G304" s="1" t="s">
        <v>17</v>
      </c>
      <c r="H304" s="2" t="s">
        <v>18</v>
      </c>
      <c r="I304" s="4" t="b">
        <v>0</v>
      </c>
      <c r="J304" s="19" t="s">
        <v>45</v>
      </c>
      <c r="K304" s="1" t="s">
        <v>461</v>
      </c>
    </row>
    <row r="305" spans="1:11" hidden="1" x14ac:dyDescent="0.25">
      <c r="A305" s="1" t="s">
        <v>462</v>
      </c>
      <c r="B305" s="39" t="s">
        <v>427</v>
      </c>
      <c r="C305" s="1" t="s">
        <v>132</v>
      </c>
      <c r="D305" s="1" t="s">
        <v>14</v>
      </c>
      <c r="E305" s="60" t="s">
        <v>15</v>
      </c>
      <c r="F305" s="3" t="s">
        <v>446</v>
      </c>
      <c r="G305" s="1" t="s">
        <v>17</v>
      </c>
      <c r="H305" s="2" t="s">
        <v>18</v>
      </c>
      <c r="I305" s="4" t="b">
        <v>0</v>
      </c>
      <c r="J305" s="19" t="s">
        <v>45</v>
      </c>
      <c r="K305" s="1" t="s">
        <v>463</v>
      </c>
    </row>
    <row r="306" spans="1:11" hidden="1" x14ac:dyDescent="0.25">
      <c r="A306" s="1" t="s">
        <v>464</v>
      </c>
      <c r="B306" s="39" t="s">
        <v>427</v>
      </c>
      <c r="C306" s="1" t="s">
        <v>132</v>
      </c>
      <c r="D306" s="1" t="s">
        <v>14</v>
      </c>
      <c r="E306" s="60" t="s">
        <v>15</v>
      </c>
      <c r="F306" s="3" t="s">
        <v>446</v>
      </c>
      <c r="G306" s="1" t="s">
        <v>17</v>
      </c>
      <c r="H306" s="2" t="s">
        <v>18</v>
      </c>
      <c r="I306" s="4" t="b">
        <v>0</v>
      </c>
      <c r="J306" s="19" t="s">
        <v>45</v>
      </c>
      <c r="K306" s="1" t="s">
        <v>465</v>
      </c>
    </row>
    <row r="307" spans="1:11" hidden="1" x14ac:dyDescent="0.25">
      <c r="A307" s="1" t="s">
        <v>466</v>
      </c>
      <c r="B307" s="39" t="s">
        <v>427</v>
      </c>
      <c r="C307" s="1" t="s">
        <v>467</v>
      </c>
      <c r="D307" s="1" t="s">
        <v>14</v>
      </c>
      <c r="E307" s="60" t="s">
        <v>53</v>
      </c>
      <c r="F307" s="3" t="s">
        <v>54</v>
      </c>
      <c r="G307" s="1" t="s">
        <v>55</v>
      </c>
      <c r="H307" s="2" t="s">
        <v>18</v>
      </c>
      <c r="I307" s="4" t="b">
        <v>0</v>
      </c>
      <c r="J307" s="19" t="s">
        <v>15</v>
      </c>
      <c r="K307" s="1" t="s">
        <v>54</v>
      </c>
    </row>
    <row r="308" spans="1:11" hidden="1" x14ac:dyDescent="0.25">
      <c r="A308" s="1" t="s">
        <v>468</v>
      </c>
      <c r="B308" s="39" t="s">
        <v>427</v>
      </c>
      <c r="C308" s="1" t="s">
        <v>467</v>
      </c>
      <c r="D308" s="1" t="s">
        <v>14</v>
      </c>
      <c r="E308" s="60" t="s">
        <v>53</v>
      </c>
      <c r="F308" s="3" t="s">
        <v>54</v>
      </c>
      <c r="G308" s="1" t="s">
        <v>55</v>
      </c>
      <c r="H308" s="2" t="s">
        <v>18</v>
      </c>
      <c r="I308" s="4" t="b">
        <v>0</v>
      </c>
      <c r="J308" s="19" t="s">
        <v>15</v>
      </c>
      <c r="K308" s="1" t="s">
        <v>54</v>
      </c>
    </row>
    <row r="309" spans="1:11" hidden="1" x14ac:dyDescent="0.25">
      <c r="A309" s="1" t="s">
        <v>469</v>
      </c>
      <c r="B309" s="39" t="s">
        <v>427</v>
      </c>
      <c r="C309" s="1" t="s">
        <v>467</v>
      </c>
      <c r="D309" s="1" t="s">
        <v>14</v>
      </c>
      <c r="E309" s="60" t="s">
        <v>53</v>
      </c>
      <c r="F309" s="3" t="s">
        <v>54</v>
      </c>
      <c r="G309" s="1" t="s">
        <v>55</v>
      </c>
      <c r="H309" s="2" t="s">
        <v>18</v>
      </c>
      <c r="I309" s="4" t="b">
        <v>0</v>
      </c>
      <c r="J309" s="19" t="s">
        <v>15</v>
      </c>
      <c r="K309" s="1" t="s">
        <v>54</v>
      </c>
    </row>
    <row r="310" spans="1:11" hidden="1" x14ac:dyDescent="0.25">
      <c r="A310" s="1" t="s">
        <v>470</v>
      </c>
      <c r="B310" s="39" t="s">
        <v>427</v>
      </c>
      <c r="C310" s="1" t="s">
        <v>467</v>
      </c>
      <c r="D310" s="1" t="s">
        <v>14</v>
      </c>
      <c r="E310" s="60" t="s">
        <v>53</v>
      </c>
      <c r="F310" s="3" t="s">
        <v>54</v>
      </c>
      <c r="G310" s="1" t="s">
        <v>55</v>
      </c>
      <c r="H310" s="2" t="s">
        <v>18</v>
      </c>
      <c r="I310" s="4" t="b">
        <v>0</v>
      </c>
      <c r="J310" s="19" t="s">
        <v>15</v>
      </c>
      <c r="K310" s="1" t="s">
        <v>54</v>
      </c>
    </row>
    <row r="311" spans="1:11" hidden="1" x14ac:dyDescent="0.25">
      <c r="A311" s="1" t="s">
        <v>471</v>
      </c>
      <c r="B311" s="39" t="s">
        <v>427</v>
      </c>
      <c r="C311" s="1" t="s">
        <v>467</v>
      </c>
      <c r="D311" s="1" t="s">
        <v>14</v>
      </c>
      <c r="E311" s="60" t="s">
        <v>53</v>
      </c>
      <c r="F311" s="3" t="s">
        <v>54</v>
      </c>
      <c r="G311" s="1" t="s">
        <v>55</v>
      </c>
      <c r="H311" s="2" t="s">
        <v>18</v>
      </c>
      <c r="I311" s="4" t="b">
        <v>0</v>
      </c>
      <c r="J311" s="19" t="s">
        <v>15</v>
      </c>
      <c r="K311" s="1" t="s">
        <v>54</v>
      </c>
    </row>
    <row r="312" spans="1:11" hidden="1" x14ac:dyDescent="0.25">
      <c r="A312" s="1" t="s">
        <v>472</v>
      </c>
      <c r="B312" s="39" t="s">
        <v>427</v>
      </c>
      <c r="C312" s="1" t="s">
        <v>467</v>
      </c>
      <c r="D312" s="1" t="s">
        <v>14</v>
      </c>
      <c r="E312" s="60" t="s">
        <v>53</v>
      </c>
      <c r="F312" s="3" t="s">
        <v>54</v>
      </c>
      <c r="G312" s="1" t="s">
        <v>55</v>
      </c>
      <c r="H312" s="2" t="s">
        <v>18</v>
      </c>
      <c r="I312" s="4" t="b">
        <v>0</v>
      </c>
      <c r="J312" s="19" t="s">
        <v>15</v>
      </c>
      <c r="K312" s="1" t="s">
        <v>54</v>
      </c>
    </row>
    <row r="313" spans="1:11" hidden="1" x14ac:dyDescent="0.25">
      <c r="A313" s="1" t="s">
        <v>473</v>
      </c>
      <c r="B313" s="39" t="s">
        <v>427</v>
      </c>
      <c r="C313" s="1" t="s">
        <v>467</v>
      </c>
      <c r="D313" s="1" t="s">
        <v>14</v>
      </c>
      <c r="E313" s="60" t="s">
        <v>53</v>
      </c>
      <c r="F313" s="3" t="s">
        <v>54</v>
      </c>
      <c r="G313" s="1" t="s">
        <v>55</v>
      </c>
      <c r="H313" s="2" t="s">
        <v>18</v>
      </c>
      <c r="I313" s="4" t="b">
        <v>0</v>
      </c>
      <c r="J313" s="19" t="s">
        <v>15</v>
      </c>
      <c r="K313" s="1" t="s">
        <v>54</v>
      </c>
    </row>
    <row r="314" spans="1:11" hidden="1" x14ac:dyDescent="0.25">
      <c r="A314" s="1" t="s">
        <v>474</v>
      </c>
      <c r="B314" s="39" t="s">
        <v>427</v>
      </c>
      <c r="C314" s="1" t="s">
        <v>467</v>
      </c>
      <c r="D314" s="1" t="s">
        <v>14</v>
      </c>
      <c r="E314" s="60" t="s">
        <v>53</v>
      </c>
      <c r="F314" s="3" t="s">
        <v>54</v>
      </c>
      <c r="G314" s="1" t="s">
        <v>55</v>
      </c>
      <c r="H314" s="2" t="s">
        <v>18</v>
      </c>
      <c r="I314" s="4" t="b">
        <v>0</v>
      </c>
      <c r="J314" s="19" t="s">
        <v>15</v>
      </c>
      <c r="K314" s="1" t="s">
        <v>54</v>
      </c>
    </row>
    <row r="315" spans="1:11" hidden="1" x14ac:dyDescent="0.25">
      <c r="A315" s="1" t="s">
        <v>475</v>
      </c>
      <c r="B315" s="39" t="s">
        <v>427</v>
      </c>
      <c r="C315" s="1" t="s">
        <v>467</v>
      </c>
      <c r="D315" s="1" t="s">
        <v>14</v>
      </c>
      <c r="E315" s="60" t="s">
        <v>53</v>
      </c>
      <c r="F315" s="3" t="s">
        <v>54</v>
      </c>
      <c r="G315" s="1" t="s">
        <v>55</v>
      </c>
      <c r="H315" s="2" t="s">
        <v>18</v>
      </c>
      <c r="I315" s="4" t="b">
        <v>0</v>
      </c>
      <c r="J315" s="19" t="s">
        <v>15</v>
      </c>
      <c r="K315" s="1" t="s">
        <v>54</v>
      </c>
    </row>
    <row r="316" spans="1:11" hidden="1" x14ac:dyDescent="0.25">
      <c r="A316" s="1" t="s">
        <v>476</v>
      </c>
      <c r="B316" s="39" t="s">
        <v>427</v>
      </c>
      <c r="C316" s="1" t="s">
        <v>467</v>
      </c>
      <c r="D316" s="1" t="s">
        <v>14</v>
      </c>
      <c r="E316" s="60" t="s">
        <v>53</v>
      </c>
      <c r="F316" s="3" t="s">
        <v>54</v>
      </c>
      <c r="G316" s="1" t="s">
        <v>55</v>
      </c>
      <c r="H316" s="2" t="s">
        <v>18</v>
      </c>
      <c r="I316" s="4" t="b">
        <v>0</v>
      </c>
      <c r="J316" s="19" t="s">
        <v>15</v>
      </c>
      <c r="K316" s="1" t="s">
        <v>54</v>
      </c>
    </row>
    <row r="317" spans="1:11" hidden="1" x14ac:dyDescent="0.25">
      <c r="A317" s="1" t="s">
        <v>477</v>
      </c>
      <c r="B317" s="39" t="s">
        <v>427</v>
      </c>
      <c r="C317" s="1" t="s">
        <v>478</v>
      </c>
      <c r="D317" s="1" t="s">
        <v>14</v>
      </c>
      <c r="E317" s="60" t="s">
        <v>15</v>
      </c>
      <c r="F317" s="3" t="s">
        <v>62</v>
      </c>
      <c r="G317" s="1" t="s">
        <v>63</v>
      </c>
      <c r="H317" s="2" t="s">
        <v>18</v>
      </c>
      <c r="I317" s="4" t="b">
        <v>0</v>
      </c>
      <c r="J317" s="19" t="s">
        <v>19</v>
      </c>
      <c r="K317" s="1" t="s">
        <v>479</v>
      </c>
    </row>
    <row r="318" spans="1:11" hidden="1" x14ac:dyDescent="0.25">
      <c r="A318" s="1" t="s">
        <v>480</v>
      </c>
      <c r="B318" s="39" t="s">
        <v>427</v>
      </c>
      <c r="C318" s="1" t="s">
        <v>481</v>
      </c>
      <c r="D318" s="1" t="s">
        <v>14</v>
      </c>
      <c r="E318" s="60" t="s">
        <v>15</v>
      </c>
      <c r="F318" s="3" t="s">
        <v>62</v>
      </c>
      <c r="G318" s="1" t="s">
        <v>63</v>
      </c>
      <c r="H318" s="2" t="s">
        <v>18</v>
      </c>
      <c r="I318" s="4" t="b">
        <v>0</v>
      </c>
      <c r="J318" s="19" t="s">
        <v>19</v>
      </c>
      <c r="K318" s="1" t="s">
        <v>482</v>
      </c>
    </row>
    <row r="319" spans="1:11" hidden="1" x14ac:dyDescent="0.25">
      <c r="A319" s="1" t="s">
        <v>483</v>
      </c>
      <c r="B319" s="39" t="s">
        <v>427</v>
      </c>
      <c r="C319" s="1" t="s">
        <v>481</v>
      </c>
      <c r="D319" s="1" t="s">
        <v>14</v>
      </c>
      <c r="E319" s="60" t="s">
        <v>15</v>
      </c>
      <c r="F319" s="3" t="s">
        <v>62</v>
      </c>
      <c r="G319" s="1" t="s">
        <v>63</v>
      </c>
      <c r="H319" s="2" t="s">
        <v>18</v>
      </c>
      <c r="I319" s="4" t="b">
        <v>0</v>
      </c>
      <c r="J319" s="19" t="s">
        <v>19</v>
      </c>
      <c r="K319" s="1" t="s">
        <v>484</v>
      </c>
    </row>
    <row r="320" spans="1:11" hidden="1" x14ac:dyDescent="0.25">
      <c r="A320" s="1" t="s">
        <v>485</v>
      </c>
      <c r="B320" s="39" t="s">
        <v>427</v>
      </c>
      <c r="C320" s="1" t="s">
        <v>481</v>
      </c>
      <c r="D320" s="1" t="s">
        <v>14</v>
      </c>
      <c r="E320" s="60" t="s">
        <v>15</v>
      </c>
      <c r="F320" s="3" t="s">
        <v>62</v>
      </c>
      <c r="G320" s="1" t="s">
        <v>63</v>
      </c>
      <c r="H320" s="2" t="s">
        <v>18</v>
      </c>
      <c r="I320" s="4" t="b">
        <v>0</v>
      </c>
      <c r="J320" s="19" t="s">
        <v>19</v>
      </c>
      <c r="K320" s="1" t="s">
        <v>486</v>
      </c>
    </row>
    <row r="321" spans="1:11" hidden="1" x14ac:dyDescent="0.25">
      <c r="A321" s="1" t="s">
        <v>487</v>
      </c>
      <c r="B321" s="39" t="s">
        <v>427</v>
      </c>
      <c r="C321" s="1" t="s">
        <v>481</v>
      </c>
      <c r="D321" s="1" t="s">
        <v>14</v>
      </c>
      <c r="E321" s="60" t="s">
        <v>15</v>
      </c>
      <c r="F321" s="3" t="s">
        <v>62</v>
      </c>
      <c r="G321" s="1" t="s">
        <v>63</v>
      </c>
      <c r="H321" s="2" t="s">
        <v>18</v>
      </c>
      <c r="I321" s="4" t="b">
        <v>0</v>
      </c>
      <c r="J321" s="19" t="s">
        <v>19</v>
      </c>
      <c r="K321" s="1" t="s">
        <v>488</v>
      </c>
    </row>
    <row r="322" spans="1:11" hidden="1" x14ac:dyDescent="0.25">
      <c r="A322" s="1" t="s">
        <v>489</v>
      </c>
      <c r="B322" s="39" t="s">
        <v>427</v>
      </c>
      <c r="C322" s="1" t="s">
        <v>481</v>
      </c>
      <c r="D322" s="1" t="s">
        <v>14</v>
      </c>
      <c r="E322" s="60" t="s">
        <v>15</v>
      </c>
      <c r="F322" s="3" t="s">
        <v>62</v>
      </c>
      <c r="G322" s="1" t="s">
        <v>63</v>
      </c>
      <c r="H322" s="2" t="s">
        <v>18</v>
      </c>
      <c r="I322" s="4" t="b">
        <v>0</v>
      </c>
      <c r="J322" s="19" t="s">
        <v>19</v>
      </c>
      <c r="K322" s="1" t="s">
        <v>490</v>
      </c>
    </row>
    <row r="323" spans="1:11" hidden="1" x14ac:dyDescent="0.25">
      <c r="A323" s="1" t="s">
        <v>491</v>
      </c>
      <c r="B323" s="39" t="s">
        <v>427</v>
      </c>
      <c r="C323" s="1" t="s">
        <v>481</v>
      </c>
      <c r="D323" s="1" t="s">
        <v>14</v>
      </c>
      <c r="E323" s="60" t="s">
        <v>15</v>
      </c>
      <c r="F323" s="3" t="s">
        <v>62</v>
      </c>
      <c r="G323" s="1" t="s">
        <v>63</v>
      </c>
      <c r="H323" s="2" t="s">
        <v>18</v>
      </c>
      <c r="I323" s="4" t="b">
        <v>0</v>
      </c>
      <c r="J323" s="19" t="s">
        <v>19</v>
      </c>
      <c r="K323" s="1" t="s">
        <v>492</v>
      </c>
    </row>
    <row r="324" spans="1:11" hidden="1" x14ac:dyDescent="0.25">
      <c r="A324" s="1" t="s">
        <v>493</v>
      </c>
      <c r="B324" s="39" t="s">
        <v>427</v>
      </c>
      <c r="C324" s="1" t="s">
        <v>481</v>
      </c>
      <c r="D324" s="1" t="s">
        <v>14</v>
      </c>
      <c r="E324" s="60" t="s">
        <v>15</v>
      </c>
      <c r="F324" s="3" t="s">
        <v>62</v>
      </c>
      <c r="G324" s="1" t="s">
        <v>63</v>
      </c>
      <c r="H324" s="2" t="s">
        <v>18</v>
      </c>
      <c r="I324" s="4" t="b">
        <v>0</v>
      </c>
      <c r="J324" s="19" t="s">
        <v>19</v>
      </c>
      <c r="K324" s="1" t="s">
        <v>494</v>
      </c>
    </row>
    <row r="325" spans="1:11" hidden="1" x14ac:dyDescent="0.25">
      <c r="A325" s="1" t="s">
        <v>495</v>
      </c>
      <c r="B325" s="39" t="s">
        <v>427</v>
      </c>
      <c r="C325" s="1" t="s">
        <v>481</v>
      </c>
      <c r="D325" s="1" t="s">
        <v>14</v>
      </c>
      <c r="E325" s="60" t="s">
        <v>15</v>
      </c>
      <c r="F325" s="3" t="s">
        <v>62</v>
      </c>
      <c r="G325" s="1" t="s">
        <v>63</v>
      </c>
      <c r="H325" s="2" t="s">
        <v>18</v>
      </c>
      <c r="I325" s="4" t="b">
        <v>0</v>
      </c>
      <c r="J325" s="19" t="s">
        <v>19</v>
      </c>
      <c r="K325" s="1" t="s">
        <v>496</v>
      </c>
    </row>
    <row r="326" spans="1:11" hidden="1" x14ac:dyDescent="0.25">
      <c r="A326" s="1" t="s">
        <v>497</v>
      </c>
      <c r="B326" s="39" t="s">
        <v>427</v>
      </c>
      <c r="C326" s="1" t="s">
        <v>481</v>
      </c>
      <c r="D326" s="1" t="s">
        <v>14</v>
      </c>
      <c r="E326" s="60" t="s">
        <v>15</v>
      </c>
      <c r="F326" s="3" t="s">
        <v>62</v>
      </c>
      <c r="G326" s="1" t="s">
        <v>63</v>
      </c>
      <c r="H326" s="2" t="s">
        <v>18</v>
      </c>
      <c r="I326" s="4" t="b">
        <v>0</v>
      </c>
      <c r="J326" s="19" t="s">
        <v>19</v>
      </c>
      <c r="K326" s="1" t="s">
        <v>498</v>
      </c>
    </row>
    <row r="327" spans="1:11" hidden="1" x14ac:dyDescent="0.25">
      <c r="A327" s="1" t="s">
        <v>499</v>
      </c>
      <c r="B327" s="39" t="s">
        <v>427</v>
      </c>
      <c r="C327" s="1" t="s">
        <v>481</v>
      </c>
      <c r="D327" s="1" t="s">
        <v>14</v>
      </c>
      <c r="E327" s="60" t="s">
        <v>15</v>
      </c>
      <c r="F327" s="3" t="s">
        <v>62</v>
      </c>
      <c r="G327" s="1" t="s">
        <v>63</v>
      </c>
      <c r="H327" s="2" t="s">
        <v>18</v>
      </c>
      <c r="I327" s="4" t="b">
        <v>0</v>
      </c>
      <c r="J327" s="19" t="s">
        <v>19</v>
      </c>
      <c r="K327" s="1" t="s">
        <v>500</v>
      </c>
    </row>
    <row r="328" spans="1:11" hidden="1" x14ac:dyDescent="0.25">
      <c r="A328" s="1" t="s">
        <v>501</v>
      </c>
      <c r="B328" s="39" t="s">
        <v>427</v>
      </c>
      <c r="C328" s="1" t="s">
        <v>481</v>
      </c>
      <c r="D328" s="1" t="s">
        <v>14</v>
      </c>
      <c r="E328" s="60" t="s">
        <v>15</v>
      </c>
      <c r="F328" s="3" t="s">
        <v>62</v>
      </c>
      <c r="G328" s="1" t="s">
        <v>63</v>
      </c>
      <c r="H328" s="2" t="s">
        <v>18</v>
      </c>
      <c r="I328" s="4" t="b">
        <v>0</v>
      </c>
      <c r="J328" s="19" t="s">
        <v>19</v>
      </c>
      <c r="K328" s="1" t="s">
        <v>502</v>
      </c>
    </row>
    <row r="329" spans="1:11" hidden="1" x14ac:dyDescent="0.25">
      <c r="A329" s="1" t="s">
        <v>503</v>
      </c>
      <c r="B329" s="39" t="s">
        <v>427</v>
      </c>
      <c r="C329" s="1" t="s">
        <v>481</v>
      </c>
      <c r="D329" s="1" t="s">
        <v>14</v>
      </c>
      <c r="E329" s="60" t="s">
        <v>15</v>
      </c>
      <c r="F329" s="3" t="s">
        <v>62</v>
      </c>
      <c r="G329" s="1" t="s">
        <v>63</v>
      </c>
      <c r="H329" s="2" t="s">
        <v>18</v>
      </c>
      <c r="I329" s="4" t="b">
        <v>0</v>
      </c>
      <c r="J329" s="19" t="s">
        <v>19</v>
      </c>
      <c r="K329" s="1" t="s">
        <v>504</v>
      </c>
    </row>
    <row r="330" spans="1:11" hidden="1" x14ac:dyDescent="0.25">
      <c r="A330" s="1" t="s">
        <v>505</v>
      </c>
      <c r="B330" s="39" t="s">
        <v>427</v>
      </c>
      <c r="C330" s="1" t="s">
        <v>481</v>
      </c>
      <c r="D330" s="1" t="s">
        <v>14</v>
      </c>
      <c r="E330" s="60" t="s">
        <v>15</v>
      </c>
      <c r="F330" s="3" t="s">
        <v>62</v>
      </c>
      <c r="G330" s="1" t="s">
        <v>63</v>
      </c>
      <c r="H330" s="2" t="s">
        <v>18</v>
      </c>
      <c r="I330" s="4" t="b">
        <v>0</v>
      </c>
      <c r="J330" s="19" t="s">
        <v>19</v>
      </c>
      <c r="K330" s="1" t="s">
        <v>506</v>
      </c>
    </row>
    <row r="331" spans="1:11" hidden="1" x14ac:dyDescent="0.25">
      <c r="A331" s="1" t="s">
        <v>507</v>
      </c>
      <c r="B331" s="39" t="s">
        <v>427</v>
      </c>
      <c r="C331" s="1" t="s">
        <v>481</v>
      </c>
      <c r="D331" s="1" t="s">
        <v>14</v>
      </c>
      <c r="E331" s="60" t="s">
        <v>15</v>
      </c>
      <c r="F331" s="3" t="s">
        <v>62</v>
      </c>
      <c r="G331" s="1" t="s">
        <v>63</v>
      </c>
      <c r="H331" s="2" t="s">
        <v>18</v>
      </c>
      <c r="I331" s="4" t="b">
        <v>0</v>
      </c>
      <c r="J331" s="19" t="s">
        <v>19</v>
      </c>
      <c r="K331" s="1" t="s">
        <v>508</v>
      </c>
    </row>
    <row r="332" spans="1:11" hidden="1" x14ac:dyDescent="0.25">
      <c r="A332" s="1" t="s">
        <v>509</v>
      </c>
      <c r="B332" s="39" t="s">
        <v>427</v>
      </c>
      <c r="C332" s="1" t="s">
        <v>481</v>
      </c>
      <c r="D332" s="1" t="s">
        <v>14</v>
      </c>
      <c r="E332" s="60" t="s">
        <v>15</v>
      </c>
      <c r="F332" s="3" t="s">
        <v>62</v>
      </c>
      <c r="G332" s="1" t="s">
        <v>63</v>
      </c>
      <c r="H332" s="2" t="s">
        <v>18</v>
      </c>
      <c r="I332" s="4" t="b">
        <v>0</v>
      </c>
      <c r="J332" s="19" t="s">
        <v>19</v>
      </c>
      <c r="K332" s="1" t="s">
        <v>510</v>
      </c>
    </row>
    <row r="333" spans="1:11" hidden="1" x14ac:dyDescent="0.25">
      <c r="A333" s="1" t="s">
        <v>511</v>
      </c>
      <c r="B333" s="39" t="s">
        <v>427</v>
      </c>
      <c r="C333" s="1" t="s">
        <v>481</v>
      </c>
      <c r="D333" s="1" t="s">
        <v>14</v>
      </c>
      <c r="E333" s="60" t="s">
        <v>15</v>
      </c>
      <c r="F333" s="3" t="s">
        <v>62</v>
      </c>
      <c r="G333" s="1" t="s">
        <v>63</v>
      </c>
      <c r="H333" s="2" t="s">
        <v>18</v>
      </c>
      <c r="I333" s="4" t="b">
        <v>0</v>
      </c>
      <c r="J333" s="19" t="s">
        <v>19</v>
      </c>
      <c r="K333" s="1" t="s">
        <v>512</v>
      </c>
    </row>
    <row r="334" spans="1:11" hidden="1" x14ac:dyDescent="0.25">
      <c r="A334" s="1" t="s">
        <v>513</v>
      </c>
      <c r="B334" s="39" t="s">
        <v>427</v>
      </c>
      <c r="C334" s="1" t="s">
        <v>481</v>
      </c>
      <c r="D334" s="1" t="s">
        <v>14</v>
      </c>
      <c r="E334" s="60" t="s">
        <v>15</v>
      </c>
      <c r="F334" s="3" t="s">
        <v>62</v>
      </c>
      <c r="G334" s="1" t="s">
        <v>63</v>
      </c>
      <c r="H334" s="2" t="s">
        <v>18</v>
      </c>
      <c r="I334" s="4" t="b">
        <v>0</v>
      </c>
      <c r="J334" s="19" t="s">
        <v>19</v>
      </c>
      <c r="K334" s="1" t="s">
        <v>514</v>
      </c>
    </row>
    <row r="335" spans="1:11" hidden="1" x14ac:dyDescent="0.25">
      <c r="A335" s="1" t="s">
        <v>515</v>
      </c>
      <c r="B335" s="39" t="s">
        <v>427</v>
      </c>
      <c r="C335" s="1" t="s">
        <v>98</v>
      </c>
      <c r="D335" s="1" t="s">
        <v>14</v>
      </c>
      <c r="E335" s="60" t="s">
        <v>15</v>
      </c>
      <c r="F335" s="3" t="s">
        <v>54</v>
      </c>
      <c r="G335" s="1" t="s">
        <v>99</v>
      </c>
      <c r="H335" s="2" t="s">
        <v>18</v>
      </c>
      <c r="I335" s="4" t="b">
        <v>0</v>
      </c>
      <c r="J335" s="19" t="s">
        <v>42</v>
      </c>
      <c r="K335" s="1" t="s">
        <v>54</v>
      </c>
    </row>
    <row r="336" spans="1:11" hidden="1" x14ac:dyDescent="0.25">
      <c r="A336" s="1" t="s">
        <v>516</v>
      </c>
      <c r="B336" s="39" t="s">
        <v>427</v>
      </c>
      <c r="C336" s="1" t="s">
        <v>98</v>
      </c>
      <c r="D336" s="1" t="s">
        <v>14</v>
      </c>
      <c r="E336" s="60" t="s">
        <v>15</v>
      </c>
      <c r="F336" s="3" t="s">
        <v>54</v>
      </c>
      <c r="G336" s="1" t="s">
        <v>99</v>
      </c>
      <c r="H336" s="2" t="s">
        <v>18</v>
      </c>
      <c r="I336" s="4" t="b">
        <v>0</v>
      </c>
      <c r="J336" s="19" t="s">
        <v>42</v>
      </c>
      <c r="K336" s="1" t="s">
        <v>54</v>
      </c>
    </row>
    <row r="337" spans="1:11" hidden="1" x14ac:dyDescent="0.25">
      <c r="A337" s="1" t="s">
        <v>517</v>
      </c>
      <c r="B337" s="39" t="s">
        <v>427</v>
      </c>
      <c r="C337" s="1" t="s">
        <v>98</v>
      </c>
      <c r="D337" s="1" t="s">
        <v>14</v>
      </c>
      <c r="E337" s="60" t="s">
        <v>15</v>
      </c>
      <c r="F337" s="3" t="s">
        <v>54</v>
      </c>
      <c r="G337" s="1" t="s">
        <v>99</v>
      </c>
      <c r="H337" s="2" t="s">
        <v>18</v>
      </c>
      <c r="I337" s="4" t="b">
        <v>0</v>
      </c>
      <c r="J337" s="19" t="s">
        <v>42</v>
      </c>
      <c r="K337" s="1" t="s">
        <v>54</v>
      </c>
    </row>
    <row r="338" spans="1:11" hidden="1" x14ac:dyDescent="0.25">
      <c r="A338" s="1" t="s">
        <v>518</v>
      </c>
      <c r="B338" s="39" t="s">
        <v>427</v>
      </c>
      <c r="C338" s="1" t="s">
        <v>98</v>
      </c>
      <c r="D338" s="1" t="s">
        <v>14</v>
      </c>
      <c r="E338" s="60" t="s">
        <v>15</v>
      </c>
      <c r="F338" s="3" t="s">
        <v>54</v>
      </c>
      <c r="G338" s="1" t="s">
        <v>99</v>
      </c>
      <c r="H338" s="2" t="s">
        <v>18</v>
      </c>
      <c r="I338" s="4" t="b">
        <v>0</v>
      </c>
      <c r="J338" s="19" t="s">
        <v>42</v>
      </c>
      <c r="K338" s="1" t="s">
        <v>54</v>
      </c>
    </row>
    <row r="339" spans="1:11" hidden="1" x14ac:dyDescent="0.25">
      <c r="A339" s="1" t="s">
        <v>519</v>
      </c>
      <c r="B339" s="39" t="s">
        <v>427</v>
      </c>
      <c r="C339" s="1" t="s">
        <v>98</v>
      </c>
      <c r="D339" s="1" t="s">
        <v>14</v>
      </c>
      <c r="E339" s="60" t="s">
        <v>15</v>
      </c>
      <c r="F339" s="3" t="s">
        <v>54</v>
      </c>
      <c r="G339" s="1" t="s">
        <v>99</v>
      </c>
      <c r="H339" s="2" t="s">
        <v>18</v>
      </c>
      <c r="I339" s="4" t="b">
        <v>0</v>
      </c>
      <c r="J339" s="19" t="s">
        <v>42</v>
      </c>
      <c r="K339" s="1" t="s">
        <v>54</v>
      </c>
    </row>
    <row r="340" spans="1:11" hidden="1" x14ac:dyDescent="0.25">
      <c r="A340" s="1" t="s">
        <v>520</v>
      </c>
      <c r="B340" s="39" t="s">
        <v>427</v>
      </c>
      <c r="C340" s="1" t="s">
        <v>98</v>
      </c>
      <c r="D340" s="1" t="s">
        <v>14</v>
      </c>
      <c r="E340" s="60" t="s">
        <v>15</v>
      </c>
      <c r="F340" s="3" t="s">
        <v>54</v>
      </c>
      <c r="G340" s="1" t="s">
        <v>99</v>
      </c>
      <c r="H340" s="2" t="s">
        <v>18</v>
      </c>
      <c r="I340" s="4" t="b">
        <v>0</v>
      </c>
      <c r="J340" s="19" t="s">
        <v>42</v>
      </c>
      <c r="K340" s="1" t="s">
        <v>54</v>
      </c>
    </row>
    <row r="341" spans="1:11" hidden="1" x14ac:dyDescent="0.25">
      <c r="A341" s="1" t="s">
        <v>521</v>
      </c>
      <c r="B341" s="39" t="s">
        <v>427</v>
      </c>
      <c r="C341" s="1" t="s">
        <v>98</v>
      </c>
      <c r="D341" s="1" t="s">
        <v>14</v>
      </c>
      <c r="E341" s="60" t="s">
        <v>15</v>
      </c>
      <c r="F341" s="3" t="s">
        <v>54</v>
      </c>
      <c r="G341" s="1" t="s">
        <v>99</v>
      </c>
      <c r="H341" s="2" t="s">
        <v>18</v>
      </c>
      <c r="I341" s="4" t="b">
        <v>0</v>
      </c>
      <c r="J341" s="19" t="s">
        <v>42</v>
      </c>
      <c r="K341" s="1" t="s">
        <v>54</v>
      </c>
    </row>
    <row r="342" spans="1:11" hidden="1" x14ac:dyDescent="0.25">
      <c r="A342" s="1" t="s">
        <v>522</v>
      </c>
      <c r="B342" s="39" t="s">
        <v>427</v>
      </c>
      <c r="C342" s="1" t="s">
        <v>98</v>
      </c>
      <c r="D342" s="1" t="s">
        <v>14</v>
      </c>
      <c r="E342" s="60" t="s">
        <v>15</v>
      </c>
      <c r="F342" s="3" t="s">
        <v>54</v>
      </c>
      <c r="G342" s="1" t="s">
        <v>99</v>
      </c>
      <c r="H342" s="2" t="s">
        <v>18</v>
      </c>
      <c r="I342" s="4" t="b">
        <v>0</v>
      </c>
      <c r="J342" s="19" t="s">
        <v>42</v>
      </c>
      <c r="K342" s="1" t="s">
        <v>54</v>
      </c>
    </row>
    <row r="343" spans="1:11" hidden="1" x14ac:dyDescent="0.25">
      <c r="A343" s="1" t="s">
        <v>523</v>
      </c>
      <c r="B343" s="39" t="s">
        <v>427</v>
      </c>
      <c r="C343" s="1" t="s">
        <v>98</v>
      </c>
      <c r="D343" s="1" t="s">
        <v>14</v>
      </c>
      <c r="E343" s="60" t="s">
        <v>15</v>
      </c>
      <c r="F343" s="3" t="s">
        <v>54</v>
      </c>
      <c r="G343" s="1" t="s">
        <v>99</v>
      </c>
      <c r="H343" s="2" t="s">
        <v>18</v>
      </c>
      <c r="I343" s="4" t="b">
        <v>0</v>
      </c>
      <c r="J343" s="19" t="s">
        <v>42</v>
      </c>
      <c r="K343" s="1" t="s">
        <v>54</v>
      </c>
    </row>
    <row r="344" spans="1:11" hidden="1" x14ac:dyDescent="0.25">
      <c r="A344" s="1" t="s">
        <v>524</v>
      </c>
      <c r="B344" s="39" t="s">
        <v>427</v>
      </c>
      <c r="C344" s="1" t="s">
        <v>98</v>
      </c>
      <c r="D344" s="1" t="s">
        <v>14</v>
      </c>
      <c r="E344" s="60" t="s">
        <v>15</v>
      </c>
      <c r="F344" s="3" t="s">
        <v>54</v>
      </c>
      <c r="G344" s="1" t="s">
        <v>99</v>
      </c>
      <c r="H344" s="2" t="s">
        <v>18</v>
      </c>
      <c r="I344" s="4" t="b">
        <v>0</v>
      </c>
      <c r="J344" s="19" t="s">
        <v>42</v>
      </c>
      <c r="K344" s="1" t="s">
        <v>54</v>
      </c>
    </row>
    <row r="345" spans="1:11" hidden="1" x14ac:dyDescent="0.25">
      <c r="A345" s="1" t="s">
        <v>525</v>
      </c>
      <c r="B345" s="39" t="s">
        <v>427</v>
      </c>
      <c r="C345" s="1" t="s">
        <v>98</v>
      </c>
      <c r="D345" s="1" t="s">
        <v>14</v>
      </c>
      <c r="E345" s="60" t="s">
        <v>15</v>
      </c>
      <c r="F345" s="3" t="s">
        <v>54</v>
      </c>
      <c r="G345" s="1" t="s">
        <v>99</v>
      </c>
      <c r="H345" s="2" t="s">
        <v>18</v>
      </c>
      <c r="I345" s="4" t="b">
        <v>0</v>
      </c>
      <c r="J345" s="19" t="s">
        <v>42</v>
      </c>
      <c r="K345" s="1" t="s">
        <v>54</v>
      </c>
    </row>
    <row r="346" spans="1:11" hidden="1" x14ac:dyDescent="0.25">
      <c r="A346" s="1" t="s">
        <v>526</v>
      </c>
      <c r="B346" s="39" t="s">
        <v>427</v>
      </c>
      <c r="C346" s="1" t="s">
        <v>98</v>
      </c>
      <c r="D346" s="1" t="s">
        <v>14</v>
      </c>
      <c r="E346" s="60" t="s">
        <v>15</v>
      </c>
      <c r="F346" s="3" t="s">
        <v>54</v>
      </c>
      <c r="G346" s="1" t="s">
        <v>99</v>
      </c>
      <c r="H346" s="2" t="s">
        <v>18</v>
      </c>
      <c r="I346" s="4" t="b">
        <v>0</v>
      </c>
      <c r="J346" s="19" t="s">
        <v>42</v>
      </c>
      <c r="K346" s="1" t="s">
        <v>54</v>
      </c>
    </row>
    <row r="347" spans="1:11" hidden="1" x14ac:dyDescent="0.25">
      <c r="A347" s="1" t="s">
        <v>527</v>
      </c>
      <c r="B347" s="39" t="s">
        <v>427</v>
      </c>
      <c r="C347" s="1" t="s">
        <v>98</v>
      </c>
      <c r="D347" s="1" t="s">
        <v>14</v>
      </c>
      <c r="E347" s="60" t="s">
        <v>15</v>
      </c>
      <c r="F347" s="3" t="s">
        <v>54</v>
      </c>
      <c r="G347" s="1" t="s">
        <v>99</v>
      </c>
      <c r="H347" s="2" t="s">
        <v>18</v>
      </c>
      <c r="I347" s="4" t="b">
        <v>0</v>
      </c>
      <c r="J347" s="19" t="s">
        <v>42</v>
      </c>
      <c r="K347" s="1" t="s">
        <v>54</v>
      </c>
    </row>
    <row r="348" spans="1:11" hidden="1" x14ac:dyDescent="0.25">
      <c r="A348" s="1" t="s">
        <v>528</v>
      </c>
      <c r="B348" s="39" t="s">
        <v>427</v>
      </c>
      <c r="C348" s="1" t="s">
        <v>98</v>
      </c>
      <c r="D348" s="1" t="s">
        <v>14</v>
      </c>
      <c r="E348" s="60" t="s">
        <v>15</v>
      </c>
      <c r="F348" s="3" t="s">
        <v>54</v>
      </c>
      <c r="G348" s="1" t="s">
        <v>99</v>
      </c>
      <c r="H348" s="2" t="s">
        <v>18</v>
      </c>
      <c r="I348" s="4" t="b">
        <v>0</v>
      </c>
      <c r="J348" s="19" t="s">
        <v>42</v>
      </c>
      <c r="K348" s="1" t="s">
        <v>54</v>
      </c>
    </row>
    <row r="349" spans="1:11" hidden="1" x14ac:dyDescent="0.25">
      <c r="A349" s="1" t="s">
        <v>529</v>
      </c>
      <c r="B349" s="39" t="s">
        <v>427</v>
      </c>
      <c r="C349" s="1" t="s">
        <v>98</v>
      </c>
      <c r="D349" s="1" t="s">
        <v>14</v>
      </c>
      <c r="E349" s="60" t="s">
        <v>15</v>
      </c>
      <c r="F349" s="3" t="s">
        <v>54</v>
      </c>
      <c r="G349" s="1" t="s">
        <v>99</v>
      </c>
      <c r="H349" s="2" t="s">
        <v>18</v>
      </c>
      <c r="I349" s="4" t="b">
        <v>0</v>
      </c>
      <c r="J349" s="19" t="s">
        <v>42</v>
      </c>
      <c r="K349" s="1" t="s">
        <v>54</v>
      </c>
    </row>
    <row r="350" spans="1:11" hidden="1" x14ac:dyDescent="0.25">
      <c r="A350" s="1" t="s">
        <v>530</v>
      </c>
      <c r="B350" s="39" t="s">
        <v>427</v>
      </c>
      <c r="C350" s="1" t="s">
        <v>98</v>
      </c>
      <c r="D350" s="1" t="s">
        <v>14</v>
      </c>
      <c r="E350" s="60" t="s">
        <v>15</v>
      </c>
      <c r="F350" s="3" t="s">
        <v>54</v>
      </c>
      <c r="G350" s="1" t="s">
        <v>99</v>
      </c>
      <c r="H350" s="2" t="s">
        <v>18</v>
      </c>
      <c r="I350" s="4" t="b">
        <v>0</v>
      </c>
      <c r="J350" s="19" t="s">
        <v>42</v>
      </c>
      <c r="K350" s="1" t="s">
        <v>54</v>
      </c>
    </row>
    <row r="351" spans="1:11" hidden="1" x14ac:dyDescent="0.25">
      <c r="A351" s="1" t="s">
        <v>531</v>
      </c>
      <c r="B351" s="39" t="s">
        <v>427</v>
      </c>
      <c r="C351" s="1" t="s">
        <v>98</v>
      </c>
      <c r="D351" s="1" t="s">
        <v>14</v>
      </c>
      <c r="E351" s="60" t="s">
        <v>15</v>
      </c>
      <c r="F351" s="3" t="s">
        <v>54</v>
      </c>
      <c r="G351" s="1" t="s">
        <v>99</v>
      </c>
      <c r="H351" s="2" t="s">
        <v>18</v>
      </c>
      <c r="I351" s="4" t="b">
        <v>0</v>
      </c>
      <c r="J351" s="19" t="s">
        <v>42</v>
      </c>
      <c r="K351" s="1" t="s">
        <v>54</v>
      </c>
    </row>
    <row r="352" spans="1:11" hidden="1" x14ac:dyDescent="0.25">
      <c r="A352" s="1" t="s">
        <v>532</v>
      </c>
      <c r="B352" s="39" t="s">
        <v>427</v>
      </c>
      <c r="C352" s="1" t="s">
        <v>98</v>
      </c>
      <c r="D352" s="1" t="s">
        <v>14</v>
      </c>
      <c r="E352" s="60" t="s">
        <v>15</v>
      </c>
      <c r="F352" s="3" t="s">
        <v>54</v>
      </c>
      <c r="G352" s="1" t="s">
        <v>99</v>
      </c>
      <c r="H352" s="2" t="s">
        <v>18</v>
      </c>
      <c r="I352" s="4" t="b">
        <v>0</v>
      </c>
      <c r="J352" s="19" t="s">
        <v>42</v>
      </c>
      <c r="K352" s="1" t="s">
        <v>54</v>
      </c>
    </row>
    <row r="353" spans="1:11" hidden="1" x14ac:dyDescent="0.25">
      <c r="A353" s="1" t="s">
        <v>533</v>
      </c>
      <c r="B353" s="39" t="s">
        <v>427</v>
      </c>
      <c r="C353" s="1" t="s">
        <v>98</v>
      </c>
      <c r="D353" s="1" t="s">
        <v>14</v>
      </c>
      <c r="E353" s="60" t="s">
        <v>15</v>
      </c>
      <c r="F353" s="3" t="s">
        <v>54</v>
      </c>
      <c r="G353" s="1" t="s">
        <v>99</v>
      </c>
      <c r="H353" s="2" t="s">
        <v>18</v>
      </c>
      <c r="I353" s="4" t="b">
        <v>0</v>
      </c>
      <c r="J353" s="19" t="s">
        <v>42</v>
      </c>
      <c r="K353" s="1" t="s">
        <v>54</v>
      </c>
    </row>
    <row r="354" spans="1:11" hidden="1" x14ac:dyDescent="0.25">
      <c r="A354" s="1" t="s">
        <v>534</v>
      </c>
      <c r="B354" s="39" t="s">
        <v>427</v>
      </c>
      <c r="C354" s="1" t="s">
        <v>98</v>
      </c>
      <c r="D354" s="1" t="s">
        <v>14</v>
      </c>
      <c r="E354" s="60" t="s">
        <v>15</v>
      </c>
      <c r="F354" s="3" t="s">
        <v>54</v>
      </c>
      <c r="G354" s="1" t="s">
        <v>99</v>
      </c>
      <c r="H354" s="2" t="s">
        <v>18</v>
      </c>
      <c r="I354" s="4" t="b">
        <v>0</v>
      </c>
      <c r="J354" s="19" t="s">
        <v>42</v>
      </c>
      <c r="K354" s="1" t="s">
        <v>54</v>
      </c>
    </row>
    <row r="355" spans="1:11" hidden="1" x14ac:dyDescent="0.25">
      <c r="A355" s="1" t="s">
        <v>535</v>
      </c>
      <c r="B355" s="39" t="s">
        <v>427</v>
      </c>
      <c r="C355" s="1" t="s">
        <v>98</v>
      </c>
      <c r="D355" s="1" t="s">
        <v>14</v>
      </c>
      <c r="E355" s="60" t="s">
        <v>15</v>
      </c>
      <c r="F355" s="3" t="s">
        <v>54</v>
      </c>
      <c r="G355" s="1" t="s">
        <v>99</v>
      </c>
      <c r="H355" s="2" t="s">
        <v>18</v>
      </c>
      <c r="I355" s="4" t="b">
        <v>0</v>
      </c>
      <c r="J355" s="19" t="s">
        <v>42</v>
      </c>
      <c r="K355" s="1" t="s">
        <v>54</v>
      </c>
    </row>
    <row r="356" spans="1:11" hidden="1" x14ac:dyDescent="0.25">
      <c r="A356" s="1" t="s">
        <v>536</v>
      </c>
      <c r="B356" s="39" t="s">
        <v>427</v>
      </c>
      <c r="C356" s="1" t="s">
        <v>98</v>
      </c>
      <c r="D356" s="1" t="s">
        <v>14</v>
      </c>
      <c r="E356" s="60" t="s">
        <v>15</v>
      </c>
      <c r="F356" s="3" t="s">
        <v>54</v>
      </c>
      <c r="G356" s="1" t="s">
        <v>99</v>
      </c>
      <c r="H356" s="2" t="s">
        <v>18</v>
      </c>
      <c r="I356" s="4" t="b">
        <v>0</v>
      </c>
      <c r="J356" s="19" t="s">
        <v>42</v>
      </c>
      <c r="K356" s="1" t="s">
        <v>54</v>
      </c>
    </row>
    <row r="357" spans="1:11" hidden="1" x14ac:dyDescent="0.25">
      <c r="A357" s="1" t="s">
        <v>537</v>
      </c>
      <c r="B357" s="39" t="s">
        <v>427</v>
      </c>
      <c r="C357" s="1" t="s">
        <v>98</v>
      </c>
      <c r="D357" s="1" t="s">
        <v>14</v>
      </c>
      <c r="E357" s="60" t="s">
        <v>15</v>
      </c>
      <c r="F357" s="3" t="s">
        <v>54</v>
      </c>
      <c r="G357" s="1" t="s">
        <v>99</v>
      </c>
      <c r="H357" s="2" t="s">
        <v>18</v>
      </c>
      <c r="I357" s="4" t="b">
        <v>0</v>
      </c>
      <c r="J357" s="19" t="s">
        <v>42</v>
      </c>
      <c r="K357" s="1" t="s">
        <v>54</v>
      </c>
    </row>
    <row r="358" spans="1:11" hidden="1" x14ac:dyDescent="0.25">
      <c r="A358" s="1" t="s">
        <v>538</v>
      </c>
      <c r="B358" s="39" t="s">
        <v>427</v>
      </c>
      <c r="C358" s="1" t="s">
        <v>98</v>
      </c>
      <c r="D358" s="1" t="s">
        <v>14</v>
      </c>
      <c r="E358" s="60" t="s">
        <v>15</v>
      </c>
      <c r="F358" s="3" t="s">
        <v>54</v>
      </c>
      <c r="G358" s="1" t="s">
        <v>99</v>
      </c>
      <c r="H358" s="2" t="s">
        <v>18</v>
      </c>
      <c r="I358" s="4" t="b">
        <v>0</v>
      </c>
      <c r="J358" s="19" t="s">
        <v>42</v>
      </c>
      <c r="K358" s="1" t="s">
        <v>54</v>
      </c>
    </row>
    <row r="359" spans="1:11" hidden="1" x14ac:dyDescent="0.25">
      <c r="A359" s="1" t="s">
        <v>539</v>
      </c>
      <c r="B359" s="39" t="s">
        <v>427</v>
      </c>
      <c r="C359" s="1" t="s">
        <v>98</v>
      </c>
      <c r="D359" s="1" t="s">
        <v>14</v>
      </c>
      <c r="E359" s="60" t="s">
        <v>15</v>
      </c>
      <c r="F359" s="3" t="s">
        <v>54</v>
      </c>
      <c r="G359" s="1" t="s">
        <v>99</v>
      </c>
      <c r="H359" s="2" t="s">
        <v>18</v>
      </c>
      <c r="I359" s="4" t="b">
        <v>0</v>
      </c>
      <c r="J359" s="19" t="s">
        <v>42</v>
      </c>
      <c r="K359" s="1" t="s">
        <v>54</v>
      </c>
    </row>
    <row r="360" spans="1:11" hidden="1" x14ac:dyDescent="0.25">
      <c r="A360" s="1" t="s">
        <v>540</v>
      </c>
      <c r="B360" s="39" t="s">
        <v>427</v>
      </c>
      <c r="C360" s="1" t="s">
        <v>98</v>
      </c>
      <c r="D360" s="1" t="s">
        <v>14</v>
      </c>
      <c r="E360" s="60" t="s">
        <v>15</v>
      </c>
      <c r="F360" s="3" t="s">
        <v>54</v>
      </c>
      <c r="G360" s="1" t="s">
        <v>99</v>
      </c>
      <c r="H360" s="2" t="s">
        <v>18</v>
      </c>
      <c r="I360" s="4" t="b">
        <v>0</v>
      </c>
      <c r="J360" s="19" t="s">
        <v>42</v>
      </c>
      <c r="K360" s="1" t="s">
        <v>54</v>
      </c>
    </row>
    <row r="361" spans="1:11" hidden="1" x14ac:dyDescent="0.25">
      <c r="A361" s="1" t="s">
        <v>541</v>
      </c>
      <c r="B361" s="39" t="s">
        <v>427</v>
      </c>
      <c r="C361" s="1" t="s">
        <v>98</v>
      </c>
      <c r="D361" s="1" t="s">
        <v>14</v>
      </c>
      <c r="E361" s="60" t="s">
        <v>15</v>
      </c>
      <c r="F361" s="3" t="s">
        <v>54</v>
      </c>
      <c r="G361" s="1" t="s">
        <v>99</v>
      </c>
      <c r="H361" s="2" t="s">
        <v>18</v>
      </c>
      <c r="I361" s="4" t="b">
        <v>0</v>
      </c>
      <c r="J361" s="19" t="s">
        <v>42</v>
      </c>
      <c r="K361" s="1" t="s">
        <v>54</v>
      </c>
    </row>
    <row r="362" spans="1:11" hidden="1" x14ac:dyDescent="0.25">
      <c r="A362" s="1" t="s">
        <v>542</v>
      </c>
      <c r="B362" s="39" t="s">
        <v>427</v>
      </c>
      <c r="C362" s="1" t="s">
        <v>98</v>
      </c>
      <c r="D362" s="1" t="s">
        <v>14</v>
      </c>
      <c r="E362" s="60" t="s">
        <v>15</v>
      </c>
      <c r="F362" s="3" t="s">
        <v>54</v>
      </c>
      <c r="G362" s="1" t="s">
        <v>99</v>
      </c>
      <c r="H362" s="2" t="s">
        <v>18</v>
      </c>
      <c r="I362" s="4" t="b">
        <v>0</v>
      </c>
      <c r="J362" s="19" t="s">
        <v>42</v>
      </c>
      <c r="K362" s="1" t="s">
        <v>54</v>
      </c>
    </row>
    <row r="363" spans="1:11" hidden="1" x14ac:dyDescent="0.25">
      <c r="A363" s="1" t="s">
        <v>543</v>
      </c>
      <c r="B363" s="39" t="s">
        <v>427</v>
      </c>
      <c r="C363" s="1" t="s">
        <v>98</v>
      </c>
      <c r="D363" s="1" t="s">
        <v>14</v>
      </c>
      <c r="E363" s="60" t="s">
        <v>15</v>
      </c>
      <c r="F363" s="3" t="s">
        <v>54</v>
      </c>
      <c r="G363" s="1" t="s">
        <v>99</v>
      </c>
      <c r="H363" s="2" t="s">
        <v>18</v>
      </c>
      <c r="I363" s="4" t="b">
        <v>0</v>
      </c>
      <c r="J363" s="19" t="s">
        <v>42</v>
      </c>
      <c r="K363" s="1" t="s">
        <v>54</v>
      </c>
    </row>
    <row r="364" spans="1:11" hidden="1" x14ac:dyDescent="0.25">
      <c r="A364" s="1" t="s">
        <v>544</v>
      </c>
      <c r="B364" s="39" t="s">
        <v>427</v>
      </c>
      <c r="C364" s="1" t="s">
        <v>98</v>
      </c>
      <c r="D364" s="1" t="s">
        <v>14</v>
      </c>
      <c r="E364" s="60" t="s">
        <v>15</v>
      </c>
      <c r="F364" s="3" t="s">
        <v>54</v>
      </c>
      <c r="G364" s="1" t="s">
        <v>99</v>
      </c>
      <c r="H364" s="2" t="s">
        <v>18</v>
      </c>
      <c r="I364" s="4" t="b">
        <v>0</v>
      </c>
      <c r="J364" s="19" t="s">
        <v>42</v>
      </c>
      <c r="K364" s="1" t="s">
        <v>54</v>
      </c>
    </row>
    <row r="365" spans="1:11" hidden="1" x14ac:dyDescent="0.25">
      <c r="A365" s="1" t="s">
        <v>545</v>
      </c>
      <c r="B365" s="39" t="s">
        <v>427</v>
      </c>
      <c r="C365" s="1" t="s">
        <v>98</v>
      </c>
      <c r="D365" s="1" t="s">
        <v>14</v>
      </c>
      <c r="E365" s="60" t="s">
        <v>15</v>
      </c>
      <c r="F365" s="3" t="s">
        <v>54</v>
      </c>
      <c r="G365" s="1" t="s">
        <v>99</v>
      </c>
      <c r="H365" s="2" t="s">
        <v>18</v>
      </c>
      <c r="I365" s="4" t="b">
        <v>0</v>
      </c>
      <c r="J365" s="19" t="s">
        <v>42</v>
      </c>
      <c r="K365" s="1" t="s">
        <v>54</v>
      </c>
    </row>
    <row r="366" spans="1:11" hidden="1" x14ac:dyDescent="0.25">
      <c r="A366" s="1" t="s">
        <v>546</v>
      </c>
      <c r="B366" s="39" t="s">
        <v>427</v>
      </c>
      <c r="C366" s="1" t="s">
        <v>98</v>
      </c>
      <c r="D366" s="1" t="s">
        <v>14</v>
      </c>
      <c r="E366" s="60" t="s">
        <v>15</v>
      </c>
      <c r="F366" s="3" t="s">
        <v>54</v>
      </c>
      <c r="G366" s="1" t="s">
        <v>99</v>
      </c>
      <c r="H366" s="2" t="s">
        <v>18</v>
      </c>
      <c r="I366" s="4" t="b">
        <v>0</v>
      </c>
      <c r="J366" s="19" t="s">
        <v>42</v>
      </c>
      <c r="K366" s="1" t="s">
        <v>54</v>
      </c>
    </row>
    <row r="367" spans="1:11" hidden="1" x14ac:dyDescent="0.25">
      <c r="A367" s="1" t="s">
        <v>547</v>
      </c>
      <c r="B367" s="39" t="s">
        <v>427</v>
      </c>
      <c r="C367" s="1" t="s">
        <v>98</v>
      </c>
      <c r="D367" s="1" t="s">
        <v>14</v>
      </c>
      <c r="E367" s="60" t="s">
        <v>15</v>
      </c>
      <c r="F367" s="3" t="s">
        <v>54</v>
      </c>
      <c r="G367" s="1" t="s">
        <v>99</v>
      </c>
      <c r="H367" s="2" t="s">
        <v>18</v>
      </c>
      <c r="I367" s="4" t="b">
        <v>0</v>
      </c>
      <c r="J367" s="19" t="s">
        <v>42</v>
      </c>
      <c r="K367" s="1" t="s">
        <v>54</v>
      </c>
    </row>
    <row r="368" spans="1:11" hidden="1" x14ac:dyDescent="0.25">
      <c r="A368" s="1" t="s">
        <v>548</v>
      </c>
      <c r="B368" s="39" t="s">
        <v>427</v>
      </c>
      <c r="C368" s="1" t="s">
        <v>98</v>
      </c>
      <c r="D368" s="1" t="s">
        <v>14</v>
      </c>
      <c r="E368" s="60" t="s">
        <v>15</v>
      </c>
      <c r="F368" s="3" t="s">
        <v>54</v>
      </c>
      <c r="G368" s="1" t="s">
        <v>99</v>
      </c>
      <c r="H368" s="2" t="s">
        <v>18</v>
      </c>
      <c r="I368" s="4" t="b">
        <v>0</v>
      </c>
      <c r="J368" s="19" t="s">
        <v>42</v>
      </c>
      <c r="K368" s="1" t="s">
        <v>54</v>
      </c>
    </row>
    <row r="369" spans="1:11" hidden="1" x14ac:dyDescent="0.25">
      <c r="A369" s="1" t="s">
        <v>549</v>
      </c>
      <c r="B369" s="39" t="s">
        <v>427</v>
      </c>
      <c r="C369" s="1" t="s">
        <v>98</v>
      </c>
      <c r="D369" s="1" t="s">
        <v>14</v>
      </c>
      <c r="E369" s="60" t="s">
        <v>15</v>
      </c>
      <c r="F369" s="3" t="s">
        <v>54</v>
      </c>
      <c r="G369" s="1" t="s">
        <v>99</v>
      </c>
      <c r="H369" s="2" t="s">
        <v>18</v>
      </c>
      <c r="I369" s="4" t="b">
        <v>0</v>
      </c>
      <c r="J369" s="19" t="s">
        <v>42</v>
      </c>
      <c r="K369" s="1" t="s">
        <v>54</v>
      </c>
    </row>
    <row r="370" spans="1:11" s="9" customFormat="1" hidden="1" x14ac:dyDescent="0.25">
      <c r="A370" s="5" t="s">
        <v>550</v>
      </c>
      <c r="B370" s="45" t="s">
        <v>551</v>
      </c>
      <c r="C370" s="5" t="s">
        <v>13</v>
      </c>
      <c r="D370" s="5" t="s">
        <v>14</v>
      </c>
      <c r="E370" s="61" t="s">
        <v>15</v>
      </c>
      <c r="F370" s="7" t="s">
        <v>16</v>
      </c>
      <c r="G370" s="5" t="s">
        <v>17</v>
      </c>
      <c r="H370" s="6" t="s">
        <v>18</v>
      </c>
      <c r="I370" s="8" t="b">
        <v>0</v>
      </c>
      <c r="J370" s="22" t="s">
        <v>38</v>
      </c>
      <c r="K370" s="5" t="s">
        <v>552</v>
      </c>
    </row>
    <row r="371" spans="1:11" s="9" customFormat="1" hidden="1" x14ac:dyDescent="0.25">
      <c r="A371" s="10" t="s">
        <v>553</v>
      </c>
      <c r="B371" s="50" t="s">
        <v>551</v>
      </c>
      <c r="C371" s="10" t="s">
        <v>22</v>
      </c>
      <c r="D371" s="10" t="s">
        <v>14</v>
      </c>
      <c r="E371" s="62" t="s">
        <v>15</v>
      </c>
      <c r="F371" s="12" t="s">
        <v>23</v>
      </c>
      <c r="G371" s="10" t="s">
        <v>17</v>
      </c>
      <c r="H371" s="11" t="s">
        <v>18</v>
      </c>
      <c r="I371" s="13" t="b">
        <v>0</v>
      </c>
      <c r="J371" s="22" t="s">
        <v>38</v>
      </c>
      <c r="K371" s="10" t="s">
        <v>554</v>
      </c>
    </row>
    <row r="372" spans="1:11" s="9" customFormat="1" hidden="1" x14ac:dyDescent="0.25">
      <c r="A372" s="10" t="s">
        <v>555</v>
      </c>
      <c r="B372" s="50" t="s">
        <v>551</v>
      </c>
      <c r="C372" s="10" t="s">
        <v>22</v>
      </c>
      <c r="D372" s="10" t="s">
        <v>14</v>
      </c>
      <c r="E372" s="62" t="s">
        <v>15</v>
      </c>
      <c r="F372" s="12" t="s">
        <v>26</v>
      </c>
      <c r="G372" s="10" t="s">
        <v>17</v>
      </c>
      <c r="H372" s="11" t="s">
        <v>18</v>
      </c>
      <c r="I372" s="13" t="b">
        <v>0</v>
      </c>
      <c r="J372" s="22" t="s">
        <v>38</v>
      </c>
      <c r="K372" s="10" t="s">
        <v>556</v>
      </c>
    </row>
    <row r="373" spans="1:11" s="9" customFormat="1" hidden="1" x14ac:dyDescent="0.25">
      <c r="A373" s="5" t="s">
        <v>557</v>
      </c>
      <c r="B373" s="45" t="s">
        <v>551</v>
      </c>
      <c r="C373" s="5" t="s">
        <v>22</v>
      </c>
      <c r="D373" s="5" t="s">
        <v>14</v>
      </c>
      <c r="E373" s="61" t="s">
        <v>15</v>
      </c>
      <c r="F373" s="7" t="s">
        <v>26</v>
      </c>
      <c r="G373" s="5" t="s">
        <v>17</v>
      </c>
      <c r="H373" s="6" t="s">
        <v>18</v>
      </c>
      <c r="I373" s="8" t="b">
        <v>0</v>
      </c>
      <c r="J373" s="22" t="s">
        <v>38</v>
      </c>
      <c r="K373" s="5" t="s">
        <v>558</v>
      </c>
    </row>
    <row r="374" spans="1:11" s="9" customFormat="1" hidden="1" x14ac:dyDescent="0.25">
      <c r="A374" s="5" t="s">
        <v>559</v>
      </c>
      <c r="B374" s="45" t="s">
        <v>551</v>
      </c>
      <c r="C374" s="5" t="s">
        <v>36</v>
      </c>
      <c r="D374" s="5" t="s">
        <v>14</v>
      </c>
      <c r="E374" s="61" t="s">
        <v>15</v>
      </c>
      <c r="F374" s="7" t="s">
        <v>41</v>
      </c>
      <c r="G374" s="5" t="s">
        <v>17</v>
      </c>
      <c r="H374" s="6" t="s">
        <v>18</v>
      </c>
      <c r="I374" s="8" t="b">
        <v>0</v>
      </c>
      <c r="J374" s="22" t="s">
        <v>38</v>
      </c>
      <c r="K374" s="5" t="s">
        <v>560</v>
      </c>
    </row>
    <row r="375" spans="1:11" s="9" customFormat="1" hidden="1" x14ac:dyDescent="0.25">
      <c r="A375" s="5" t="s">
        <v>561</v>
      </c>
      <c r="B375" s="45" t="s">
        <v>551</v>
      </c>
      <c r="C375" s="5" t="s">
        <v>52</v>
      </c>
      <c r="D375" s="5" t="s">
        <v>14</v>
      </c>
      <c r="E375" s="61" t="s">
        <v>53</v>
      </c>
      <c r="F375" s="7" t="s">
        <v>54</v>
      </c>
      <c r="G375" s="5" t="s">
        <v>55</v>
      </c>
      <c r="H375" s="6" t="s">
        <v>18</v>
      </c>
      <c r="I375" s="8" t="b">
        <v>0</v>
      </c>
      <c r="J375" s="20" t="s">
        <v>15</v>
      </c>
      <c r="K375" s="5" t="s">
        <v>54</v>
      </c>
    </row>
    <row r="376" spans="1:11" s="9" customFormat="1" hidden="1" x14ac:dyDescent="0.25">
      <c r="A376" s="5" t="s">
        <v>562</v>
      </c>
      <c r="B376" s="45" t="s">
        <v>551</v>
      </c>
      <c r="C376" s="5" t="s">
        <v>52</v>
      </c>
      <c r="D376" s="5" t="s">
        <v>14</v>
      </c>
      <c r="E376" s="61" t="s">
        <v>53</v>
      </c>
      <c r="F376" s="7" t="s">
        <v>54</v>
      </c>
      <c r="G376" s="5" t="s">
        <v>55</v>
      </c>
      <c r="H376" s="6" t="s">
        <v>18</v>
      </c>
      <c r="I376" s="8" t="b">
        <v>0</v>
      </c>
      <c r="J376" s="20" t="s">
        <v>15</v>
      </c>
      <c r="K376" s="5" t="s">
        <v>54</v>
      </c>
    </row>
    <row r="377" spans="1:11" ht="30" hidden="1" x14ac:dyDescent="0.25">
      <c r="A377" s="1" t="s">
        <v>563</v>
      </c>
      <c r="B377" s="39" t="s">
        <v>551</v>
      </c>
      <c r="C377" s="1" t="s">
        <v>61</v>
      </c>
      <c r="D377" s="1" t="s">
        <v>14</v>
      </c>
      <c r="E377" s="60" t="s">
        <v>15</v>
      </c>
      <c r="F377" s="3" t="s">
        <v>564</v>
      </c>
      <c r="G377" s="1" t="s">
        <v>63</v>
      </c>
      <c r="H377" s="2" t="s">
        <v>18</v>
      </c>
      <c r="I377" s="4" t="b">
        <v>1</v>
      </c>
      <c r="J377" s="19" t="s">
        <v>19</v>
      </c>
      <c r="K377" s="1" t="s">
        <v>565</v>
      </c>
    </row>
    <row r="378" spans="1:11" ht="30" hidden="1" x14ac:dyDescent="0.25">
      <c r="A378" s="1" t="s">
        <v>566</v>
      </c>
      <c r="B378" s="39" t="s">
        <v>551</v>
      </c>
      <c r="C378" s="1" t="s">
        <v>61</v>
      </c>
      <c r="D378" s="1" t="s">
        <v>14</v>
      </c>
      <c r="E378" s="60" t="s">
        <v>15</v>
      </c>
      <c r="F378" s="3" t="s">
        <v>564</v>
      </c>
      <c r="G378" s="1" t="s">
        <v>63</v>
      </c>
      <c r="H378" s="2" t="s">
        <v>18</v>
      </c>
      <c r="I378" s="4" t="b">
        <v>1</v>
      </c>
      <c r="J378" s="19" t="s">
        <v>19</v>
      </c>
      <c r="K378" s="1" t="s">
        <v>567</v>
      </c>
    </row>
    <row r="379" spans="1:11" ht="30" hidden="1" x14ac:dyDescent="0.25">
      <c r="A379" s="1" t="s">
        <v>568</v>
      </c>
      <c r="B379" s="39" t="s">
        <v>551</v>
      </c>
      <c r="C379" s="1" t="s">
        <v>61</v>
      </c>
      <c r="D379" s="1" t="s">
        <v>14</v>
      </c>
      <c r="E379" s="60" t="s">
        <v>15</v>
      </c>
      <c r="F379" s="3" t="s">
        <v>564</v>
      </c>
      <c r="G379" s="1" t="s">
        <v>63</v>
      </c>
      <c r="H379" s="2" t="s">
        <v>18</v>
      </c>
      <c r="I379" s="4" t="b">
        <v>1</v>
      </c>
      <c r="J379" s="19" t="s">
        <v>19</v>
      </c>
      <c r="K379" s="1" t="s">
        <v>569</v>
      </c>
    </row>
    <row r="380" spans="1:11" ht="30" hidden="1" x14ac:dyDescent="0.25">
      <c r="A380" s="1" t="s">
        <v>570</v>
      </c>
      <c r="B380" s="39" t="s">
        <v>551</v>
      </c>
      <c r="C380" s="1" t="s">
        <v>61</v>
      </c>
      <c r="D380" s="1" t="s">
        <v>14</v>
      </c>
      <c r="E380" s="60" t="s">
        <v>15</v>
      </c>
      <c r="F380" s="3" t="s">
        <v>564</v>
      </c>
      <c r="G380" s="1" t="s">
        <v>63</v>
      </c>
      <c r="H380" s="2" t="s">
        <v>18</v>
      </c>
      <c r="I380" s="4" t="b">
        <v>1</v>
      </c>
      <c r="J380" s="19" t="s">
        <v>19</v>
      </c>
      <c r="K380" s="1" t="s">
        <v>571</v>
      </c>
    </row>
    <row r="381" spans="1:11" hidden="1" x14ac:dyDescent="0.25">
      <c r="A381" s="1" t="s">
        <v>572</v>
      </c>
      <c r="B381" s="39" t="s">
        <v>551</v>
      </c>
      <c r="C381" s="1" t="s">
        <v>98</v>
      </c>
      <c r="D381" s="1" t="s">
        <v>14</v>
      </c>
      <c r="E381" s="60" t="s">
        <v>15</v>
      </c>
      <c r="F381" s="3" t="s">
        <v>54</v>
      </c>
      <c r="G381" s="1" t="s">
        <v>99</v>
      </c>
      <c r="H381" s="2" t="s">
        <v>18</v>
      </c>
      <c r="I381" s="4" t="b">
        <v>0</v>
      </c>
      <c r="J381" s="19" t="s">
        <v>42</v>
      </c>
      <c r="K381" s="1" t="s">
        <v>54</v>
      </c>
    </row>
    <row r="382" spans="1:11" hidden="1" x14ac:dyDescent="0.25">
      <c r="A382" s="1" t="s">
        <v>573</v>
      </c>
      <c r="B382" s="39" t="s">
        <v>551</v>
      </c>
      <c r="C382" s="1" t="s">
        <v>98</v>
      </c>
      <c r="D382" s="1" t="s">
        <v>14</v>
      </c>
      <c r="E382" s="60" t="s">
        <v>15</v>
      </c>
      <c r="F382" s="3" t="s">
        <v>54</v>
      </c>
      <c r="G382" s="1" t="s">
        <v>99</v>
      </c>
      <c r="H382" s="2" t="s">
        <v>18</v>
      </c>
      <c r="I382" s="4" t="b">
        <v>0</v>
      </c>
      <c r="J382" s="19" t="s">
        <v>42</v>
      </c>
      <c r="K382" s="1" t="s">
        <v>54</v>
      </c>
    </row>
    <row r="383" spans="1:11" hidden="1" x14ac:dyDescent="0.25">
      <c r="A383" s="1" t="s">
        <v>574</v>
      </c>
      <c r="B383" s="39" t="s">
        <v>551</v>
      </c>
      <c r="C383" s="1" t="s">
        <v>98</v>
      </c>
      <c r="D383" s="1" t="s">
        <v>14</v>
      </c>
      <c r="E383" s="60" t="s">
        <v>15</v>
      </c>
      <c r="F383" s="3" t="s">
        <v>54</v>
      </c>
      <c r="G383" s="1" t="s">
        <v>99</v>
      </c>
      <c r="H383" s="2" t="s">
        <v>18</v>
      </c>
      <c r="I383" s="4" t="b">
        <v>0</v>
      </c>
      <c r="J383" s="19" t="s">
        <v>42</v>
      </c>
      <c r="K383" s="1" t="s">
        <v>54</v>
      </c>
    </row>
    <row r="384" spans="1:11" hidden="1" x14ac:dyDescent="0.25">
      <c r="A384" s="1" t="s">
        <v>575</v>
      </c>
      <c r="B384" s="39" t="s">
        <v>551</v>
      </c>
      <c r="C384" s="1" t="s">
        <v>98</v>
      </c>
      <c r="D384" s="1" t="s">
        <v>14</v>
      </c>
      <c r="E384" s="60" t="s">
        <v>15</v>
      </c>
      <c r="F384" s="3" t="s">
        <v>54</v>
      </c>
      <c r="G384" s="1" t="s">
        <v>99</v>
      </c>
      <c r="H384" s="2" t="s">
        <v>18</v>
      </c>
      <c r="I384" s="4" t="b">
        <v>0</v>
      </c>
      <c r="J384" s="19" t="s">
        <v>42</v>
      </c>
      <c r="K384" s="1" t="s">
        <v>54</v>
      </c>
    </row>
    <row r="385" spans="1:11" hidden="1" x14ac:dyDescent="0.25">
      <c r="A385" s="1" t="s">
        <v>576</v>
      </c>
      <c r="B385" s="39" t="s">
        <v>551</v>
      </c>
      <c r="C385" s="1" t="s">
        <v>98</v>
      </c>
      <c r="D385" s="1" t="s">
        <v>14</v>
      </c>
      <c r="E385" s="60" t="s">
        <v>15</v>
      </c>
      <c r="F385" s="3" t="s">
        <v>54</v>
      </c>
      <c r="G385" s="1" t="s">
        <v>99</v>
      </c>
      <c r="H385" s="2" t="s">
        <v>18</v>
      </c>
      <c r="I385" s="4" t="b">
        <v>0</v>
      </c>
      <c r="J385" s="19" t="s">
        <v>42</v>
      </c>
      <c r="K385" s="1" t="s">
        <v>54</v>
      </c>
    </row>
    <row r="386" spans="1:11" hidden="1" x14ac:dyDescent="0.25">
      <c r="A386" s="1" t="s">
        <v>577</v>
      </c>
      <c r="B386" s="39" t="s">
        <v>551</v>
      </c>
      <c r="C386" s="1" t="s">
        <v>98</v>
      </c>
      <c r="D386" s="1" t="s">
        <v>14</v>
      </c>
      <c r="E386" s="60" t="s">
        <v>15</v>
      </c>
      <c r="F386" s="3" t="s">
        <v>54</v>
      </c>
      <c r="G386" s="1" t="s">
        <v>99</v>
      </c>
      <c r="H386" s="2" t="s">
        <v>18</v>
      </c>
      <c r="I386" s="4" t="b">
        <v>0</v>
      </c>
      <c r="J386" s="19" t="s">
        <v>42</v>
      </c>
      <c r="K386" s="1" t="s">
        <v>54</v>
      </c>
    </row>
    <row r="387" spans="1:11" hidden="1" x14ac:dyDescent="0.25">
      <c r="A387" s="1" t="s">
        <v>578</v>
      </c>
      <c r="B387" s="39" t="s">
        <v>551</v>
      </c>
      <c r="C387" s="1" t="s">
        <v>98</v>
      </c>
      <c r="D387" s="1" t="s">
        <v>14</v>
      </c>
      <c r="E387" s="60" t="s">
        <v>15</v>
      </c>
      <c r="F387" s="3" t="s">
        <v>54</v>
      </c>
      <c r="G387" s="1" t="s">
        <v>99</v>
      </c>
      <c r="H387" s="2" t="s">
        <v>18</v>
      </c>
      <c r="I387" s="4" t="b">
        <v>0</v>
      </c>
      <c r="J387" s="19" t="s">
        <v>42</v>
      </c>
      <c r="K387" s="1" t="s">
        <v>54</v>
      </c>
    </row>
    <row r="388" spans="1:11" hidden="1" x14ac:dyDescent="0.25">
      <c r="A388" s="1" t="s">
        <v>579</v>
      </c>
      <c r="B388" s="39" t="s">
        <v>551</v>
      </c>
      <c r="C388" s="1" t="s">
        <v>98</v>
      </c>
      <c r="D388" s="1" t="s">
        <v>14</v>
      </c>
      <c r="E388" s="60" t="s">
        <v>15</v>
      </c>
      <c r="F388" s="3" t="s">
        <v>54</v>
      </c>
      <c r="G388" s="1" t="s">
        <v>99</v>
      </c>
      <c r="H388" s="2" t="s">
        <v>18</v>
      </c>
      <c r="I388" s="4" t="b">
        <v>0</v>
      </c>
      <c r="J388" s="19" t="s">
        <v>42</v>
      </c>
      <c r="K388" s="1" t="s">
        <v>54</v>
      </c>
    </row>
    <row r="389" spans="1:11" hidden="1" x14ac:dyDescent="0.25">
      <c r="A389" s="1" t="s">
        <v>580</v>
      </c>
      <c r="B389" s="39" t="s">
        <v>551</v>
      </c>
      <c r="C389" s="1" t="s">
        <v>98</v>
      </c>
      <c r="D389" s="1" t="s">
        <v>14</v>
      </c>
      <c r="E389" s="60" t="s">
        <v>15</v>
      </c>
      <c r="F389" s="3" t="s">
        <v>54</v>
      </c>
      <c r="G389" s="1" t="s">
        <v>99</v>
      </c>
      <c r="H389" s="2" t="s">
        <v>18</v>
      </c>
      <c r="I389" s="4" t="b">
        <v>0</v>
      </c>
      <c r="J389" s="19" t="s">
        <v>42</v>
      </c>
      <c r="K389" s="1" t="s">
        <v>54</v>
      </c>
    </row>
    <row r="390" spans="1:11" hidden="1" x14ac:dyDescent="0.25">
      <c r="A390" s="1" t="s">
        <v>581</v>
      </c>
      <c r="B390" s="39" t="s">
        <v>551</v>
      </c>
      <c r="C390" s="1" t="s">
        <v>98</v>
      </c>
      <c r="D390" s="1" t="s">
        <v>14</v>
      </c>
      <c r="E390" s="60" t="s">
        <v>15</v>
      </c>
      <c r="F390" s="3" t="s">
        <v>54</v>
      </c>
      <c r="G390" s="1" t="s">
        <v>99</v>
      </c>
      <c r="H390" s="2" t="s">
        <v>18</v>
      </c>
      <c r="I390" s="4" t="b">
        <v>0</v>
      </c>
      <c r="J390" s="19" t="s">
        <v>42</v>
      </c>
      <c r="K390" s="1" t="s">
        <v>54</v>
      </c>
    </row>
    <row r="391" spans="1:11" hidden="1" x14ac:dyDescent="0.25">
      <c r="A391" s="1" t="s">
        <v>582</v>
      </c>
      <c r="B391" s="39" t="s">
        <v>551</v>
      </c>
      <c r="C391" s="1" t="s">
        <v>98</v>
      </c>
      <c r="D391" s="1" t="s">
        <v>14</v>
      </c>
      <c r="E391" s="60" t="s">
        <v>15</v>
      </c>
      <c r="F391" s="3" t="s">
        <v>54</v>
      </c>
      <c r="G391" s="1" t="s">
        <v>99</v>
      </c>
      <c r="H391" s="2" t="s">
        <v>18</v>
      </c>
      <c r="I391" s="4" t="b">
        <v>0</v>
      </c>
      <c r="J391" s="19" t="s">
        <v>42</v>
      </c>
      <c r="K391" s="1" t="s">
        <v>54</v>
      </c>
    </row>
    <row r="392" spans="1:11" hidden="1" x14ac:dyDescent="0.25">
      <c r="A392" s="1" t="s">
        <v>583</v>
      </c>
      <c r="B392" s="39" t="s">
        <v>551</v>
      </c>
      <c r="C392" s="1" t="s">
        <v>98</v>
      </c>
      <c r="D392" s="1" t="s">
        <v>14</v>
      </c>
      <c r="E392" s="60" t="s">
        <v>15</v>
      </c>
      <c r="F392" s="3" t="s">
        <v>54</v>
      </c>
      <c r="G392" s="1" t="s">
        <v>99</v>
      </c>
      <c r="H392" s="2" t="s">
        <v>18</v>
      </c>
      <c r="I392" s="4" t="b">
        <v>0</v>
      </c>
      <c r="J392" s="19" t="s">
        <v>42</v>
      </c>
      <c r="K392" s="1" t="s">
        <v>54</v>
      </c>
    </row>
    <row r="393" spans="1:11" hidden="1" x14ac:dyDescent="0.25">
      <c r="A393" s="1" t="s">
        <v>584</v>
      </c>
      <c r="B393" s="39" t="s">
        <v>585</v>
      </c>
      <c r="C393" s="1" t="s">
        <v>586</v>
      </c>
      <c r="D393" s="1" t="s">
        <v>587</v>
      </c>
      <c r="E393" s="60" t="s">
        <v>588</v>
      </c>
      <c r="F393" s="3" t="s">
        <v>589</v>
      </c>
      <c r="G393" s="1" t="s">
        <v>54</v>
      </c>
      <c r="H393" s="2" t="s">
        <v>223</v>
      </c>
      <c r="I393" s="4" t="b">
        <v>0</v>
      </c>
      <c r="J393" s="19" t="s">
        <v>590</v>
      </c>
      <c r="K393" s="1" t="s">
        <v>54</v>
      </c>
    </row>
    <row r="394" spans="1:11" hidden="1" x14ac:dyDescent="0.25">
      <c r="A394" s="1" t="s">
        <v>591</v>
      </c>
      <c r="B394" s="39" t="s">
        <v>585</v>
      </c>
      <c r="C394" s="1" t="s">
        <v>592</v>
      </c>
      <c r="D394" s="1" t="s">
        <v>587</v>
      </c>
      <c r="E394" s="60" t="s">
        <v>15</v>
      </c>
      <c r="F394" s="3" t="s">
        <v>593</v>
      </c>
      <c r="G394" s="1" t="s">
        <v>54</v>
      </c>
      <c r="H394" s="2" t="s">
        <v>223</v>
      </c>
      <c r="I394" s="4" t="b">
        <v>0</v>
      </c>
      <c r="J394" s="19" t="s">
        <v>594</v>
      </c>
      <c r="K394" s="1" t="s">
        <v>54</v>
      </c>
    </row>
    <row r="395" spans="1:11" hidden="1" x14ac:dyDescent="0.25">
      <c r="A395" s="1" t="s">
        <v>595</v>
      </c>
      <c r="B395" s="39" t="s">
        <v>585</v>
      </c>
      <c r="C395" s="1" t="s">
        <v>596</v>
      </c>
      <c r="D395" s="1" t="s">
        <v>587</v>
      </c>
      <c r="E395" s="60" t="s">
        <v>15</v>
      </c>
      <c r="F395" s="3" t="s">
        <v>597</v>
      </c>
      <c r="G395" s="1" t="s">
        <v>54</v>
      </c>
      <c r="H395" s="2" t="s">
        <v>223</v>
      </c>
      <c r="I395" s="4" t="b">
        <v>0</v>
      </c>
      <c r="J395" s="19" t="s">
        <v>598</v>
      </c>
      <c r="K395" s="1" t="s">
        <v>54</v>
      </c>
    </row>
    <row r="396" spans="1:11" hidden="1" x14ac:dyDescent="0.25">
      <c r="A396" s="1" t="s">
        <v>54</v>
      </c>
      <c r="B396" s="39" t="s">
        <v>585</v>
      </c>
      <c r="C396" s="1" t="s">
        <v>13</v>
      </c>
      <c r="D396" s="1" t="s">
        <v>14</v>
      </c>
      <c r="E396" s="60" t="s">
        <v>15</v>
      </c>
      <c r="F396" s="3" t="s">
        <v>16</v>
      </c>
      <c r="G396" s="1" t="s">
        <v>17</v>
      </c>
      <c r="H396" s="2" t="s">
        <v>223</v>
      </c>
      <c r="I396" s="4" t="b">
        <v>0</v>
      </c>
      <c r="J396" s="19" t="s">
        <v>19</v>
      </c>
      <c r="K396" s="1" t="s">
        <v>599</v>
      </c>
    </row>
    <row r="397" spans="1:11" hidden="1" x14ac:dyDescent="0.25">
      <c r="A397" s="1" t="s">
        <v>54</v>
      </c>
      <c r="B397" s="39" t="s">
        <v>585</v>
      </c>
      <c r="C397" s="1" t="s">
        <v>397</v>
      </c>
      <c r="D397" s="1" t="s">
        <v>14</v>
      </c>
      <c r="E397" s="60" t="s">
        <v>15</v>
      </c>
      <c r="F397" s="3" t="s">
        <v>127</v>
      </c>
      <c r="G397" s="1" t="s">
        <v>17</v>
      </c>
      <c r="H397" s="2" t="s">
        <v>223</v>
      </c>
      <c r="I397" s="4" t="b">
        <v>0</v>
      </c>
      <c r="J397" s="19" t="s">
        <v>19</v>
      </c>
      <c r="K397" s="1" t="s">
        <v>600</v>
      </c>
    </row>
    <row r="398" spans="1:11" hidden="1" x14ac:dyDescent="0.25">
      <c r="A398" s="1" t="s">
        <v>54</v>
      </c>
      <c r="B398" s="39" t="s">
        <v>585</v>
      </c>
      <c r="C398" s="1" t="s">
        <v>22</v>
      </c>
      <c r="D398" s="1" t="s">
        <v>14</v>
      </c>
      <c r="E398" s="60" t="s">
        <v>15</v>
      </c>
      <c r="F398" s="3" t="s">
        <v>26</v>
      </c>
      <c r="G398" s="1" t="s">
        <v>17</v>
      </c>
      <c r="H398" s="2" t="s">
        <v>223</v>
      </c>
      <c r="I398" s="4" t="b">
        <v>0</v>
      </c>
      <c r="J398" s="19" t="s">
        <v>19</v>
      </c>
      <c r="K398" s="1" t="s">
        <v>601</v>
      </c>
    </row>
    <row r="399" spans="1:11" hidden="1" x14ac:dyDescent="0.25">
      <c r="A399" s="1" t="s">
        <v>54</v>
      </c>
      <c r="B399" s="39" t="s">
        <v>585</v>
      </c>
      <c r="C399" s="1" t="s">
        <v>36</v>
      </c>
      <c r="D399" s="1" t="s">
        <v>14</v>
      </c>
      <c r="E399" s="60" t="s">
        <v>15</v>
      </c>
      <c r="F399" s="3" t="s">
        <v>41</v>
      </c>
      <c r="G399" s="1" t="s">
        <v>17</v>
      </c>
      <c r="H399" s="2" t="s">
        <v>223</v>
      </c>
      <c r="I399" s="4" t="b">
        <v>0</v>
      </c>
      <c r="J399" s="19" t="s">
        <v>45</v>
      </c>
      <c r="K399" s="1" t="s">
        <v>602</v>
      </c>
    </row>
    <row r="400" spans="1:11" hidden="1" x14ac:dyDescent="0.25">
      <c r="A400" s="1" t="s">
        <v>54</v>
      </c>
      <c r="B400" s="39" t="s">
        <v>585</v>
      </c>
      <c r="C400" s="1" t="s">
        <v>138</v>
      </c>
      <c r="D400" s="1" t="s">
        <v>14</v>
      </c>
      <c r="E400" s="60" t="s">
        <v>53</v>
      </c>
      <c r="F400" s="3" t="s">
        <v>54</v>
      </c>
      <c r="G400" s="1" t="s">
        <v>55</v>
      </c>
      <c r="H400" s="2" t="s">
        <v>223</v>
      </c>
      <c r="I400" s="4" t="b">
        <v>0</v>
      </c>
      <c r="J400" s="19" t="s">
        <v>15</v>
      </c>
      <c r="K400" s="1" t="s">
        <v>54</v>
      </c>
    </row>
    <row r="401" spans="1:11" hidden="1" x14ac:dyDescent="0.25">
      <c r="A401" s="1" t="s">
        <v>54</v>
      </c>
      <c r="B401" s="39" t="s">
        <v>585</v>
      </c>
      <c r="C401" s="1" t="s">
        <v>52</v>
      </c>
      <c r="D401" s="1" t="s">
        <v>14</v>
      </c>
      <c r="E401" s="60" t="s">
        <v>53</v>
      </c>
      <c r="F401" s="3" t="s">
        <v>54</v>
      </c>
      <c r="G401" s="1" t="s">
        <v>55</v>
      </c>
      <c r="H401" s="2" t="s">
        <v>223</v>
      </c>
      <c r="I401" s="4" t="b">
        <v>0</v>
      </c>
      <c r="J401" s="19" t="s">
        <v>15</v>
      </c>
      <c r="K401" s="1" t="s">
        <v>54</v>
      </c>
    </row>
    <row r="402" spans="1:11" hidden="1" x14ac:dyDescent="0.25">
      <c r="A402" s="1" t="s">
        <v>54</v>
      </c>
      <c r="B402" s="39" t="s">
        <v>585</v>
      </c>
      <c r="C402" s="1" t="s">
        <v>61</v>
      </c>
      <c r="D402" s="1" t="s">
        <v>14</v>
      </c>
      <c r="E402" s="60" t="s">
        <v>15</v>
      </c>
      <c r="F402" s="3" t="s">
        <v>62</v>
      </c>
      <c r="G402" s="1" t="s">
        <v>63</v>
      </c>
      <c r="H402" s="2" t="s">
        <v>223</v>
      </c>
      <c r="I402" s="4" t="b">
        <v>0</v>
      </c>
      <c r="J402" s="19" t="s">
        <v>19</v>
      </c>
      <c r="K402" s="1" t="s">
        <v>603</v>
      </c>
    </row>
    <row r="403" spans="1:11" hidden="1" x14ac:dyDescent="0.25">
      <c r="A403" s="1" t="s">
        <v>54</v>
      </c>
      <c r="B403" s="39" t="s">
        <v>585</v>
      </c>
      <c r="C403" s="1" t="s">
        <v>98</v>
      </c>
      <c r="D403" s="1" t="s">
        <v>14</v>
      </c>
      <c r="E403" s="60" t="s">
        <v>15</v>
      </c>
      <c r="F403" s="3" t="s">
        <v>54</v>
      </c>
      <c r="G403" s="1" t="s">
        <v>99</v>
      </c>
      <c r="H403" s="2" t="s">
        <v>223</v>
      </c>
      <c r="I403" s="4" t="b">
        <v>0</v>
      </c>
      <c r="J403" s="19" t="s">
        <v>42</v>
      </c>
      <c r="K403" s="1" t="s">
        <v>54</v>
      </c>
    </row>
    <row r="404" spans="1:11" s="9" customFormat="1" hidden="1" x14ac:dyDescent="0.25">
      <c r="A404" s="5" t="s">
        <v>604</v>
      </c>
      <c r="B404" s="45" t="s">
        <v>605</v>
      </c>
      <c r="C404" s="5" t="s">
        <v>397</v>
      </c>
      <c r="D404" s="5" t="s">
        <v>14</v>
      </c>
      <c r="E404" s="61" t="s">
        <v>15</v>
      </c>
      <c r="F404" s="7" t="s">
        <v>127</v>
      </c>
      <c r="G404" s="5" t="s">
        <v>17</v>
      </c>
      <c r="H404" s="6" t="s">
        <v>18</v>
      </c>
      <c r="I404" s="8" t="b">
        <v>0</v>
      </c>
      <c r="J404" s="20" t="s">
        <v>38</v>
      </c>
      <c r="K404" s="5" t="s">
        <v>606</v>
      </c>
    </row>
    <row r="405" spans="1:11" s="9" customFormat="1" hidden="1" x14ac:dyDescent="0.25">
      <c r="A405" s="10" t="s">
        <v>607</v>
      </c>
      <c r="B405" s="50" t="s">
        <v>605</v>
      </c>
      <c r="C405" s="10" t="s">
        <v>22</v>
      </c>
      <c r="D405" s="10" t="s">
        <v>14</v>
      </c>
      <c r="E405" s="62" t="s">
        <v>15</v>
      </c>
      <c r="F405" s="12" t="s">
        <v>26</v>
      </c>
      <c r="G405" s="10" t="s">
        <v>17</v>
      </c>
      <c r="H405" s="11" t="s">
        <v>18</v>
      </c>
      <c r="I405" s="13" t="b">
        <v>0</v>
      </c>
      <c r="J405" s="20" t="s">
        <v>38</v>
      </c>
      <c r="K405" s="10" t="s">
        <v>608</v>
      </c>
    </row>
    <row r="406" spans="1:11" s="9" customFormat="1" hidden="1" x14ac:dyDescent="0.25">
      <c r="A406" s="5" t="s">
        <v>609</v>
      </c>
      <c r="B406" s="45" t="s">
        <v>605</v>
      </c>
      <c r="C406" s="5" t="s">
        <v>36</v>
      </c>
      <c r="D406" s="5" t="s">
        <v>14</v>
      </c>
      <c r="E406" s="61" t="s">
        <v>15</v>
      </c>
      <c r="F406" s="7" t="s">
        <v>41</v>
      </c>
      <c r="G406" s="5" t="s">
        <v>17</v>
      </c>
      <c r="H406" s="6" t="s">
        <v>18</v>
      </c>
      <c r="I406" s="8" t="b">
        <v>0</v>
      </c>
      <c r="J406" s="20" t="s">
        <v>38</v>
      </c>
      <c r="K406" s="5" t="s">
        <v>610</v>
      </c>
    </row>
    <row r="407" spans="1:11" s="9" customFormat="1" hidden="1" x14ac:dyDescent="0.25">
      <c r="A407" s="5" t="s">
        <v>611</v>
      </c>
      <c r="B407" s="45" t="s">
        <v>605</v>
      </c>
      <c r="C407" s="5" t="s">
        <v>52</v>
      </c>
      <c r="D407" s="5" t="s">
        <v>14</v>
      </c>
      <c r="E407" s="61" t="s">
        <v>53</v>
      </c>
      <c r="F407" s="7" t="s">
        <v>54</v>
      </c>
      <c r="G407" s="5" t="s">
        <v>55</v>
      </c>
      <c r="H407" s="6" t="s">
        <v>18</v>
      </c>
      <c r="I407" s="8" t="b">
        <v>0</v>
      </c>
      <c r="J407" s="20" t="s">
        <v>15</v>
      </c>
      <c r="K407" s="5" t="s">
        <v>54</v>
      </c>
    </row>
    <row r="408" spans="1:11" s="9" customFormat="1" hidden="1" x14ac:dyDescent="0.25">
      <c r="A408" s="5" t="s">
        <v>612</v>
      </c>
      <c r="B408" s="45" t="s">
        <v>605</v>
      </c>
      <c r="C408" s="5" t="s">
        <v>61</v>
      </c>
      <c r="D408" s="5" t="s">
        <v>14</v>
      </c>
      <c r="E408" s="61" t="s">
        <v>15</v>
      </c>
      <c r="F408" s="7" t="s">
        <v>62</v>
      </c>
      <c r="G408" s="5" t="s">
        <v>63</v>
      </c>
      <c r="H408" s="6" t="s">
        <v>18</v>
      </c>
      <c r="I408" s="8" t="b">
        <v>0</v>
      </c>
      <c r="J408" s="20" t="s">
        <v>38</v>
      </c>
      <c r="K408" s="5" t="s">
        <v>613</v>
      </c>
    </row>
    <row r="409" spans="1:11" s="9" customFormat="1" hidden="1" x14ac:dyDescent="0.25">
      <c r="A409" s="5" t="s">
        <v>614</v>
      </c>
      <c r="B409" s="45" t="s">
        <v>605</v>
      </c>
      <c r="C409" s="5" t="s">
        <v>61</v>
      </c>
      <c r="D409" s="5" t="s">
        <v>14</v>
      </c>
      <c r="E409" s="61" t="s">
        <v>15</v>
      </c>
      <c r="F409" s="7" t="s">
        <v>62</v>
      </c>
      <c r="G409" s="5" t="s">
        <v>63</v>
      </c>
      <c r="H409" s="6" t="s">
        <v>18</v>
      </c>
      <c r="I409" s="8" t="b">
        <v>0</v>
      </c>
      <c r="J409" s="20" t="s">
        <v>38</v>
      </c>
      <c r="K409" s="5" t="s">
        <v>615</v>
      </c>
    </row>
    <row r="410" spans="1:11" s="9" customFormat="1" hidden="1" x14ac:dyDescent="0.25">
      <c r="A410" s="10" t="s">
        <v>616</v>
      </c>
      <c r="B410" s="50" t="s">
        <v>605</v>
      </c>
      <c r="C410" s="10" t="s">
        <v>61</v>
      </c>
      <c r="D410" s="10" t="s">
        <v>14</v>
      </c>
      <c r="E410" s="62" t="s">
        <v>15</v>
      </c>
      <c r="F410" s="12" t="s">
        <v>62</v>
      </c>
      <c r="G410" s="10" t="s">
        <v>63</v>
      </c>
      <c r="H410" s="11" t="s">
        <v>18</v>
      </c>
      <c r="I410" s="13" t="b">
        <v>0</v>
      </c>
      <c r="J410" s="20" t="s">
        <v>38</v>
      </c>
      <c r="K410" s="10" t="s">
        <v>617</v>
      </c>
    </row>
    <row r="411" spans="1:11" s="9" customFormat="1" hidden="1" x14ac:dyDescent="0.25">
      <c r="A411" s="10" t="s">
        <v>618</v>
      </c>
      <c r="B411" s="50" t="s">
        <v>605</v>
      </c>
      <c r="C411" s="10" t="s">
        <v>98</v>
      </c>
      <c r="D411" s="10" t="s">
        <v>14</v>
      </c>
      <c r="E411" s="62" t="s">
        <v>15</v>
      </c>
      <c r="F411" s="12" t="s">
        <v>54</v>
      </c>
      <c r="G411" s="10" t="s">
        <v>99</v>
      </c>
      <c r="H411" s="11" t="s">
        <v>18</v>
      </c>
      <c r="I411" s="13" t="b">
        <v>0</v>
      </c>
      <c r="J411" s="20" t="s">
        <v>38</v>
      </c>
      <c r="K411" s="10" t="s">
        <v>54</v>
      </c>
    </row>
    <row r="412" spans="1:11" s="9" customFormat="1" hidden="1" x14ac:dyDescent="0.25">
      <c r="A412" s="5" t="s">
        <v>619</v>
      </c>
      <c r="B412" s="45" t="s">
        <v>605</v>
      </c>
      <c r="C412" s="5" t="s">
        <v>98</v>
      </c>
      <c r="D412" s="5" t="s">
        <v>14</v>
      </c>
      <c r="E412" s="61" t="s">
        <v>15</v>
      </c>
      <c r="F412" s="7" t="s">
        <v>54</v>
      </c>
      <c r="G412" s="5" t="s">
        <v>99</v>
      </c>
      <c r="H412" s="6" t="s">
        <v>18</v>
      </c>
      <c r="I412" s="8" t="b">
        <v>0</v>
      </c>
      <c r="J412" s="20" t="s">
        <v>38</v>
      </c>
      <c r="K412" s="5" t="s">
        <v>54</v>
      </c>
    </row>
    <row r="413" spans="1:11" s="9" customFormat="1" hidden="1" x14ac:dyDescent="0.25">
      <c r="A413" s="10" t="s">
        <v>620</v>
      </c>
      <c r="B413" s="50" t="s">
        <v>605</v>
      </c>
      <c r="C413" s="10" t="s">
        <v>98</v>
      </c>
      <c r="D413" s="10" t="s">
        <v>14</v>
      </c>
      <c r="E413" s="62" t="s">
        <v>15</v>
      </c>
      <c r="F413" s="12" t="s">
        <v>54</v>
      </c>
      <c r="G413" s="10" t="s">
        <v>99</v>
      </c>
      <c r="H413" s="11" t="s">
        <v>18</v>
      </c>
      <c r="I413" s="13" t="b">
        <v>0</v>
      </c>
      <c r="J413" s="20" t="s">
        <v>38</v>
      </c>
      <c r="K413" s="10" t="s">
        <v>54</v>
      </c>
    </row>
    <row r="414" spans="1:11" s="9" customFormat="1" hidden="1" x14ac:dyDescent="0.25">
      <c r="A414" s="5" t="s">
        <v>621</v>
      </c>
      <c r="B414" s="45" t="s">
        <v>605</v>
      </c>
      <c r="C414" s="5" t="s">
        <v>98</v>
      </c>
      <c r="D414" s="5" t="s">
        <v>14</v>
      </c>
      <c r="E414" s="61" t="s">
        <v>15</v>
      </c>
      <c r="F414" s="7" t="s">
        <v>54</v>
      </c>
      <c r="G414" s="5" t="s">
        <v>99</v>
      </c>
      <c r="H414" s="6" t="s">
        <v>18</v>
      </c>
      <c r="I414" s="8" t="b">
        <v>0</v>
      </c>
      <c r="J414" s="20" t="s">
        <v>38</v>
      </c>
      <c r="K414" s="5" t="s">
        <v>54</v>
      </c>
    </row>
    <row r="415" spans="1:11" s="9" customFormat="1" hidden="1" x14ac:dyDescent="0.25">
      <c r="A415" s="5" t="s">
        <v>11</v>
      </c>
      <c r="B415" s="45" t="s">
        <v>622</v>
      </c>
      <c r="C415" s="5" t="s">
        <v>22</v>
      </c>
      <c r="D415" s="5" t="s">
        <v>14</v>
      </c>
      <c r="E415" s="61" t="s">
        <v>15</v>
      </c>
      <c r="F415" s="7" t="s">
        <v>127</v>
      </c>
      <c r="G415" s="5" t="s">
        <v>17</v>
      </c>
      <c r="H415" s="6" t="s">
        <v>18</v>
      </c>
      <c r="I415" s="8" t="b">
        <v>0</v>
      </c>
      <c r="J415" s="20" t="s">
        <v>38</v>
      </c>
      <c r="K415" s="5" t="s">
        <v>623</v>
      </c>
    </row>
    <row r="416" spans="1:11" s="9" customFormat="1" hidden="1" x14ac:dyDescent="0.25">
      <c r="A416" s="10" t="s">
        <v>624</v>
      </c>
      <c r="B416" s="50" t="s">
        <v>622</v>
      </c>
      <c r="C416" s="10" t="s">
        <v>22</v>
      </c>
      <c r="D416" s="10" t="s">
        <v>14</v>
      </c>
      <c r="E416" s="62" t="s">
        <v>15</v>
      </c>
      <c r="F416" s="12" t="s">
        <v>26</v>
      </c>
      <c r="G416" s="10" t="s">
        <v>17</v>
      </c>
      <c r="H416" s="11" t="s">
        <v>18</v>
      </c>
      <c r="I416" s="13" t="b">
        <v>0</v>
      </c>
      <c r="J416" s="20" t="s">
        <v>38</v>
      </c>
      <c r="K416" s="10" t="s">
        <v>625</v>
      </c>
    </row>
    <row r="417" spans="1:11" s="9" customFormat="1" hidden="1" x14ac:dyDescent="0.25">
      <c r="A417" s="10" t="s">
        <v>626</v>
      </c>
      <c r="B417" s="50" t="s">
        <v>622</v>
      </c>
      <c r="C417" s="10" t="s">
        <v>132</v>
      </c>
      <c r="D417" s="10" t="s">
        <v>14</v>
      </c>
      <c r="E417" s="62" t="s">
        <v>15</v>
      </c>
      <c r="F417" s="73" t="s">
        <v>41</v>
      </c>
      <c r="G417" s="10" t="s">
        <v>17</v>
      </c>
      <c r="H417" s="11" t="s">
        <v>18</v>
      </c>
      <c r="I417" s="13" t="b">
        <v>0</v>
      </c>
      <c r="J417" s="20" t="s">
        <v>38</v>
      </c>
      <c r="K417" s="10" t="s">
        <v>627</v>
      </c>
    </row>
    <row r="418" spans="1:11" s="9" customFormat="1" hidden="1" x14ac:dyDescent="0.25">
      <c r="A418" s="10" t="s">
        <v>628</v>
      </c>
      <c r="B418" s="50" t="s">
        <v>622</v>
      </c>
      <c r="C418" s="10" t="s">
        <v>132</v>
      </c>
      <c r="D418" s="10" t="s">
        <v>14</v>
      </c>
      <c r="E418" s="62" t="s">
        <v>15</v>
      </c>
      <c r="F418" s="73" t="s">
        <v>41</v>
      </c>
      <c r="G418" s="10" t="s">
        <v>17</v>
      </c>
      <c r="H418" s="11" t="s">
        <v>18</v>
      </c>
      <c r="I418" s="13" t="b">
        <v>0</v>
      </c>
      <c r="J418" s="20" t="s">
        <v>38</v>
      </c>
      <c r="K418" s="10" t="s">
        <v>629</v>
      </c>
    </row>
    <row r="419" spans="1:11" s="9" customFormat="1" hidden="1" x14ac:dyDescent="0.25">
      <c r="A419" s="5" t="s">
        <v>630</v>
      </c>
      <c r="B419" s="45" t="s">
        <v>622</v>
      </c>
      <c r="C419" s="5" t="s">
        <v>52</v>
      </c>
      <c r="D419" s="5" t="s">
        <v>14</v>
      </c>
      <c r="E419" s="61" t="s">
        <v>53</v>
      </c>
      <c r="F419" s="7" t="s">
        <v>54</v>
      </c>
      <c r="G419" s="5" t="s">
        <v>55</v>
      </c>
      <c r="H419" s="6" t="s">
        <v>18</v>
      </c>
      <c r="I419" s="8" t="b">
        <v>0</v>
      </c>
      <c r="J419" s="20" t="s">
        <v>15</v>
      </c>
      <c r="K419" s="5" t="s">
        <v>54</v>
      </c>
    </row>
    <row r="420" spans="1:11" s="9" customFormat="1" hidden="1" x14ac:dyDescent="0.25">
      <c r="A420" s="10" t="s">
        <v>631</v>
      </c>
      <c r="B420" s="50" t="s">
        <v>622</v>
      </c>
      <c r="C420" s="5" t="s">
        <v>52</v>
      </c>
      <c r="D420" s="10" t="s">
        <v>14</v>
      </c>
      <c r="E420" s="62" t="s">
        <v>53</v>
      </c>
      <c r="F420" s="12" t="s">
        <v>54</v>
      </c>
      <c r="G420" s="10" t="s">
        <v>55</v>
      </c>
      <c r="H420" s="11" t="s">
        <v>18</v>
      </c>
      <c r="I420" s="13" t="b">
        <v>0</v>
      </c>
      <c r="J420" s="27" t="s">
        <v>15</v>
      </c>
      <c r="K420" s="10" t="s">
        <v>54</v>
      </c>
    </row>
    <row r="421" spans="1:11" s="9" customFormat="1" hidden="1" x14ac:dyDescent="0.25">
      <c r="A421" s="10" t="s">
        <v>632</v>
      </c>
      <c r="B421" s="50" t="s">
        <v>622</v>
      </c>
      <c r="C421" s="10" t="s">
        <v>141</v>
      </c>
      <c r="D421" s="10" t="s">
        <v>14</v>
      </c>
      <c r="E421" s="62" t="s">
        <v>15</v>
      </c>
      <c r="F421" s="12" t="s">
        <v>62</v>
      </c>
      <c r="G421" s="10" t="s">
        <v>63</v>
      </c>
      <c r="H421" s="11" t="s">
        <v>18</v>
      </c>
      <c r="I421" s="13" t="b">
        <v>0</v>
      </c>
      <c r="J421" s="27" t="s">
        <v>38</v>
      </c>
      <c r="K421" s="10" t="s">
        <v>633</v>
      </c>
    </row>
    <row r="422" spans="1:11" s="9" customFormat="1" hidden="1" x14ac:dyDescent="0.25">
      <c r="A422" s="5" t="s">
        <v>634</v>
      </c>
      <c r="B422" s="45" t="s">
        <v>622</v>
      </c>
      <c r="C422" s="5" t="s">
        <v>98</v>
      </c>
      <c r="D422" s="5" t="s">
        <v>14</v>
      </c>
      <c r="E422" s="61" t="s">
        <v>15</v>
      </c>
      <c r="F422" s="7" t="s">
        <v>54</v>
      </c>
      <c r="G422" s="5" t="s">
        <v>99</v>
      </c>
      <c r="H422" s="6" t="s">
        <v>18</v>
      </c>
      <c r="I422" s="8" t="b">
        <v>0</v>
      </c>
      <c r="J422" s="20" t="s">
        <v>38</v>
      </c>
      <c r="K422" s="5" t="s">
        <v>54</v>
      </c>
    </row>
    <row r="423" spans="1:11" s="9" customFormat="1" hidden="1" x14ac:dyDescent="0.25">
      <c r="A423" s="5" t="s">
        <v>635</v>
      </c>
      <c r="B423" s="45" t="s">
        <v>622</v>
      </c>
      <c r="C423" s="5" t="s">
        <v>98</v>
      </c>
      <c r="D423" s="5" t="s">
        <v>14</v>
      </c>
      <c r="E423" s="61" t="s">
        <v>15</v>
      </c>
      <c r="F423" s="7" t="s">
        <v>54</v>
      </c>
      <c r="G423" s="5" t="s">
        <v>99</v>
      </c>
      <c r="H423" s="6" t="s">
        <v>18</v>
      </c>
      <c r="I423" s="8" t="b">
        <v>0</v>
      </c>
      <c r="J423" s="20" t="s">
        <v>38</v>
      </c>
      <c r="K423" s="5" t="s">
        <v>54</v>
      </c>
    </row>
    <row r="424" spans="1:11" s="9" customFormat="1" hidden="1" x14ac:dyDescent="0.25">
      <c r="A424" s="5" t="s">
        <v>636</v>
      </c>
      <c r="B424" s="45" t="s">
        <v>637</v>
      </c>
      <c r="C424" s="5" t="s">
        <v>397</v>
      </c>
      <c r="D424" s="5" t="s">
        <v>14</v>
      </c>
      <c r="E424" s="61" t="s">
        <v>15</v>
      </c>
      <c r="F424" s="7" t="s">
        <v>127</v>
      </c>
      <c r="G424" s="5" t="s">
        <v>17</v>
      </c>
      <c r="H424" s="6" t="s">
        <v>18</v>
      </c>
      <c r="I424" s="8" t="b">
        <v>0</v>
      </c>
      <c r="J424" s="20" t="s">
        <v>38</v>
      </c>
      <c r="K424" s="5" t="s">
        <v>638</v>
      </c>
    </row>
    <row r="425" spans="1:11" s="9" customFormat="1" hidden="1" x14ac:dyDescent="0.25">
      <c r="A425" s="10" t="s">
        <v>639</v>
      </c>
      <c r="B425" s="50" t="s">
        <v>637</v>
      </c>
      <c r="C425" s="10" t="s">
        <v>22</v>
      </c>
      <c r="D425" s="10" t="s">
        <v>14</v>
      </c>
      <c r="E425" s="62" t="s">
        <v>15</v>
      </c>
      <c r="F425" s="12" t="s">
        <v>26</v>
      </c>
      <c r="G425" s="10" t="s">
        <v>17</v>
      </c>
      <c r="H425" s="11" t="s">
        <v>18</v>
      </c>
      <c r="I425" s="13" t="b">
        <v>0</v>
      </c>
      <c r="J425" s="20" t="s">
        <v>38</v>
      </c>
      <c r="K425" s="10" t="s">
        <v>640</v>
      </c>
    </row>
    <row r="426" spans="1:11" s="9" customFormat="1" hidden="1" x14ac:dyDescent="0.25">
      <c r="A426" s="10" t="s">
        <v>641</v>
      </c>
      <c r="B426" s="50" t="s">
        <v>637</v>
      </c>
      <c r="C426" s="10" t="s">
        <v>36</v>
      </c>
      <c r="D426" s="10" t="s">
        <v>14</v>
      </c>
      <c r="E426" s="62" t="s">
        <v>15</v>
      </c>
      <c r="F426" s="12" t="s">
        <v>133</v>
      </c>
      <c r="G426" s="10" t="s">
        <v>17</v>
      </c>
      <c r="H426" s="11" t="s">
        <v>18</v>
      </c>
      <c r="I426" s="13" t="b">
        <v>0</v>
      </c>
      <c r="J426" s="20" t="s">
        <v>38</v>
      </c>
      <c r="K426" s="10" t="s">
        <v>642</v>
      </c>
    </row>
    <row r="427" spans="1:11" s="9" customFormat="1" hidden="1" x14ac:dyDescent="0.25">
      <c r="A427" s="5" t="s">
        <v>643</v>
      </c>
      <c r="B427" s="45" t="s">
        <v>637</v>
      </c>
      <c r="C427" s="5" t="s">
        <v>36</v>
      </c>
      <c r="D427" s="5" t="s">
        <v>14</v>
      </c>
      <c r="E427" s="61" t="s">
        <v>15</v>
      </c>
      <c r="F427" s="7" t="s">
        <v>133</v>
      </c>
      <c r="G427" s="5" t="s">
        <v>17</v>
      </c>
      <c r="H427" s="6" t="s">
        <v>18</v>
      </c>
      <c r="I427" s="8" t="b">
        <v>0</v>
      </c>
      <c r="J427" s="20" t="s">
        <v>38</v>
      </c>
      <c r="K427" s="5" t="s">
        <v>644</v>
      </c>
    </row>
    <row r="428" spans="1:11" s="9" customFormat="1" hidden="1" x14ac:dyDescent="0.25">
      <c r="A428" s="5" t="s">
        <v>645</v>
      </c>
      <c r="B428" s="45" t="s">
        <v>637</v>
      </c>
      <c r="C428" s="5" t="s">
        <v>138</v>
      </c>
      <c r="D428" s="5" t="s">
        <v>14</v>
      </c>
      <c r="E428" s="61" t="s">
        <v>53</v>
      </c>
      <c r="F428" s="7" t="s">
        <v>54</v>
      </c>
      <c r="G428" s="5" t="s">
        <v>55</v>
      </c>
      <c r="H428" s="6" t="s">
        <v>18</v>
      </c>
      <c r="I428" s="8" t="b">
        <v>0</v>
      </c>
      <c r="J428" s="20" t="s">
        <v>15</v>
      </c>
      <c r="K428" s="5" t="s">
        <v>54</v>
      </c>
    </row>
    <row r="429" spans="1:11" s="9" customFormat="1" hidden="1" x14ac:dyDescent="0.25">
      <c r="A429" s="5" t="s">
        <v>646</v>
      </c>
      <c r="B429" s="45" t="s">
        <v>637</v>
      </c>
      <c r="C429" s="5" t="s">
        <v>138</v>
      </c>
      <c r="D429" s="5" t="s">
        <v>14</v>
      </c>
      <c r="E429" s="61" t="s">
        <v>53</v>
      </c>
      <c r="F429" s="7" t="s">
        <v>54</v>
      </c>
      <c r="G429" s="5" t="s">
        <v>55</v>
      </c>
      <c r="H429" s="6" t="s">
        <v>18</v>
      </c>
      <c r="I429" s="8" t="b">
        <v>0</v>
      </c>
      <c r="J429" s="20" t="s">
        <v>15</v>
      </c>
      <c r="K429" s="5" t="s">
        <v>54</v>
      </c>
    </row>
    <row r="430" spans="1:11" s="9" customFormat="1" hidden="1" x14ac:dyDescent="0.25">
      <c r="A430" s="5" t="s">
        <v>647</v>
      </c>
      <c r="B430" s="45" t="s">
        <v>637</v>
      </c>
      <c r="C430" s="5" t="s">
        <v>61</v>
      </c>
      <c r="D430" s="5" t="s">
        <v>14</v>
      </c>
      <c r="E430" s="61" t="s">
        <v>15</v>
      </c>
      <c r="F430" s="7" t="s">
        <v>62</v>
      </c>
      <c r="G430" s="5" t="s">
        <v>63</v>
      </c>
      <c r="H430" s="6" t="s">
        <v>18</v>
      </c>
      <c r="I430" s="8" t="b">
        <v>0</v>
      </c>
      <c r="J430" s="20" t="s">
        <v>38</v>
      </c>
      <c r="K430" s="5" t="s">
        <v>648</v>
      </c>
    </row>
    <row r="431" spans="1:11" hidden="1" x14ac:dyDescent="0.25">
      <c r="A431" s="1" t="s">
        <v>649</v>
      </c>
      <c r="B431" s="39" t="s">
        <v>637</v>
      </c>
      <c r="C431" s="1" t="s">
        <v>98</v>
      </c>
      <c r="D431" s="1" t="s">
        <v>14</v>
      </c>
      <c r="E431" s="60" t="s">
        <v>15</v>
      </c>
      <c r="F431" s="3" t="s">
        <v>650</v>
      </c>
      <c r="G431" s="1" t="s">
        <v>99</v>
      </c>
      <c r="H431" s="2" t="s">
        <v>223</v>
      </c>
      <c r="I431" s="4" t="b">
        <v>1</v>
      </c>
      <c r="J431" s="19" t="s">
        <v>42</v>
      </c>
      <c r="K431" s="1" t="s">
        <v>54</v>
      </c>
    </row>
    <row r="432" spans="1:11" hidden="1" x14ac:dyDescent="0.25">
      <c r="A432" s="1" t="s">
        <v>651</v>
      </c>
      <c r="B432" s="39" t="s">
        <v>637</v>
      </c>
      <c r="C432" s="1" t="s">
        <v>98</v>
      </c>
      <c r="D432" s="1" t="s">
        <v>14</v>
      </c>
      <c r="E432" s="60" t="s">
        <v>15</v>
      </c>
      <c r="F432" s="3" t="s">
        <v>650</v>
      </c>
      <c r="G432" s="1" t="s">
        <v>99</v>
      </c>
      <c r="H432" s="2" t="s">
        <v>223</v>
      </c>
      <c r="I432" s="4" t="b">
        <v>1</v>
      </c>
      <c r="J432" s="19" t="s">
        <v>42</v>
      </c>
      <c r="K432" s="1" t="s">
        <v>54</v>
      </c>
    </row>
    <row r="433" spans="1:11" hidden="1" x14ac:dyDescent="0.25">
      <c r="A433" s="1" t="s">
        <v>652</v>
      </c>
      <c r="B433" s="39" t="s">
        <v>637</v>
      </c>
      <c r="C433" s="1" t="s">
        <v>98</v>
      </c>
      <c r="D433" s="1" t="s">
        <v>14</v>
      </c>
      <c r="E433" s="60" t="s">
        <v>15</v>
      </c>
      <c r="F433" s="3" t="s">
        <v>650</v>
      </c>
      <c r="G433" s="1" t="s">
        <v>99</v>
      </c>
      <c r="H433" s="2" t="s">
        <v>223</v>
      </c>
      <c r="I433" s="4" t="b">
        <v>1</v>
      </c>
      <c r="J433" s="19" t="s">
        <v>42</v>
      </c>
      <c r="K433" s="1" t="s">
        <v>54</v>
      </c>
    </row>
    <row r="434" spans="1:11" hidden="1" x14ac:dyDescent="0.25">
      <c r="A434" s="1" t="s">
        <v>653</v>
      </c>
      <c r="B434" s="39" t="s">
        <v>637</v>
      </c>
      <c r="C434" s="1" t="s">
        <v>98</v>
      </c>
      <c r="D434" s="1" t="s">
        <v>14</v>
      </c>
      <c r="E434" s="60" t="s">
        <v>15</v>
      </c>
      <c r="F434" s="3" t="s">
        <v>650</v>
      </c>
      <c r="G434" s="1" t="s">
        <v>99</v>
      </c>
      <c r="H434" s="2" t="s">
        <v>223</v>
      </c>
      <c r="I434" s="4" t="b">
        <v>1</v>
      </c>
      <c r="J434" s="19" t="s">
        <v>42</v>
      </c>
      <c r="K434" s="1" t="s">
        <v>54</v>
      </c>
    </row>
    <row r="435" spans="1:11" s="9" customFormat="1" hidden="1" x14ac:dyDescent="0.25">
      <c r="A435" s="5" t="s">
        <v>654</v>
      </c>
      <c r="B435" s="45" t="s">
        <v>655</v>
      </c>
      <c r="C435" s="5" t="s">
        <v>22</v>
      </c>
      <c r="D435" s="5" t="s">
        <v>14</v>
      </c>
      <c r="E435" s="61" t="s">
        <v>15</v>
      </c>
      <c r="F435" s="7" t="s">
        <v>127</v>
      </c>
      <c r="G435" s="5" t="s">
        <v>17</v>
      </c>
      <c r="H435" s="6" t="s">
        <v>18</v>
      </c>
      <c r="I435" s="8" t="b">
        <v>0</v>
      </c>
      <c r="J435" s="20" t="s">
        <v>38</v>
      </c>
      <c r="K435" s="5" t="s">
        <v>656</v>
      </c>
    </row>
    <row r="436" spans="1:11" s="9" customFormat="1" hidden="1" x14ac:dyDescent="0.25">
      <c r="A436" s="5" t="s">
        <v>657</v>
      </c>
      <c r="B436" s="45" t="s">
        <v>655</v>
      </c>
      <c r="C436" s="5" t="s">
        <v>22</v>
      </c>
      <c r="D436" s="5" t="s">
        <v>14</v>
      </c>
      <c r="E436" s="61" t="s">
        <v>15</v>
      </c>
      <c r="F436" s="7" t="s">
        <v>26</v>
      </c>
      <c r="G436" s="5" t="s">
        <v>17</v>
      </c>
      <c r="H436" s="6" t="s">
        <v>18</v>
      </c>
      <c r="I436" s="8" t="b">
        <v>0</v>
      </c>
      <c r="J436" s="20" t="s">
        <v>38</v>
      </c>
      <c r="K436" s="5" t="s">
        <v>658</v>
      </c>
    </row>
    <row r="437" spans="1:11" s="9" customFormat="1" hidden="1" x14ac:dyDescent="0.25">
      <c r="A437" s="5" t="s">
        <v>659</v>
      </c>
      <c r="B437" s="45" t="s">
        <v>655</v>
      </c>
      <c r="C437" s="5" t="s">
        <v>132</v>
      </c>
      <c r="D437" s="5" t="s">
        <v>14</v>
      </c>
      <c r="E437" s="61" t="s">
        <v>15</v>
      </c>
      <c r="F437" s="7" t="s">
        <v>133</v>
      </c>
      <c r="G437" s="5" t="s">
        <v>17</v>
      </c>
      <c r="H437" s="6" t="s">
        <v>18</v>
      </c>
      <c r="I437" s="8" t="b">
        <v>0</v>
      </c>
      <c r="J437" s="20" t="s">
        <v>38</v>
      </c>
      <c r="K437" s="5" t="s">
        <v>660</v>
      </c>
    </row>
    <row r="438" spans="1:11" s="9" customFormat="1" hidden="1" x14ac:dyDescent="0.25">
      <c r="A438" s="5" t="s">
        <v>661</v>
      </c>
      <c r="B438" s="45" t="s">
        <v>655</v>
      </c>
      <c r="C438" s="5" t="s">
        <v>132</v>
      </c>
      <c r="D438" s="5" t="s">
        <v>14</v>
      </c>
      <c r="E438" s="61" t="s">
        <v>15</v>
      </c>
      <c r="F438" s="7" t="s">
        <v>133</v>
      </c>
      <c r="G438" s="5" t="s">
        <v>17</v>
      </c>
      <c r="H438" s="6" t="s">
        <v>18</v>
      </c>
      <c r="I438" s="8" t="b">
        <v>0</v>
      </c>
      <c r="J438" s="20" t="s">
        <v>38</v>
      </c>
      <c r="K438" s="5" t="s">
        <v>662</v>
      </c>
    </row>
    <row r="439" spans="1:11" s="9" customFormat="1" hidden="1" x14ac:dyDescent="0.25">
      <c r="A439" s="5" t="s">
        <v>663</v>
      </c>
      <c r="B439" s="45" t="s">
        <v>655</v>
      </c>
      <c r="C439" s="5" t="s">
        <v>138</v>
      </c>
      <c r="D439" s="5" t="s">
        <v>14</v>
      </c>
      <c r="E439" s="61" t="s">
        <v>53</v>
      </c>
      <c r="F439" s="7" t="s">
        <v>54</v>
      </c>
      <c r="G439" s="5" t="s">
        <v>55</v>
      </c>
      <c r="H439" s="6" t="s">
        <v>18</v>
      </c>
      <c r="I439" s="8" t="b">
        <v>0</v>
      </c>
      <c r="J439" s="20" t="s">
        <v>15</v>
      </c>
      <c r="K439" s="5" t="s">
        <v>54</v>
      </c>
    </row>
    <row r="440" spans="1:11" s="9" customFormat="1" hidden="1" x14ac:dyDescent="0.25">
      <c r="A440" s="5" t="s">
        <v>664</v>
      </c>
      <c r="B440" s="45" t="s">
        <v>655</v>
      </c>
      <c r="C440" s="5" t="s">
        <v>138</v>
      </c>
      <c r="D440" s="5" t="s">
        <v>14</v>
      </c>
      <c r="E440" s="61" t="s">
        <v>53</v>
      </c>
      <c r="F440" s="7" t="s">
        <v>54</v>
      </c>
      <c r="G440" s="5" t="s">
        <v>55</v>
      </c>
      <c r="H440" s="6" t="s">
        <v>18</v>
      </c>
      <c r="I440" s="8" t="b">
        <v>0</v>
      </c>
      <c r="J440" s="20" t="s">
        <v>15</v>
      </c>
      <c r="K440" s="5" t="s">
        <v>54</v>
      </c>
    </row>
    <row r="441" spans="1:11" s="9" customFormat="1" hidden="1" x14ac:dyDescent="0.25">
      <c r="A441" s="5" t="s">
        <v>665</v>
      </c>
      <c r="B441" s="45" t="s">
        <v>655</v>
      </c>
      <c r="C441" s="5" t="s">
        <v>141</v>
      </c>
      <c r="D441" s="5" t="s">
        <v>14</v>
      </c>
      <c r="E441" s="61" t="s">
        <v>15</v>
      </c>
      <c r="F441" s="7" t="s">
        <v>62</v>
      </c>
      <c r="G441" s="5" t="s">
        <v>63</v>
      </c>
      <c r="H441" s="6" t="s">
        <v>18</v>
      </c>
      <c r="I441" s="8" t="b">
        <v>0</v>
      </c>
      <c r="J441" s="20" t="s">
        <v>38</v>
      </c>
      <c r="K441" s="5" t="s">
        <v>666</v>
      </c>
    </row>
    <row r="442" spans="1:11" s="9" customFormat="1" hidden="1" x14ac:dyDescent="0.25">
      <c r="A442" s="5" t="s">
        <v>667</v>
      </c>
      <c r="B442" s="45" t="s">
        <v>655</v>
      </c>
      <c r="C442" s="5" t="s">
        <v>98</v>
      </c>
      <c r="D442" s="5" t="s">
        <v>14</v>
      </c>
      <c r="E442" s="61" t="s">
        <v>15</v>
      </c>
      <c r="F442" s="7" t="s">
        <v>54</v>
      </c>
      <c r="G442" s="5" t="s">
        <v>99</v>
      </c>
      <c r="H442" s="6" t="s">
        <v>18</v>
      </c>
      <c r="I442" s="8" t="b">
        <v>0</v>
      </c>
      <c r="J442" s="20" t="s">
        <v>38</v>
      </c>
      <c r="K442" s="5" t="s">
        <v>54</v>
      </c>
    </row>
    <row r="443" spans="1:11" s="9" customFormat="1" hidden="1" x14ac:dyDescent="0.25">
      <c r="A443" s="5" t="s">
        <v>668</v>
      </c>
      <c r="B443" s="45" t="s">
        <v>655</v>
      </c>
      <c r="C443" s="5" t="s">
        <v>98</v>
      </c>
      <c r="D443" s="5" t="s">
        <v>14</v>
      </c>
      <c r="E443" s="61" t="s">
        <v>15</v>
      </c>
      <c r="F443" s="7" t="s">
        <v>54</v>
      </c>
      <c r="G443" s="5" t="s">
        <v>99</v>
      </c>
      <c r="H443" s="6" t="s">
        <v>18</v>
      </c>
      <c r="I443" s="8" t="b">
        <v>0</v>
      </c>
      <c r="J443" s="20" t="s">
        <v>38</v>
      </c>
      <c r="K443" s="5" t="s">
        <v>54</v>
      </c>
    </row>
    <row r="444" spans="1:11" s="9" customFormat="1" hidden="1" x14ac:dyDescent="0.25">
      <c r="A444" s="5" t="s">
        <v>669</v>
      </c>
      <c r="B444" s="45" t="s">
        <v>670</v>
      </c>
      <c r="C444" s="5" t="s">
        <v>22</v>
      </c>
      <c r="D444" s="5" t="s">
        <v>14</v>
      </c>
      <c r="E444" s="61" t="s">
        <v>15</v>
      </c>
      <c r="F444" s="7" t="s">
        <v>127</v>
      </c>
      <c r="G444" s="5" t="s">
        <v>17</v>
      </c>
      <c r="H444" s="6" t="s">
        <v>18</v>
      </c>
      <c r="I444" s="8" t="b">
        <v>0</v>
      </c>
      <c r="J444" s="20" t="s">
        <v>38</v>
      </c>
      <c r="K444" s="5" t="s">
        <v>671</v>
      </c>
    </row>
    <row r="445" spans="1:11" s="9" customFormat="1" hidden="1" x14ac:dyDescent="0.25">
      <c r="A445" s="5" t="s">
        <v>672</v>
      </c>
      <c r="B445" s="45" t="s">
        <v>670</v>
      </c>
      <c r="C445" s="5" t="s">
        <v>22</v>
      </c>
      <c r="D445" s="5" t="s">
        <v>14</v>
      </c>
      <c r="E445" s="61" t="s">
        <v>15</v>
      </c>
      <c r="F445" s="7" t="s">
        <v>26</v>
      </c>
      <c r="G445" s="5" t="s">
        <v>17</v>
      </c>
      <c r="H445" s="6" t="s">
        <v>18</v>
      </c>
      <c r="I445" s="8" t="b">
        <v>0</v>
      </c>
      <c r="J445" s="20" t="s">
        <v>38</v>
      </c>
      <c r="K445" s="5" t="s">
        <v>673</v>
      </c>
    </row>
    <row r="446" spans="1:11" s="9" customFormat="1" hidden="1" x14ac:dyDescent="0.25">
      <c r="A446" s="5" t="s">
        <v>674</v>
      </c>
      <c r="B446" s="45" t="s">
        <v>670</v>
      </c>
      <c r="C446" s="5" t="s">
        <v>132</v>
      </c>
      <c r="D446" s="5" t="s">
        <v>14</v>
      </c>
      <c r="E446" s="61" t="s">
        <v>15</v>
      </c>
      <c r="F446" s="7" t="s">
        <v>133</v>
      </c>
      <c r="G446" s="5" t="s">
        <v>17</v>
      </c>
      <c r="H446" s="6" t="s">
        <v>18</v>
      </c>
      <c r="I446" s="8" t="b">
        <v>0</v>
      </c>
      <c r="J446" s="20" t="s">
        <v>38</v>
      </c>
      <c r="K446" s="5" t="s">
        <v>675</v>
      </c>
    </row>
    <row r="447" spans="1:11" s="9" customFormat="1" hidden="1" x14ac:dyDescent="0.25">
      <c r="A447" s="5" t="s">
        <v>676</v>
      </c>
      <c r="B447" s="45" t="s">
        <v>670</v>
      </c>
      <c r="C447" s="5" t="s">
        <v>132</v>
      </c>
      <c r="D447" s="5" t="s">
        <v>14</v>
      </c>
      <c r="E447" s="61" t="s">
        <v>15</v>
      </c>
      <c r="F447" s="7" t="s">
        <v>133</v>
      </c>
      <c r="G447" s="5" t="s">
        <v>17</v>
      </c>
      <c r="H447" s="6" t="s">
        <v>18</v>
      </c>
      <c r="I447" s="8" t="b">
        <v>0</v>
      </c>
      <c r="J447" s="22" t="s">
        <v>38</v>
      </c>
      <c r="K447" s="5" t="s">
        <v>677</v>
      </c>
    </row>
    <row r="448" spans="1:11" s="9" customFormat="1" hidden="1" x14ac:dyDescent="0.25">
      <c r="A448" s="5" t="s">
        <v>678</v>
      </c>
      <c r="B448" s="45" t="s">
        <v>670</v>
      </c>
      <c r="C448" s="5" t="s">
        <v>138</v>
      </c>
      <c r="D448" s="5" t="s">
        <v>14</v>
      </c>
      <c r="E448" s="61" t="s">
        <v>53</v>
      </c>
      <c r="F448" s="7" t="s">
        <v>54</v>
      </c>
      <c r="G448" s="5" t="s">
        <v>55</v>
      </c>
      <c r="H448" s="6" t="s">
        <v>18</v>
      </c>
      <c r="I448" s="8" t="b">
        <v>0</v>
      </c>
      <c r="J448" s="20" t="s">
        <v>15</v>
      </c>
      <c r="K448" s="5" t="s">
        <v>54</v>
      </c>
    </row>
    <row r="449" spans="1:11" s="9" customFormat="1" hidden="1" x14ac:dyDescent="0.25">
      <c r="A449" s="5" t="s">
        <v>679</v>
      </c>
      <c r="B449" s="45" t="s">
        <v>670</v>
      </c>
      <c r="C449" s="5" t="s">
        <v>138</v>
      </c>
      <c r="D449" s="5" t="s">
        <v>14</v>
      </c>
      <c r="E449" s="61" t="s">
        <v>53</v>
      </c>
      <c r="F449" s="7" t="s">
        <v>54</v>
      </c>
      <c r="G449" s="5" t="s">
        <v>55</v>
      </c>
      <c r="H449" s="6" t="s">
        <v>18</v>
      </c>
      <c r="I449" s="8" t="b">
        <v>0</v>
      </c>
      <c r="J449" s="20" t="s">
        <v>15</v>
      </c>
      <c r="K449" s="5" t="s">
        <v>54</v>
      </c>
    </row>
    <row r="450" spans="1:11" s="9" customFormat="1" hidden="1" x14ac:dyDescent="0.25">
      <c r="A450" s="5" t="s">
        <v>680</v>
      </c>
      <c r="B450" s="45" t="s">
        <v>670</v>
      </c>
      <c r="C450" s="5" t="s">
        <v>141</v>
      </c>
      <c r="D450" s="5" t="s">
        <v>14</v>
      </c>
      <c r="E450" s="61" t="s">
        <v>15</v>
      </c>
      <c r="F450" s="7" t="s">
        <v>62</v>
      </c>
      <c r="G450" s="5" t="s">
        <v>63</v>
      </c>
      <c r="H450" s="6" t="s">
        <v>18</v>
      </c>
      <c r="I450" s="8" t="b">
        <v>0</v>
      </c>
      <c r="J450" s="22" t="s">
        <v>38</v>
      </c>
      <c r="K450" s="5" t="s">
        <v>681</v>
      </c>
    </row>
    <row r="451" spans="1:11" s="9" customFormat="1" hidden="1" x14ac:dyDescent="0.25">
      <c r="A451" s="10" t="s">
        <v>682</v>
      </c>
      <c r="B451" s="50" t="s">
        <v>670</v>
      </c>
      <c r="C451" s="10" t="s">
        <v>141</v>
      </c>
      <c r="D451" s="10" t="s">
        <v>14</v>
      </c>
      <c r="E451" s="62" t="s">
        <v>15</v>
      </c>
      <c r="F451" s="12" t="s">
        <v>62</v>
      </c>
      <c r="G451" s="10" t="s">
        <v>63</v>
      </c>
      <c r="H451" s="11" t="s">
        <v>18</v>
      </c>
      <c r="I451" s="13" t="b">
        <v>0</v>
      </c>
      <c r="J451" s="22" t="s">
        <v>38</v>
      </c>
      <c r="K451" s="10" t="s">
        <v>683</v>
      </c>
    </row>
    <row r="452" spans="1:11" s="9" customFormat="1" hidden="1" x14ac:dyDescent="0.25">
      <c r="A452" s="5" t="s">
        <v>684</v>
      </c>
      <c r="B452" s="45" t="s">
        <v>670</v>
      </c>
      <c r="C452" s="5" t="s">
        <v>98</v>
      </c>
      <c r="D452" s="5" t="s">
        <v>14</v>
      </c>
      <c r="E452" s="61" t="s">
        <v>15</v>
      </c>
      <c r="F452" s="7" t="s">
        <v>54</v>
      </c>
      <c r="G452" s="5" t="s">
        <v>99</v>
      </c>
      <c r="H452" s="6" t="s">
        <v>18</v>
      </c>
      <c r="I452" s="8" t="b">
        <v>0</v>
      </c>
      <c r="J452" s="20" t="s">
        <v>38</v>
      </c>
      <c r="K452" s="5" t="s">
        <v>54</v>
      </c>
    </row>
    <row r="453" spans="1:11" s="9" customFormat="1" hidden="1" x14ac:dyDescent="0.25">
      <c r="A453" s="5" t="s">
        <v>685</v>
      </c>
      <c r="B453" s="45" t="s">
        <v>670</v>
      </c>
      <c r="C453" s="5" t="s">
        <v>98</v>
      </c>
      <c r="D453" s="5" t="s">
        <v>14</v>
      </c>
      <c r="E453" s="61" t="s">
        <v>15</v>
      </c>
      <c r="F453" s="7" t="s">
        <v>54</v>
      </c>
      <c r="G453" s="5" t="s">
        <v>99</v>
      </c>
      <c r="H453" s="6" t="s">
        <v>18</v>
      </c>
      <c r="I453" s="8" t="b">
        <v>0</v>
      </c>
      <c r="J453" s="20" t="s">
        <v>38</v>
      </c>
      <c r="K453" s="5" t="s">
        <v>54</v>
      </c>
    </row>
    <row r="454" spans="1:11" s="9" customFormat="1" hidden="1" x14ac:dyDescent="0.25">
      <c r="A454" s="5" t="s">
        <v>686</v>
      </c>
      <c r="B454" s="45" t="s">
        <v>670</v>
      </c>
      <c r="C454" s="5" t="s">
        <v>98</v>
      </c>
      <c r="D454" s="5" t="s">
        <v>14</v>
      </c>
      <c r="E454" s="61" t="s">
        <v>15</v>
      </c>
      <c r="F454" s="7" t="s">
        <v>54</v>
      </c>
      <c r="G454" s="5" t="s">
        <v>99</v>
      </c>
      <c r="H454" s="6" t="s">
        <v>18</v>
      </c>
      <c r="I454" s="8" t="b">
        <v>0</v>
      </c>
      <c r="J454" s="20" t="s">
        <v>38</v>
      </c>
      <c r="K454" s="5" t="s">
        <v>54</v>
      </c>
    </row>
    <row r="455" spans="1:11" s="9" customFormat="1" hidden="1" x14ac:dyDescent="0.25">
      <c r="A455" s="5" t="s">
        <v>687</v>
      </c>
      <c r="B455" s="45" t="s">
        <v>688</v>
      </c>
      <c r="C455" s="5" t="s">
        <v>22</v>
      </c>
      <c r="D455" s="5" t="s">
        <v>14</v>
      </c>
      <c r="E455" s="61" t="s">
        <v>15</v>
      </c>
      <c r="F455" s="7" t="s">
        <v>127</v>
      </c>
      <c r="G455" s="5" t="s">
        <v>17</v>
      </c>
      <c r="H455" s="6" t="s">
        <v>18</v>
      </c>
      <c r="I455" s="8" t="b">
        <v>0</v>
      </c>
      <c r="J455" s="22" t="s">
        <v>38</v>
      </c>
      <c r="K455" s="5" t="s">
        <v>689</v>
      </c>
    </row>
    <row r="456" spans="1:11" s="9" customFormat="1" hidden="1" x14ac:dyDescent="0.25">
      <c r="A456" s="10" t="s">
        <v>690</v>
      </c>
      <c r="B456" s="50" t="s">
        <v>688</v>
      </c>
      <c r="C456" s="10" t="s">
        <v>22</v>
      </c>
      <c r="D456" s="10" t="s">
        <v>14</v>
      </c>
      <c r="E456" s="62" t="s">
        <v>15</v>
      </c>
      <c r="F456" s="12" t="s">
        <v>26</v>
      </c>
      <c r="G456" s="10" t="s">
        <v>17</v>
      </c>
      <c r="H456" s="11" t="s">
        <v>18</v>
      </c>
      <c r="I456" s="13" t="b">
        <v>0</v>
      </c>
      <c r="J456" s="22" t="s">
        <v>38</v>
      </c>
      <c r="K456" s="10" t="s">
        <v>691</v>
      </c>
    </row>
    <row r="457" spans="1:11" s="9" customFormat="1" hidden="1" x14ac:dyDescent="0.25">
      <c r="A457" s="10" t="s">
        <v>692</v>
      </c>
      <c r="B457" s="50" t="s">
        <v>688</v>
      </c>
      <c r="C457" s="10" t="s">
        <v>132</v>
      </c>
      <c r="D457" s="10" t="s">
        <v>14</v>
      </c>
      <c r="E457" s="62" t="s">
        <v>15</v>
      </c>
      <c r="F457" s="12" t="s">
        <v>133</v>
      </c>
      <c r="G457" s="10" t="s">
        <v>17</v>
      </c>
      <c r="H457" s="11" t="s">
        <v>18</v>
      </c>
      <c r="I457" s="13" t="b">
        <v>0</v>
      </c>
      <c r="J457" s="22" t="s">
        <v>38</v>
      </c>
      <c r="K457" s="10" t="s">
        <v>693</v>
      </c>
    </row>
    <row r="458" spans="1:11" s="9" customFormat="1" hidden="1" x14ac:dyDescent="0.25">
      <c r="A458" s="10" t="s">
        <v>694</v>
      </c>
      <c r="B458" s="50" t="s">
        <v>688</v>
      </c>
      <c r="C458" s="10" t="s">
        <v>132</v>
      </c>
      <c r="D458" s="10" t="s">
        <v>14</v>
      </c>
      <c r="E458" s="62" t="s">
        <v>15</v>
      </c>
      <c r="F458" s="12" t="s">
        <v>133</v>
      </c>
      <c r="G458" s="10" t="s">
        <v>17</v>
      </c>
      <c r="H458" s="11" t="s">
        <v>18</v>
      </c>
      <c r="I458" s="13" t="b">
        <v>0</v>
      </c>
      <c r="J458" s="22" t="s">
        <v>38</v>
      </c>
      <c r="K458" s="10" t="s">
        <v>695</v>
      </c>
    </row>
    <row r="459" spans="1:11" s="9" customFormat="1" hidden="1" x14ac:dyDescent="0.25">
      <c r="A459" s="5" t="s">
        <v>696</v>
      </c>
      <c r="B459" s="45" t="s">
        <v>688</v>
      </c>
      <c r="C459" s="5" t="s">
        <v>138</v>
      </c>
      <c r="D459" s="5" t="s">
        <v>14</v>
      </c>
      <c r="E459" s="61" t="s">
        <v>53</v>
      </c>
      <c r="F459" s="7" t="s">
        <v>54</v>
      </c>
      <c r="G459" s="5" t="s">
        <v>55</v>
      </c>
      <c r="H459" s="6" t="s">
        <v>18</v>
      </c>
      <c r="I459" s="8" t="b">
        <v>0</v>
      </c>
      <c r="J459" s="20" t="s">
        <v>15</v>
      </c>
      <c r="K459" s="5" t="s">
        <v>54</v>
      </c>
    </row>
    <row r="460" spans="1:11" s="9" customFormat="1" hidden="1" x14ac:dyDescent="0.25">
      <c r="A460" s="5" t="s">
        <v>697</v>
      </c>
      <c r="B460" s="45" t="s">
        <v>688</v>
      </c>
      <c r="C460" s="5" t="s">
        <v>138</v>
      </c>
      <c r="D460" s="5" t="s">
        <v>14</v>
      </c>
      <c r="E460" s="61" t="s">
        <v>53</v>
      </c>
      <c r="F460" s="7" t="s">
        <v>54</v>
      </c>
      <c r="G460" s="5" t="s">
        <v>55</v>
      </c>
      <c r="H460" s="6" t="s">
        <v>18</v>
      </c>
      <c r="I460" s="8" t="b">
        <v>0</v>
      </c>
      <c r="J460" s="20" t="s">
        <v>15</v>
      </c>
      <c r="K460" s="5" t="s">
        <v>54</v>
      </c>
    </row>
    <row r="461" spans="1:11" s="9" customFormat="1" hidden="1" x14ac:dyDescent="0.25">
      <c r="A461" s="5" t="s">
        <v>698</v>
      </c>
      <c r="B461" s="45" t="s">
        <v>688</v>
      </c>
      <c r="C461" s="5" t="s">
        <v>141</v>
      </c>
      <c r="D461" s="5" t="s">
        <v>14</v>
      </c>
      <c r="E461" s="61" t="s">
        <v>15</v>
      </c>
      <c r="F461" s="7" t="s">
        <v>62</v>
      </c>
      <c r="G461" s="5" t="s">
        <v>63</v>
      </c>
      <c r="H461" s="6" t="s">
        <v>18</v>
      </c>
      <c r="I461" s="8" t="b">
        <v>0</v>
      </c>
      <c r="J461" s="22" t="s">
        <v>38</v>
      </c>
      <c r="K461" s="5" t="s">
        <v>699</v>
      </c>
    </row>
    <row r="462" spans="1:11" s="9" customFormat="1" hidden="1" x14ac:dyDescent="0.25">
      <c r="A462" s="10" t="s">
        <v>700</v>
      </c>
      <c r="B462" s="50" t="s">
        <v>688</v>
      </c>
      <c r="C462" s="10" t="s">
        <v>98</v>
      </c>
      <c r="D462" s="10" t="s">
        <v>14</v>
      </c>
      <c r="E462" s="62" t="s">
        <v>15</v>
      </c>
      <c r="F462" s="12" t="s">
        <v>54</v>
      </c>
      <c r="G462" s="10" t="s">
        <v>99</v>
      </c>
      <c r="H462" s="11" t="s">
        <v>18</v>
      </c>
      <c r="I462" s="13" t="b">
        <v>0</v>
      </c>
      <c r="J462" s="22" t="s">
        <v>38</v>
      </c>
      <c r="K462" s="10" t="s">
        <v>54</v>
      </c>
    </row>
    <row r="463" spans="1:11" s="9" customFormat="1" hidden="1" x14ac:dyDescent="0.25">
      <c r="A463" s="10" t="s">
        <v>701</v>
      </c>
      <c r="B463" s="50" t="s">
        <v>688</v>
      </c>
      <c r="C463" s="10" t="s">
        <v>98</v>
      </c>
      <c r="D463" s="10" t="s">
        <v>14</v>
      </c>
      <c r="E463" s="62" t="s">
        <v>15</v>
      </c>
      <c r="F463" s="12" t="s">
        <v>54</v>
      </c>
      <c r="G463" s="10" t="s">
        <v>99</v>
      </c>
      <c r="H463" s="11" t="s">
        <v>18</v>
      </c>
      <c r="I463" s="13" t="b">
        <v>0</v>
      </c>
      <c r="J463" s="22" t="s">
        <v>38</v>
      </c>
      <c r="K463" s="10" t="s">
        <v>54</v>
      </c>
    </row>
    <row r="464" spans="1:11" hidden="1" x14ac:dyDescent="0.25">
      <c r="A464" s="1" t="s">
        <v>702</v>
      </c>
      <c r="B464" s="39" t="s">
        <v>703</v>
      </c>
      <c r="C464" s="1" t="s">
        <v>704</v>
      </c>
      <c r="D464" s="1" t="s">
        <v>587</v>
      </c>
      <c r="E464" s="60" t="s">
        <v>15</v>
      </c>
      <c r="F464" s="3" t="s">
        <v>705</v>
      </c>
      <c r="G464" s="1" t="s">
        <v>17</v>
      </c>
      <c r="H464" s="2" t="s">
        <v>223</v>
      </c>
      <c r="I464" s="4" t="b">
        <v>0</v>
      </c>
      <c r="J464" s="19" t="s">
        <v>706</v>
      </c>
      <c r="K464" s="1" t="s">
        <v>54</v>
      </c>
    </row>
    <row r="465" spans="1:11" hidden="1" x14ac:dyDescent="0.25">
      <c r="A465" s="1" t="s">
        <v>707</v>
      </c>
      <c r="B465" s="39" t="s">
        <v>703</v>
      </c>
      <c r="C465" s="1" t="s">
        <v>708</v>
      </c>
      <c r="D465" s="1" t="s">
        <v>587</v>
      </c>
      <c r="E465" s="60" t="s">
        <v>15</v>
      </c>
      <c r="F465" s="3" t="s">
        <v>705</v>
      </c>
      <c r="G465" s="1" t="s">
        <v>17</v>
      </c>
      <c r="H465" s="2" t="s">
        <v>223</v>
      </c>
      <c r="I465" s="4" t="b">
        <v>0</v>
      </c>
      <c r="J465" s="19" t="s">
        <v>706</v>
      </c>
      <c r="K465" s="1" t="s">
        <v>54</v>
      </c>
    </row>
    <row r="466" spans="1:11" hidden="1" x14ac:dyDescent="0.25">
      <c r="A466" s="1" t="s">
        <v>709</v>
      </c>
      <c r="B466" s="39" t="s">
        <v>703</v>
      </c>
      <c r="C466" s="1" t="s">
        <v>710</v>
      </c>
      <c r="D466" s="1" t="s">
        <v>587</v>
      </c>
      <c r="E466" s="60" t="s">
        <v>15</v>
      </c>
      <c r="F466" s="3" t="s">
        <v>711</v>
      </c>
      <c r="G466" s="1" t="s">
        <v>63</v>
      </c>
      <c r="H466" s="2" t="s">
        <v>223</v>
      </c>
      <c r="I466" s="4" t="b">
        <v>0</v>
      </c>
      <c r="J466" s="19" t="s">
        <v>712</v>
      </c>
      <c r="K466" s="1" t="s">
        <v>54</v>
      </c>
    </row>
    <row r="467" spans="1:11" hidden="1" x14ac:dyDescent="0.25">
      <c r="A467" s="1" t="s">
        <v>713</v>
      </c>
      <c r="B467" s="39" t="s">
        <v>703</v>
      </c>
      <c r="C467" s="1" t="s">
        <v>714</v>
      </c>
      <c r="D467" s="1" t="s">
        <v>587</v>
      </c>
      <c r="E467" s="60" t="s">
        <v>53</v>
      </c>
      <c r="F467" s="3" t="s">
        <v>54</v>
      </c>
      <c r="G467" s="1" t="s">
        <v>55</v>
      </c>
      <c r="H467" s="2" t="s">
        <v>223</v>
      </c>
      <c r="I467" s="4" t="b">
        <v>0</v>
      </c>
      <c r="J467" s="19" t="s">
        <v>715</v>
      </c>
      <c r="K467" s="1" t="s">
        <v>54</v>
      </c>
    </row>
    <row r="468" spans="1:11" hidden="1" x14ac:dyDescent="0.25">
      <c r="A468" s="1" t="s">
        <v>716</v>
      </c>
      <c r="B468" s="39" t="s">
        <v>703</v>
      </c>
      <c r="C468" s="1" t="s">
        <v>714</v>
      </c>
      <c r="D468" s="1" t="s">
        <v>587</v>
      </c>
      <c r="E468" s="60" t="s">
        <v>53</v>
      </c>
      <c r="F468" s="3" t="s">
        <v>54</v>
      </c>
      <c r="G468" s="1" t="s">
        <v>55</v>
      </c>
      <c r="H468" s="2" t="s">
        <v>223</v>
      </c>
      <c r="I468" s="4" t="b">
        <v>0</v>
      </c>
      <c r="J468" s="19" t="s">
        <v>715</v>
      </c>
      <c r="K468" s="1" t="s">
        <v>54</v>
      </c>
    </row>
    <row r="469" spans="1:11" hidden="1" x14ac:dyDescent="0.25">
      <c r="A469" s="1" t="s">
        <v>717</v>
      </c>
      <c r="B469" s="39" t="s">
        <v>703</v>
      </c>
      <c r="C469" s="1" t="s">
        <v>714</v>
      </c>
      <c r="D469" s="1" t="s">
        <v>587</v>
      </c>
      <c r="E469" s="60" t="s">
        <v>53</v>
      </c>
      <c r="F469" s="3" t="s">
        <v>54</v>
      </c>
      <c r="G469" s="1" t="s">
        <v>55</v>
      </c>
      <c r="H469" s="2" t="s">
        <v>223</v>
      </c>
      <c r="I469" s="4" t="b">
        <v>0</v>
      </c>
      <c r="J469" s="19" t="s">
        <v>715</v>
      </c>
      <c r="K469" s="1" t="s">
        <v>54</v>
      </c>
    </row>
    <row r="470" spans="1:11" hidden="1" x14ac:dyDescent="0.25">
      <c r="A470" s="1" t="s">
        <v>718</v>
      </c>
      <c r="B470" s="39" t="s">
        <v>703</v>
      </c>
      <c r="C470" s="1" t="s">
        <v>714</v>
      </c>
      <c r="D470" s="1" t="s">
        <v>587</v>
      </c>
      <c r="E470" s="60" t="s">
        <v>53</v>
      </c>
      <c r="F470" s="3" t="s">
        <v>54</v>
      </c>
      <c r="G470" s="1" t="s">
        <v>55</v>
      </c>
      <c r="H470" s="2" t="s">
        <v>223</v>
      </c>
      <c r="I470" s="4" t="b">
        <v>0</v>
      </c>
      <c r="J470" s="19" t="s">
        <v>715</v>
      </c>
      <c r="K470" s="1" t="s">
        <v>54</v>
      </c>
    </row>
    <row r="471" spans="1:11" hidden="1" x14ac:dyDescent="0.25">
      <c r="A471" s="1" t="s">
        <v>719</v>
      </c>
      <c r="B471" s="39" t="s">
        <v>703</v>
      </c>
      <c r="C471" s="1" t="s">
        <v>714</v>
      </c>
      <c r="D471" s="1" t="s">
        <v>587</v>
      </c>
      <c r="E471" s="60" t="s">
        <v>720</v>
      </c>
      <c r="F471" s="3" t="s">
        <v>54</v>
      </c>
      <c r="G471" s="1" t="s">
        <v>55</v>
      </c>
      <c r="H471" s="2" t="s">
        <v>223</v>
      </c>
      <c r="I471" s="4" t="b">
        <v>0</v>
      </c>
      <c r="J471" s="19" t="s">
        <v>715</v>
      </c>
      <c r="K471" s="1" t="s">
        <v>54</v>
      </c>
    </row>
    <row r="472" spans="1:11" hidden="1" x14ac:dyDescent="0.25">
      <c r="A472" s="1" t="s">
        <v>721</v>
      </c>
      <c r="B472" s="39" t="s">
        <v>703</v>
      </c>
      <c r="C472" s="1" t="s">
        <v>592</v>
      </c>
      <c r="D472" s="1" t="s">
        <v>587</v>
      </c>
      <c r="E472" s="60" t="s">
        <v>15</v>
      </c>
      <c r="F472" s="3" t="s">
        <v>54</v>
      </c>
      <c r="G472" s="1" t="s">
        <v>722</v>
      </c>
      <c r="H472" s="2" t="s">
        <v>223</v>
      </c>
      <c r="I472" s="4" t="b">
        <v>0</v>
      </c>
      <c r="J472" s="19" t="s">
        <v>594</v>
      </c>
      <c r="K472" s="1" t="s">
        <v>54</v>
      </c>
    </row>
    <row r="473" spans="1:11" hidden="1" x14ac:dyDescent="0.25">
      <c r="A473" s="1" t="s">
        <v>723</v>
      </c>
      <c r="B473" s="39" t="s">
        <v>703</v>
      </c>
      <c r="C473" s="1" t="s">
        <v>592</v>
      </c>
      <c r="D473" s="1" t="s">
        <v>587</v>
      </c>
      <c r="E473" s="60" t="s">
        <v>15</v>
      </c>
      <c r="F473" s="3" t="s">
        <v>54</v>
      </c>
      <c r="G473" s="1" t="s">
        <v>722</v>
      </c>
      <c r="H473" s="2" t="s">
        <v>223</v>
      </c>
      <c r="I473" s="4" t="b">
        <v>0</v>
      </c>
      <c r="J473" s="19" t="s">
        <v>594</v>
      </c>
      <c r="K473" s="1" t="s">
        <v>54</v>
      </c>
    </row>
    <row r="474" spans="1:11" hidden="1" x14ac:dyDescent="0.25">
      <c r="A474" s="1" t="s">
        <v>724</v>
      </c>
      <c r="B474" s="39" t="s">
        <v>703</v>
      </c>
      <c r="C474" s="1" t="s">
        <v>592</v>
      </c>
      <c r="D474" s="1" t="s">
        <v>587</v>
      </c>
      <c r="E474" s="60" t="s">
        <v>15</v>
      </c>
      <c r="F474" s="3" t="s">
        <v>54</v>
      </c>
      <c r="G474" s="1" t="s">
        <v>722</v>
      </c>
      <c r="H474" s="2" t="s">
        <v>223</v>
      </c>
      <c r="I474" s="4" t="b">
        <v>0</v>
      </c>
      <c r="J474" s="19" t="s">
        <v>594</v>
      </c>
      <c r="K474" s="1" t="s">
        <v>54</v>
      </c>
    </row>
    <row r="475" spans="1:11" hidden="1" x14ac:dyDescent="0.25">
      <c r="A475" s="1" t="s">
        <v>725</v>
      </c>
      <c r="B475" s="39" t="s">
        <v>703</v>
      </c>
      <c r="C475" s="1" t="s">
        <v>592</v>
      </c>
      <c r="D475" s="1" t="s">
        <v>587</v>
      </c>
      <c r="E475" s="60" t="s">
        <v>15</v>
      </c>
      <c r="F475" s="3" t="s">
        <v>54</v>
      </c>
      <c r="G475" s="1" t="s">
        <v>722</v>
      </c>
      <c r="H475" s="2" t="s">
        <v>223</v>
      </c>
      <c r="I475" s="4" t="b">
        <v>0</v>
      </c>
      <c r="J475" s="19" t="s">
        <v>594</v>
      </c>
      <c r="K475" s="1" t="s">
        <v>54</v>
      </c>
    </row>
    <row r="476" spans="1:11" hidden="1" x14ac:dyDescent="0.25">
      <c r="A476" s="1" t="s">
        <v>726</v>
      </c>
      <c r="B476" s="39" t="s">
        <v>703</v>
      </c>
      <c r="C476" s="1" t="s">
        <v>586</v>
      </c>
      <c r="D476" s="1" t="s">
        <v>587</v>
      </c>
      <c r="E476" s="60" t="s">
        <v>588</v>
      </c>
      <c r="F476" s="3" t="s">
        <v>54</v>
      </c>
      <c r="G476" s="1" t="s">
        <v>588</v>
      </c>
      <c r="H476" s="2" t="s">
        <v>223</v>
      </c>
      <c r="I476" s="4" t="b">
        <v>0</v>
      </c>
      <c r="J476" s="19" t="s">
        <v>590</v>
      </c>
      <c r="K476" s="1" t="s">
        <v>54</v>
      </c>
    </row>
    <row r="477" spans="1:11" hidden="1" x14ac:dyDescent="0.25">
      <c r="A477" s="1" t="s">
        <v>727</v>
      </c>
      <c r="B477" s="39" t="s">
        <v>703</v>
      </c>
      <c r="C477" s="1" t="s">
        <v>586</v>
      </c>
      <c r="D477" s="1" t="s">
        <v>587</v>
      </c>
      <c r="E477" s="60" t="s">
        <v>588</v>
      </c>
      <c r="F477" s="3" t="s">
        <v>54</v>
      </c>
      <c r="G477" s="1" t="s">
        <v>588</v>
      </c>
      <c r="H477" s="2" t="s">
        <v>223</v>
      </c>
      <c r="I477" s="4" t="b">
        <v>0</v>
      </c>
      <c r="J477" s="19" t="s">
        <v>590</v>
      </c>
      <c r="K477" s="1" t="s">
        <v>54</v>
      </c>
    </row>
    <row r="478" spans="1:11" hidden="1" x14ac:dyDescent="0.25">
      <c r="A478" s="1" t="s">
        <v>728</v>
      </c>
      <c r="B478" s="39" t="s">
        <v>703</v>
      </c>
      <c r="C478" s="1" t="s">
        <v>586</v>
      </c>
      <c r="D478" s="1" t="s">
        <v>587</v>
      </c>
      <c r="E478" s="60" t="s">
        <v>588</v>
      </c>
      <c r="F478" s="3" t="s">
        <v>54</v>
      </c>
      <c r="G478" s="1" t="s">
        <v>588</v>
      </c>
      <c r="H478" s="2" t="s">
        <v>223</v>
      </c>
      <c r="I478" s="4" t="b">
        <v>0</v>
      </c>
      <c r="J478" s="19" t="s">
        <v>590</v>
      </c>
      <c r="K478" s="1" t="s">
        <v>54</v>
      </c>
    </row>
    <row r="479" spans="1:11" hidden="1" x14ac:dyDescent="0.25">
      <c r="A479" s="1" t="s">
        <v>729</v>
      </c>
      <c r="B479" s="39" t="s">
        <v>703</v>
      </c>
      <c r="C479" s="1" t="s">
        <v>586</v>
      </c>
      <c r="D479" s="1" t="s">
        <v>587</v>
      </c>
      <c r="E479" s="60" t="s">
        <v>588</v>
      </c>
      <c r="F479" s="3" t="s">
        <v>54</v>
      </c>
      <c r="G479" s="1" t="s">
        <v>588</v>
      </c>
      <c r="H479" s="2" t="s">
        <v>223</v>
      </c>
      <c r="I479" s="4" t="b">
        <v>0</v>
      </c>
      <c r="J479" s="19" t="s">
        <v>590</v>
      </c>
      <c r="K479" s="1" t="s">
        <v>54</v>
      </c>
    </row>
    <row r="480" spans="1:11" hidden="1" x14ac:dyDescent="0.25">
      <c r="A480" s="1" t="s">
        <v>730</v>
      </c>
      <c r="B480" s="39" t="s">
        <v>703</v>
      </c>
      <c r="C480" s="1" t="s">
        <v>586</v>
      </c>
      <c r="D480" s="1" t="s">
        <v>587</v>
      </c>
      <c r="E480" s="60" t="s">
        <v>588</v>
      </c>
      <c r="F480" s="3" t="s">
        <v>54</v>
      </c>
      <c r="G480" s="1" t="s">
        <v>588</v>
      </c>
      <c r="H480" s="2" t="s">
        <v>223</v>
      </c>
      <c r="I480" s="4" t="b">
        <v>0</v>
      </c>
      <c r="J480" s="19" t="s">
        <v>590</v>
      </c>
      <c r="K480" s="1" t="s">
        <v>54</v>
      </c>
    </row>
    <row r="481" spans="1:11" hidden="1" x14ac:dyDescent="0.25">
      <c r="A481" s="1" t="s">
        <v>731</v>
      </c>
      <c r="B481" s="39" t="s">
        <v>703</v>
      </c>
      <c r="C481" s="1" t="s">
        <v>596</v>
      </c>
      <c r="D481" s="1" t="s">
        <v>587</v>
      </c>
      <c r="E481" s="60" t="s">
        <v>15</v>
      </c>
      <c r="F481" s="3" t="s">
        <v>54</v>
      </c>
      <c r="G481" s="1" t="s">
        <v>732</v>
      </c>
      <c r="H481" s="2" t="s">
        <v>223</v>
      </c>
      <c r="I481" s="4" t="b">
        <v>0</v>
      </c>
      <c r="J481" s="19" t="s">
        <v>598</v>
      </c>
      <c r="K481" s="1" t="s">
        <v>54</v>
      </c>
    </row>
    <row r="482" spans="1:11" hidden="1" x14ac:dyDescent="0.25">
      <c r="A482" s="1" t="s">
        <v>733</v>
      </c>
      <c r="B482" s="39" t="s">
        <v>703</v>
      </c>
      <c r="C482" s="1" t="s">
        <v>596</v>
      </c>
      <c r="D482" s="1" t="s">
        <v>587</v>
      </c>
      <c r="E482" s="60" t="s">
        <v>15</v>
      </c>
      <c r="F482" s="3" t="s">
        <v>54</v>
      </c>
      <c r="G482" s="1" t="s">
        <v>732</v>
      </c>
      <c r="H482" s="2" t="s">
        <v>223</v>
      </c>
      <c r="I482" s="4" t="b">
        <v>0</v>
      </c>
      <c r="J482" s="19" t="s">
        <v>598</v>
      </c>
      <c r="K482" s="1" t="s">
        <v>54</v>
      </c>
    </row>
    <row r="483" spans="1:11" hidden="1" x14ac:dyDescent="0.25">
      <c r="A483" s="1" t="s">
        <v>734</v>
      </c>
      <c r="B483" s="39" t="s">
        <v>703</v>
      </c>
      <c r="C483" s="1" t="s">
        <v>596</v>
      </c>
      <c r="D483" s="1" t="s">
        <v>587</v>
      </c>
      <c r="E483" s="60" t="s">
        <v>15</v>
      </c>
      <c r="F483" s="3" t="s">
        <v>54</v>
      </c>
      <c r="G483" s="1" t="s">
        <v>732</v>
      </c>
      <c r="H483" s="2" t="s">
        <v>223</v>
      </c>
      <c r="I483" s="4" t="b">
        <v>0</v>
      </c>
      <c r="J483" s="19" t="s">
        <v>598</v>
      </c>
      <c r="K483" s="1" t="s">
        <v>54</v>
      </c>
    </row>
    <row r="484" spans="1:11" hidden="1" x14ac:dyDescent="0.25">
      <c r="A484" s="1" t="s">
        <v>735</v>
      </c>
      <c r="B484" s="39" t="s">
        <v>703</v>
      </c>
      <c r="C484" s="1" t="s">
        <v>596</v>
      </c>
      <c r="D484" s="1" t="s">
        <v>587</v>
      </c>
      <c r="E484" s="60" t="s">
        <v>15</v>
      </c>
      <c r="F484" s="3" t="s">
        <v>54</v>
      </c>
      <c r="G484" s="1" t="s">
        <v>732</v>
      </c>
      <c r="H484" s="2" t="s">
        <v>223</v>
      </c>
      <c r="I484" s="4" t="b">
        <v>0</v>
      </c>
      <c r="J484" s="19" t="s">
        <v>598</v>
      </c>
      <c r="K484" s="1" t="s">
        <v>54</v>
      </c>
    </row>
    <row r="485" spans="1:11" hidden="1" x14ac:dyDescent="0.25">
      <c r="A485" s="1" t="s">
        <v>736</v>
      </c>
      <c r="B485" s="39" t="s">
        <v>703</v>
      </c>
      <c r="C485" s="1" t="s">
        <v>596</v>
      </c>
      <c r="D485" s="1" t="s">
        <v>587</v>
      </c>
      <c r="E485" s="60" t="s">
        <v>15</v>
      </c>
      <c r="F485" s="3" t="s">
        <v>54</v>
      </c>
      <c r="G485" s="1" t="s">
        <v>732</v>
      </c>
      <c r="H485" s="2" t="s">
        <v>223</v>
      </c>
      <c r="I485" s="4" t="b">
        <v>0</v>
      </c>
      <c r="J485" s="19" t="s">
        <v>598</v>
      </c>
      <c r="K485" s="1" t="s">
        <v>54</v>
      </c>
    </row>
    <row r="486" spans="1:11" hidden="1" x14ac:dyDescent="0.25">
      <c r="A486" s="1" t="s">
        <v>737</v>
      </c>
      <c r="B486" s="39" t="s">
        <v>703</v>
      </c>
      <c r="C486" s="1" t="s">
        <v>596</v>
      </c>
      <c r="D486" s="1" t="s">
        <v>587</v>
      </c>
      <c r="E486" s="60" t="s">
        <v>15</v>
      </c>
      <c r="F486" s="3" t="s">
        <v>54</v>
      </c>
      <c r="G486" s="1" t="s">
        <v>732</v>
      </c>
      <c r="H486" s="2" t="s">
        <v>223</v>
      </c>
      <c r="I486" s="4" t="b">
        <v>0</v>
      </c>
      <c r="J486" s="19" t="s">
        <v>598</v>
      </c>
      <c r="K486" s="1" t="s">
        <v>54</v>
      </c>
    </row>
    <row r="487" spans="1:11" s="9" customFormat="1" hidden="1" x14ac:dyDescent="0.25">
      <c r="A487" s="5" t="s">
        <v>738</v>
      </c>
      <c r="B487" s="45" t="s">
        <v>739</v>
      </c>
      <c r="C487" s="5" t="s">
        <v>13</v>
      </c>
      <c r="D487" s="5" t="s">
        <v>14</v>
      </c>
      <c r="E487" s="61" t="s">
        <v>15</v>
      </c>
      <c r="F487" s="7" t="s">
        <v>16</v>
      </c>
      <c r="G487" s="5" t="s">
        <v>17</v>
      </c>
      <c r="H487" s="6" t="s">
        <v>18</v>
      </c>
      <c r="I487" s="8" t="b">
        <v>0</v>
      </c>
      <c r="J487" s="20" t="s">
        <v>38</v>
      </c>
      <c r="K487" s="5" t="s">
        <v>740</v>
      </c>
    </row>
    <row r="488" spans="1:11" hidden="1" x14ac:dyDescent="0.25">
      <c r="A488" s="1" t="s">
        <v>741</v>
      </c>
      <c r="B488" s="39" t="s">
        <v>739</v>
      </c>
      <c r="C488" s="1" t="s">
        <v>22</v>
      </c>
      <c r="D488" s="1" t="s">
        <v>14</v>
      </c>
      <c r="E488" s="60" t="s">
        <v>15</v>
      </c>
      <c r="F488" s="3" t="s">
        <v>23</v>
      </c>
      <c r="G488" s="1" t="s">
        <v>17</v>
      </c>
      <c r="H488" s="2" t="s">
        <v>18</v>
      </c>
      <c r="I488" s="4" t="b">
        <v>0</v>
      </c>
      <c r="J488" s="19" t="s">
        <v>19</v>
      </c>
      <c r="K488" s="1" t="s">
        <v>742</v>
      </c>
    </row>
    <row r="489" spans="1:11" s="9" customFormat="1" hidden="1" x14ac:dyDescent="0.25">
      <c r="A489" s="5" t="s">
        <v>743</v>
      </c>
      <c r="B489" s="45" t="s">
        <v>739</v>
      </c>
      <c r="C489" s="5" t="s">
        <v>22</v>
      </c>
      <c r="D489" s="5" t="s">
        <v>14</v>
      </c>
      <c r="E489" s="61" t="s">
        <v>15</v>
      </c>
      <c r="F489" s="7" t="s">
        <v>26</v>
      </c>
      <c r="G489" s="5" t="s">
        <v>17</v>
      </c>
      <c r="H489" s="6" t="s">
        <v>18</v>
      </c>
      <c r="I489" s="8" t="b">
        <v>0</v>
      </c>
      <c r="J489" s="20" t="s">
        <v>38</v>
      </c>
      <c r="K489" s="5" t="s">
        <v>744</v>
      </c>
    </row>
    <row r="490" spans="1:11" s="9" customFormat="1" hidden="1" x14ac:dyDescent="0.25">
      <c r="A490" s="5" t="s">
        <v>745</v>
      </c>
      <c r="B490" s="45" t="s">
        <v>739</v>
      </c>
      <c r="C490" s="5" t="s">
        <v>132</v>
      </c>
      <c r="D490" s="5" t="s">
        <v>14</v>
      </c>
      <c r="E490" s="61" t="s">
        <v>15</v>
      </c>
      <c r="F490" s="7" t="s">
        <v>41</v>
      </c>
      <c r="G490" s="5" t="s">
        <v>17</v>
      </c>
      <c r="H490" s="6" t="s">
        <v>18</v>
      </c>
      <c r="I490" s="8" t="b">
        <v>0</v>
      </c>
      <c r="J490" s="20" t="s">
        <v>38</v>
      </c>
      <c r="K490" s="5" t="s">
        <v>746</v>
      </c>
    </row>
    <row r="491" spans="1:11" s="9" customFormat="1" hidden="1" x14ac:dyDescent="0.25">
      <c r="A491" s="5" t="s">
        <v>747</v>
      </c>
      <c r="B491" s="45" t="s">
        <v>739</v>
      </c>
      <c r="C491" s="5" t="s">
        <v>132</v>
      </c>
      <c r="D491" s="5" t="s">
        <v>14</v>
      </c>
      <c r="E491" s="61" t="s">
        <v>15</v>
      </c>
      <c r="F491" s="7" t="s">
        <v>41</v>
      </c>
      <c r="G491" s="5" t="s">
        <v>17</v>
      </c>
      <c r="H491" s="6" t="s">
        <v>18</v>
      </c>
      <c r="I491" s="8" t="b">
        <v>0</v>
      </c>
      <c r="J491" s="20" t="s">
        <v>38</v>
      </c>
      <c r="K491" s="5" t="s">
        <v>748</v>
      </c>
    </row>
    <row r="492" spans="1:11" s="9" customFormat="1" hidden="1" x14ac:dyDescent="0.25">
      <c r="A492" s="5" t="s">
        <v>749</v>
      </c>
      <c r="B492" s="45" t="s">
        <v>739</v>
      </c>
      <c r="C492" s="5" t="s">
        <v>52</v>
      </c>
      <c r="D492" s="5" t="s">
        <v>14</v>
      </c>
      <c r="E492" s="61" t="s">
        <v>53</v>
      </c>
      <c r="F492" s="7" t="s">
        <v>54</v>
      </c>
      <c r="G492" s="5" t="s">
        <v>55</v>
      </c>
      <c r="H492" s="6" t="s">
        <v>18</v>
      </c>
      <c r="I492" s="8" t="b">
        <v>0</v>
      </c>
      <c r="J492" s="20" t="s">
        <v>15</v>
      </c>
      <c r="K492" s="5" t="s">
        <v>54</v>
      </c>
    </row>
    <row r="493" spans="1:11" s="9" customFormat="1" hidden="1" x14ac:dyDescent="0.25">
      <c r="A493" s="5" t="s">
        <v>750</v>
      </c>
      <c r="B493" s="45" t="s">
        <v>739</v>
      </c>
      <c r="C493" s="5" t="s">
        <v>52</v>
      </c>
      <c r="D493" s="5" t="s">
        <v>14</v>
      </c>
      <c r="E493" s="61" t="s">
        <v>53</v>
      </c>
      <c r="F493" s="7" t="s">
        <v>54</v>
      </c>
      <c r="G493" s="5" t="s">
        <v>55</v>
      </c>
      <c r="H493" s="6" t="s">
        <v>18</v>
      </c>
      <c r="I493" s="8" t="b">
        <v>0</v>
      </c>
      <c r="J493" s="20" t="s">
        <v>15</v>
      </c>
      <c r="K493" s="5" t="s">
        <v>54</v>
      </c>
    </row>
    <row r="494" spans="1:11" s="9" customFormat="1" hidden="1" x14ac:dyDescent="0.25">
      <c r="A494" s="5" t="s">
        <v>751</v>
      </c>
      <c r="B494" s="45" t="s">
        <v>739</v>
      </c>
      <c r="C494" s="5" t="s">
        <v>141</v>
      </c>
      <c r="D494" s="5" t="s">
        <v>14</v>
      </c>
      <c r="E494" s="61" t="s">
        <v>15</v>
      </c>
      <c r="F494" s="7" t="s">
        <v>62</v>
      </c>
      <c r="G494" s="5" t="s">
        <v>63</v>
      </c>
      <c r="H494" s="6" t="s">
        <v>18</v>
      </c>
      <c r="I494" s="8" t="b">
        <v>0</v>
      </c>
      <c r="J494" s="20" t="s">
        <v>38</v>
      </c>
      <c r="K494" s="5" t="s">
        <v>752</v>
      </c>
    </row>
    <row r="495" spans="1:11" s="9" customFormat="1" hidden="1" x14ac:dyDescent="0.25">
      <c r="A495" s="10" t="s">
        <v>753</v>
      </c>
      <c r="B495" s="50" t="s">
        <v>739</v>
      </c>
      <c r="C495" s="10" t="s">
        <v>141</v>
      </c>
      <c r="D495" s="10" t="s">
        <v>14</v>
      </c>
      <c r="E495" s="62" t="s">
        <v>15</v>
      </c>
      <c r="F495" s="12" t="s">
        <v>62</v>
      </c>
      <c r="G495" s="10" t="s">
        <v>63</v>
      </c>
      <c r="H495" s="11" t="s">
        <v>18</v>
      </c>
      <c r="I495" s="13" t="b">
        <v>0</v>
      </c>
      <c r="J495" s="20" t="s">
        <v>38</v>
      </c>
      <c r="K495" s="10" t="s">
        <v>754</v>
      </c>
    </row>
    <row r="496" spans="1:11" s="9" customFormat="1" hidden="1" x14ac:dyDescent="0.25">
      <c r="A496" s="5" t="s">
        <v>755</v>
      </c>
      <c r="B496" s="45" t="s">
        <v>739</v>
      </c>
      <c r="C496" s="5" t="s">
        <v>141</v>
      </c>
      <c r="D496" s="5" t="s">
        <v>14</v>
      </c>
      <c r="E496" s="61" t="s">
        <v>15</v>
      </c>
      <c r="F496" s="7" t="s">
        <v>62</v>
      </c>
      <c r="G496" s="5" t="s">
        <v>63</v>
      </c>
      <c r="H496" s="6" t="s">
        <v>18</v>
      </c>
      <c r="I496" s="8" t="b">
        <v>0</v>
      </c>
      <c r="J496" s="20" t="s">
        <v>38</v>
      </c>
      <c r="K496" s="5" t="s">
        <v>756</v>
      </c>
    </row>
    <row r="497" spans="1:11" s="9" customFormat="1" hidden="1" x14ac:dyDescent="0.25">
      <c r="A497" s="10" t="s">
        <v>757</v>
      </c>
      <c r="B497" s="50" t="s">
        <v>739</v>
      </c>
      <c r="C497" s="10" t="s">
        <v>141</v>
      </c>
      <c r="D497" s="10" t="s">
        <v>14</v>
      </c>
      <c r="E497" s="62" t="s">
        <v>15</v>
      </c>
      <c r="F497" s="12" t="s">
        <v>62</v>
      </c>
      <c r="G497" s="10" t="s">
        <v>63</v>
      </c>
      <c r="H497" s="11" t="s">
        <v>18</v>
      </c>
      <c r="I497" s="13" t="b">
        <v>0</v>
      </c>
      <c r="J497" s="20" t="s">
        <v>38</v>
      </c>
      <c r="K497" s="10" t="s">
        <v>758</v>
      </c>
    </row>
    <row r="498" spans="1:11" s="9" customFormat="1" hidden="1" x14ac:dyDescent="0.25">
      <c r="A498" s="5" t="s">
        <v>759</v>
      </c>
      <c r="B498" s="45" t="s">
        <v>739</v>
      </c>
      <c r="C498" s="5" t="s">
        <v>141</v>
      </c>
      <c r="D498" s="5" t="s">
        <v>14</v>
      </c>
      <c r="E498" s="61" t="s">
        <v>15</v>
      </c>
      <c r="F498" s="7" t="s">
        <v>62</v>
      </c>
      <c r="G498" s="5" t="s">
        <v>63</v>
      </c>
      <c r="H498" s="6" t="s">
        <v>18</v>
      </c>
      <c r="I498" s="8" t="b">
        <v>0</v>
      </c>
      <c r="J498" s="20" t="s">
        <v>38</v>
      </c>
      <c r="K498" s="5" t="s">
        <v>760</v>
      </c>
    </row>
    <row r="499" spans="1:11" ht="45" hidden="1" x14ac:dyDescent="0.25">
      <c r="A499" s="1" t="s">
        <v>761</v>
      </c>
      <c r="B499" s="39" t="s">
        <v>739</v>
      </c>
      <c r="C499" s="1" t="s">
        <v>98</v>
      </c>
      <c r="D499" s="1" t="s">
        <v>14</v>
      </c>
      <c r="E499" s="60" t="s">
        <v>15</v>
      </c>
      <c r="F499" s="3" t="s">
        <v>762</v>
      </c>
      <c r="G499" s="1" t="s">
        <v>99</v>
      </c>
      <c r="H499" s="2" t="s">
        <v>223</v>
      </c>
      <c r="I499" s="4" t="b">
        <v>1</v>
      </c>
      <c r="J499" s="19" t="s">
        <v>763</v>
      </c>
      <c r="K499" s="1" t="s">
        <v>54</v>
      </c>
    </row>
    <row r="500" spans="1:11" s="9" customFormat="1" hidden="1" x14ac:dyDescent="0.25">
      <c r="A500" s="5" t="s">
        <v>764</v>
      </c>
      <c r="B500" s="45" t="s">
        <v>739</v>
      </c>
      <c r="C500" s="5" t="s">
        <v>98</v>
      </c>
      <c r="D500" s="5" t="s">
        <v>14</v>
      </c>
      <c r="E500" s="61" t="s">
        <v>15</v>
      </c>
      <c r="F500" s="7" t="s">
        <v>54</v>
      </c>
      <c r="G500" s="5" t="s">
        <v>99</v>
      </c>
      <c r="H500" s="6" t="s">
        <v>18</v>
      </c>
      <c r="I500" s="8" t="b">
        <v>0</v>
      </c>
      <c r="J500" s="20" t="s">
        <v>38</v>
      </c>
      <c r="K500" s="5" t="s">
        <v>54</v>
      </c>
    </row>
    <row r="501" spans="1:11" s="9" customFormat="1" hidden="1" x14ac:dyDescent="0.25">
      <c r="A501" s="5" t="s">
        <v>765</v>
      </c>
      <c r="B501" s="45" t="s">
        <v>739</v>
      </c>
      <c r="C501" s="5" t="s">
        <v>98</v>
      </c>
      <c r="D501" s="5" t="s">
        <v>14</v>
      </c>
      <c r="E501" s="61" t="s">
        <v>15</v>
      </c>
      <c r="F501" s="7" t="s">
        <v>54</v>
      </c>
      <c r="G501" s="5" t="s">
        <v>99</v>
      </c>
      <c r="H501" s="6" t="s">
        <v>18</v>
      </c>
      <c r="I501" s="8" t="b">
        <v>0</v>
      </c>
      <c r="J501" s="20" t="s">
        <v>38</v>
      </c>
      <c r="K501" s="5" t="s">
        <v>54</v>
      </c>
    </row>
    <row r="502" spans="1:11" s="9" customFormat="1" hidden="1" x14ac:dyDescent="0.25">
      <c r="A502" s="5" t="s">
        <v>766</v>
      </c>
      <c r="B502" s="45" t="s">
        <v>739</v>
      </c>
      <c r="C502" s="5" t="s">
        <v>98</v>
      </c>
      <c r="D502" s="5" t="s">
        <v>14</v>
      </c>
      <c r="E502" s="61" t="s">
        <v>15</v>
      </c>
      <c r="F502" s="7" t="s">
        <v>54</v>
      </c>
      <c r="G502" s="5" t="s">
        <v>99</v>
      </c>
      <c r="H502" s="6" t="s">
        <v>18</v>
      </c>
      <c r="I502" s="8" t="b">
        <v>0</v>
      </c>
      <c r="J502" s="20" t="s">
        <v>38</v>
      </c>
      <c r="K502" s="5" t="s">
        <v>54</v>
      </c>
    </row>
    <row r="503" spans="1:11" s="9" customFormat="1" hidden="1" x14ac:dyDescent="0.25">
      <c r="A503" s="5" t="s">
        <v>767</v>
      </c>
      <c r="B503" s="45" t="s">
        <v>739</v>
      </c>
      <c r="C503" s="5" t="s">
        <v>98</v>
      </c>
      <c r="D503" s="5" t="s">
        <v>14</v>
      </c>
      <c r="E503" s="61" t="s">
        <v>15</v>
      </c>
      <c r="F503" s="7" t="s">
        <v>54</v>
      </c>
      <c r="G503" s="5" t="s">
        <v>99</v>
      </c>
      <c r="H503" s="6" t="s">
        <v>18</v>
      </c>
      <c r="I503" s="8" t="b">
        <v>0</v>
      </c>
      <c r="J503" s="20" t="s">
        <v>38</v>
      </c>
      <c r="K503" s="5" t="s">
        <v>54</v>
      </c>
    </row>
    <row r="504" spans="1:11" s="9" customFormat="1" hidden="1" x14ac:dyDescent="0.25">
      <c r="A504" s="5" t="s">
        <v>768</v>
      </c>
      <c r="B504" s="45" t="s">
        <v>739</v>
      </c>
      <c r="C504" s="5" t="s">
        <v>98</v>
      </c>
      <c r="D504" s="5" t="s">
        <v>14</v>
      </c>
      <c r="E504" s="61" t="s">
        <v>15</v>
      </c>
      <c r="F504" s="7" t="s">
        <v>54</v>
      </c>
      <c r="G504" s="5" t="s">
        <v>99</v>
      </c>
      <c r="H504" s="6" t="s">
        <v>18</v>
      </c>
      <c r="I504" s="8" t="b">
        <v>0</v>
      </c>
      <c r="J504" s="20" t="s">
        <v>38</v>
      </c>
      <c r="K504" s="5" t="s">
        <v>54</v>
      </c>
    </row>
    <row r="505" spans="1:11" s="9" customFormat="1" hidden="1" x14ac:dyDescent="0.25">
      <c r="A505" s="5" t="s">
        <v>769</v>
      </c>
      <c r="B505" s="45" t="s">
        <v>739</v>
      </c>
      <c r="C505" s="5" t="s">
        <v>98</v>
      </c>
      <c r="D505" s="5" t="s">
        <v>14</v>
      </c>
      <c r="E505" s="61" t="s">
        <v>15</v>
      </c>
      <c r="F505" s="7" t="s">
        <v>54</v>
      </c>
      <c r="G505" s="5" t="s">
        <v>99</v>
      </c>
      <c r="H505" s="6" t="s">
        <v>18</v>
      </c>
      <c r="I505" s="8" t="b">
        <v>0</v>
      </c>
      <c r="J505" s="20" t="s">
        <v>38</v>
      </c>
      <c r="K505" s="5" t="s">
        <v>54</v>
      </c>
    </row>
    <row r="506" spans="1:11" s="9" customFormat="1" hidden="1" x14ac:dyDescent="0.25">
      <c r="A506" s="5" t="s">
        <v>770</v>
      </c>
      <c r="B506" s="45" t="s">
        <v>739</v>
      </c>
      <c r="C506" s="5" t="s">
        <v>98</v>
      </c>
      <c r="D506" s="5" t="s">
        <v>14</v>
      </c>
      <c r="E506" s="61" t="s">
        <v>15</v>
      </c>
      <c r="F506" s="7" t="s">
        <v>54</v>
      </c>
      <c r="G506" s="5" t="s">
        <v>99</v>
      </c>
      <c r="H506" s="6" t="s">
        <v>18</v>
      </c>
      <c r="I506" s="8" t="b">
        <v>0</v>
      </c>
      <c r="J506" s="20" t="s">
        <v>38</v>
      </c>
      <c r="K506" s="5" t="s">
        <v>54</v>
      </c>
    </row>
    <row r="507" spans="1:11" s="9" customFormat="1" hidden="1" x14ac:dyDescent="0.25">
      <c r="A507" s="5" t="s">
        <v>771</v>
      </c>
      <c r="B507" s="45" t="s">
        <v>739</v>
      </c>
      <c r="C507" s="5" t="s">
        <v>98</v>
      </c>
      <c r="D507" s="5" t="s">
        <v>14</v>
      </c>
      <c r="E507" s="61" t="s">
        <v>15</v>
      </c>
      <c r="F507" s="7" t="s">
        <v>54</v>
      </c>
      <c r="G507" s="5" t="s">
        <v>99</v>
      </c>
      <c r="H507" s="6" t="s">
        <v>18</v>
      </c>
      <c r="I507" s="8" t="b">
        <v>0</v>
      </c>
      <c r="J507" s="20" t="s">
        <v>38</v>
      </c>
      <c r="K507" s="5" t="s">
        <v>54</v>
      </c>
    </row>
    <row r="508" spans="1:11" s="9" customFormat="1" hidden="1" x14ac:dyDescent="0.25">
      <c r="A508" s="5" t="s">
        <v>772</v>
      </c>
      <c r="B508" s="45" t="s">
        <v>739</v>
      </c>
      <c r="C508" s="5" t="s">
        <v>98</v>
      </c>
      <c r="D508" s="5" t="s">
        <v>14</v>
      </c>
      <c r="E508" s="61" t="s">
        <v>15</v>
      </c>
      <c r="F508" s="7" t="s">
        <v>54</v>
      </c>
      <c r="G508" s="5" t="s">
        <v>99</v>
      </c>
      <c r="H508" s="6" t="s">
        <v>18</v>
      </c>
      <c r="I508" s="8" t="b">
        <v>0</v>
      </c>
      <c r="J508" s="20" t="s">
        <v>38</v>
      </c>
      <c r="K508" s="5" t="s">
        <v>54</v>
      </c>
    </row>
    <row r="509" spans="1:11" s="9" customFormat="1" hidden="1" x14ac:dyDescent="0.25">
      <c r="A509" s="5" t="s">
        <v>773</v>
      </c>
      <c r="B509" s="45" t="s">
        <v>739</v>
      </c>
      <c r="C509" s="5" t="s">
        <v>98</v>
      </c>
      <c r="D509" s="5" t="s">
        <v>14</v>
      </c>
      <c r="E509" s="61" t="s">
        <v>15</v>
      </c>
      <c r="F509" s="7" t="s">
        <v>54</v>
      </c>
      <c r="G509" s="5" t="s">
        <v>99</v>
      </c>
      <c r="H509" s="6" t="s">
        <v>18</v>
      </c>
      <c r="I509" s="8" t="b">
        <v>0</v>
      </c>
      <c r="J509" s="20" t="s">
        <v>38</v>
      </c>
      <c r="K509" s="5" t="s">
        <v>54</v>
      </c>
    </row>
    <row r="510" spans="1:11" s="9" customFormat="1" hidden="1" x14ac:dyDescent="0.25">
      <c r="A510" s="5" t="s">
        <v>774</v>
      </c>
      <c r="B510" s="45" t="s">
        <v>739</v>
      </c>
      <c r="C510" s="5" t="s">
        <v>98</v>
      </c>
      <c r="D510" s="5" t="s">
        <v>14</v>
      </c>
      <c r="E510" s="61" t="s">
        <v>15</v>
      </c>
      <c r="F510" s="7" t="s">
        <v>54</v>
      </c>
      <c r="G510" s="5" t="s">
        <v>99</v>
      </c>
      <c r="H510" s="6" t="s">
        <v>18</v>
      </c>
      <c r="I510" s="8" t="b">
        <v>0</v>
      </c>
      <c r="J510" s="20" t="s">
        <v>38</v>
      </c>
      <c r="K510" s="5" t="s">
        <v>54</v>
      </c>
    </row>
    <row r="511" spans="1:11" hidden="1" x14ac:dyDescent="0.25">
      <c r="A511" s="1" t="s">
        <v>775</v>
      </c>
      <c r="B511" s="39" t="s">
        <v>776</v>
      </c>
      <c r="C511" s="1" t="s">
        <v>777</v>
      </c>
      <c r="D511" s="1" t="s">
        <v>14</v>
      </c>
      <c r="E511" s="60" t="s">
        <v>15</v>
      </c>
      <c r="F511" s="3" t="s">
        <v>16</v>
      </c>
      <c r="G511" s="1" t="s">
        <v>17</v>
      </c>
      <c r="H511" s="2" t="s">
        <v>18</v>
      </c>
      <c r="I511" s="4" t="b">
        <v>0</v>
      </c>
      <c r="J511" s="19" t="s">
        <v>19</v>
      </c>
      <c r="K511" s="1" t="s">
        <v>778</v>
      </c>
    </row>
    <row r="512" spans="1:11" hidden="1" x14ac:dyDescent="0.25">
      <c r="A512" s="1" t="s">
        <v>779</v>
      </c>
      <c r="B512" s="39" t="s">
        <v>776</v>
      </c>
      <c r="C512" s="1" t="s">
        <v>13</v>
      </c>
      <c r="D512" s="1" t="s">
        <v>14</v>
      </c>
      <c r="E512" s="60" t="s">
        <v>15</v>
      </c>
      <c r="F512" s="3" t="s">
        <v>16</v>
      </c>
      <c r="G512" s="1" t="s">
        <v>17</v>
      </c>
      <c r="H512" s="2" t="s">
        <v>18</v>
      </c>
      <c r="I512" s="4" t="b">
        <v>0</v>
      </c>
      <c r="J512" s="19" t="s">
        <v>780</v>
      </c>
      <c r="K512" s="1" t="s">
        <v>781</v>
      </c>
    </row>
    <row r="513" spans="1:11" hidden="1" x14ac:dyDescent="0.25">
      <c r="A513" s="1" t="s">
        <v>782</v>
      </c>
      <c r="B513" s="39" t="s">
        <v>776</v>
      </c>
      <c r="C513" s="1" t="s">
        <v>397</v>
      </c>
      <c r="D513" s="1" t="s">
        <v>14</v>
      </c>
      <c r="E513" s="60" t="s">
        <v>15</v>
      </c>
      <c r="F513" s="3" t="s">
        <v>23</v>
      </c>
      <c r="G513" s="1" t="s">
        <v>17</v>
      </c>
      <c r="H513" s="2" t="s">
        <v>18</v>
      </c>
      <c r="I513" s="4" t="b">
        <v>0</v>
      </c>
      <c r="J513" s="19" t="s">
        <v>19</v>
      </c>
      <c r="K513" s="1" t="s">
        <v>783</v>
      </c>
    </row>
    <row r="514" spans="1:11" hidden="1" x14ac:dyDescent="0.25">
      <c r="A514" s="1" t="s">
        <v>784</v>
      </c>
      <c r="B514" s="39" t="s">
        <v>776</v>
      </c>
      <c r="C514" s="1" t="s">
        <v>397</v>
      </c>
      <c r="D514" s="1" t="s">
        <v>14</v>
      </c>
      <c r="E514" s="60" t="s">
        <v>15</v>
      </c>
      <c r="F514" s="3" t="s">
        <v>26</v>
      </c>
      <c r="G514" s="1" t="s">
        <v>17</v>
      </c>
      <c r="H514" s="2" t="s">
        <v>18</v>
      </c>
      <c r="I514" s="4" t="b">
        <v>0</v>
      </c>
      <c r="J514" s="19" t="s">
        <v>19</v>
      </c>
      <c r="K514" s="1" t="s">
        <v>785</v>
      </c>
    </row>
    <row r="515" spans="1:11" hidden="1" x14ac:dyDescent="0.25">
      <c r="A515" s="1" t="s">
        <v>786</v>
      </c>
      <c r="B515" s="39" t="s">
        <v>776</v>
      </c>
      <c r="C515" s="1" t="s">
        <v>397</v>
      </c>
      <c r="D515" s="1" t="s">
        <v>14</v>
      </c>
      <c r="E515" s="60" t="s">
        <v>15</v>
      </c>
      <c r="F515" s="3" t="s">
        <v>26</v>
      </c>
      <c r="G515" s="1" t="s">
        <v>17</v>
      </c>
      <c r="H515" s="2" t="s">
        <v>18</v>
      </c>
      <c r="I515" s="4" t="b">
        <v>0</v>
      </c>
      <c r="J515" s="19" t="s">
        <v>19</v>
      </c>
      <c r="K515" s="1" t="s">
        <v>787</v>
      </c>
    </row>
    <row r="516" spans="1:11" hidden="1" x14ac:dyDescent="0.25">
      <c r="A516" s="1" t="s">
        <v>788</v>
      </c>
      <c r="B516" s="39" t="s">
        <v>776</v>
      </c>
      <c r="C516" s="1" t="s">
        <v>397</v>
      </c>
      <c r="D516" s="1" t="s">
        <v>14</v>
      </c>
      <c r="E516" s="60" t="s">
        <v>15</v>
      </c>
      <c r="F516" s="3" t="s">
        <v>26</v>
      </c>
      <c r="G516" s="1" t="s">
        <v>17</v>
      </c>
      <c r="H516" s="2" t="s">
        <v>18</v>
      </c>
      <c r="I516" s="4" t="b">
        <v>0</v>
      </c>
      <c r="J516" s="19" t="s">
        <v>19</v>
      </c>
      <c r="K516" s="1" t="s">
        <v>789</v>
      </c>
    </row>
    <row r="517" spans="1:11" hidden="1" x14ac:dyDescent="0.25">
      <c r="A517" s="1" t="s">
        <v>790</v>
      </c>
      <c r="B517" s="39" t="s">
        <v>776</v>
      </c>
      <c r="C517" s="1" t="s">
        <v>397</v>
      </c>
      <c r="D517" s="1" t="s">
        <v>14</v>
      </c>
      <c r="E517" s="60" t="s">
        <v>15</v>
      </c>
      <c r="F517" s="3" t="s">
        <v>26</v>
      </c>
      <c r="G517" s="1" t="s">
        <v>17</v>
      </c>
      <c r="H517" s="2" t="s">
        <v>18</v>
      </c>
      <c r="I517" s="4" t="b">
        <v>0</v>
      </c>
      <c r="J517" s="19" t="s">
        <v>19</v>
      </c>
      <c r="K517" s="1" t="s">
        <v>791</v>
      </c>
    </row>
    <row r="518" spans="1:11" hidden="1" x14ac:dyDescent="0.25">
      <c r="A518" s="1" t="s">
        <v>792</v>
      </c>
      <c r="B518" s="39" t="s">
        <v>776</v>
      </c>
      <c r="C518" s="1" t="s">
        <v>397</v>
      </c>
      <c r="D518" s="1" t="s">
        <v>14</v>
      </c>
      <c r="E518" s="60" t="s">
        <v>15</v>
      </c>
      <c r="F518" s="3" t="s">
        <v>26</v>
      </c>
      <c r="G518" s="1" t="s">
        <v>17</v>
      </c>
      <c r="H518" s="2" t="s">
        <v>18</v>
      </c>
      <c r="I518" s="4" t="b">
        <v>0</v>
      </c>
      <c r="J518" s="19" t="s">
        <v>19</v>
      </c>
      <c r="K518" s="1" t="s">
        <v>793</v>
      </c>
    </row>
    <row r="519" spans="1:11" hidden="1" x14ac:dyDescent="0.25">
      <c r="A519" s="1" t="s">
        <v>794</v>
      </c>
      <c r="B519" s="39" t="s">
        <v>776</v>
      </c>
      <c r="C519" s="1" t="s">
        <v>397</v>
      </c>
      <c r="D519" s="1" t="s">
        <v>14</v>
      </c>
      <c r="E519" s="60" t="s">
        <v>15</v>
      </c>
      <c r="F519" s="3" t="s">
        <v>26</v>
      </c>
      <c r="G519" s="1" t="s">
        <v>17</v>
      </c>
      <c r="H519" s="2" t="s">
        <v>18</v>
      </c>
      <c r="I519" s="4" t="b">
        <v>0</v>
      </c>
      <c r="J519" s="19" t="s">
        <v>19</v>
      </c>
      <c r="K519" s="1" t="s">
        <v>795</v>
      </c>
    </row>
    <row r="520" spans="1:11" hidden="1" x14ac:dyDescent="0.25">
      <c r="A520" s="1" t="s">
        <v>796</v>
      </c>
      <c r="B520" s="39" t="s">
        <v>776</v>
      </c>
      <c r="C520" s="1" t="s">
        <v>397</v>
      </c>
      <c r="D520" s="1" t="s">
        <v>14</v>
      </c>
      <c r="E520" s="60" t="s">
        <v>15</v>
      </c>
      <c r="F520" s="3" t="s">
        <v>26</v>
      </c>
      <c r="G520" s="1" t="s">
        <v>17</v>
      </c>
      <c r="H520" s="2" t="s">
        <v>18</v>
      </c>
      <c r="I520" s="4" t="b">
        <v>0</v>
      </c>
      <c r="J520" s="19" t="s">
        <v>19</v>
      </c>
      <c r="K520" s="1" t="s">
        <v>797</v>
      </c>
    </row>
    <row r="521" spans="1:11" hidden="1" x14ac:dyDescent="0.25">
      <c r="A521" s="1" t="s">
        <v>798</v>
      </c>
      <c r="B521" s="39" t="s">
        <v>776</v>
      </c>
      <c r="C521" s="1" t="s">
        <v>397</v>
      </c>
      <c r="D521" s="1" t="s">
        <v>14</v>
      </c>
      <c r="E521" s="60" t="s">
        <v>15</v>
      </c>
      <c r="F521" s="3" t="s">
        <v>26</v>
      </c>
      <c r="G521" s="1" t="s">
        <v>17</v>
      </c>
      <c r="H521" s="2" t="s">
        <v>18</v>
      </c>
      <c r="I521" s="4" t="b">
        <v>0</v>
      </c>
      <c r="J521" s="19" t="s">
        <v>19</v>
      </c>
      <c r="K521" s="1" t="s">
        <v>799</v>
      </c>
    </row>
    <row r="522" spans="1:11" hidden="1" x14ac:dyDescent="0.25">
      <c r="A522" s="1" t="s">
        <v>800</v>
      </c>
      <c r="B522" s="39" t="s">
        <v>776</v>
      </c>
      <c r="C522" s="1" t="s">
        <v>397</v>
      </c>
      <c r="D522" s="1" t="s">
        <v>14</v>
      </c>
      <c r="E522" s="60" t="s">
        <v>15</v>
      </c>
      <c r="F522" s="3" t="s">
        <v>26</v>
      </c>
      <c r="G522" s="1" t="s">
        <v>17</v>
      </c>
      <c r="H522" s="2" t="s">
        <v>18</v>
      </c>
      <c r="I522" s="4" t="b">
        <v>0</v>
      </c>
      <c r="J522" s="19" t="s">
        <v>19</v>
      </c>
      <c r="K522" s="1" t="s">
        <v>801</v>
      </c>
    </row>
    <row r="523" spans="1:11" hidden="1" x14ac:dyDescent="0.25">
      <c r="A523" s="1" t="s">
        <v>802</v>
      </c>
      <c r="B523" s="39" t="s">
        <v>776</v>
      </c>
      <c r="C523" s="1" t="s">
        <v>397</v>
      </c>
      <c r="D523" s="1" t="s">
        <v>14</v>
      </c>
      <c r="E523" s="60" t="s">
        <v>15</v>
      </c>
      <c r="F523" s="3" t="s">
        <v>26</v>
      </c>
      <c r="G523" s="1" t="s">
        <v>17</v>
      </c>
      <c r="H523" s="2" t="s">
        <v>18</v>
      </c>
      <c r="I523" s="4" t="b">
        <v>0</v>
      </c>
      <c r="J523" s="19" t="s">
        <v>19</v>
      </c>
      <c r="K523" s="1" t="s">
        <v>803</v>
      </c>
    </row>
    <row r="524" spans="1:11" hidden="1" x14ac:dyDescent="0.25">
      <c r="A524" s="1" t="s">
        <v>804</v>
      </c>
      <c r="B524" s="39" t="s">
        <v>776</v>
      </c>
      <c r="C524" s="1" t="s">
        <v>397</v>
      </c>
      <c r="D524" s="1" t="s">
        <v>14</v>
      </c>
      <c r="E524" s="60" t="s">
        <v>15</v>
      </c>
      <c r="F524" s="3" t="s">
        <v>26</v>
      </c>
      <c r="G524" s="1" t="s">
        <v>17</v>
      </c>
      <c r="H524" s="2" t="s">
        <v>18</v>
      </c>
      <c r="I524" s="4" t="b">
        <v>0</v>
      </c>
      <c r="J524" s="19" t="s">
        <v>19</v>
      </c>
      <c r="K524" s="1" t="s">
        <v>805</v>
      </c>
    </row>
    <row r="525" spans="1:11" hidden="1" x14ac:dyDescent="0.25">
      <c r="A525" s="1" t="s">
        <v>806</v>
      </c>
      <c r="B525" s="39" t="s">
        <v>776</v>
      </c>
      <c r="C525" s="1" t="s">
        <v>397</v>
      </c>
      <c r="D525" s="1" t="s">
        <v>14</v>
      </c>
      <c r="E525" s="60" t="s">
        <v>15</v>
      </c>
      <c r="F525" s="3" t="s">
        <v>26</v>
      </c>
      <c r="G525" s="1" t="s">
        <v>17</v>
      </c>
      <c r="H525" s="2" t="s">
        <v>18</v>
      </c>
      <c r="I525" s="4" t="b">
        <v>0</v>
      </c>
      <c r="J525" s="19" t="s">
        <v>19</v>
      </c>
      <c r="K525" s="1" t="s">
        <v>807</v>
      </c>
    </row>
    <row r="526" spans="1:11" hidden="1" x14ac:dyDescent="0.25">
      <c r="A526" s="19" t="s">
        <v>808</v>
      </c>
      <c r="B526" s="39" t="s">
        <v>776</v>
      </c>
      <c r="C526" s="1" t="s">
        <v>36</v>
      </c>
      <c r="D526" s="1" t="s">
        <v>14</v>
      </c>
      <c r="E526" s="60" t="s">
        <v>15</v>
      </c>
      <c r="F526" s="3" t="s">
        <v>41</v>
      </c>
      <c r="G526" s="1" t="s">
        <v>17</v>
      </c>
      <c r="H526" s="2" t="s">
        <v>18</v>
      </c>
      <c r="I526" s="4" t="b">
        <v>0</v>
      </c>
      <c r="J526" s="19" t="s">
        <v>45</v>
      </c>
      <c r="K526" s="1" t="s">
        <v>809</v>
      </c>
    </row>
    <row r="527" spans="1:11" hidden="1" x14ac:dyDescent="0.25">
      <c r="A527" s="1" t="s">
        <v>810</v>
      </c>
      <c r="B527" s="39" t="s">
        <v>776</v>
      </c>
      <c r="C527" s="1" t="s">
        <v>36</v>
      </c>
      <c r="D527" s="1" t="s">
        <v>14</v>
      </c>
      <c r="E527" s="60" t="s">
        <v>15</v>
      </c>
      <c r="F527" s="3" t="s">
        <v>41</v>
      </c>
      <c r="G527" s="1" t="s">
        <v>17</v>
      </c>
      <c r="H527" s="2" t="s">
        <v>18</v>
      </c>
      <c r="I527" s="4" t="b">
        <v>0</v>
      </c>
      <c r="J527" s="19" t="s">
        <v>45</v>
      </c>
      <c r="K527" s="1" t="s">
        <v>811</v>
      </c>
    </row>
    <row r="528" spans="1:11" hidden="1" x14ac:dyDescent="0.25">
      <c r="A528" s="1" t="s">
        <v>812</v>
      </c>
      <c r="B528" s="39" t="s">
        <v>776</v>
      </c>
      <c r="C528" s="1" t="s">
        <v>36</v>
      </c>
      <c r="D528" s="1" t="s">
        <v>14</v>
      </c>
      <c r="E528" s="60" t="s">
        <v>15</v>
      </c>
      <c r="F528" s="3" t="s">
        <v>41</v>
      </c>
      <c r="G528" s="1" t="s">
        <v>17</v>
      </c>
      <c r="H528" s="2" t="s">
        <v>18</v>
      </c>
      <c r="I528" s="4" t="b">
        <v>0</v>
      </c>
      <c r="J528" s="19" t="s">
        <v>45</v>
      </c>
      <c r="K528" s="1" t="s">
        <v>813</v>
      </c>
    </row>
    <row r="529" spans="1:11" hidden="1" x14ac:dyDescent="0.25">
      <c r="A529" s="1" t="s">
        <v>814</v>
      </c>
      <c r="B529" s="39" t="s">
        <v>776</v>
      </c>
      <c r="C529" s="1" t="s">
        <v>36</v>
      </c>
      <c r="D529" s="1" t="s">
        <v>14</v>
      </c>
      <c r="E529" s="60" t="s">
        <v>15</v>
      </c>
      <c r="F529" s="3" t="s">
        <v>41</v>
      </c>
      <c r="G529" s="1" t="s">
        <v>17</v>
      </c>
      <c r="H529" s="2" t="s">
        <v>18</v>
      </c>
      <c r="I529" s="4" t="b">
        <v>0</v>
      </c>
      <c r="J529" s="19" t="s">
        <v>45</v>
      </c>
      <c r="K529" s="1" t="s">
        <v>815</v>
      </c>
    </row>
    <row r="530" spans="1:11" hidden="1" x14ac:dyDescent="0.25">
      <c r="A530" s="1" t="s">
        <v>816</v>
      </c>
      <c r="B530" s="39" t="s">
        <v>776</v>
      </c>
      <c r="C530" s="1" t="s">
        <v>36</v>
      </c>
      <c r="D530" s="1" t="s">
        <v>14</v>
      </c>
      <c r="E530" s="60" t="s">
        <v>15</v>
      </c>
      <c r="F530" s="3" t="s">
        <v>41</v>
      </c>
      <c r="G530" s="1" t="s">
        <v>17</v>
      </c>
      <c r="H530" s="2" t="s">
        <v>18</v>
      </c>
      <c r="I530" s="4" t="b">
        <v>0</v>
      </c>
      <c r="J530" s="19" t="s">
        <v>45</v>
      </c>
      <c r="K530" s="1" t="s">
        <v>817</v>
      </c>
    </row>
    <row r="531" spans="1:11" hidden="1" x14ac:dyDescent="0.25">
      <c r="A531" s="1" t="s">
        <v>818</v>
      </c>
      <c r="B531" s="39" t="s">
        <v>776</v>
      </c>
      <c r="C531" s="1" t="s">
        <v>36</v>
      </c>
      <c r="D531" s="1" t="s">
        <v>14</v>
      </c>
      <c r="E531" s="60" t="s">
        <v>15</v>
      </c>
      <c r="F531" s="3" t="s">
        <v>41</v>
      </c>
      <c r="G531" s="1" t="s">
        <v>17</v>
      </c>
      <c r="H531" s="2" t="s">
        <v>18</v>
      </c>
      <c r="I531" s="4" t="b">
        <v>0</v>
      </c>
      <c r="J531" s="19" t="s">
        <v>45</v>
      </c>
      <c r="K531" s="1" t="s">
        <v>819</v>
      </c>
    </row>
    <row r="532" spans="1:11" hidden="1" x14ac:dyDescent="0.25">
      <c r="A532" s="1" t="s">
        <v>820</v>
      </c>
      <c r="B532" s="39" t="s">
        <v>776</v>
      </c>
      <c r="C532" s="1" t="s">
        <v>36</v>
      </c>
      <c r="D532" s="1" t="s">
        <v>14</v>
      </c>
      <c r="E532" s="60" t="s">
        <v>15</v>
      </c>
      <c r="F532" s="3" t="s">
        <v>41</v>
      </c>
      <c r="G532" s="1" t="s">
        <v>17</v>
      </c>
      <c r="H532" s="2" t="s">
        <v>18</v>
      </c>
      <c r="I532" s="4" t="b">
        <v>0</v>
      </c>
      <c r="J532" s="19" t="s">
        <v>45</v>
      </c>
      <c r="K532" s="1" t="s">
        <v>821</v>
      </c>
    </row>
    <row r="533" spans="1:11" hidden="1" x14ac:dyDescent="0.25">
      <c r="A533" s="1" t="s">
        <v>822</v>
      </c>
      <c r="B533" s="39" t="s">
        <v>776</v>
      </c>
      <c r="C533" s="1" t="s">
        <v>36</v>
      </c>
      <c r="D533" s="1" t="s">
        <v>14</v>
      </c>
      <c r="E533" s="60" t="s">
        <v>15</v>
      </c>
      <c r="F533" s="3" t="s">
        <v>41</v>
      </c>
      <c r="G533" s="1" t="s">
        <v>17</v>
      </c>
      <c r="H533" s="2" t="s">
        <v>18</v>
      </c>
      <c r="I533" s="4" t="b">
        <v>0</v>
      </c>
      <c r="J533" s="19" t="s">
        <v>45</v>
      </c>
      <c r="K533" s="1" t="s">
        <v>823</v>
      </c>
    </row>
    <row r="534" spans="1:11" hidden="1" x14ac:dyDescent="0.25">
      <c r="A534" s="1" t="s">
        <v>824</v>
      </c>
      <c r="B534" s="39" t="s">
        <v>776</v>
      </c>
      <c r="C534" s="1" t="s">
        <v>36</v>
      </c>
      <c r="D534" s="1" t="s">
        <v>14</v>
      </c>
      <c r="E534" s="60" t="s">
        <v>15</v>
      </c>
      <c r="F534" s="3" t="s">
        <v>41</v>
      </c>
      <c r="G534" s="1" t="s">
        <v>17</v>
      </c>
      <c r="H534" s="2" t="s">
        <v>18</v>
      </c>
      <c r="I534" s="4" t="b">
        <v>0</v>
      </c>
      <c r="J534" s="19" t="s">
        <v>45</v>
      </c>
      <c r="K534" s="1" t="s">
        <v>825</v>
      </c>
    </row>
    <row r="535" spans="1:11" hidden="1" x14ac:dyDescent="0.25">
      <c r="A535" s="1" t="s">
        <v>826</v>
      </c>
      <c r="B535" s="39" t="s">
        <v>776</v>
      </c>
      <c r="C535" s="1" t="s">
        <v>36</v>
      </c>
      <c r="D535" s="1" t="s">
        <v>14</v>
      </c>
      <c r="E535" s="60" t="s">
        <v>15</v>
      </c>
      <c r="F535" s="3" t="s">
        <v>41</v>
      </c>
      <c r="G535" s="1" t="s">
        <v>17</v>
      </c>
      <c r="H535" s="2" t="s">
        <v>18</v>
      </c>
      <c r="I535" s="4" t="b">
        <v>0</v>
      </c>
      <c r="J535" s="19" t="s">
        <v>45</v>
      </c>
      <c r="K535" s="1" t="s">
        <v>827</v>
      </c>
    </row>
    <row r="536" spans="1:11" hidden="1" x14ac:dyDescent="0.25">
      <c r="A536" s="1" t="s">
        <v>828</v>
      </c>
      <c r="B536" s="39" t="s">
        <v>776</v>
      </c>
      <c r="C536" s="1" t="s">
        <v>36</v>
      </c>
      <c r="D536" s="1" t="s">
        <v>14</v>
      </c>
      <c r="E536" s="60" t="s">
        <v>15</v>
      </c>
      <c r="F536" s="3" t="s">
        <v>41</v>
      </c>
      <c r="G536" s="1" t="s">
        <v>17</v>
      </c>
      <c r="H536" s="2" t="s">
        <v>18</v>
      </c>
      <c r="I536" s="4" t="b">
        <v>0</v>
      </c>
      <c r="J536" s="19" t="s">
        <v>45</v>
      </c>
      <c r="K536" s="1" t="s">
        <v>829</v>
      </c>
    </row>
    <row r="537" spans="1:11" hidden="1" x14ac:dyDescent="0.25">
      <c r="A537" s="1" t="s">
        <v>830</v>
      </c>
      <c r="B537" s="39" t="s">
        <v>776</v>
      </c>
      <c r="C537" s="1" t="s">
        <v>36</v>
      </c>
      <c r="D537" s="1" t="s">
        <v>14</v>
      </c>
      <c r="E537" s="60" t="s">
        <v>15</v>
      </c>
      <c r="F537" s="3" t="s">
        <v>41</v>
      </c>
      <c r="G537" s="1" t="s">
        <v>17</v>
      </c>
      <c r="H537" s="2" t="s">
        <v>18</v>
      </c>
      <c r="I537" s="4" t="b">
        <v>0</v>
      </c>
      <c r="J537" s="19" t="s">
        <v>45</v>
      </c>
      <c r="K537" s="1" t="s">
        <v>831</v>
      </c>
    </row>
    <row r="538" spans="1:11" hidden="1" x14ac:dyDescent="0.25">
      <c r="A538" s="1" t="s">
        <v>832</v>
      </c>
      <c r="B538" s="39" t="s">
        <v>776</v>
      </c>
      <c r="C538" s="1" t="s">
        <v>36</v>
      </c>
      <c r="D538" s="1" t="s">
        <v>14</v>
      </c>
      <c r="E538" s="60" t="s">
        <v>15</v>
      </c>
      <c r="F538" s="3" t="s">
        <v>41</v>
      </c>
      <c r="G538" s="1" t="s">
        <v>17</v>
      </c>
      <c r="H538" s="2" t="s">
        <v>18</v>
      </c>
      <c r="I538" s="4" t="b">
        <v>0</v>
      </c>
      <c r="J538" s="19" t="s">
        <v>45</v>
      </c>
      <c r="K538" s="1" t="s">
        <v>833</v>
      </c>
    </row>
    <row r="539" spans="1:11" hidden="1" x14ac:dyDescent="0.25">
      <c r="A539" s="1" t="s">
        <v>834</v>
      </c>
      <c r="B539" s="39" t="s">
        <v>776</v>
      </c>
      <c r="C539" s="1" t="s">
        <v>36</v>
      </c>
      <c r="D539" s="1" t="s">
        <v>14</v>
      </c>
      <c r="E539" s="60" t="s">
        <v>15</v>
      </c>
      <c r="F539" s="3" t="s">
        <v>41</v>
      </c>
      <c r="G539" s="1" t="s">
        <v>17</v>
      </c>
      <c r="H539" s="2" t="s">
        <v>18</v>
      </c>
      <c r="I539" s="4" t="b">
        <v>0</v>
      </c>
      <c r="J539" s="19" t="s">
        <v>45</v>
      </c>
      <c r="K539" s="1" t="s">
        <v>835</v>
      </c>
    </row>
    <row r="540" spans="1:11" hidden="1" x14ac:dyDescent="0.25">
      <c r="A540" s="1" t="s">
        <v>836</v>
      </c>
      <c r="B540" s="39" t="s">
        <v>776</v>
      </c>
      <c r="C540" s="1" t="s">
        <v>52</v>
      </c>
      <c r="D540" s="1" t="s">
        <v>14</v>
      </c>
      <c r="E540" s="60" t="s">
        <v>53</v>
      </c>
      <c r="F540" s="3" t="s">
        <v>54</v>
      </c>
      <c r="G540" s="1" t="s">
        <v>55</v>
      </c>
      <c r="H540" s="2" t="s">
        <v>18</v>
      </c>
      <c r="I540" s="4" t="b">
        <v>0</v>
      </c>
      <c r="J540" s="19" t="s">
        <v>15</v>
      </c>
      <c r="K540" s="1" t="s">
        <v>54</v>
      </c>
    </row>
    <row r="541" spans="1:11" hidden="1" x14ac:dyDescent="0.25">
      <c r="A541" s="1" t="s">
        <v>678</v>
      </c>
      <c r="B541" s="39" t="s">
        <v>776</v>
      </c>
      <c r="C541" s="1" t="s">
        <v>52</v>
      </c>
      <c r="D541" s="1" t="s">
        <v>14</v>
      </c>
      <c r="E541" s="60" t="s">
        <v>53</v>
      </c>
      <c r="F541" s="3" t="s">
        <v>54</v>
      </c>
      <c r="G541" s="1" t="s">
        <v>55</v>
      </c>
      <c r="H541" s="16" t="s">
        <v>223</v>
      </c>
      <c r="I541" s="4" t="b">
        <v>1</v>
      </c>
      <c r="J541" s="19" t="s">
        <v>15</v>
      </c>
      <c r="K541" s="1" t="s">
        <v>54</v>
      </c>
    </row>
    <row r="542" spans="1:11" hidden="1" x14ac:dyDescent="0.25">
      <c r="A542" s="1" t="s">
        <v>837</v>
      </c>
      <c r="B542" s="39" t="s">
        <v>776</v>
      </c>
      <c r="C542" s="1" t="s">
        <v>52</v>
      </c>
      <c r="D542" s="1" t="s">
        <v>14</v>
      </c>
      <c r="E542" s="60" t="s">
        <v>53</v>
      </c>
      <c r="F542" s="3" t="s">
        <v>54</v>
      </c>
      <c r="G542" s="1" t="s">
        <v>55</v>
      </c>
      <c r="H542" s="2" t="s">
        <v>18</v>
      </c>
      <c r="I542" s="4" t="b">
        <v>0</v>
      </c>
      <c r="J542" s="19" t="s">
        <v>15</v>
      </c>
      <c r="K542" s="1" t="s">
        <v>54</v>
      </c>
    </row>
    <row r="543" spans="1:11" hidden="1" x14ac:dyDescent="0.25">
      <c r="A543" s="1" t="s">
        <v>838</v>
      </c>
      <c r="B543" s="39" t="s">
        <v>776</v>
      </c>
      <c r="C543" s="1" t="s">
        <v>52</v>
      </c>
      <c r="D543" s="1" t="s">
        <v>14</v>
      </c>
      <c r="E543" s="60" t="s">
        <v>53</v>
      </c>
      <c r="F543" s="3" t="s">
        <v>54</v>
      </c>
      <c r="G543" s="1" t="s">
        <v>55</v>
      </c>
      <c r="H543" s="2" t="s">
        <v>18</v>
      </c>
      <c r="I543" s="4" t="b">
        <v>0</v>
      </c>
      <c r="J543" s="19" t="s">
        <v>15</v>
      </c>
      <c r="K543" s="1" t="s">
        <v>54</v>
      </c>
    </row>
    <row r="544" spans="1:11" hidden="1" x14ac:dyDescent="0.25">
      <c r="A544" s="1" t="s">
        <v>839</v>
      </c>
      <c r="B544" s="39" t="s">
        <v>776</v>
      </c>
      <c r="C544" s="1" t="s">
        <v>52</v>
      </c>
      <c r="D544" s="1" t="s">
        <v>14</v>
      </c>
      <c r="E544" s="60" t="s">
        <v>53</v>
      </c>
      <c r="F544" s="3" t="s">
        <v>54</v>
      </c>
      <c r="G544" s="1" t="s">
        <v>55</v>
      </c>
      <c r="H544" s="2" t="s">
        <v>18</v>
      </c>
      <c r="I544" s="4" t="b">
        <v>0</v>
      </c>
      <c r="J544" s="19" t="s">
        <v>15</v>
      </c>
      <c r="K544" s="1" t="s">
        <v>54</v>
      </c>
    </row>
    <row r="545" spans="1:11" hidden="1" x14ac:dyDescent="0.25">
      <c r="A545" s="1" t="s">
        <v>840</v>
      </c>
      <c r="B545" s="39" t="s">
        <v>776</v>
      </c>
      <c r="C545" s="1" t="s">
        <v>52</v>
      </c>
      <c r="D545" s="1" t="s">
        <v>14</v>
      </c>
      <c r="E545" s="60" t="s">
        <v>53</v>
      </c>
      <c r="F545" s="3" t="s">
        <v>54</v>
      </c>
      <c r="G545" s="1" t="s">
        <v>55</v>
      </c>
      <c r="H545" s="2" t="s">
        <v>18</v>
      </c>
      <c r="I545" s="4" t="b">
        <v>0</v>
      </c>
      <c r="J545" s="19" t="s">
        <v>15</v>
      </c>
      <c r="K545" s="1" t="s">
        <v>54</v>
      </c>
    </row>
    <row r="546" spans="1:11" hidden="1" x14ac:dyDescent="0.25">
      <c r="A546" s="1" t="s">
        <v>841</v>
      </c>
      <c r="B546" s="39" t="s">
        <v>776</v>
      </c>
      <c r="C546" s="1" t="s">
        <v>52</v>
      </c>
      <c r="D546" s="1" t="s">
        <v>14</v>
      </c>
      <c r="E546" s="60" t="s">
        <v>53</v>
      </c>
      <c r="F546" s="3" t="s">
        <v>54</v>
      </c>
      <c r="G546" s="1" t="s">
        <v>55</v>
      </c>
      <c r="H546" s="2" t="s">
        <v>18</v>
      </c>
      <c r="I546" s="4" t="b">
        <v>0</v>
      </c>
      <c r="J546" s="19" t="s">
        <v>15</v>
      </c>
      <c r="K546" s="1" t="s">
        <v>54</v>
      </c>
    </row>
    <row r="547" spans="1:11" hidden="1" x14ac:dyDescent="0.25">
      <c r="A547" s="1" t="s">
        <v>842</v>
      </c>
      <c r="B547" s="39" t="s">
        <v>776</v>
      </c>
      <c r="C547" s="1" t="s">
        <v>52</v>
      </c>
      <c r="D547" s="1" t="s">
        <v>14</v>
      </c>
      <c r="E547" s="60" t="s">
        <v>53</v>
      </c>
      <c r="F547" s="3" t="s">
        <v>54</v>
      </c>
      <c r="G547" s="1" t="s">
        <v>55</v>
      </c>
      <c r="H547" s="2" t="s">
        <v>18</v>
      </c>
      <c r="I547" s="4" t="b">
        <v>0</v>
      </c>
      <c r="J547" s="19" t="s">
        <v>15</v>
      </c>
      <c r="K547" s="1" t="s">
        <v>54</v>
      </c>
    </row>
    <row r="548" spans="1:11" hidden="1" x14ac:dyDescent="0.25">
      <c r="A548" s="1" t="s">
        <v>843</v>
      </c>
      <c r="B548" s="39" t="s">
        <v>776</v>
      </c>
      <c r="C548" s="1" t="s">
        <v>52</v>
      </c>
      <c r="D548" s="1" t="s">
        <v>14</v>
      </c>
      <c r="E548" s="60" t="s">
        <v>53</v>
      </c>
      <c r="F548" s="3" t="s">
        <v>54</v>
      </c>
      <c r="G548" s="1" t="s">
        <v>55</v>
      </c>
      <c r="H548" s="2" t="s">
        <v>18</v>
      </c>
      <c r="I548" s="4" t="b">
        <v>0</v>
      </c>
      <c r="J548" s="19" t="s">
        <v>15</v>
      </c>
      <c r="K548" s="1" t="s">
        <v>54</v>
      </c>
    </row>
    <row r="549" spans="1:11" hidden="1" x14ac:dyDescent="0.25">
      <c r="A549" s="1" t="s">
        <v>844</v>
      </c>
      <c r="B549" s="39" t="s">
        <v>776</v>
      </c>
      <c r="C549" s="1" t="s">
        <v>52</v>
      </c>
      <c r="D549" s="1" t="s">
        <v>14</v>
      </c>
      <c r="E549" s="60" t="s">
        <v>53</v>
      </c>
      <c r="F549" s="3" t="s">
        <v>54</v>
      </c>
      <c r="G549" s="1" t="s">
        <v>55</v>
      </c>
      <c r="H549" s="2" t="s">
        <v>18</v>
      </c>
      <c r="I549" s="4" t="b">
        <v>0</v>
      </c>
      <c r="J549" s="19" t="s">
        <v>15</v>
      </c>
      <c r="K549" s="1" t="s">
        <v>54</v>
      </c>
    </row>
    <row r="550" spans="1:11" hidden="1" x14ac:dyDescent="0.25">
      <c r="A550" s="1" t="s">
        <v>845</v>
      </c>
      <c r="B550" s="39" t="s">
        <v>776</v>
      </c>
      <c r="C550" s="1" t="s">
        <v>52</v>
      </c>
      <c r="D550" s="1" t="s">
        <v>14</v>
      </c>
      <c r="E550" s="60" t="s">
        <v>53</v>
      </c>
      <c r="F550" s="3" t="s">
        <v>54</v>
      </c>
      <c r="G550" s="1" t="s">
        <v>55</v>
      </c>
      <c r="H550" s="2" t="s">
        <v>18</v>
      </c>
      <c r="I550" s="4" t="b">
        <v>0</v>
      </c>
      <c r="J550" s="19" t="s">
        <v>15</v>
      </c>
      <c r="K550" s="1" t="s">
        <v>54</v>
      </c>
    </row>
    <row r="551" spans="1:11" hidden="1" x14ac:dyDescent="0.25">
      <c r="A551" s="1" t="s">
        <v>846</v>
      </c>
      <c r="B551" s="39" t="s">
        <v>776</v>
      </c>
      <c r="C551" s="1" t="s">
        <v>52</v>
      </c>
      <c r="D551" s="1" t="s">
        <v>14</v>
      </c>
      <c r="E551" s="60" t="s">
        <v>53</v>
      </c>
      <c r="F551" s="3" t="s">
        <v>54</v>
      </c>
      <c r="G551" s="1" t="s">
        <v>55</v>
      </c>
      <c r="H551" s="2" t="s">
        <v>18</v>
      </c>
      <c r="I551" s="4" t="b">
        <v>0</v>
      </c>
      <c r="J551" s="19" t="s">
        <v>15</v>
      </c>
      <c r="K551" s="1" t="s">
        <v>54</v>
      </c>
    </row>
    <row r="552" spans="1:11" hidden="1" x14ac:dyDescent="0.25">
      <c r="A552" s="1" t="s">
        <v>847</v>
      </c>
      <c r="B552" s="39" t="s">
        <v>776</v>
      </c>
      <c r="C552" s="1" t="s">
        <v>61</v>
      </c>
      <c r="D552" s="1" t="s">
        <v>14</v>
      </c>
      <c r="E552" s="60" t="s">
        <v>15</v>
      </c>
      <c r="F552" s="3" t="s">
        <v>62</v>
      </c>
      <c r="G552" s="1" t="s">
        <v>63</v>
      </c>
      <c r="H552" s="2" t="s">
        <v>18</v>
      </c>
      <c r="I552" s="4" t="b">
        <v>0</v>
      </c>
      <c r="J552" s="19" t="s">
        <v>19</v>
      </c>
      <c r="K552" s="1" t="s">
        <v>848</v>
      </c>
    </row>
    <row r="553" spans="1:11" hidden="1" x14ac:dyDescent="0.25">
      <c r="A553" s="1" t="s">
        <v>849</v>
      </c>
      <c r="B553" s="39" t="s">
        <v>776</v>
      </c>
      <c r="C553" s="1" t="s">
        <v>61</v>
      </c>
      <c r="D553" s="1" t="s">
        <v>14</v>
      </c>
      <c r="E553" s="60" t="s">
        <v>15</v>
      </c>
      <c r="F553" s="3" t="s">
        <v>62</v>
      </c>
      <c r="G553" s="1" t="s">
        <v>63</v>
      </c>
      <c r="H553" s="2" t="s">
        <v>18</v>
      </c>
      <c r="I553" s="4" t="b">
        <v>0</v>
      </c>
      <c r="J553" s="19" t="s">
        <v>19</v>
      </c>
      <c r="K553" s="1" t="s">
        <v>850</v>
      </c>
    </row>
    <row r="554" spans="1:11" hidden="1" x14ac:dyDescent="0.25">
      <c r="A554" s="1" t="s">
        <v>851</v>
      </c>
      <c r="B554" s="39" t="s">
        <v>776</v>
      </c>
      <c r="C554" s="1" t="s">
        <v>61</v>
      </c>
      <c r="D554" s="1" t="s">
        <v>14</v>
      </c>
      <c r="E554" s="60" t="s">
        <v>15</v>
      </c>
      <c r="F554" s="3" t="s">
        <v>62</v>
      </c>
      <c r="G554" s="1" t="s">
        <v>63</v>
      </c>
      <c r="H554" s="2" t="s">
        <v>18</v>
      </c>
      <c r="I554" s="4" t="b">
        <v>0</v>
      </c>
      <c r="J554" s="19" t="s">
        <v>19</v>
      </c>
      <c r="K554" s="1" t="s">
        <v>852</v>
      </c>
    </row>
    <row r="555" spans="1:11" hidden="1" x14ac:dyDescent="0.25">
      <c r="A555" s="1" t="s">
        <v>853</v>
      </c>
      <c r="B555" s="39" t="s">
        <v>776</v>
      </c>
      <c r="C555" s="1" t="s">
        <v>61</v>
      </c>
      <c r="D555" s="1" t="s">
        <v>14</v>
      </c>
      <c r="E555" s="60" t="s">
        <v>15</v>
      </c>
      <c r="F555" s="3" t="s">
        <v>62</v>
      </c>
      <c r="G555" s="1" t="s">
        <v>63</v>
      </c>
      <c r="H555" s="2" t="s">
        <v>18</v>
      </c>
      <c r="I555" s="4" t="b">
        <v>0</v>
      </c>
      <c r="J555" s="19" t="s">
        <v>19</v>
      </c>
      <c r="K555" s="1" t="s">
        <v>854</v>
      </c>
    </row>
    <row r="556" spans="1:11" hidden="1" x14ac:dyDescent="0.25">
      <c r="A556" s="1" t="s">
        <v>855</v>
      </c>
      <c r="B556" s="39" t="s">
        <v>776</v>
      </c>
      <c r="C556" s="1" t="s">
        <v>61</v>
      </c>
      <c r="D556" s="1" t="s">
        <v>14</v>
      </c>
      <c r="E556" s="60" t="s">
        <v>15</v>
      </c>
      <c r="F556" s="3" t="s">
        <v>62</v>
      </c>
      <c r="G556" s="1" t="s">
        <v>63</v>
      </c>
      <c r="H556" s="2" t="s">
        <v>18</v>
      </c>
      <c r="I556" s="4" t="b">
        <v>0</v>
      </c>
      <c r="J556" s="19" t="s">
        <v>19</v>
      </c>
      <c r="K556" s="1" t="s">
        <v>856</v>
      </c>
    </row>
    <row r="557" spans="1:11" hidden="1" x14ac:dyDescent="0.25">
      <c r="A557" s="1" t="s">
        <v>857</v>
      </c>
      <c r="B557" s="39" t="s">
        <v>776</v>
      </c>
      <c r="C557" s="1" t="s">
        <v>61</v>
      </c>
      <c r="D557" s="1" t="s">
        <v>14</v>
      </c>
      <c r="E557" s="60" t="s">
        <v>15</v>
      </c>
      <c r="F557" s="3" t="s">
        <v>62</v>
      </c>
      <c r="G557" s="1" t="s">
        <v>63</v>
      </c>
      <c r="H557" s="2" t="s">
        <v>18</v>
      </c>
      <c r="I557" s="4" t="b">
        <v>0</v>
      </c>
      <c r="J557" s="19" t="s">
        <v>19</v>
      </c>
      <c r="K557" s="1" t="s">
        <v>858</v>
      </c>
    </row>
    <row r="558" spans="1:11" hidden="1" x14ac:dyDescent="0.25">
      <c r="A558" s="1" t="s">
        <v>859</v>
      </c>
      <c r="B558" s="39" t="s">
        <v>776</v>
      </c>
      <c r="C558" s="1" t="s">
        <v>61</v>
      </c>
      <c r="D558" s="1" t="s">
        <v>14</v>
      </c>
      <c r="E558" s="60" t="s">
        <v>15</v>
      </c>
      <c r="F558" s="3" t="s">
        <v>62</v>
      </c>
      <c r="G558" s="1" t="s">
        <v>63</v>
      </c>
      <c r="H558" s="2" t="s">
        <v>18</v>
      </c>
      <c r="I558" s="4" t="b">
        <v>0</v>
      </c>
      <c r="J558" s="19" t="s">
        <v>19</v>
      </c>
      <c r="K558" s="1" t="s">
        <v>860</v>
      </c>
    </row>
    <row r="559" spans="1:11" hidden="1" x14ac:dyDescent="0.25">
      <c r="A559" s="1" t="s">
        <v>861</v>
      </c>
      <c r="B559" s="39" t="s">
        <v>776</v>
      </c>
      <c r="C559" s="1" t="s">
        <v>61</v>
      </c>
      <c r="D559" s="1" t="s">
        <v>14</v>
      </c>
      <c r="E559" s="60" t="s">
        <v>15</v>
      </c>
      <c r="F559" s="3" t="s">
        <v>62</v>
      </c>
      <c r="G559" s="1" t="s">
        <v>63</v>
      </c>
      <c r="H559" s="2" t="s">
        <v>18</v>
      </c>
      <c r="I559" s="4" t="b">
        <v>0</v>
      </c>
      <c r="J559" s="19" t="s">
        <v>19</v>
      </c>
      <c r="K559" s="1" t="s">
        <v>862</v>
      </c>
    </row>
    <row r="560" spans="1:11" hidden="1" x14ac:dyDescent="0.25">
      <c r="A560" s="1" t="s">
        <v>863</v>
      </c>
      <c r="B560" s="39" t="s">
        <v>776</v>
      </c>
      <c r="C560" s="1" t="s">
        <v>61</v>
      </c>
      <c r="D560" s="1" t="s">
        <v>14</v>
      </c>
      <c r="E560" s="60" t="s">
        <v>15</v>
      </c>
      <c r="F560" s="3" t="s">
        <v>62</v>
      </c>
      <c r="G560" s="1" t="s">
        <v>63</v>
      </c>
      <c r="H560" s="2" t="s">
        <v>18</v>
      </c>
      <c r="I560" s="4" t="b">
        <v>0</v>
      </c>
      <c r="J560" s="19" t="s">
        <v>19</v>
      </c>
      <c r="K560" s="1" t="s">
        <v>864</v>
      </c>
    </row>
    <row r="561" spans="1:11" hidden="1" x14ac:dyDescent="0.25">
      <c r="A561" s="1" t="s">
        <v>865</v>
      </c>
      <c r="B561" s="39" t="s">
        <v>776</v>
      </c>
      <c r="C561" s="1" t="s">
        <v>61</v>
      </c>
      <c r="D561" s="1" t="s">
        <v>14</v>
      </c>
      <c r="E561" s="60" t="s">
        <v>15</v>
      </c>
      <c r="F561" s="3" t="s">
        <v>62</v>
      </c>
      <c r="G561" s="1" t="s">
        <v>63</v>
      </c>
      <c r="H561" s="2" t="s">
        <v>18</v>
      </c>
      <c r="I561" s="4" t="b">
        <v>0</v>
      </c>
      <c r="J561" s="19" t="s">
        <v>19</v>
      </c>
      <c r="K561" s="1" t="s">
        <v>866</v>
      </c>
    </row>
    <row r="562" spans="1:11" hidden="1" x14ac:dyDescent="0.25">
      <c r="A562" s="1" t="s">
        <v>867</v>
      </c>
      <c r="B562" s="39" t="s">
        <v>776</v>
      </c>
      <c r="C562" s="1" t="s">
        <v>61</v>
      </c>
      <c r="D562" s="1" t="s">
        <v>14</v>
      </c>
      <c r="E562" s="60" t="s">
        <v>15</v>
      </c>
      <c r="F562" s="3" t="s">
        <v>62</v>
      </c>
      <c r="G562" s="1" t="s">
        <v>63</v>
      </c>
      <c r="H562" s="2" t="s">
        <v>18</v>
      </c>
      <c r="I562" s="4" t="b">
        <v>0</v>
      </c>
      <c r="J562" s="19" t="s">
        <v>19</v>
      </c>
      <c r="K562" s="1" t="s">
        <v>868</v>
      </c>
    </row>
    <row r="563" spans="1:11" hidden="1" x14ac:dyDescent="0.25">
      <c r="A563" s="1" t="s">
        <v>869</v>
      </c>
      <c r="B563" s="39" t="s">
        <v>776</v>
      </c>
      <c r="C563" s="1" t="s">
        <v>61</v>
      </c>
      <c r="D563" s="1" t="s">
        <v>14</v>
      </c>
      <c r="E563" s="60" t="s">
        <v>15</v>
      </c>
      <c r="F563" s="3" t="s">
        <v>62</v>
      </c>
      <c r="G563" s="1" t="s">
        <v>63</v>
      </c>
      <c r="H563" s="2" t="s">
        <v>18</v>
      </c>
      <c r="I563" s="4" t="b">
        <v>0</v>
      </c>
      <c r="J563" s="19" t="s">
        <v>19</v>
      </c>
      <c r="K563" s="1" t="s">
        <v>870</v>
      </c>
    </row>
    <row r="564" spans="1:11" hidden="1" x14ac:dyDescent="0.25">
      <c r="A564" s="1" t="s">
        <v>871</v>
      </c>
      <c r="B564" s="39" t="s">
        <v>776</v>
      </c>
      <c r="C564" s="1" t="s">
        <v>61</v>
      </c>
      <c r="D564" s="1" t="s">
        <v>14</v>
      </c>
      <c r="E564" s="60" t="s">
        <v>15</v>
      </c>
      <c r="F564" s="3" t="s">
        <v>62</v>
      </c>
      <c r="G564" s="1" t="s">
        <v>63</v>
      </c>
      <c r="H564" s="2" t="s">
        <v>18</v>
      </c>
      <c r="I564" s="4" t="b">
        <v>0</v>
      </c>
      <c r="J564" s="19" t="s">
        <v>19</v>
      </c>
      <c r="K564" s="1" t="s">
        <v>872</v>
      </c>
    </row>
    <row r="565" spans="1:11" hidden="1" x14ac:dyDescent="0.25">
      <c r="A565" s="1" t="s">
        <v>873</v>
      </c>
      <c r="B565" s="39" t="s">
        <v>776</v>
      </c>
      <c r="C565" s="1" t="s">
        <v>61</v>
      </c>
      <c r="D565" s="1" t="s">
        <v>14</v>
      </c>
      <c r="E565" s="60" t="s">
        <v>15</v>
      </c>
      <c r="F565" s="3" t="s">
        <v>62</v>
      </c>
      <c r="G565" s="1" t="s">
        <v>63</v>
      </c>
      <c r="H565" s="2" t="s">
        <v>18</v>
      </c>
      <c r="I565" s="4" t="b">
        <v>0</v>
      </c>
      <c r="J565" s="19" t="s">
        <v>19</v>
      </c>
      <c r="K565" s="1" t="s">
        <v>874</v>
      </c>
    </row>
    <row r="566" spans="1:11" hidden="1" x14ac:dyDescent="0.25">
      <c r="A566" s="1" t="s">
        <v>875</v>
      </c>
      <c r="B566" s="39" t="s">
        <v>776</v>
      </c>
      <c r="C566" s="1" t="s">
        <v>61</v>
      </c>
      <c r="D566" s="1" t="s">
        <v>14</v>
      </c>
      <c r="E566" s="60" t="s">
        <v>15</v>
      </c>
      <c r="F566" s="3" t="s">
        <v>62</v>
      </c>
      <c r="G566" s="1" t="s">
        <v>63</v>
      </c>
      <c r="H566" s="2" t="s">
        <v>18</v>
      </c>
      <c r="I566" s="4" t="b">
        <v>0</v>
      </c>
      <c r="J566" s="19" t="s">
        <v>19</v>
      </c>
      <c r="K566" s="1" t="s">
        <v>876</v>
      </c>
    </row>
    <row r="567" spans="1:11" hidden="1" x14ac:dyDescent="0.25">
      <c r="A567" s="1" t="s">
        <v>877</v>
      </c>
      <c r="B567" s="39" t="s">
        <v>776</v>
      </c>
      <c r="C567" s="1" t="s">
        <v>878</v>
      </c>
      <c r="D567" s="1" t="s">
        <v>14</v>
      </c>
      <c r="E567" s="60" t="s">
        <v>15</v>
      </c>
      <c r="F567" s="3" t="s">
        <v>54</v>
      </c>
      <c r="G567" s="1" t="s">
        <v>99</v>
      </c>
      <c r="H567" s="2" t="s">
        <v>18</v>
      </c>
      <c r="I567" s="4" t="b">
        <v>0</v>
      </c>
      <c r="J567" s="19" t="s">
        <v>42</v>
      </c>
      <c r="K567" s="1" t="s">
        <v>54</v>
      </c>
    </row>
    <row r="568" spans="1:11" hidden="1" x14ac:dyDescent="0.25">
      <c r="A568" s="1" t="s">
        <v>879</v>
      </c>
      <c r="B568" s="39" t="s">
        <v>776</v>
      </c>
      <c r="C568" s="1" t="s">
        <v>878</v>
      </c>
      <c r="D568" s="1" t="s">
        <v>14</v>
      </c>
      <c r="E568" s="60" t="s">
        <v>15</v>
      </c>
      <c r="F568" s="3" t="s">
        <v>54</v>
      </c>
      <c r="G568" s="1" t="s">
        <v>99</v>
      </c>
      <c r="H568" s="2" t="s">
        <v>18</v>
      </c>
      <c r="I568" s="4" t="b">
        <v>0</v>
      </c>
      <c r="J568" s="19" t="s">
        <v>42</v>
      </c>
      <c r="K568" s="1" t="s">
        <v>54</v>
      </c>
    </row>
    <row r="569" spans="1:11" hidden="1" x14ac:dyDescent="0.25">
      <c r="A569" s="1" t="s">
        <v>880</v>
      </c>
      <c r="B569" s="39" t="s">
        <v>776</v>
      </c>
      <c r="C569" s="1" t="s">
        <v>878</v>
      </c>
      <c r="D569" s="1" t="s">
        <v>14</v>
      </c>
      <c r="E569" s="60" t="s">
        <v>15</v>
      </c>
      <c r="F569" s="3" t="s">
        <v>54</v>
      </c>
      <c r="G569" s="1" t="s">
        <v>99</v>
      </c>
      <c r="H569" s="2" t="s">
        <v>18</v>
      </c>
      <c r="I569" s="4" t="b">
        <v>0</v>
      </c>
      <c r="J569" s="19" t="s">
        <v>42</v>
      </c>
      <c r="K569" s="1" t="s">
        <v>54</v>
      </c>
    </row>
    <row r="570" spans="1:11" hidden="1" x14ac:dyDescent="0.25">
      <c r="A570" s="1" t="s">
        <v>881</v>
      </c>
      <c r="B570" s="39" t="s">
        <v>776</v>
      </c>
      <c r="C570" s="1" t="s">
        <v>878</v>
      </c>
      <c r="D570" s="1" t="s">
        <v>14</v>
      </c>
      <c r="E570" s="60" t="s">
        <v>15</v>
      </c>
      <c r="F570" s="3" t="s">
        <v>54</v>
      </c>
      <c r="G570" s="1" t="s">
        <v>99</v>
      </c>
      <c r="H570" s="2" t="s">
        <v>18</v>
      </c>
      <c r="I570" s="4" t="b">
        <v>0</v>
      </c>
      <c r="J570" s="19" t="s">
        <v>42</v>
      </c>
      <c r="K570" s="1" t="s">
        <v>54</v>
      </c>
    </row>
    <row r="571" spans="1:11" hidden="1" x14ac:dyDescent="0.25">
      <c r="A571" s="1" t="s">
        <v>882</v>
      </c>
      <c r="B571" s="39" t="s">
        <v>776</v>
      </c>
      <c r="C571" s="1" t="s">
        <v>878</v>
      </c>
      <c r="D571" s="1" t="s">
        <v>14</v>
      </c>
      <c r="E571" s="60" t="s">
        <v>15</v>
      </c>
      <c r="F571" s="3" t="s">
        <v>54</v>
      </c>
      <c r="G571" s="1" t="s">
        <v>99</v>
      </c>
      <c r="H571" s="2" t="s">
        <v>18</v>
      </c>
      <c r="I571" s="4" t="b">
        <v>0</v>
      </c>
      <c r="J571" s="19" t="s">
        <v>42</v>
      </c>
      <c r="K571" s="1" t="s">
        <v>54</v>
      </c>
    </row>
    <row r="572" spans="1:11" hidden="1" x14ac:dyDescent="0.25">
      <c r="A572" s="1" t="s">
        <v>883</v>
      </c>
      <c r="B572" s="39" t="s">
        <v>776</v>
      </c>
      <c r="C572" s="1" t="s">
        <v>878</v>
      </c>
      <c r="D572" s="1" t="s">
        <v>14</v>
      </c>
      <c r="E572" s="60" t="s">
        <v>15</v>
      </c>
      <c r="F572" s="3" t="s">
        <v>54</v>
      </c>
      <c r="G572" s="1" t="s">
        <v>99</v>
      </c>
      <c r="H572" s="2" t="s">
        <v>18</v>
      </c>
      <c r="I572" s="4" t="b">
        <v>0</v>
      </c>
      <c r="J572" s="19" t="s">
        <v>42</v>
      </c>
      <c r="K572" s="1" t="s">
        <v>54</v>
      </c>
    </row>
    <row r="573" spans="1:11" hidden="1" x14ac:dyDescent="0.25">
      <c r="A573" s="1" t="s">
        <v>884</v>
      </c>
      <c r="B573" s="39" t="s">
        <v>776</v>
      </c>
      <c r="C573" s="1" t="s">
        <v>878</v>
      </c>
      <c r="D573" s="1" t="s">
        <v>14</v>
      </c>
      <c r="E573" s="60" t="s">
        <v>15</v>
      </c>
      <c r="F573" s="3" t="s">
        <v>54</v>
      </c>
      <c r="G573" s="1" t="s">
        <v>99</v>
      </c>
      <c r="H573" s="2" t="s">
        <v>18</v>
      </c>
      <c r="I573" s="4" t="b">
        <v>0</v>
      </c>
      <c r="J573" s="19" t="s">
        <v>42</v>
      </c>
      <c r="K573" s="1" t="s">
        <v>54</v>
      </c>
    </row>
    <row r="574" spans="1:11" hidden="1" x14ac:dyDescent="0.25">
      <c r="A574" s="1" t="s">
        <v>885</v>
      </c>
      <c r="B574" s="39" t="s">
        <v>776</v>
      </c>
      <c r="C574" s="1" t="s">
        <v>878</v>
      </c>
      <c r="D574" s="1" t="s">
        <v>14</v>
      </c>
      <c r="E574" s="60" t="s">
        <v>15</v>
      </c>
      <c r="F574" s="3" t="s">
        <v>54</v>
      </c>
      <c r="G574" s="1" t="s">
        <v>99</v>
      </c>
      <c r="H574" s="2" t="s">
        <v>18</v>
      </c>
      <c r="I574" s="4" t="b">
        <v>0</v>
      </c>
      <c r="J574" s="19" t="s">
        <v>42</v>
      </c>
      <c r="K574" s="1" t="s">
        <v>54</v>
      </c>
    </row>
    <row r="575" spans="1:11" hidden="1" x14ac:dyDescent="0.25">
      <c r="A575" s="1" t="s">
        <v>886</v>
      </c>
      <c r="B575" s="39" t="s">
        <v>776</v>
      </c>
      <c r="C575" s="1" t="s">
        <v>878</v>
      </c>
      <c r="D575" s="1" t="s">
        <v>14</v>
      </c>
      <c r="E575" s="60" t="s">
        <v>15</v>
      </c>
      <c r="F575" s="3" t="s">
        <v>54</v>
      </c>
      <c r="G575" s="1" t="s">
        <v>99</v>
      </c>
      <c r="H575" s="2" t="s">
        <v>18</v>
      </c>
      <c r="I575" s="4" t="b">
        <v>0</v>
      </c>
      <c r="J575" s="19" t="s">
        <v>42</v>
      </c>
      <c r="K575" s="1" t="s">
        <v>54</v>
      </c>
    </row>
    <row r="576" spans="1:11" hidden="1" x14ac:dyDescent="0.25">
      <c r="A576" s="1" t="s">
        <v>887</v>
      </c>
      <c r="B576" s="39" t="s">
        <v>776</v>
      </c>
      <c r="C576" s="1" t="s">
        <v>878</v>
      </c>
      <c r="D576" s="1" t="s">
        <v>14</v>
      </c>
      <c r="E576" s="60" t="s">
        <v>15</v>
      </c>
      <c r="F576" s="3" t="s">
        <v>54</v>
      </c>
      <c r="G576" s="1" t="s">
        <v>99</v>
      </c>
      <c r="H576" s="2" t="s">
        <v>18</v>
      </c>
      <c r="I576" s="4" t="b">
        <v>0</v>
      </c>
      <c r="J576" s="19" t="s">
        <v>42</v>
      </c>
      <c r="K576" s="1" t="s">
        <v>54</v>
      </c>
    </row>
    <row r="577" spans="1:11" hidden="1" x14ac:dyDescent="0.25">
      <c r="A577" s="1" t="s">
        <v>888</v>
      </c>
      <c r="B577" s="39" t="s">
        <v>776</v>
      </c>
      <c r="C577" s="1" t="s">
        <v>878</v>
      </c>
      <c r="D577" s="1" t="s">
        <v>14</v>
      </c>
      <c r="E577" s="60" t="s">
        <v>15</v>
      </c>
      <c r="F577" s="3" t="s">
        <v>54</v>
      </c>
      <c r="G577" s="1" t="s">
        <v>99</v>
      </c>
      <c r="H577" s="2" t="s">
        <v>18</v>
      </c>
      <c r="I577" s="4" t="b">
        <v>0</v>
      </c>
      <c r="J577" s="19" t="s">
        <v>42</v>
      </c>
      <c r="K577" s="1" t="s">
        <v>54</v>
      </c>
    </row>
    <row r="578" spans="1:11" hidden="1" x14ac:dyDescent="0.25">
      <c r="A578" s="1" t="s">
        <v>889</v>
      </c>
      <c r="B578" s="39" t="s">
        <v>776</v>
      </c>
      <c r="C578" s="1" t="s">
        <v>878</v>
      </c>
      <c r="D578" s="1" t="s">
        <v>14</v>
      </c>
      <c r="E578" s="60" t="s">
        <v>15</v>
      </c>
      <c r="F578" s="3" t="s">
        <v>54</v>
      </c>
      <c r="G578" s="1" t="s">
        <v>99</v>
      </c>
      <c r="H578" s="2" t="s">
        <v>18</v>
      </c>
      <c r="I578" s="4" t="b">
        <v>0</v>
      </c>
      <c r="J578" s="19" t="s">
        <v>42</v>
      </c>
      <c r="K578" s="1" t="s">
        <v>54</v>
      </c>
    </row>
    <row r="579" spans="1:11" hidden="1" x14ac:dyDescent="0.25">
      <c r="A579" s="1" t="s">
        <v>890</v>
      </c>
      <c r="B579" s="39" t="s">
        <v>776</v>
      </c>
      <c r="C579" s="1" t="s">
        <v>878</v>
      </c>
      <c r="D579" s="1" t="s">
        <v>14</v>
      </c>
      <c r="E579" s="60" t="s">
        <v>15</v>
      </c>
      <c r="F579" s="3" t="s">
        <v>54</v>
      </c>
      <c r="G579" s="1" t="s">
        <v>99</v>
      </c>
      <c r="H579" s="2" t="s">
        <v>18</v>
      </c>
      <c r="I579" s="4" t="b">
        <v>0</v>
      </c>
      <c r="J579" s="19" t="s">
        <v>42</v>
      </c>
      <c r="K579" s="1" t="s">
        <v>54</v>
      </c>
    </row>
    <row r="580" spans="1:11" hidden="1" x14ac:dyDescent="0.25">
      <c r="A580" s="1" t="s">
        <v>891</v>
      </c>
      <c r="B580" s="39" t="s">
        <v>776</v>
      </c>
      <c r="C580" s="1" t="s">
        <v>878</v>
      </c>
      <c r="D580" s="1" t="s">
        <v>14</v>
      </c>
      <c r="E580" s="60" t="s">
        <v>15</v>
      </c>
      <c r="F580" s="3" t="s">
        <v>54</v>
      </c>
      <c r="G580" s="1" t="s">
        <v>99</v>
      </c>
      <c r="H580" s="2" t="s">
        <v>18</v>
      </c>
      <c r="I580" s="4" t="b">
        <v>0</v>
      </c>
      <c r="J580" s="19" t="s">
        <v>42</v>
      </c>
      <c r="K580" s="1" t="s">
        <v>54</v>
      </c>
    </row>
    <row r="581" spans="1:11" hidden="1" x14ac:dyDescent="0.25">
      <c r="A581" s="1" t="s">
        <v>892</v>
      </c>
      <c r="B581" s="39" t="s">
        <v>776</v>
      </c>
      <c r="C581" s="1" t="s">
        <v>878</v>
      </c>
      <c r="D581" s="1" t="s">
        <v>14</v>
      </c>
      <c r="E581" s="60" t="s">
        <v>15</v>
      </c>
      <c r="F581" s="3" t="s">
        <v>54</v>
      </c>
      <c r="G581" s="1" t="s">
        <v>99</v>
      </c>
      <c r="H581" s="2" t="s">
        <v>18</v>
      </c>
      <c r="I581" s="4" t="b">
        <v>0</v>
      </c>
      <c r="J581" s="19" t="s">
        <v>42</v>
      </c>
      <c r="K581" s="1" t="s">
        <v>54</v>
      </c>
    </row>
    <row r="582" spans="1:11" hidden="1" x14ac:dyDescent="0.25">
      <c r="A582" s="1" t="s">
        <v>893</v>
      </c>
      <c r="B582" s="39" t="s">
        <v>776</v>
      </c>
      <c r="C582" s="1" t="s">
        <v>878</v>
      </c>
      <c r="D582" s="1" t="s">
        <v>14</v>
      </c>
      <c r="E582" s="60" t="s">
        <v>15</v>
      </c>
      <c r="F582" s="3" t="s">
        <v>54</v>
      </c>
      <c r="G582" s="1" t="s">
        <v>99</v>
      </c>
      <c r="H582" s="2" t="s">
        <v>18</v>
      </c>
      <c r="I582" s="4" t="b">
        <v>0</v>
      </c>
      <c r="J582" s="19" t="s">
        <v>42</v>
      </c>
      <c r="K582" s="1" t="s">
        <v>54</v>
      </c>
    </row>
    <row r="583" spans="1:11" hidden="1" x14ac:dyDescent="0.25">
      <c r="A583" s="1" t="s">
        <v>894</v>
      </c>
      <c r="B583" s="39" t="s">
        <v>776</v>
      </c>
      <c r="C583" s="1" t="s">
        <v>878</v>
      </c>
      <c r="D583" s="1" t="s">
        <v>14</v>
      </c>
      <c r="E583" s="60" t="s">
        <v>15</v>
      </c>
      <c r="F583" s="3" t="s">
        <v>54</v>
      </c>
      <c r="G583" s="1" t="s">
        <v>99</v>
      </c>
      <c r="H583" s="2" t="s">
        <v>18</v>
      </c>
      <c r="I583" s="4" t="b">
        <v>0</v>
      </c>
      <c r="J583" s="19" t="s">
        <v>42</v>
      </c>
      <c r="K583" s="1" t="s">
        <v>54</v>
      </c>
    </row>
    <row r="584" spans="1:11" hidden="1" x14ac:dyDescent="0.25">
      <c r="A584" s="1" t="s">
        <v>895</v>
      </c>
      <c r="B584" s="39" t="s">
        <v>776</v>
      </c>
      <c r="C584" s="1" t="s">
        <v>878</v>
      </c>
      <c r="D584" s="1" t="s">
        <v>14</v>
      </c>
      <c r="E584" s="60" t="s">
        <v>15</v>
      </c>
      <c r="F584" s="3" t="s">
        <v>54</v>
      </c>
      <c r="G584" s="1" t="s">
        <v>99</v>
      </c>
      <c r="H584" s="2" t="s">
        <v>18</v>
      </c>
      <c r="I584" s="4" t="b">
        <v>0</v>
      </c>
      <c r="J584" s="19" t="s">
        <v>42</v>
      </c>
      <c r="K584" s="1" t="s">
        <v>54</v>
      </c>
    </row>
    <row r="585" spans="1:11" hidden="1" x14ac:dyDescent="0.25">
      <c r="A585" s="1" t="s">
        <v>896</v>
      </c>
      <c r="B585" s="39" t="s">
        <v>776</v>
      </c>
      <c r="C585" s="1" t="s">
        <v>878</v>
      </c>
      <c r="D585" s="1" t="s">
        <v>14</v>
      </c>
      <c r="E585" s="60" t="s">
        <v>15</v>
      </c>
      <c r="F585" s="3" t="s">
        <v>54</v>
      </c>
      <c r="G585" s="1" t="s">
        <v>99</v>
      </c>
      <c r="H585" s="2" t="s">
        <v>18</v>
      </c>
      <c r="I585" s="4" t="b">
        <v>0</v>
      </c>
      <c r="J585" s="19" t="s">
        <v>42</v>
      </c>
      <c r="K585" s="1" t="s">
        <v>54</v>
      </c>
    </row>
    <row r="586" spans="1:11" hidden="1" x14ac:dyDescent="0.25">
      <c r="A586" s="1" t="s">
        <v>897</v>
      </c>
      <c r="B586" s="39" t="s">
        <v>776</v>
      </c>
      <c r="C586" s="1" t="s">
        <v>878</v>
      </c>
      <c r="D586" s="1" t="s">
        <v>14</v>
      </c>
      <c r="E586" s="60" t="s">
        <v>15</v>
      </c>
      <c r="F586" s="3" t="s">
        <v>54</v>
      </c>
      <c r="G586" s="1" t="s">
        <v>99</v>
      </c>
      <c r="H586" s="2" t="s">
        <v>18</v>
      </c>
      <c r="I586" s="4" t="b">
        <v>0</v>
      </c>
      <c r="J586" s="19" t="s">
        <v>42</v>
      </c>
      <c r="K586" s="1" t="s">
        <v>54</v>
      </c>
    </row>
    <row r="587" spans="1:11" hidden="1" x14ac:dyDescent="0.25">
      <c r="A587" s="1" t="s">
        <v>898</v>
      </c>
      <c r="B587" s="39" t="s">
        <v>776</v>
      </c>
      <c r="C587" s="1" t="s">
        <v>878</v>
      </c>
      <c r="D587" s="1" t="s">
        <v>14</v>
      </c>
      <c r="E587" s="60" t="s">
        <v>15</v>
      </c>
      <c r="F587" s="3" t="s">
        <v>54</v>
      </c>
      <c r="G587" s="1" t="s">
        <v>99</v>
      </c>
      <c r="H587" s="2" t="s">
        <v>18</v>
      </c>
      <c r="I587" s="4" t="b">
        <v>0</v>
      </c>
      <c r="J587" s="19" t="s">
        <v>42</v>
      </c>
      <c r="K587" s="1" t="s">
        <v>54</v>
      </c>
    </row>
    <row r="588" spans="1:11" hidden="1" x14ac:dyDescent="0.25">
      <c r="A588" s="1" t="s">
        <v>899</v>
      </c>
      <c r="B588" s="39" t="s">
        <v>776</v>
      </c>
      <c r="C588" s="1" t="s">
        <v>878</v>
      </c>
      <c r="D588" s="1" t="s">
        <v>14</v>
      </c>
      <c r="E588" s="60" t="s">
        <v>15</v>
      </c>
      <c r="F588" s="3" t="s">
        <v>54</v>
      </c>
      <c r="G588" s="1" t="s">
        <v>99</v>
      </c>
      <c r="H588" s="2" t="s">
        <v>18</v>
      </c>
      <c r="I588" s="4" t="b">
        <v>0</v>
      </c>
      <c r="J588" s="19" t="s">
        <v>42</v>
      </c>
      <c r="K588" s="1" t="s">
        <v>54</v>
      </c>
    </row>
    <row r="589" spans="1:11" hidden="1" x14ac:dyDescent="0.25">
      <c r="A589" s="1" t="s">
        <v>900</v>
      </c>
      <c r="B589" s="39" t="s">
        <v>776</v>
      </c>
      <c r="C589" s="1" t="s">
        <v>878</v>
      </c>
      <c r="D589" s="1" t="s">
        <v>14</v>
      </c>
      <c r="E589" s="60" t="s">
        <v>15</v>
      </c>
      <c r="F589" s="3" t="s">
        <v>54</v>
      </c>
      <c r="G589" s="1" t="s">
        <v>99</v>
      </c>
      <c r="H589" s="2" t="s">
        <v>18</v>
      </c>
      <c r="I589" s="4" t="b">
        <v>0</v>
      </c>
      <c r="J589" s="19" t="s">
        <v>42</v>
      </c>
      <c r="K589" s="1" t="s">
        <v>54</v>
      </c>
    </row>
    <row r="590" spans="1:11" hidden="1" x14ac:dyDescent="0.25">
      <c r="A590" s="1" t="s">
        <v>901</v>
      </c>
      <c r="B590" s="39" t="s">
        <v>776</v>
      </c>
      <c r="C590" s="1" t="s">
        <v>878</v>
      </c>
      <c r="D590" s="1" t="s">
        <v>14</v>
      </c>
      <c r="E590" s="60" t="s">
        <v>15</v>
      </c>
      <c r="F590" s="3" t="s">
        <v>54</v>
      </c>
      <c r="G590" s="1" t="s">
        <v>99</v>
      </c>
      <c r="H590" s="2" t="s">
        <v>18</v>
      </c>
      <c r="I590" s="4" t="b">
        <v>0</v>
      </c>
      <c r="J590" s="19" t="s">
        <v>42</v>
      </c>
      <c r="K590" s="1" t="s">
        <v>54</v>
      </c>
    </row>
    <row r="591" spans="1:11" hidden="1" x14ac:dyDescent="0.25">
      <c r="A591" s="1" t="s">
        <v>902</v>
      </c>
      <c r="B591" s="39" t="s">
        <v>776</v>
      </c>
      <c r="C591" s="1" t="s">
        <v>878</v>
      </c>
      <c r="D591" s="1" t="s">
        <v>14</v>
      </c>
      <c r="E591" s="60" t="s">
        <v>15</v>
      </c>
      <c r="F591" s="3" t="s">
        <v>54</v>
      </c>
      <c r="G591" s="1" t="s">
        <v>99</v>
      </c>
      <c r="H591" s="2" t="s">
        <v>18</v>
      </c>
      <c r="I591" s="4" t="b">
        <v>0</v>
      </c>
      <c r="J591" s="19" t="s">
        <v>42</v>
      </c>
      <c r="K591" s="1" t="s">
        <v>54</v>
      </c>
    </row>
    <row r="592" spans="1:11" hidden="1" x14ac:dyDescent="0.25">
      <c r="A592" s="1" t="s">
        <v>903</v>
      </c>
      <c r="B592" s="39" t="s">
        <v>776</v>
      </c>
      <c r="C592" s="1" t="s">
        <v>878</v>
      </c>
      <c r="D592" s="1" t="s">
        <v>14</v>
      </c>
      <c r="E592" s="60" t="s">
        <v>15</v>
      </c>
      <c r="F592" s="3" t="s">
        <v>54</v>
      </c>
      <c r="G592" s="1" t="s">
        <v>99</v>
      </c>
      <c r="H592" s="2" t="s">
        <v>18</v>
      </c>
      <c r="I592" s="4" t="b">
        <v>0</v>
      </c>
      <c r="J592" s="19" t="s">
        <v>42</v>
      </c>
      <c r="K592" s="1" t="s">
        <v>54</v>
      </c>
    </row>
    <row r="593" spans="1:11" hidden="1" x14ac:dyDescent="0.25">
      <c r="A593" s="1" t="s">
        <v>904</v>
      </c>
      <c r="B593" s="39" t="s">
        <v>776</v>
      </c>
      <c r="C593" s="1" t="s">
        <v>878</v>
      </c>
      <c r="D593" s="1" t="s">
        <v>14</v>
      </c>
      <c r="E593" s="60" t="s">
        <v>15</v>
      </c>
      <c r="F593" s="3" t="s">
        <v>54</v>
      </c>
      <c r="G593" s="1" t="s">
        <v>99</v>
      </c>
      <c r="H593" s="2" t="s">
        <v>18</v>
      </c>
      <c r="I593" s="4" t="b">
        <v>0</v>
      </c>
      <c r="J593" s="19" t="s">
        <v>42</v>
      </c>
      <c r="K593" s="1" t="s">
        <v>54</v>
      </c>
    </row>
    <row r="594" spans="1:11" hidden="1" x14ac:dyDescent="0.25">
      <c r="A594" s="1" t="s">
        <v>905</v>
      </c>
      <c r="B594" s="39" t="s">
        <v>776</v>
      </c>
      <c r="C594" s="1" t="s">
        <v>878</v>
      </c>
      <c r="D594" s="1" t="s">
        <v>14</v>
      </c>
      <c r="E594" s="60" t="s">
        <v>15</v>
      </c>
      <c r="F594" s="3" t="s">
        <v>54</v>
      </c>
      <c r="G594" s="1" t="s">
        <v>99</v>
      </c>
      <c r="H594" s="2" t="s">
        <v>18</v>
      </c>
      <c r="I594" s="4" t="b">
        <v>0</v>
      </c>
      <c r="J594" s="19" t="s">
        <v>42</v>
      </c>
      <c r="K594" s="1" t="s">
        <v>54</v>
      </c>
    </row>
    <row r="595" spans="1:11" hidden="1" x14ac:dyDescent="0.25">
      <c r="A595" s="1" t="s">
        <v>906</v>
      </c>
      <c r="B595" s="39" t="s">
        <v>776</v>
      </c>
      <c r="C595" s="1" t="s">
        <v>878</v>
      </c>
      <c r="D595" s="1" t="s">
        <v>14</v>
      </c>
      <c r="E595" s="60" t="s">
        <v>15</v>
      </c>
      <c r="F595" s="3" t="s">
        <v>54</v>
      </c>
      <c r="G595" s="1" t="s">
        <v>99</v>
      </c>
      <c r="H595" s="2" t="s">
        <v>18</v>
      </c>
      <c r="I595" s="4" t="b">
        <v>0</v>
      </c>
      <c r="J595" s="19" t="s">
        <v>42</v>
      </c>
      <c r="K595" s="1" t="s">
        <v>54</v>
      </c>
    </row>
    <row r="596" spans="1:11" hidden="1" x14ac:dyDescent="0.25">
      <c r="A596" s="1" t="s">
        <v>907</v>
      </c>
      <c r="B596" s="39" t="s">
        <v>776</v>
      </c>
      <c r="C596" s="1" t="s">
        <v>878</v>
      </c>
      <c r="D596" s="1" t="s">
        <v>14</v>
      </c>
      <c r="E596" s="60" t="s">
        <v>15</v>
      </c>
      <c r="F596" s="3" t="s">
        <v>54</v>
      </c>
      <c r="G596" s="1" t="s">
        <v>99</v>
      </c>
      <c r="H596" s="2" t="s">
        <v>18</v>
      </c>
      <c r="I596" s="4" t="b">
        <v>0</v>
      </c>
      <c r="J596" s="19" t="s">
        <v>42</v>
      </c>
      <c r="K596" s="1" t="s">
        <v>54</v>
      </c>
    </row>
    <row r="597" spans="1:11" hidden="1" x14ac:dyDescent="0.25">
      <c r="A597" s="1" t="s">
        <v>908</v>
      </c>
      <c r="B597" s="39" t="s">
        <v>776</v>
      </c>
      <c r="C597" s="1" t="s">
        <v>878</v>
      </c>
      <c r="D597" s="1" t="s">
        <v>14</v>
      </c>
      <c r="E597" s="60" t="s">
        <v>15</v>
      </c>
      <c r="F597" s="3" t="s">
        <v>54</v>
      </c>
      <c r="G597" s="1" t="s">
        <v>99</v>
      </c>
      <c r="H597" s="2" t="s">
        <v>18</v>
      </c>
      <c r="I597" s="4" t="b">
        <v>0</v>
      </c>
      <c r="J597" s="19" t="s">
        <v>42</v>
      </c>
      <c r="K597" s="1" t="s">
        <v>54</v>
      </c>
    </row>
    <row r="598" spans="1:11" hidden="1" x14ac:dyDescent="0.25">
      <c r="A598" s="1" t="s">
        <v>909</v>
      </c>
      <c r="B598" s="39" t="s">
        <v>776</v>
      </c>
      <c r="C598" s="1" t="s">
        <v>878</v>
      </c>
      <c r="D598" s="1" t="s">
        <v>14</v>
      </c>
      <c r="E598" s="60" t="s">
        <v>15</v>
      </c>
      <c r="F598" s="3" t="s">
        <v>54</v>
      </c>
      <c r="G598" s="1" t="s">
        <v>99</v>
      </c>
      <c r="H598" s="2" t="s">
        <v>18</v>
      </c>
      <c r="I598" s="4" t="b">
        <v>0</v>
      </c>
      <c r="J598" s="19" t="s">
        <v>42</v>
      </c>
      <c r="K598" s="1" t="s">
        <v>54</v>
      </c>
    </row>
    <row r="599" spans="1:11" hidden="1" x14ac:dyDescent="0.25">
      <c r="A599" s="1" t="s">
        <v>910</v>
      </c>
      <c r="B599" s="39" t="s">
        <v>776</v>
      </c>
      <c r="C599" s="1" t="s">
        <v>878</v>
      </c>
      <c r="D599" s="1" t="s">
        <v>14</v>
      </c>
      <c r="E599" s="60" t="s">
        <v>15</v>
      </c>
      <c r="F599" s="3" t="s">
        <v>54</v>
      </c>
      <c r="G599" s="1" t="s">
        <v>99</v>
      </c>
      <c r="H599" s="2" t="s">
        <v>18</v>
      </c>
      <c r="I599" s="4" t="b">
        <v>0</v>
      </c>
      <c r="J599" s="19" t="s">
        <v>42</v>
      </c>
      <c r="K599" s="1" t="s">
        <v>54</v>
      </c>
    </row>
    <row r="600" spans="1:11" hidden="1" x14ac:dyDescent="0.25">
      <c r="A600" s="1" t="s">
        <v>911</v>
      </c>
      <c r="B600" s="39" t="s">
        <v>776</v>
      </c>
      <c r="C600" s="1" t="s">
        <v>878</v>
      </c>
      <c r="D600" s="1" t="s">
        <v>14</v>
      </c>
      <c r="E600" s="60" t="s">
        <v>15</v>
      </c>
      <c r="F600" s="3" t="s">
        <v>54</v>
      </c>
      <c r="G600" s="1" t="s">
        <v>99</v>
      </c>
      <c r="H600" s="2" t="s">
        <v>18</v>
      </c>
      <c r="I600" s="4" t="b">
        <v>0</v>
      </c>
      <c r="J600" s="19" t="s">
        <v>42</v>
      </c>
      <c r="K600" s="1" t="s">
        <v>54</v>
      </c>
    </row>
    <row r="601" spans="1:11" hidden="1" x14ac:dyDescent="0.25">
      <c r="A601" s="1" t="s">
        <v>912</v>
      </c>
      <c r="B601" s="39" t="s">
        <v>776</v>
      </c>
      <c r="C601" s="1" t="s">
        <v>878</v>
      </c>
      <c r="D601" s="1" t="s">
        <v>14</v>
      </c>
      <c r="E601" s="60" t="s">
        <v>15</v>
      </c>
      <c r="F601" s="3" t="s">
        <v>54</v>
      </c>
      <c r="G601" s="1" t="s">
        <v>99</v>
      </c>
      <c r="H601" s="2" t="s">
        <v>18</v>
      </c>
      <c r="I601" s="4" t="b">
        <v>0</v>
      </c>
      <c r="J601" s="19" t="s">
        <v>42</v>
      </c>
      <c r="K601" s="1" t="s">
        <v>54</v>
      </c>
    </row>
    <row r="602" spans="1:11" hidden="1" x14ac:dyDescent="0.25">
      <c r="A602" s="1" t="s">
        <v>913</v>
      </c>
      <c r="B602" s="39" t="s">
        <v>776</v>
      </c>
      <c r="C602" s="1" t="s">
        <v>878</v>
      </c>
      <c r="D602" s="1" t="s">
        <v>14</v>
      </c>
      <c r="E602" s="60" t="s">
        <v>15</v>
      </c>
      <c r="F602" s="3" t="s">
        <v>54</v>
      </c>
      <c r="G602" s="1" t="s">
        <v>99</v>
      </c>
      <c r="H602" s="2" t="s">
        <v>18</v>
      </c>
      <c r="I602" s="4" t="b">
        <v>0</v>
      </c>
      <c r="J602" s="19" t="s">
        <v>42</v>
      </c>
      <c r="K602" s="1" t="s">
        <v>54</v>
      </c>
    </row>
    <row r="603" spans="1:11" hidden="1" x14ac:dyDescent="0.25">
      <c r="A603" s="1" t="s">
        <v>914</v>
      </c>
      <c r="B603" s="39" t="s">
        <v>776</v>
      </c>
      <c r="C603" s="1" t="s">
        <v>878</v>
      </c>
      <c r="D603" s="1" t="s">
        <v>14</v>
      </c>
      <c r="E603" s="60" t="s">
        <v>15</v>
      </c>
      <c r="F603" s="3" t="s">
        <v>54</v>
      </c>
      <c r="G603" s="1" t="s">
        <v>99</v>
      </c>
      <c r="H603" s="2" t="s">
        <v>18</v>
      </c>
      <c r="I603" s="4" t="b">
        <v>0</v>
      </c>
      <c r="J603" s="19" t="s">
        <v>42</v>
      </c>
      <c r="K603" s="1" t="s">
        <v>54</v>
      </c>
    </row>
    <row r="604" spans="1:11" hidden="1" x14ac:dyDescent="0.25">
      <c r="A604" s="1" t="s">
        <v>915</v>
      </c>
      <c r="B604" s="39" t="s">
        <v>776</v>
      </c>
      <c r="C604" s="1" t="s">
        <v>878</v>
      </c>
      <c r="D604" s="1" t="s">
        <v>14</v>
      </c>
      <c r="E604" s="60" t="s">
        <v>15</v>
      </c>
      <c r="F604" s="3" t="s">
        <v>54</v>
      </c>
      <c r="G604" s="1" t="s">
        <v>99</v>
      </c>
      <c r="H604" s="2" t="s">
        <v>18</v>
      </c>
      <c r="I604" s="4" t="b">
        <v>0</v>
      </c>
      <c r="J604" s="19" t="s">
        <v>42</v>
      </c>
      <c r="K604" s="1" t="s">
        <v>54</v>
      </c>
    </row>
    <row r="605" spans="1:11" hidden="1" x14ac:dyDescent="0.25">
      <c r="A605" s="1" t="s">
        <v>916</v>
      </c>
      <c r="B605" s="39" t="s">
        <v>776</v>
      </c>
      <c r="C605" s="1" t="s">
        <v>878</v>
      </c>
      <c r="D605" s="1" t="s">
        <v>14</v>
      </c>
      <c r="E605" s="60" t="s">
        <v>15</v>
      </c>
      <c r="F605" s="3" t="s">
        <v>54</v>
      </c>
      <c r="G605" s="1" t="s">
        <v>99</v>
      </c>
      <c r="H605" s="2" t="s">
        <v>18</v>
      </c>
      <c r="I605" s="4" t="b">
        <v>0</v>
      </c>
      <c r="J605" s="19" t="s">
        <v>42</v>
      </c>
      <c r="K605" s="1" t="s">
        <v>54</v>
      </c>
    </row>
    <row r="606" spans="1:11" hidden="1" x14ac:dyDescent="0.25">
      <c r="A606" s="1" t="s">
        <v>917</v>
      </c>
      <c r="B606" s="39" t="s">
        <v>776</v>
      </c>
      <c r="C606" s="1" t="s">
        <v>878</v>
      </c>
      <c r="D606" s="1" t="s">
        <v>14</v>
      </c>
      <c r="E606" s="60" t="s">
        <v>15</v>
      </c>
      <c r="F606" s="3" t="s">
        <v>54</v>
      </c>
      <c r="G606" s="1" t="s">
        <v>99</v>
      </c>
      <c r="H606" s="2" t="s">
        <v>18</v>
      </c>
      <c r="I606" s="4" t="b">
        <v>0</v>
      </c>
      <c r="J606" s="19" t="s">
        <v>42</v>
      </c>
      <c r="K606" s="1" t="s">
        <v>54</v>
      </c>
    </row>
    <row r="607" spans="1:11" hidden="1" x14ac:dyDescent="0.25">
      <c r="A607" s="1" t="s">
        <v>918</v>
      </c>
      <c r="B607" s="39" t="s">
        <v>776</v>
      </c>
      <c r="C607" s="1" t="s">
        <v>878</v>
      </c>
      <c r="D607" s="1" t="s">
        <v>14</v>
      </c>
      <c r="E607" s="60" t="s">
        <v>15</v>
      </c>
      <c r="F607" s="3" t="s">
        <v>54</v>
      </c>
      <c r="G607" s="1" t="s">
        <v>99</v>
      </c>
      <c r="H607" s="2" t="s">
        <v>18</v>
      </c>
      <c r="I607" s="4" t="b">
        <v>0</v>
      </c>
      <c r="J607" s="19" t="s">
        <v>42</v>
      </c>
      <c r="K607" s="1" t="s">
        <v>54</v>
      </c>
    </row>
    <row r="608" spans="1:11" hidden="1" x14ac:dyDescent="0.25">
      <c r="A608" s="1" t="s">
        <v>919</v>
      </c>
      <c r="B608" s="39" t="s">
        <v>776</v>
      </c>
      <c r="C608" s="1" t="s">
        <v>878</v>
      </c>
      <c r="D608" s="1" t="s">
        <v>14</v>
      </c>
      <c r="E608" s="60" t="s">
        <v>15</v>
      </c>
      <c r="F608" s="3" t="s">
        <v>54</v>
      </c>
      <c r="G608" s="1" t="s">
        <v>99</v>
      </c>
      <c r="H608" s="2" t="s">
        <v>18</v>
      </c>
      <c r="I608" s="4" t="b">
        <v>0</v>
      </c>
      <c r="J608" s="19" t="s">
        <v>42</v>
      </c>
      <c r="K608" s="1" t="s">
        <v>54</v>
      </c>
    </row>
    <row r="609" spans="1:11" hidden="1" x14ac:dyDescent="0.25">
      <c r="A609" s="1" t="s">
        <v>920</v>
      </c>
      <c r="B609" s="39" t="s">
        <v>776</v>
      </c>
      <c r="C609" s="1" t="s">
        <v>878</v>
      </c>
      <c r="D609" s="1" t="s">
        <v>14</v>
      </c>
      <c r="E609" s="60" t="s">
        <v>15</v>
      </c>
      <c r="F609" s="3" t="s">
        <v>54</v>
      </c>
      <c r="G609" s="1" t="s">
        <v>99</v>
      </c>
      <c r="H609" s="2" t="s">
        <v>18</v>
      </c>
      <c r="I609" s="4" t="b">
        <v>0</v>
      </c>
      <c r="J609" s="19" t="s">
        <v>42</v>
      </c>
      <c r="K609" s="1" t="s">
        <v>54</v>
      </c>
    </row>
    <row r="610" spans="1:11" hidden="1" x14ac:dyDescent="0.25">
      <c r="A610" s="1" t="s">
        <v>921</v>
      </c>
      <c r="B610" s="39" t="s">
        <v>776</v>
      </c>
      <c r="C610" s="1" t="s">
        <v>98</v>
      </c>
      <c r="D610" s="1" t="s">
        <v>14</v>
      </c>
      <c r="E610" s="60" t="s">
        <v>15</v>
      </c>
      <c r="F610" s="3" t="s">
        <v>54</v>
      </c>
      <c r="G610" s="1" t="s">
        <v>99</v>
      </c>
      <c r="H610" s="2" t="s">
        <v>18</v>
      </c>
      <c r="I610" s="4" t="b">
        <v>0</v>
      </c>
      <c r="J610" s="19" t="s">
        <v>42</v>
      </c>
      <c r="K610" s="1" t="s">
        <v>54</v>
      </c>
    </row>
    <row r="611" spans="1:11" hidden="1" x14ac:dyDescent="0.25">
      <c r="A611" s="1" t="s">
        <v>922</v>
      </c>
      <c r="B611" s="39" t="s">
        <v>776</v>
      </c>
      <c r="C611" s="1" t="s">
        <v>98</v>
      </c>
      <c r="D611" s="1" t="s">
        <v>14</v>
      </c>
      <c r="E611" s="60" t="s">
        <v>15</v>
      </c>
      <c r="F611" s="3" t="s">
        <v>54</v>
      </c>
      <c r="G611" s="1" t="s">
        <v>99</v>
      </c>
      <c r="H611" s="2" t="s">
        <v>18</v>
      </c>
      <c r="I611" s="4" t="b">
        <v>0</v>
      </c>
      <c r="J611" s="19" t="s">
        <v>42</v>
      </c>
      <c r="K611" s="1" t="s">
        <v>54</v>
      </c>
    </row>
    <row r="612" spans="1:11" hidden="1" x14ac:dyDescent="0.25">
      <c r="A612" s="1" t="s">
        <v>923</v>
      </c>
      <c r="B612" s="39" t="s">
        <v>776</v>
      </c>
      <c r="C612" s="1" t="s">
        <v>98</v>
      </c>
      <c r="D612" s="1" t="s">
        <v>14</v>
      </c>
      <c r="E612" s="60" t="s">
        <v>15</v>
      </c>
      <c r="F612" s="3" t="s">
        <v>54</v>
      </c>
      <c r="G612" s="1" t="s">
        <v>99</v>
      </c>
      <c r="H612" s="2" t="s">
        <v>18</v>
      </c>
      <c r="I612" s="4" t="b">
        <v>0</v>
      </c>
      <c r="J612" s="19" t="s">
        <v>42</v>
      </c>
      <c r="K612" s="1" t="s">
        <v>54</v>
      </c>
    </row>
    <row r="613" spans="1:11" hidden="1" x14ac:dyDescent="0.25">
      <c r="A613" s="1" t="s">
        <v>924</v>
      </c>
      <c r="B613" s="39" t="s">
        <v>776</v>
      </c>
      <c r="C613" s="1" t="s">
        <v>98</v>
      </c>
      <c r="D613" s="1" t="s">
        <v>14</v>
      </c>
      <c r="E613" s="60" t="s">
        <v>15</v>
      </c>
      <c r="F613" s="3" t="s">
        <v>54</v>
      </c>
      <c r="G613" s="1" t="s">
        <v>99</v>
      </c>
      <c r="H613" s="2" t="s">
        <v>18</v>
      </c>
      <c r="I613" s="4" t="b">
        <v>0</v>
      </c>
      <c r="J613" s="19" t="s">
        <v>42</v>
      </c>
      <c r="K613" s="1" t="s">
        <v>54</v>
      </c>
    </row>
    <row r="614" spans="1:11" hidden="1" x14ac:dyDescent="0.25">
      <c r="A614" s="1" t="s">
        <v>925</v>
      </c>
      <c r="B614" s="39" t="s">
        <v>776</v>
      </c>
      <c r="C614" s="1" t="s">
        <v>98</v>
      </c>
      <c r="D614" s="1" t="s">
        <v>14</v>
      </c>
      <c r="E614" s="60" t="s">
        <v>15</v>
      </c>
      <c r="F614" s="3" t="s">
        <v>54</v>
      </c>
      <c r="G614" s="1" t="s">
        <v>99</v>
      </c>
      <c r="H614" s="2" t="s">
        <v>18</v>
      </c>
      <c r="I614" s="4" t="b">
        <v>0</v>
      </c>
      <c r="J614" s="19" t="s">
        <v>42</v>
      </c>
      <c r="K614" s="1" t="s">
        <v>54</v>
      </c>
    </row>
    <row r="615" spans="1:11" hidden="1" x14ac:dyDescent="0.25">
      <c r="A615" s="1" t="s">
        <v>926</v>
      </c>
      <c r="B615" s="39" t="s">
        <v>776</v>
      </c>
      <c r="C615" s="1" t="s">
        <v>98</v>
      </c>
      <c r="D615" s="1" t="s">
        <v>14</v>
      </c>
      <c r="E615" s="60" t="s">
        <v>15</v>
      </c>
      <c r="F615" s="3" t="s">
        <v>54</v>
      </c>
      <c r="G615" s="1" t="s">
        <v>99</v>
      </c>
      <c r="H615" s="2" t="s">
        <v>18</v>
      </c>
      <c r="I615" s="4" t="b">
        <v>0</v>
      </c>
      <c r="J615" s="19" t="s">
        <v>42</v>
      </c>
      <c r="K615" s="1" t="s">
        <v>54</v>
      </c>
    </row>
    <row r="616" spans="1:11" hidden="1" x14ac:dyDescent="0.25">
      <c r="A616" s="1" t="s">
        <v>927</v>
      </c>
      <c r="B616" s="39" t="s">
        <v>776</v>
      </c>
      <c r="C616" s="1" t="s">
        <v>98</v>
      </c>
      <c r="D616" s="1" t="s">
        <v>14</v>
      </c>
      <c r="E616" s="60" t="s">
        <v>15</v>
      </c>
      <c r="F616" s="3" t="s">
        <v>54</v>
      </c>
      <c r="G616" s="1" t="s">
        <v>99</v>
      </c>
      <c r="H616" s="2" t="s">
        <v>18</v>
      </c>
      <c r="I616" s="4" t="b">
        <v>0</v>
      </c>
      <c r="J616" s="19" t="s">
        <v>42</v>
      </c>
      <c r="K616" s="1" t="s">
        <v>54</v>
      </c>
    </row>
    <row r="617" spans="1:11" hidden="1" x14ac:dyDescent="0.25">
      <c r="A617" s="1" t="s">
        <v>928</v>
      </c>
      <c r="B617" s="39" t="s">
        <v>776</v>
      </c>
      <c r="C617" s="1" t="s">
        <v>98</v>
      </c>
      <c r="D617" s="1" t="s">
        <v>14</v>
      </c>
      <c r="E617" s="60" t="s">
        <v>15</v>
      </c>
      <c r="F617" s="3" t="s">
        <v>54</v>
      </c>
      <c r="G617" s="1" t="s">
        <v>99</v>
      </c>
      <c r="H617" s="2" t="s">
        <v>18</v>
      </c>
      <c r="I617" s="4" t="b">
        <v>0</v>
      </c>
      <c r="J617" s="19" t="s">
        <v>42</v>
      </c>
      <c r="K617" s="1" t="s">
        <v>54</v>
      </c>
    </row>
    <row r="618" spans="1:11" hidden="1" x14ac:dyDescent="0.25">
      <c r="A618" s="1" t="s">
        <v>929</v>
      </c>
      <c r="B618" s="39" t="s">
        <v>776</v>
      </c>
      <c r="C618" s="1" t="s">
        <v>98</v>
      </c>
      <c r="D618" s="1" t="s">
        <v>14</v>
      </c>
      <c r="E618" s="60" t="s">
        <v>15</v>
      </c>
      <c r="F618" s="3" t="s">
        <v>54</v>
      </c>
      <c r="G618" s="1" t="s">
        <v>99</v>
      </c>
      <c r="H618" s="2" t="s">
        <v>18</v>
      </c>
      <c r="I618" s="4" t="b">
        <v>0</v>
      </c>
      <c r="J618" s="19" t="s">
        <v>42</v>
      </c>
      <c r="K618" s="1" t="s">
        <v>54</v>
      </c>
    </row>
    <row r="619" spans="1:11" hidden="1" x14ac:dyDescent="0.25">
      <c r="A619" s="1" t="s">
        <v>930</v>
      </c>
      <c r="B619" s="39" t="s">
        <v>776</v>
      </c>
      <c r="C619" s="1" t="s">
        <v>98</v>
      </c>
      <c r="D619" s="1" t="s">
        <v>14</v>
      </c>
      <c r="E619" s="60" t="s">
        <v>15</v>
      </c>
      <c r="F619" s="3" t="s">
        <v>54</v>
      </c>
      <c r="G619" s="1" t="s">
        <v>99</v>
      </c>
      <c r="H619" s="2" t="s">
        <v>18</v>
      </c>
      <c r="I619" s="4" t="b">
        <v>0</v>
      </c>
      <c r="J619" s="19" t="s">
        <v>42</v>
      </c>
      <c r="K619" s="1" t="s">
        <v>54</v>
      </c>
    </row>
    <row r="620" spans="1:11" hidden="1" x14ac:dyDescent="0.25">
      <c r="A620" s="1" t="s">
        <v>931</v>
      </c>
      <c r="B620" s="39" t="s">
        <v>776</v>
      </c>
      <c r="C620" s="1" t="s">
        <v>98</v>
      </c>
      <c r="D620" s="1" t="s">
        <v>14</v>
      </c>
      <c r="E620" s="60" t="s">
        <v>15</v>
      </c>
      <c r="F620" s="3" t="s">
        <v>54</v>
      </c>
      <c r="G620" s="1" t="s">
        <v>99</v>
      </c>
      <c r="H620" s="2" t="s">
        <v>18</v>
      </c>
      <c r="I620" s="4" t="b">
        <v>0</v>
      </c>
      <c r="J620" s="19" t="s">
        <v>42</v>
      </c>
      <c r="K620" s="1" t="s">
        <v>54</v>
      </c>
    </row>
    <row r="621" spans="1:11" hidden="1" x14ac:dyDescent="0.25">
      <c r="A621" s="1" t="s">
        <v>932</v>
      </c>
      <c r="B621" s="39" t="s">
        <v>776</v>
      </c>
      <c r="C621" s="1" t="s">
        <v>98</v>
      </c>
      <c r="D621" s="1" t="s">
        <v>14</v>
      </c>
      <c r="E621" s="60" t="s">
        <v>15</v>
      </c>
      <c r="F621" s="3" t="s">
        <v>54</v>
      </c>
      <c r="G621" s="1" t="s">
        <v>99</v>
      </c>
      <c r="H621" s="2" t="s">
        <v>18</v>
      </c>
      <c r="I621" s="4" t="b">
        <v>0</v>
      </c>
      <c r="J621" s="19" t="s">
        <v>42</v>
      </c>
      <c r="K621" s="1" t="s">
        <v>54</v>
      </c>
    </row>
    <row r="622" spans="1:11" hidden="1" x14ac:dyDescent="0.25">
      <c r="A622" s="1" t="s">
        <v>933</v>
      </c>
      <c r="B622" s="39" t="s">
        <v>776</v>
      </c>
      <c r="C622" s="1" t="s">
        <v>98</v>
      </c>
      <c r="D622" s="1" t="s">
        <v>14</v>
      </c>
      <c r="E622" s="60" t="s">
        <v>15</v>
      </c>
      <c r="F622" s="3" t="s">
        <v>54</v>
      </c>
      <c r="G622" s="1" t="s">
        <v>99</v>
      </c>
      <c r="H622" s="2" t="s">
        <v>18</v>
      </c>
      <c r="I622" s="4" t="b">
        <v>0</v>
      </c>
      <c r="J622" s="19" t="s">
        <v>42</v>
      </c>
      <c r="K622" s="1" t="s">
        <v>54</v>
      </c>
    </row>
    <row r="623" spans="1:11" hidden="1" x14ac:dyDescent="0.25">
      <c r="A623" s="1" t="s">
        <v>934</v>
      </c>
      <c r="B623" s="39" t="s">
        <v>776</v>
      </c>
      <c r="C623" s="1" t="s">
        <v>98</v>
      </c>
      <c r="D623" s="1" t="s">
        <v>14</v>
      </c>
      <c r="E623" s="60" t="s">
        <v>15</v>
      </c>
      <c r="F623" s="3" t="s">
        <v>54</v>
      </c>
      <c r="G623" s="1" t="s">
        <v>99</v>
      </c>
      <c r="H623" s="2" t="s">
        <v>18</v>
      </c>
      <c r="I623" s="4" t="b">
        <v>0</v>
      </c>
      <c r="J623" s="19" t="s">
        <v>42</v>
      </c>
      <c r="K623" s="1" t="s">
        <v>54</v>
      </c>
    </row>
    <row r="624" spans="1:11" hidden="1" x14ac:dyDescent="0.25">
      <c r="A624" s="1" t="s">
        <v>935</v>
      </c>
      <c r="B624" s="39" t="s">
        <v>776</v>
      </c>
      <c r="C624" s="1" t="s">
        <v>98</v>
      </c>
      <c r="D624" s="1" t="s">
        <v>14</v>
      </c>
      <c r="E624" s="60" t="s">
        <v>15</v>
      </c>
      <c r="F624" s="3" t="s">
        <v>54</v>
      </c>
      <c r="G624" s="1" t="s">
        <v>99</v>
      </c>
      <c r="H624" s="2" t="s">
        <v>18</v>
      </c>
      <c r="I624" s="4" t="b">
        <v>0</v>
      </c>
      <c r="J624" s="19" t="s">
        <v>42</v>
      </c>
      <c r="K624" s="1" t="s">
        <v>54</v>
      </c>
    </row>
    <row r="625" spans="1:11" hidden="1" x14ac:dyDescent="0.25">
      <c r="A625" s="1" t="s">
        <v>936</v>
      </c>
      <c r="B625" s="39" t="s">
        <v>776</v>
      </c>
      <c r="C625" s="1" t="s">
        <v>98</v>
      </c>
      <c r="D625" s="1" t="s">
        <v>14</v>
      </c>
      <c r="E625" s="60" t="s">
        <v>15</v>
      </c>
      <c r="F625" s="3" t="s">
        <v>54</v>
      </c>
      <c r="G625" s="1" t="s">
        <v>99</v>
      </c>
      <c r="H625" s="2" t="s">
        <v>18</v>
      </c>
      <c r="I625" s="4" t="b">
        <v>0</v>
      </c>
      <c r="J625" s="19" t="s">
        <v>42</v>
      </c>
      <c r="K625" s="1" t="s">
        <v>54</v>
      </c>
    </row>
    <row r="626" spans="1:11" hidden="1" x14ac:dyDescent="0.25">
      <c r="A626" s="1" t="s">
        <v>937</v>
      </c>
      <c r="B626" s="39" t="s">
        <v>776</v>
      </c>
      <c r="C626" s="1" t="s">
        <v>98</v>
      </c>
      <c r="D626" s="1" t="s">
        <v>14</v>
      </c>
      <c r="E626" s="60" t="s">
        <v>15</v>
      </c>
      <c r="F626" s="3" t="s">
        <v>54</v>
      </c>
      <c r="G626" s="1" t="s">
        <v>99</v>
      </c>
      <c r="H626" s="2" t="s">
        <v>18</v>
      </c>
      <c r="I626" s="4" t="b">
        <v>0</v>
      </c>
      <c r="J626" s="19" t="s">
        <v>42</v>
      </c>
      <c r="K626" s="1" t="s">
        <v>54</v>
      </c>
    </row>
    <row r="627" spans="1:11" hidden="1" x14ac:dyDescent="0.25">
      <c r="A627" s="1" t="s">
        <v>938</v>
      </c>
      <c r="B627" s="39" t="s">
        <v>776</v>
      </c>
      <c r="C627" s="1" t="s">
        <v>98</v>
      </c>
      <c r="D627" s="1" t="s">
        <v>14</v>
      </c>
      <c r="E627" s="60" t="s">
        <v>15</v>
      </c>
      <c r="F627" s="3" t="s">
        <v>54</v>
      </c>
      <c r="G627" s="1" t="s">
        <v>99</v>
      </c>
      <c r="H627" s="2" t="s">
        <v>18</v>
      </c>
      <c r="I627" s="4" t="b">
        <v>0</v>
      </c>
      <c r="J627" s="19" t="s">
        <v>42</v>
      </c>
      <c r="K627" s="1" t="s">
        <v>54</v>
      </c>
    </row>
    <row r="628" spans="1:11" hidden="1" x14ac:dyDescent="0.25">
      <c r="A628" s="1" t="s">
        <v>939</v>
      </c>
      <c r="B628" s="39" t="s">
        <v>776</v>
      </c>
      <c r="C628" s="1" t="s">
        <v>98</v>
      </c>
      <c r="D628" s="1" t="s">
        <v>14</v>
      </c>
      <c r="E628" s="60" t="s">
        <v>15</v>
      </c>
      <c r="F628" s="3" t="s">
        <v>54</v>
      </c>
      <c r="G628" s="1" t="s">
        <v>99</v>
      </c>
      <c r="H628" s="2" t="s">
        <v>18</v>
      </c>
      <c r="I628" s="4" t="b">
        <v>0</v>
      </c>
      <c r="J628" s="19" t="s">
        <v>42</v>
      </c>
      <c r="K628" s="1" t="s">
        <v>54</v>
      </c>
    </row>
    <row r="629" spans="1:11" hidden="1" x14ac:dyDescent="0.25">
      <c r="A629" s="1" t="s">
        <v>940</v>
      </c>
      <c r="B629" s="39" t="s">
        <v>776</v>
      </c>
      <c r="C629" s="1" t="s">
        <v>98</v>
      </c>
      <c r="D629" s="1" t="s">
        <v>14</v>
      </c>
      <c r="E629" s="60" t="s">
        <v>15</v>
      </c>
      <c r="F629" s="3" t="s">
        <v>54</v>
      </c>
      <c r="G629" s="1" t="s">
        <v>99</v>
      </c>
      <c r="H629" s="2" t="s">
        <v>18</v>
      </c>
      <c r="I629" s="4" t="b">
        <v>0</v>
      </c>
      <c r="J629" s="19" t="s">
        <v>42</v>
      </c>
      <c r="K629" s="1" t="s">
        <v>54</v>
      </c>
    </row>
    <row r="630" spans="1:11" hidden="1" x14ac:dyDescent="0.25">
      <c r="A630" s="1" t="s">
        <v>941</v>
      </c>
      <c r="B630" s="39" t="s">
        <v>776</v>
      </c>
      <c r="C630" s="1" t="s">
        <v>98</v>
      </c>
      <c r="D630" s="1" t="s">
        <v>14</v>
      </c>
      <c r="E630" s="60" t="s">
        <v>15</v>
      </c>
      <c r="F630" s="3" t="s">
        <v>54</v>
      </c>
      <c r="G630" s="1" t="s">
        <v>99</v>
      </c>
      <c r="H630" s="2" t="s">
        <v>18</v>
      </c>
      <c r="I630" s="4" t="b">
        <v>0</v>
      </c>
      <c r="J630" s="19" t="s">
        <v>42</v>
      </c>
      <c r="K630" s="1" t="s">
        <v>54</v>
      </c>
    </row>
    <row r="631" spans="1:11" hidden="1" x14ac:dyDescent="0.25">
      <c r="A631" s="1" t="s">
        <v>942</v>
      </c>
      <c r="B631" s="39" t="s">
        <v>776</v>
      </c>
      <c r="C631" s="1" t="s">
        <v>98</v>
      </c>
      <c r="D631" s="1" t="s">
        <v>14</v>
      </c>
      <c r="E631" s="60" t="s">
        <v>15</v>
      </c>
      <c r="F631" s="3" t="s">
        <v>54</v>
      </c>
      <c r="G631" s="1" t="s">
        <v>99</v>
      </c>
      <c r="H631" s="2" t="s">
        <v>18</v>
      </c>
      <c r="I631" s="4" t="b">
        <v>0</v>
      </c>
      <c r="J631" s="19" t="s">
        <v>42</v>
      </c>
      <c r="K631" s="1" t="s">
        <v>54</v>
      </c>
    </row>
    <row r="632" spans="1:11" hidden="1" x14ac:dyDescent="0.25">
      <c r="A632" s="1" t="s">
        <v>943</v>
      </c>
      <c r="B632" s="39" t="s">
        <v>776</v>
      </c>
      <c r="C632" s="1" t="s">
        <v>98</v>
      </c>
      <c r="D632" s="1" t="s">
        <v>14</v>
      </c>
      <c r="E632" s="60" t="s">
        <v>15</v>
      </c>
      <c r="F632" s="3" t="s">
        <v>54</v>
      </c>
      <c r="G632" s="1" t="s">
        <v>99</v>
      </c>
      <c r="H632" s="2" t="s">
        <v>18</v>
      </c>
      <c r="I632" s="4" t="b">
        <v>0</v>
      </c>
      <c r="J632" s="19" t="s">
        <v>42</v>
      </c>
      <c r="K632" s="1" t="s">
        <v>54</v>
      </c>
    </row>
    <row r="633" spans="1:11" hidden="1" x14ac:dyDescent="0.25">
      <c r="A633" s="1" t="s">
        <v>944</v>
      </c>
      <c r="B633" s="39" t="s">
        <v>776</v>
      </c>
      <c r="C633" s="1" t="s">
        <v>98</v>
      </c>
      <c r="D633" s="1" t="s">
        <v>14</v>
      </c>
      <c r="E633" s="60" t="s">
        <v>15</v>
      </c>
      <c r="F633" s="3" t="s">
        <v>54</v>
      </c>
      <c r="G633" s="1" t="s">
        <v>99</v>
      </c>
      <c r="H633" s="2" t="s">
        <v>18</v>
      </c>
      <c r="I633" s="4" t="b">
        <v>0</v>
      </c>
      <c r="J633" s="19" t="s">
        <v>42</v>
      </c>
      <c r="K633" s="1" t="s">
        <v>54</v>
      </c>
    </row>
    <row r="634" spans="1:11" hidden="1" x14ac:dyDescent="0.25">
      <c r="A634" s="1" t="s">
        <v>945</v>
      </c>
      <c r="B634" s="39" t="s">
        <v>776</v>
      </c>
      <c r="C634" s="1" t="s">
        <v>98</v>
      </c>
      <c r="D634" s="1" t="s">
        <v>14</v>
      </c>
      <c r="E634" s="60" t="s">
        <v>15</v>
      </c>
      <c r="F634" s="3" t="s">
        <v>54</v>
      </c>
      <c r="G634" s="1" t="s">
        <v>99</v>
      </c>
      <c r="H634" s="2" t="s">
        <v>18</v>
      </c>
      <c r="I634" s="4" t="b">
        <v>0</v>
      </c>
      <c r="J634" s="19" t="s">
        <v>42</v>
      </c>
      <c r="K634" s="1" t="s">
        <v>54</v>
      </c>
    </row>
    <row r="635" spans="1:11" hidden="1" x14ac:dyDescent="0.25">
      <c r="A635" s="1" t="s">
        <v>946</v>
      </c>
      <c r="B635" s="39" t="s">
        <v>776</v>
      </c>
      <c r="C635" s="1" t="s">
        <v>98</v>
      </c>
      <c r="D635" s="1" t="s">
        <v>14</v>
      </c>
      <c r="E635" s="60" t="s">
        <v>15</v>
      </c>
      <c r="F635" s="3" t="s">
        <v>54</v>
      </c>
      <c r="G635" s="1" t="s">
        <v>99</v>
      </c>
      <c r="H635" s="2" t="s">
        <v>18</v>
      </c>
      <c r="I635" s="4" t="b">
        <v>0</v>
      </c>
      <c r="J635" s="19" t="s">
        <v>42</v>
      </c>
      <c r="K635" s="1" t="s">
        <v>54</v>
      </c>
    </row>
    <row r="636" spans="1:11" hidden="1" x14ac:dyDescent="0.25">
      <c r="A636" s="1" t="s">
        <v>947</v>
      </c>
      <c r="B636" s="39" t="s">
        <v>776</v>
      </c>
      <c r="C636" s="1" t="s">
        <v>98</v>
      </c>
      <c r="D636" s="1" t="s">
        <v>14</v>
      </c>
      <c r="E636" s="60" t="s">
        <v>15</v>
      </c>
      <c r="F636" s="3" t="s">
        <v>54</v>
      </c>
      <c r="G636" s="1" t="s">
        <v>99</v>
      </c>
      <c r="H636" s="2" t="s">
        <v>18</v>
      </c>
      <c r="I636" s="4" t="b">
        <v>0</v>
      </c>
      <c r="J636" s="19" t="s">
        <v>42</v>
      </c>
      <c r="K636" s="1" t="s">
        <v>54</v>
      </c>
    </row>
    <row r="637" spans="1:11" hidden="1" x14ac:dyDescent="0.25">
      <c r="A637" s="1" t="s">
        <v>948</v>
      </c>
      <c r="B637" s="39" t="s">
        <v>776</v>
      </c>
      <c r="C637" s="1" t="s">
        <v>98</v>
      </c>
      <c r="D637" s="1" t="s">
        <v>14</v>
      </c>
      <c r="E637" s="60" t="s">
        <v>15</v>
      </c>
      <c r="F637" s="3" t="s">
        <v>54</v>
      </c>
      <c r="G637" s="1" t="s">
        <v>99</v>
      </c>
      <c r="H637" s="2" t="s">
        <v>18</v>
      </c>
      <c r="I637" s="4" t="b">
        <v>0</v>
      </c>
      <c r="J637" s="19" t="s">
        <v>42</v>
      </c>
      <c r="K637" s="1" t="s">
        <v>54</v>
      </c>
    </row>
    <row r="638" spans="1:11" hidden="1" x14ac:dyDescent="0.25">
      <c r="A638" s="1" t="s">
        <v>949</v>
      </c>
      <c r="B638" s="39" t="s">
        <v>776</v>
      </c>
      <c r="C638" s="1" t="s">
        <v>98</v>
      </c>
      <c r="D638" s="1" t="s">
        <v>14</v>
      </c>
      <c r="E638" s="60" t="s">
        <v>15</v>
      </c>
      <c r="F638" s="3" t="s">
        <v>54</v>
      </c>
      <c r="G638" s="1" t="s">
        <v>99</v>
      </c>
      <c r="H638" s="2" t="s">
        <v>18</v>
      </c>
      <c r="I638" s="4" t="b">
        <v>0</v>
      </c>
      <c r="J638" s="19" t="s">
        <v>42</v>
      </c>
      <c r="K638" s="1" t="s">
        <v>54</v>
      </c>
    </row>
    <row r="639" spans="1:11" hidden="1" x14ac:dyDescent="0.25">
      <c r="A639" s="1" t="s">
        <v>950</v>
      </c>
      <c r="B639" s="39" t="s">
        <v>776</v>
      </c>
      <c r="C639" s="1" t="s">
        <v>98</v>
      </c>
      <c r="D639" s="1" t="s">
        <v>14</v>
      </c>
      <c r="E639" s="60" t="s">
        <v>15</v>
      </c>
      <c r="F639" s="3" t="s">
        <v>54</v>
      </c>
      <c r="G639" s="1" t="s">
        <v>99</v>
      </c>
      <c r="H639" s="2" t="s">
        <v>18</v>
      </c>
      <c r="I639" s="4" t="b">
        <v>0</v>
      </c>
      <c r="J639" s="19" t="s">
        <v>42</v>
      </c>
      <c r="K639" s="1" t="s">
        <v>54</v>
      </c>
    </row>
    <row r="640" spans="1:11" hidden="1" x14ac:dyDescent="0.25">
      <c r="A640" s="1" t="s">
        <v>951</v>
      </c>
      <c r="B640" s="39" t="s">
        <v>776</v>
      </c>
      <c r="C640" s="1" t="s">
        <v>98</v>
      </c>
      <c r="D640" s="1" t="s">
        <v>14</v>
      </c>
      <c r="E640" s="60" t="s">
        <v>15</v>
      </c>
      <c r="F640" s="3" t="s">
        <v>54</v>
      </c>
      <c r="G640" s="1" t="s">
        <v>99</v>
      </c>
      <c r="H640" s="2" t="s">
        <v>18</v>
      </c>
      <c r="I640" s="4" t="b">
        <v>0</v>
      </c>
      <c r="J640" s="19" t="s">
        <v>42</v>
      </c>
      <c r="K640" s="1" t="s">
        <v>54</v>
      </c>
    </row>
    <row r="641" spans="1:11" hidden="1" x14ac:dyDescent="0.25">
      <c r="A641" s="1" t="s">
        <v>952</v>
      </c>
      <c r="B641" s="39" t="s">
        <v>776</v>
      </c>
      <c r="C641" s="1" t="s">
        <v>98</v>
      </c>
      <c r="D641" s="1" t="s">
        <v>14</v>
      </c>
      <c r="E641" s="60" t="s">
        <v>15</v>
      </c>
      <c r="F641" s="3" t="s">
        <v>54</v>
      </c>
      <c r="G641" s="1" t="s">
        <v>99</v>
      </c>
      <c r="H641" s="2" t="s">
        <v>18</v>
      </c>
      <c r="I641" s="4" t="b">
        <v>0</v>
      </c>
      <c r="J641" s="19" t="s">
        <v>42</v>
      </c>
      <c r="K641" s="1" t="s">
        <v>54</v>
      </c>
    </row>
    <row r="642" spans="1:11" hidden="1" x14ac:dyDescent="0.25">
      <c r="A642" s="1" t="s">
        <v>953</v>
      </c>
      <c r="B642" s="39" t="s">
        <v>776</v>
      </c>
      <c r="C642" s="1" t="s">
        <v>98</v>
      </c>
      <c r="D642" s="1" t="s">
        <v>14</v>
      </c>
      <c r="E642" s="60" t="s">
        <v>15</v>
      </c>
      <c r="F642" s="3" t="s">
        <v>54</v>
      </c>
      <c r="G642" s="1" t="s">
        <v>99</v>
      </c>
      <c r="H642" s="2" t="s">
        <v>18</v>
      </c>
      <c r="I642" s="4" t="b">
        <v>0</v>
      </c>
      <c r="J642" s="19" t="s">
        <v>42</v>
      </c>
      <c r="K642" s="1" t="s">
        <v>54</v>
      </c>
    </row>
    <row r="643" spans="1:11" hidden="1" x14ac:dyDescent="0.25">
      <c r="A643" s="1" t="s">
        <v>954</v>
      </c>
      <c r="B643" s="39" t="s">
        <v>776</v>
      </c>
      <c r="C643" s="1" t="s">
        <v>98</v>
      </c>
      <c r="D643" s="1" t="s">
        <v>14</v>
      </c>
      <c r="E643" s="60" t="s">
        <v>15</v>
      </c>
      <c r="F643" s="3" t="s">
        <v>54</v>
      </c>
      <c r="G643" s="1" t="s">
        <v>99</v>
      </c>
      <c r="H643" s="2" t="s">
        <v>18</v>
      </c>
      <c r="I643" s="4" t="b">
        <v>0</v>
      </c>
      <c r="J643" s="19" t="s">
        <v>42</v>
      </c>
      <c r="K643" s="1" t="s">
        <v>54</v>
      </c>
    </row>
    <row r="644" spans="1:11" hidden="1" x14ac:dyDescent="0.25">
      <c r="A644" s="1" t="s">
        <v>955</v>
      </c>
      <c r="B644" s="39" t="s">
        <v>776</v>
      </c>
      <c r="C644" s="1" t="s">
        <v>98</v>
      </c>
      <c r="D644" s="1" t="s">
        <v>14</v>
      </c>
      <c r="E644" s="60" t="s">
        <v>15</v>
      </c>
      <c r="F644" s="3" t="s">
        <v>54</v>
      </c>
      <c r="G644" s="1" t="s">
        <v>99</v>
      </c>
      <c r="H644" s="2" t="s">
        <v>18</v>
      </c>
      <c r="I644" s="4" t="b">
        <v>0</v>
      </c>
      <c r="J644" s="19" t="s">
        <v>42</v>
      </c>
      <c r="K644" s="1" t="s">
        <v>54</v>
      </c>
    </row>
    <row r="645" spans="1:11" hidden="1" x14ac:dyDescent="0.25">
      <c r="A645" s="1" t="s">
        <v>956</v>
      </c>
      <c r="B645" s="39" t="s">
        <v>776</v>
      </c>
      <c r="C645" s="1" t="s">
        <v>98</v>
      </c>
      <c r="D645" s="1" t="s">
        <v>14</v>
      </c>
      <c r="E645" s="60" t="s">
        <v>15</v>
      </c>
      <c r="F645" s="3" t="s">
        <v>54</v>
      </c>
      <c r="G645" s="1" t="s">
        <v>99</v>
      </c>
      <c r="H645" s="2" t="s">
        <v>18</v>
      </c>
      <c r="I645" s="4" t="b">
        <v>0</v>
      </c>
      <c r="J645" s="19" t="s">
        <v>42</v>
      </c>
      <c r="K645" s="1" t="s">
        <v>54</v>
      </c>
    </row>
    <row r="646" spans="1:11" hidden="1" x14ac:dyDescent="0.25">
      <c r="A646" s="1" t="s">
        <v>957</v>
      </c>
      <c r="B646" s="39" t="s">
        <v>776</v>
      </c>
      <c r="C646" s="1" t="s">
        <v>98</v>
      </c>
      <c r="D646" s="1" t="s">
        <v>14</v>
      </c>
      <c r="E646" s="60" t="s">
        <v>15</v>
      </c>
      <c r="F646" s="3" t="s">
        <v>54</v>
      </c>
      <c r="G646" s="1" t="s">
        <v>99</v>
      </c>
      <c r="H646" s="2" t="s">
        <v>18</v>
      </c>
      <c r="I646" s="4" t="b">
        <v>0</v>
      </c>
      <c r="J646" s="19" t="s">
        <v>42</v>
      </c>
      <c r="K646" s="1" t="s">
        <v>54</v>
      </c>
    </row>
    <row r="647" spans="1:11" hidden="1" x14ac:dyDescent="0.25">
      <c r="A647" s="1" t="s">
        <v>958</v>
      </c>
      <c r="B647" s="39" t="s">
        <v>776</v>
      </c>
      <c r="C647" s="1" t="s">
        <v>98</v>
      </c>
      <c r="D647" s="1" t="s">
        <v>14</v>
      </c>
      <c r="E647" s="60" t="s">
        <v>15</v>
      </c>
      <c r="F647" s="3" t="s">
        <v>54</v>
      </c>
      <c r="G647" s="1" t="s">
        <v>99</v>
      </c>
      <c r="H647" s="2" t="s">
        <v>18</v>
      </c>
      <c r="I647" s="4" t="b">
        <v>0</v>
      </c>
      <c r="J647" s="19" t="s">
        <v>42</v>
      </c>
      <c r="K647" s="1" t="s">
        <v>54</v>
      </c>
    </row>
    <row r="648" spans="1:11" hidden="1" x14ac:dyDescent="0.25">
      <c r="A648" s="1" t="s">
        <v>959</v>
      </c>
      <c r="B648" s="39" t="s">
        <v>776</v>
      </c>
      <c r="C648" s="1" t="s">
        <v>98</v>
      </c>
      <c r="D648" s="1" t="s">
        <v>14</v>
      </c>
      <c r="E648" s="60" t="s">
        <v>15</v>
      </c>
      <c r="F648" s="3" t="s">
        <v>54</v>
      </c>
      <c r="G648" s="1" t="s">
        <v>99</v>
      </c>
      <c r="H648" s="2" t="s">
        <v>18</v>
      </c>
      <c r="I648" s="4" t="b">
        <v>0</v>
      </c>
      <c r="J648" s="19" t="s">
        <v>42</v>
      </c>
      <c r="K648" s="1" t="s">
        <v>54</v>
      </c>
    </row>
    <row r="649" spans="1:11" hidden="1" x14ac:dyDescent="0.25">
      <c r="A649" s="1" t="s">
        <v>960</v>
      </c>
      <c r="B649" s="39" t="s">
        <v>776</v>
      </c>
      <c r="C649" s="1" t="s">
        <v>98</v>
      </c>
      <c r="D649" s="1" t="s">
        <v>14</v>
      </c>
      <c r="E649" s="60" t="s">
        <v>15</v>
      </c>
      <c r="F649" s="3" t="s">
        <v>54</v>
      </c>
      <c r="G649" s="1" t="s">
        <v>99</v>
      </c>
      <c r="H649" s="2" t="s">
        <v>18</v>
      </c>
      <c r="I649" s="4" t="b">
        <v>0</v>
      </c>
      <c r="J649" s="19" t="s">
        <v>42</v>
      </c>
      <c r="K649" s="1" t="s">
        <v>54</v>
      </c>
    </row>
    <row r="650" spans="1:11" hidden="1" x14ac:dyDescent="0.25">
      <c r="A650" s="1" t="s">
        <v>961</v>
      </c>
      <c r="B650" s="39" t="s">
        <v>776</v>
      </c>
      <c r="C650" s="1" t="s">
        <v>98</v>
      </c>
      <c r="D650" s="1" t="s">
        <v>14</v>
      </c>
      <c r="E650" s="60" t="s">
        <v>15</v>
      </c>
      <c r="F650" s="3" t="s">
        <v>54</v>
      </c>
      <c r="G650" s="1" t="s">
        <v>99</v>
      </c>
      <c r="H650" s="2" t="s">
        <v>18</v>
      </c>
      <c r="I650" s="4" t="b">
        <v>0</v>
      </c>
      <c r="J650" s="19" t="s">
        <v>42</v>
      </c>
      <c r="K650" s="1" t="s">
        <v>54</v>
      </c>
    </row>
    <row r="651" spans="1:11" hidden="1" x14ac:dyDescent="0.25">
      <c r="A651" s="1" t="s">
        <v>962</v>
      </c>
      <c r="B651" s="39" t="s">
        <v>776</v>
      </c>
      <c r="C651" s="1" t="s">
        <v>98</v>
      </c>
      <c r="D651" s="1" t="s">
        <v>14</v>
      </c>
      <c r="E651" s="60" t="s">
        <v>15</v>
      </c>
      <c r="F651" s="3" t="s">
        <v>54</v>
      </c>
      <c r="G651" s="1" t="s">
        <v>99</v>
      </c>
      <c r="H651" s="2" t="s">
        <v>18</v>
      </c>
      <c r="I651" s="4" t="b">
        <v>0</v>
      </c>
      <c r="J651" s="19" t="s">
        <v>42</v>
      </c>
      <c r="K651" s="1" t="s">
        <v>54</v>
      </c>
    </row>
    <row r="652" spans="1:11" hidden="1" x14ac:dyDescent="0.25">
      <c r="A652" s="1" t="s">
        <v>963</v>
      </c>
      <c r="B652" s="39" t="s">
        <v>776</v>
      </c>
      <c r="C652" s="1" t="s">
        <v>98</v>
      </c>
      <c r="D652" s="1" t="s">
        <v>14</v>
      </c>
      <c r="E652" s="60" t="s">
        <v>15</v>
      </c>
      <c r="F652" s="3" t="s">
        <v>54</v>
      </c>
      <c r="G652" s="1" t="s">
        <v>99</v>
      </c>
      <c r="H652" s="2" t="s">
        <v>18</v>
      </c>
      <c r="I652" s="4" t="b">
        <v>0</v>
      </c>
      <c r="J652" s="19" t="s">
        <v>42</v>
      </c>
      <c r="K652" s="1" t="s">
        <v>54</v>
      </c>
    </row>
    <row r="653" spans="1:11" hidden="1" x14ac:dyDescent="0.25">
      <c r="A653" s="1" t="s">
        <v>964</v>
      </c>
      <c r="B653" s="39" t="s">
        <v>776</v>
      </c>
      <c r="C653" s="1" t="s">
        <v>98</v>
      </c>
      <c r="D653" s="1" t="s">
        <v>14</v>
      </c>
      <c r="E653" s="60" t="s">
        <v>15</v>
      </c>
      <c r="F653" s="3" t="s">
        <v>54</v>
      </c>
      <c r="G653" s="1" t="s">
        <v>99</v>
      </c>
      <c r="H653" s="2" t="s">
        <v>18</v>
      </c>
      <c r="I653" s="4" t="b">
        <v>0</v>
      </c>
      <c r="J653" s="19" t="s">
        <v>42</v>
      </c>
      <c r="K653" s="1" t="s">
        <v>54</v>
      </c>
    </row>
    <row r="654" spans="1:11" hidden="1" x14ac:dyDescent="0.25">
      <c r="A654" s="1" t="s">
        <v>965</v>
      </c>
      <c r="B654" s="39" t="s">
        <v>776</v>
      </c>
      <c r="C654" s="1" t="s">
        <v>98</v>
      </c>
      <c r="D654" s="1" t="s">
        <v>14</v>
      </c>
      <c r="E654" s="60" t="s">
        <v>15</v>
      </c>
      <c r="F654" s="3" t="s">
        <v>54</v>
      </c>
      <c r="G654" s="1" t="s">
        <v>99</v>
      </c>
      <c r="H654" s="2" t="s">
        <v>18</v>
      </c>
      <c r="I654" s="4" t="b">
        <v>0</v>
      </c>
      <c r="J654" s="19" t="s">
        <v>42</v>
      </c>
      <c r="K654" s="1" t="s">
        <v>54</v>
      </c>
    </row>
    <row r="655" spans="1:11" hidden="1" x14ac:dyDescent="0.25">
      <c r="A655" s="1" t="s">
        <v>966</v>
      </c>
      <c r="B655" s="39" t="s">
        <v>776</v>
      </c>
      <c r="C655" s="1" t="s">
        <v>98</v>
      </c>
      <c r="D655" s="1" t="s">
        <v>14</v>
      </c>
      <c r="E655" s="60" t="s">
        <v>15</v>
      </c>
      <c r="F655" s="3" t="s">
        <v>54</v>
      </c>
      <c r="G655" s="1" t="s">
        <v>99</v>
      </c>
      <c r="H655" s="2" t="s">
        <v>18</v>
      </c>
      <c r="I655" s="4" t="b">
        <v>0</v>
      </c>
      <c r="J655" s="19" t="s">
        <v>42</v>
      </c>
      <c r="K655" s="1" t="s">
        <v>54</v>
      </c>
    </row>
    <row r="656" spans="1:11" hidden="1" x14ac:dyDescent="0.25">
      <c r="A656" s="1" t="s">
        <v>967</v>
      </c>
      <c r="B656" s="39" t="s">
        <v>776</v>
      </c>
      <c r="C656" s="1" t="s">
        <v>98</v>
      </c>
      <c r="D656" s="1" t="s">
        <v>14</v>
      </c>
      <c r="E656" s="60" t="s">
        <v>15</v>
      </c>
      <c r="F656" s="3" t="s">
        <v>54</v>
      </c>
      <c r="G656" s="1" t="s">
        <v>99</v>
      </c>
      <c r="H656" s="2" t="s">
        <v>18</v>
      </c>
      <c r="I656" s="4" t="b">
        <v>0</v>
      </c>
      <c r="J656" s="19" t="s">
        <v>42</v>
      </c>
      <c r="K656" s="1" t="s">
        <v>54</v>
      </c>
    </row>
    <row r="657" spans="1:11" hidden="1" x14ac:dyDescent="0.25">
      <c r="A657" s="1" t="s">
        <v>968</v>
      </c>
      <c r="B657" s="39" t="s">
        <v>776</v>
      </c>
      <c r="C657" s="1" t="s">
        <v>98</v>
      </c>
      <c r="D657" s="1" t="s">
        <v>14</v>
      </c>
      <c r="E657" s="60" t="s">
        <v>15</v>
      </c>
      <c r="F657" s="3" t="s">
        <v>54</v>
      </c>
      <c r="G657" s="1" t="s">
        <v>99</v>
      </c>
      <c r="H657" s="2" t="s">
        <v>18</v>
      </c>
      <c r="I657" s="4" t="b">
        <v>0</v>
      </c>
      <c r="J657" s="19" t="s">
        <v>42</v>
      </c>
      <c r="K657" s="1" t="s">
        <v>54</v>
      </c>
    </row>
    <row r="658" spans="1:11" hidden="1" x14ac:dyDescent="0.25">
      <c r="A658" s="1" t="s">
        <v>969</v>
      </c>
      <c r="B658" s="39" t="s">
        <v>776</v>
      </c>
      <c r="C658" s="1" t="s">
        <v>98</v>
      </c>
      <c r="D658" s="1" t="s">
        <v>14</v>
      </c>
      <c r="E658" s="60" t="s">
        <v>15</v>
      </c>
      <c r="F658" s="3" t="s">
        <v>54</v>
      </c>
      <c r="G658" s="1" t="s">
        <v>99</v>
      </c>
      <c r="H658" s="2" t="s">
        <v>18</v>
      </c>
      <c r="I658" s="4" t="b">
        <v>0</v>
      </c>
      <c r="J658" s="19" t="s">
        <v>42</v>
      </c>
      <c r="K658" s="1" t="s">
        <v>54</v>
      </c>
    </row>
    <row r="659" spans="1:11" hidden="1" x14ac:dyDescent="0.25">
      <c r="A659" s="1" t="s">
        <v>970</v>
      </c>
      <c r="B659" s="39" t="s">
        <v>776</v>
      </c>
      <c r="C659" s="1" t="s">
        <v>98</v>
      </c>
      <c r="D659" s="1" t="s">
        <v>14</v>
      </c>
      <c r="E659" s="60" t="s">
        <v>15</v>
      </c>
      <c r="F659" s="3" t="s">
        <v>54</v>
      </c>
      <c r="G659" s="1" t="s">
        <v>99</v>
      </c>
      <c r="H659" s="2" t="s">
        <v>18</v>
      </c>
      <c r="I659" s="4" t="b">
        <v>0</v>
      </c>
      <c r="J659" s="19" t="s">
        <v>42</v>
      </c>
      <c r="K659" s="1" t="s">
        <v>54</v>
      </c>
    </row>
    <row r="660" spans="1:11" hidden="1" x14ac:dyDescent="0.25">
      <c r="A660" s="1" t="s">
        <v>971</v>
      </c>
      <c r="B660" s="39" t="s">
        <v>776</v>
      </c>
      <c r="C660" s="1" t="s">
        <v>98</v>
      </c>
      <c r="D660" s="1" t="s">
        <v>14</v>
      </c>
      <c r="E660" s="60" t="s">
        <v>15</v>
      </c>
      <c r="F660" s="3" t="s">
        <v>54</v>
      </c>
      <c r="G660" s="1" t="s">
        <v>99</v>
      </c>
      <c r="H660" s="2" t="s">
        <v>18</v>
      </c>
      <c r="I660" s="4" t="b">
        <v>0</v>
      </c>
      <c r="J660" s="19" t="s">
        <v>42</v>
      </c>
      <c r="K660" s="1" t="s">
        <v>54</v>
      </c>
    </row>
    <row r="661" spans="1:11" hidden="1" x14ac:dyDescent="0.25">
      <c r="A661" s="1" t="s">
        <v>972</v>
      </c>
      <c r="B661" s="39" t="s">
        <v>776</v>
      </c>
      <c r="C661" s="1" t="s">
        <v>98</v>
      </c>
      <c r="D661" s="1" t="s">
        <v>14</v>
      </c>
      <c r="E661" s="60" t="s">
        <v>15</v>
      </c>
      <c r="F661" s="3" t="s">
        <v>54</v>
      </c>
      <c r="G661" s="1" t="s">
        <v>99</v>
      </c>
      <c r="H661" s="2" t="s">
        <v>18</v>
      </c>
      <c r="I661" s="4" t="b">
        <v>0</v>
      </c>
      <c r="J661" s="19" t="s">
        <v>42</v>
      </c>
      <c r="K661" s="1" t="s">
        <v>54</v>
      </c>
    </row>
    <row r="662" spans="1:11" hidden="1" x14ac:dyDescent="0.25">
      <c r="A662" s="1" t="s">
        <v>973</v>
      </c>
      <c r="B662" s="39" t="s">
        <v>776</v>
      </c>
      <c r="C662" s="1" t="s">
        <v>98</v>
      </c>
      <c r="D662" s="1" t="s">
        <v>14</v>
      </c>
      <c r="E662" s="60" t="s">
        <v>15</v>
      </c>
      <c r="F662" s="3" t="s">
        <v>54</v>
      </c>
      <c r="G662" s="1" t="s">
        <v>99</v>
      </c>
      <c r="H662" s="2" t="s">
        <v>18</v>
      </c>
      <c r="I662" s="4" t="b">
        <v>0</v>
      </c>
      <c r="J662" s="19" t="s">
        <v>42</v>
      </c>
      <c r="K662" s="1" t="s">
        <v>54</v>
      </c>
    </row>
    <row r="663" spans="1:11" hidden="1" x14ac:dyDescent="0.25">
      <c r="A663" s="1" t="s">
        <v>974</v>
      </c>
      <c r="B663" s="39" t="s">
        <v>776</v>
      </c>
      <c r="C663" s="1" t="s">
        <v>98</v>
      </c>
      <c r="D663" s="1" t="s">
        <v>14</v>
      </c>
      <c r="E663" s="60" t="s">
        <v>15</v>
      </c>
      <c r="F663" s="3" t="s">
        <v>54</v>
      </c>
      <c r="G663" s="1" t="s">
        <v>99</v>
      </c>
      <c r="H663" s="2" t="s">
        <v>18</v>
      </c>
      <c r="I663" s="4" t="b">
        <v>0</v>
      </c>
      <c r="J663" s="19" t="s">
        <v>42</v>
      </c>
      <c r="K663" s="1" t="s">
        <v>54</v>
      </c>
    </row>
    <row r="664" spans="1:11" hidden="1" x14ac:dyDescent="0.25">
      <c r="A664" s="1" t="s">
        <v>975</v>
      </c>
      <c r="B664" s="39" t="s">
        <v>776</v>
      </c>
      <c r="C664" s="1" t="s">
        <v>98</v>
      </c>
      <c r="D664" s="1" t="s">
        <v>14</v>
      </c>
      <c r="E664" s="60" t="s">
        <v>15</v>
      </c>
      <c r="F664" s="3" t="s">
        <v>54</v>
      </c>
      <c r="G664" s="1" t="s">
        <v>99</v>
      </c>
      <c r="H664" s="2" t="s">
        <v>18</v>
      </c>
      <c r="I664" s="4" t="b">
        <v>0</v>
      </c>
      <c r="J664" s="19" t="s">
        <v>42</v>
      </c>
      <c r="K664" s="1" t="s">
        <v>54</v>
      </c>
    </row>
    <row r="665" spans="1:11" hidden="1" x14ac:dyDescent="0.25">
      <c r="A665" s="1" t="s">
        <v>976</v>
      </c>
      <c r="B665" s="39" t="s">
        <v>776</v>
      </c>
      <c r="C665" s="1" t="s">
        <v>98</v>
      </c>
      <c r="D665" s="1" t="s">
        <v>14</v>
      </c>
      <c r="E665" s="60" t="s">
        <v>15</v>
      </c>
      <c r="F665" s="3" t="s">
        <v>54</v>
      </c>
      <c r="G665" s="1" t="s">
        <v>99</v>
      </c>
      <c r="H665" s="2" t="s">
        <v>18</v>
      </c>
      <c r="I665" s="4" t="b">
        <v>0</v>
      </c>
      <c r="J665" s="19" t="s">
        <v>42</v>
      </c>
      <c r="K665" s="1" t="s">
        <v>54</v>
      </c>
    </row>
    <row r="666" spans="1:11" hidden="1" x14ac:dyDescent="0.25">
      <c r="A666" s="1" t="s">
        <v>977</v>
      </c>
      <c r="B666" s="39" t="s">
        <v>776</v>
      </c>
      <c r="C666" s="1" t="s">
        <v>98</v>
      </c>
      <c r="D666" s="1" t="s">
        <v>14</v>
      </c>
      <c r="E666" s="60" t="s">
        <v>15</v>
      </c>
      <c r="F666" s="3" t="s">
        <v>54</v>
      </c>
      <c r="G666" s="1" t="s">
        <v>99</v>
      </c>
      <c r="H666" s="2" t="s">
        <v>18</v>
      </c>
      <c r="I666" s="4" t="b">
        <v>0</v>
      </c>
      <c r="J666" s="19" t="s">
        <v>42</v>
      </c>
      <c r="K666" s="1" t="s">
        <v>54</v>
      </c>
    </row>
    <row r="667" spans="1:11" hidden="1" x14ac:dyDescent="0.25">
      <c r="A667" s="1" t="s">
        <v>978</v>
      </c>
      <c r="B667" s="39" t="s">
        <v>776</v>
      </c>
      <c r="C667" s="1" t="s">
        <v>98</v>
      </c>
      <c r="D667" s="1" t="s">
        <v>14</v>
      </c>
      <c r="E667" s="60" t="s">
        <v>15</v>
      </c>
      <c r="F667" s="3" t="s">
        <v>54</v>
      </c>
      <c r="G667" s="1" t="s">
        <v>99</v>
      </c>
      <c r="H667" s="2" t="s">
        <v>18</v>
      </c>
      <c r="I667" s="4" t="b">
        <v>0</v>
      </c>
      <c r="J667" s="19" t="s">
        <v>42</v>
      </c>
      <c r="K667" s="1" t="s">
        <v>54</v>
      </c>
    </row>
    <row r="668" spans="1:11" hidden="1" x14ac:dyDescent="0.25">
      <c r="A668" s="1" t="s">
        <v>979</v>
      </c>
      <c r="B668" s="39" t="s">
        <v>776</v>
      </c>
      <c r="C668" s="1" t="s">
        <v>98</v>
      </c>
      <c r="D668" s="1" t="s">
        <v>14</v>
      </c>
      <c r="E668" s="60" t="s">
        <v>15</v>
      </c>
      <c r="F668" s="3" t="s">
        <v>54</v>
      </c>
      <c r="G668" s="1" t="s">
        <v>99</v>
      </c>
      <c r="H668" s="2" t="s">
        <v>18</v>
      </c>
      <c r="I668" s="4" t="b">
        <v>0</v>
      </c>
      <c r="J668" s="19" t="s">
        <v>42</v>
      </c>
      <c r="K668" s="1" t="s">
        <v>54</v>
      </c>
    </row>
    <row r="669" spans="1:11" hidden="1" x14ac:dyDescent="0.25">
      <c r="A669" s="1" t="s">
        <v>980</v>
      </c>
      <c r="B669" s="39" t="s">
        <v>776</v>
      </c>
      <c r="C669" s="1" t="s">
        <v>98</v>
      </c>
      <c r="D669" s="1" t="s">
        <v>14</v>
      </c>
      <c r="E669" s="60" t="s">
        <v>15</v>
      </c>
      <c r="F669" s="3" t="s">
        <v>54</v>
      </c>
      <c r="G669" s="1" t="s">
        <v>99</v>
      </c>
      <c r="H669" s="2" t="s">
        <v>18</v>
      </c>
      <c r="I669" s="4" t="b">
        <v>0</v>
      </c>
      <c r="J669" s="19" t="s">
        <v>42</v>
      </c>
      <c r="K669" s="1" t="s">
        <v>54</v>
      </c>
    </row>
    <row r="670" spans="1:11" hidden="1" x14ac:dyDescent="0.25">
      <c r="A670" s="1" t="s">
        <v>981</v>
      </c>
      <c r="B670" s="39" t="s">
        <v>776</v>
      </c>
      <c r="C670" s="1" t="s">
        <v>98</v>
      </c>
      <c r="D670" s="1" t="s">
        <v>14</v>
      </c>
      <c r="E670" s="60" t="s">
        <v>15</v>
      </c>
      <c r="F670" s="3" t="s">
        <v>54</v>
      </c>
      <c r="G670" s="1" t="s">
        <v>99</v>
      </c>
      <c r="H670" s="2" t="s">
        <v>18</v>
      </c>
      <c r="I670" s="4" t="b">
        <v>0</v>
      </c>
      <c r="J670" s="19" t="s">
        <v>42</v>
      </c>
      <c r="K670" s="1" t="s">
        <v>54</v>
      </c>
    </row>
    <row r="671" spans="1:11" hidden="1" x14ac:dyDescent="0.25">
      <c r="A671" s="1" t="s">
        <v>982</v>
      </c>
      <c r="B671" s="39" t="s">
        <v>776</v>
      </c>
      <c r="C671" s="1" t="s">
        <v>98</v>
      </c>
      <c r="D671" s="1" t="s">
        <v>14</v>
      </c>
      <c r="E671" s="60" t="s">
        <v>15</v>
      </c>
      <c r="F671" s="3" t="s">
        <v>54</v>
      </c>
      <c r="G671" s="1" t="s">
        <v>99</v>
      </c>
      <c r="H671" s="2" t="s">
        <v>18</v>
      </c>
      <c r="I671" s="4" t="b">
        <v>0</v>
      </c>
      <c r="J671" s="19" t="s">
        <v>42</v>
      </c>
      <c r="K671" s="1" t="s">
        <v>54</v>
      </c>
    </row>
    <row r="672" spans="1:11" hidden="1" x14ac:dyDescent="0.25">
      <c r="A672" s="1" t="s">
        <v>983</v>
      </c>
      <c r="B672" s="39" t="s">
        <v>776</v>
      </c>
      <c r="C672" s="1" t="s">
        <v>98</v>
      </c>
      <c r="D672" s="1" t="s">
        <v>14</v>
      </c>
      <c r="E672" s="60" t="s">
        <v>15</v>
      </c>
      <c r="F672" s="3" t="s">
        <v>54</v>
      </c>
      <c r="G672" s="1" t="s">
        <v>99</v>
      </c>
      <c r="H672" s="2" t="s">
        <v>18</v>
      </c>
      <c r="I672" s="4" t="b">
        <v>0</v>
      </c>
      <c r="J672" s="19" t="s">
        <v>42</v>
      </c>
      <c r="K672" s="1" t="s">
        <v>54</v>
      </c>
    </row>
    <row r="673" spans="1:11" hidden="1" x14ac:dyDescent="0.25">
      <c r="A673" s="1" t="s">
        <v>984</v>
      </c>
      <c r="B673" s="39" t="s">
        <v>776</v>
      </c>
      <c r="C673" s="1" t="s">
        <v>98</v>
      </c>
      <c r="D673" s="1" t="s">
        <v>14</v>
      </c>
      <c r="E673" s="60" t="s">
        <v>15</v>
      </c>
      <c r="F673" s="3" t="s">
        <v>54</v>
      </c>
      <c r="G673" s="1" t="s">
        <v>99</v>
      </c>
      <c r="H673" s="2" t="s">
        <v>18</v>
      </c>
      <c r="I673" s="4" t="b">
        <v>0</v>
      </c>
      <c r="J673" s="19" t="s">
        <v>42</v>
      </c>
      <c r="K673" s="1" t="s">
        <v>54</v>
      </c>
    </row>
    <row r="674" spans="1:11" hidden="1" x14ac:dyDescent="0.25">
      <c r="A674" s="1" t="s">
        <v>985</v>
      </c>
      <c r="B674" s="39" t="s">
        <v>776</v>
      </c>
      <c r="C674" s="1" t="s">
        <v>98</v>
      </c>
      <c r="D674" s="1" t="s">
        <v>14</v>
      </c>
      <c r="E674" s="60" t="s">
        <v>15</v>
      </c>
      <c r="F674" s="3" t="s">
        <v>54</v>
      </c>
      <c r="G674" s="1" t="s">
        <v>99</v>
      </c>
      <c r="H674" s="2" t="s">
        <v>18</v>
      </c>
      <c r="I674" s="4" t="b">
        <v>0</v>
      </c>
      <c r="J674" s="19" t="s">
        <v>42</v>
      </c>
      <c r="K674" s="1" t="s">
        <v>54</v>
      </c>
    </row>
    <row r="675" spans="1:11" hidden="1" x14ac:dyDescent="0.25">
      <c r="A675" s="1" t="s">
        <v>986</v>
      </c>
      <c r="B675" s="39" t="s">
        <v>776</v>
      </c>
      <c r="C675" s="1" t="s">
        <v>98</v>
      </c>
      <c r="D675" s="1" t="s">
        <v>14</v>
      </c>
      <c r="E675" s="60" t="s">
        <v>15</v>
      </c>
      <c r="F675" s="3" t="s">
        <v>54</v>
      </c>
      <c r="G675" s="1" t="s">
        <v>99</v>
      </c>
      <c r="H675" s="2" t="s">
        <v>18</v>
      </c>
      <c r="I675" s="4" t="b">
        <v>0</v>
      </c>
      <c r="J675" s="19" t="s">
        <v>42</v>
      </c>
      <c r="K675" s="1" t="s">
        <v>54</v>
      </c>
    </row>
    <row r="676" spans="1:11" hidden="1" x14ac:dyDescent="0.25">
      <c r="A676" s="1" t="s">
        <v>987</v>
      </c>
      <c r="B676" s="39" t="s">
        <v>776</v>
      </c>
      <c r="C676" s="1" t="s">
        <v>98</v>
      </c>
      <c r="D676" s="1" t="s">
        <v>14</v>
      </c>
      <c r="E676" s="60" t="s">
        <v>15</v>
      </c>
      <c r="F676" s="3" t="s">
        <v>54</v>
      </c>
      <c r="G676" s="1" t="s">
        <v>99</v>
      </c>
      <c r="H676" s="2" t="s">
        <v>18</v>
      </c>
      <c r="I676" s="4" t="b">
        <v>0</v>
      </c>
      <c r="J676" s="19" t="s">
        <v>42</v>
      </c>
      <c r="K676" s="1" t="s">
        <v>54</v>
      </c>
    </row>
    <row r="677" spans="1:11" hidden="1" x14ac:dyDescent="0.25">
      <c r="A677" s="1" t="s">
        <v>988</v>
      </c>
      <c r="B677" s="39" t="s">
        <v>776</v>
      </c>
      <c r="C677" s="1" t="s">
        <v>98</v>
      </c>
      <c r="D677" s="1" t="s">
        <v>14</v>
      </c>
      <c r="E677" s="60" t="s">
        <v>15</v>
      </c>
      <c r="F677" s="3" t="s">
        <v>54</v>
      </c>
      <c r="G677" s="1" t="s">
        <v>99</v>
      </c>
      <c r="H677" s="2" t="s">
        <v>18</v>
      </c>
      <c r="I677" s="4" t="b">
        <v>0</v>
      </c>
      <c r="J677" s="19" t="s">
        <v>42</v>
      </c>
      <c r="K677" s="1" t="s">
        <v>54</v>
      </c>
    </row>
    <row r="678" spans="1:11" hidden="1" x14ac:dyDescent="0.25">
      <c r="A678" s="1" t="s">
        <v>989</v>
      </c>
      <c r="B678" s="39" t="s">
        <v>776</v>
      </c>
      <c r="C678" s="1" t="s">
        <v>98</v>
      </c>
      <c r="D678" s="1" t="s">
        <v>14</v>
      </c>
      <c r="E678" s="60" t="s">
        <v>15</v>
      </c>
      <c r="F678" s="3" t="s">
        <v>54</v>
      </c>
      <c r="G678" s="1" t="s">
        <v>99</v>
      </c>
      <c r="H678" s="2" t="s">
        <v>18</v>
      </c>
      <c r="I678" s="4" t="b">
        <v>0</v>
      </c>
      <c r="J678" s="19" t="s">
        <v>42</v>
      </c>
      <c r="K678" s="1" t="s">
        <v>54</v>
      </c>
    </row>
    <row r="679" spans="1:11" hidden="1" x14ac:dyDescent="0.25">
      <c r="A679" s="1" t="s">
        <v>990</v>
      </c>
      <c r="B679" s="39" t="s">
        <v>776</v>
      </c>
      <c r="C679" s="1" t="s">
        <v>98</v>
      </c>
      <c r="D679" s="1" t="s">
        <v>14</v>
      </c>
      <c r="E679" s="60" t="s">
        <v>15</v>
      </c>
      <c r="F679" s="3" t="s">
        <v>54</v>
      </c>
      <c r="G679" s="1" t="s">
        <v>99</v>
      </c>
      <c r="H679" s="2" t="s">
        <v>18</v>
      </c>
      <c r="I679" s="4" t="b">
        <v>0</v>
      </c>
      <c r="J679" s="19" t="s">
        <v>42</v>
      </c>
      <c r="K679" s="1" t="s">
        <v>54</v>
      </c>
    </row>
    <row r="680" spans="1:11" hidden="1" x14ac:dyDescent="0.25">
      <c r="A680" s="1" t="s">
        <v>991</v>
      </c>
      <c r="B680" s="39" t="s">
        <v>776</v>
      </c>
      <c r="C680" s="1" t="s">
        <v>98</v>
      </c>
      <c r="D680" s="1" t="s">
        <v>14</v>
      </c>
      <c r="E680" s="60" t="s">
        <v>15</v>
      </c>
      <c r="F680" s="3" t="s">
        <v>54</v>
      </c>
      <c r="G680" s="1" t="s">
        <v>99</v>
      </c>
      <c r="H680" s="2" t="s">
        <v>18</v>
      </c>
      <c r="I680" s="4" t="b">
        <v>0</v>
      </c>
      <c r="J680" s="19" t="s">
        <v>42</v>
      </c>
      <c r="K680" s="1" t="s">
        <v>54</v>
      </c>
    </row>
    <row r="681" spans="1:11" hidden="1" x14ac:dyDescent="0.25">
      <c r="A681" s="1" t="s">
        <v>992</v>
      </c>
      <c r="B681" s="39" t="s">
        <v>776</v>
      </c>
      <c r="C681" s="1" t="s">
        <v>98</v>
      </c>
      <c r="D681" s="1" t="s">
        <v>14</v>
      </c>
      <c r="E681" s="60" t="s">
        <v>15</v>
      </c>
      <c r="F681" s="3" t="s">
        <v>54</v>
      </c>
      <c r="G681" s="1" t="s">
        <v>99</v>
      </c>
      <c r="H681" s="2" t="s">
        <v>18</v>
      </c>
      <c r="I681" s="4" t="b">
        <v>0</v>
      </c>
      <c r="J681" s="19" t="s">
        <v>42</v>
      </c>
      <c r="K681" s="1" t="s">
        <v>54</v>
      </c>
    </row>
    <row r="682" spans="1:11" hidden="1" x14ac:dyDescent="0.25">
      <c r="A682" s="1" t="s">
        <v>993</v>
      </c>
      <c r="B682" s="39" t="s">
        <v>776</v>
      </c>
      <c r="C682" s="1" t="s">
        <v>98</v>
      </c>
      <c r="D682" s="1" t="s">
        <v>14</v>
      </c>
      <c r="E682" s="60" t="s">
        <v>15</v>
      </c>
      <c r="F682" s="3" t="s">
        <v>54</v>
      </c>
      <c r="G682" s="1" t="s">
        <v>99</v>
      </c>
      <c r="H682" s="2" t="s">
        <v>18</v>
      </c>
      <c r="I682" s="4" t="b">
        <v>0</v>
      </c>
      <c r="J682" s="19" t="s">
        <v>42</v>
      </c>
      <c r="K682" s="1" t="s">
        <v>54</v>
      </c>
    </row>
    <row r="683" spans="1:11" hidden="1" x14ac:dyDescent="0.25">
      <c r="A683" s="1" t="s">
        <v>994</v>
      </c>
      <c r="B683" s="39" t="s">
        <v>776</v>
      </c>
      <c r="C683" s="1" t="s">
        <v>98</v>
      </c>
      <c r="D683" s="1" t="s">
        <v>14</v>
      </c>
      <c r="E683" s="60" t="s">
        <v>15</v>
      </c>
      <c r="F683" s="3" t="s">
        <v>54</v>
      </c>
      <c r="G683" s="1" t="s">
        <v>99</v>
      </c>
      <c r="H683" s="2" t="s">
        <v>18</v>
      </c>
      <c r="I683" s="4" t="b">
        <v>0</v>
      </c>
      <c r="J683" s="19" t="s">
        <v>42</v>
      </c>
      <c r="K683" s="1" t="s">
        <v>54</v>
      </c>
    </row>
    <row r="684" spans="1:11" hidden="1" x14ac:dyDescent="0.25">
      <c r="A684" s="1" t="s">
        <v>995</v>
      </c>
      <c r="B684" s="39" t="s">
        <v>776</v>
      </c>
      <c r="C684" s="1" t="s">
        <v>98</v>
      </c>
      <c r="D684" s="1" t="s">
        <v>14</v>
      </c>
      <c r="E684" s="60" t="s">
        <v>15</v>
      </c>
      <c r="F684" s="3" t="s">
        <v>54</v>
      </c>
      <c r="G684" s="1" t="s">
        <v>99</v>
      </c>
      <c r="H684" s="2" t="s">
        <v>18</v>
      </c>
      <c r="I684" s="4" t="b">
        <v>0</v>
      </c>
      <c r="J684" s="19" t="s">
        <v>42</v>
      </c>
      <c r="K684" s="1" t="s">
        <v>54</v>
      </c>
    </row>
    <row r="685" spans="1:11" hidden="1" x14ac:dyDescent="0.25">
      <c r="A685" s="1" t="s">
        <v>996</v>
      </c>
      <c r="B685" s="39" t="s">
        <v>776</v>
      </c>
      <c r="C685" s="1" t="s">
        <v>98</v>
      </c>
      <c r="D685" s="1" t="s">
        <v>14</v>
      </c>
      <c r="E685" s="60" t="s">
        <v>15</v>
      </c>
      <c r="F685" s="3" t="s">
        <v>54</v>
      </c>
      <c r="G685" s="1" t="s">
        <v>99</v>
      </c>
      <c r="H685" s="2" t="s">
        <v>18</v>
      </c>
      <c r="I685" s="4" t="b">
        <v>0</v>
      </c>
      <c r="J685" s="19" t="s">
        <v>42</v>
      </c>
      <c r="K685" s="1" t="s">
        <v>54</v>
      </c>
    </row>
    <row r="686" spans="1:11" hidden="1" x14ac:dyDescent="0.25">
      <c r="A686" s="1" t="s">
        <v>997</v>
      </c>
      <c r="B686" s="39" t="s">
        <v>776</v>
      </c>
      <c r="C686" s="1" t="s">
        <v>98</v>
      </c>
      <c r="D686" s="1" t="s">
        <v>14</v>
      </c>
      <c r="E686" s="60" t="s">
        <v>15</v>
      </c>
      <c r="F686" s="3" t="s">
        <v>54</v>
      </c>
      <c r="G686" s="1" t="s">
        <v>99</v>
      </c>
      <c r="H686" s="2" t="s">
        <v>18</v>
      </c>
      <c r="I686" s="4" t="b">
        <v>0</v>
      </c>
      <c r="J686" s="19" t="s">
        <v>42</v>
      </c>
      <c r="K686" s="1" t="s">
        <v>54</v>
      </c>
    </row>
    <row r="687" spans="1:11" hidden="1" x14ac:dyDescent="0.25">
      <c r="A687" s="1" t="s">
        <v>998</v>
      </c>
      <c r="B687" s="39" t="s">
        <v>776</v>
      </c>
      <c r="C687" s="1" t="s">
        <v>98</v>
      </c>
      <c r="D687" s="1" t="s">
        <v>14</v>
      </c>
      <c r="E687" s="60" t="s">
        <v>15</v>
      </c>
      <c r="F687" s="3" t="s">
        <v>54</v>
      </c>
      <c r="G687" s="1" t="s">
        <v>99</v>
      </c>
      <c r="H687" s="2" t="s">
        <v>18</v>
      </c>
      <c r="I687" s="4" t="b">
        <v>0</v>
      </c>
      <c r="J687" s="19" t="s">
        <v>42</v>
      </c>
      <c r="K687" s="1" t="s">
        <v>54</v>
      </c>
    </row>
    <row r="688" spans="1:11" hidden="1" x14ac:dyDescent="0.25">
      <c r="A688" s="1" t="s">
        <v>999</v>
      </c>
      <c r="B688" s="39" t="s">
        <v>776</v>
      </c>
      <c r="C688" s="1" t="s">
        <v>98</v>
      </c>
      <c r="D688" s="1" t="s">
        <v>14</v>
      </c>
      <c r="E688" s="60" t="s">
        <v>15</v>
      </c>
      <c r="F688" s="3" t="s">
        <v>54</v>
      </c>
      <c r="G688" s="1" t="s">
        <v>99</v>
      </c>
      <c r="H688" s="2" t="s">
        <v>18</v>
      </c>
      <c r="I688" s="4" t="b">
        <v>0</v>
      </c>
      <c r="J688" s="19" t="s">
        <v>42</v>
      </c>
      <c r="K688" s="1" t="s">
        <v>54</v>
      </c>
    </row>
    <row r="689" spans="1:11" hidden="1" x14ac:dyDescent="0.25">
      <c r="A689" s="1" t="s">
        <v>1000</v>
      </c>
      <c r="B689" s="39" t="s">
        <v>776</v>
      </c>
      <c r="C689" s="1" t="s">
        <v>98</v>
      </c>
      <c r="D689" s="1" t="s">
        <v>14</v>
      </c>
      <c r="E689" s="60" t="s">
        <v>15</v>
      </c>
      <c r="F689" s="3" t="s">
        <v>54</v>
      </c>
      <c r="G689" s="1" t="s">
        <v>99</v>
      </c>
      <c r="H689" s="2" t="s">
        <v>18</v>
      </c>
      <c r="I689" s="4" t="b">
        <v>0</v>
      </c>
      <c r="J689" s="19" t="s">
        <v>42</v>
      </c>
      <c r="K689" s="1" t="s">
        <v>54</v>
      </c>
    </row>
    <row r="690" spans="1:11" hidden="1" x14ac:dyDescent="0.25">
      <c r="A690" s="1" t="s">
        <v>1001</v>
      </c>
      <c r="B690" s="39" t="s">
        <v>776</v>
      </c>
      <c r="C690" s="1" t="s">
        <v>98</v>
      </c>
      <c r="D690" s="1" t="s">
        <v>14</v>
      </c>
      <c r="E690" s="60" t="s">
        <v>15</v>
      </c>
      <c r="F690" s="3" t="s">
        <v>54</v>
      </c>
      <c r="G690" s="1" t="s">
        <v>99</v>
      </c>
      <c r="H690" s="2" t="s">
        <v>18</v>
      </c>
      <c r="I690" s="4" t="b">
        <v>0</v>
      </c>
      <c r="J690" s="19" t="s">
        <v>42</v>
      </c>
      <c r="K690" s="1" t="s">
        <v>54</v>
      </c>
    </row>
    <row r="691" spans="1:11" hidden="1" x14ac:dyDescent="0.25">
      <c r="A691" s="1" t="s">
        <v>1002</v>
      </c>
      <c r="B691" s="39" t="s">
        <v>776</v>
      </c>
      <c r="C691" s="1" t="s">
        <v>98</v>
      </c>
      <c r="D691" s="1" t="s">
        <v>14</v>
      </c>
      <c r="E691" s="60" t="s">
        <v>15</v>
      </c>
      <c r="F691" s="3" t="s">
        <v>54</v>
      </c>
      <c r="G691" s="1" t="s">
        <v>99</v>
      </c>
      <c r="H691" s="2" t="s">
        <v>18</v>
      </c>
      <c r="I691" s="4" t="b">
        <v>0</v>
      </c>
      <c r="J691" s="19" t="s">
        <v>42</v>
      </c>
      <c r="K691" s="1" t="s">
        <v>54</v>
      </c>
    </row>
    <row r="692" spans="1:11" hidden="1" x14ac:dyDescent="0.25">
      <c r="A692" s="1" t="s">
        <v>1003</v>
      </c>
      <c r="B692" s="39" t="s">
        <v>776</v>
      </c>
      <c r="C692" s="1" t="s">
        <v>98</v>
      </c>
      <c r="D692" s="1" t="s">
        <v>14</v>
      </c>
      <c r="E692" s="60" t="s">
        <v>15</v>
      </c>
      <c r="F692" s="3" t="s">
        <v>54</v>
      </c>
      <c r="G692" s="1" t="s">
        <v>99</v>
      </c>
      <c r="H692" s="2" t="s">
        <v>18</v>
      </c>
      <c r="I692" s="4" t="b">
        <v>0</v>
      </c>
      <c r="J692" s="19" t="s">
        <v>42</v>
      </c>
      <c r="K692" s="1" t="s">
        <v>54</v>
      </c>
    </row>
    <row r="693" spans="1:11" hidden="1" x14ac:dyDescent="0.25">
      <c r="A693" s="1" t="s">
        <v>1004</v>
      </c>
      <c r="B693" s="39" t="s">
        <v>776</v>
      </c>
      <c r="C693" s="1" t="s">
        <v>98</v>
      </c>
      <c r="D693" s="1" t="s">
        <v>14</v>
      </c>
      <c r="E693" s="60" t="s">
        <v>15</v>
      </c>
      <c r="F693" s="3" t="s">
        <v>54</v>
      </c>
      <c r="G693" s="1" t="s">
        <v>99</v>
      </c>
      <c r="H693" s="2" t="s">
        <v>18</v>
      </c>
      <c r="I693" s="4" t="b">
        <v>0</v>
      </c>
      <c r="J693" s="19" t="s">
        <v>42</v>
      </c>
      <c r="K693" s="1" t="s">
        <v>54</v>
      </c>
    </row>
    <row r="694" spans="1:11" hidden="1" x14ac:dyDescent="0.25">
      <c r="A694" s="1" t="s">
        <v>1005</v>
      </c>
      <c r="B694" s="39" t="s">
        <v>776</v>
      </c>
      <c r="C694" s="1" t="s">
        <v>98</v>
      </c>
      <c r="D694" s="1" t="s">
        <v>14</v>
      </c>
      <c r="E694" s="60" t="s">
        <v>15</v>
      </c>
      <c r="F694" s="3" t="s">
        <v>54</v>
      </c>
      <c r="G694" s="1" t="s">
        <v>99</v>
      </c>
      <c r="H694" s="2" t="s">
        <v>18</v>
      </c>
      <c r="I694" s="4" t="b">
        <v>0</v>
      </c>
      <c r="J694" s="19" t="s">
        <v>42</v>
      </c>
      <c r="K694" s="1" t="s">
        <v>54</v>
      </c>
    </row>
    <row r="695" spans="1:11" hidden="1" x14ac:dyDescent="0.25">
      <c r="A695" s="1" t="s">
        <v>1006</v>
      </c>
      <c r="B695" s="39" t="s">
        <v>776</v>
      </c>
      <c r="C695" s="1" t="s">
        <v>98</v>
      </c>
      <c r="D695" s="1" t="s">
        <v>14</v>
      </c>
      <c r="E695" s="60" t="s">
        <v>15</v>
      </c>
      <c r="F695" s="3" t="s">
        <v>54</v>
      </c>
      <c r="G695" s="1" t="s">
        <v>99</v>
      </c>
      <c r="H695" s="2" t="s">
        <v>18</v>
      </c>
      <c r="I695" s="4" t="b">
        <v>0</v>
      </c>
      <c r="J695" s="19" t="s">
        <v>42</v>
      </c>
      <c r="K695" s="1" t="s">
        <v>54</v>
      </c>
    </row>
    <row r="696" spans="1:11" hidden="1" x14ac:dyDescent="0.25">
      <c r="A696" s="1" t="s">
        <v>1007</v>
      </c>
      <c r="B696" s="39" t="s">
        <v>776</v>
      </c>
      <c r="C696" s="1" t="s">
        <v>98</v>
      </c>
      <c r="D696" s="1" t="s">
        <v>14</v>
      </c>
      <c r="E696" s="60" t="s">
        <v>15</v>
      </c>
      <c r="F696" s="3" t="s">
        <v>54</v>
      </c>
      <c r="G696" s="1" t="s">
        <v>99</v>
      </c>
      <c r="H696" s="2" t="s">
        <v>18</v>
      </c>
      <c r="I696" s="4" t="b">
        <v>0</v>
      </c>
      <c r="J696" s="19" t="s">
        <v>42</v>
      </c>
      <c r="K696" s="1" t="s">
        <v>54</v>
      </c>
    </row>
    <row r="697" spans="1:11" hidden="1" x14ac:dyDescent="0.25">
      <c r="A697" s="1" t="s">
        <v>1008</v>
      </c>
      <c r="B697" s="39" t="s">
        <v>776</v>
      </c>
      <c r="C697" s="1" t="s">
        <v>98</v>
      </c>
      <c r="D697" s="1" t="s">
        <v>14</v>
      </c>
      <c r="E697" s="60" t="s">
        <v>15</v>
      </c>
      <c r="F697" s="3" t="s">
        <v>54</v>
      </c>
      <c r="G697" s="1" t="s">
        <v>99</v>
      </c>
      <c r="H697" s="2" t="s">
        <v>18</v>
      </c>
      <c r="I697" s="4" t="b">
        <v>0</v>
      </c>
      <c r="J697" s="19" t="s">
        <v>42</v>
      </c>
      <c r="K697" s="1" t="s">
        <v>54</v>
      </c>
    </row>
    <row r="698" spans="1:11" hidden="1" x14ac:dyDescent="0.25">
      <c r="A698" s="1" t="s">
        <v>1009</v>
      </c>
      <c r="B698" s="39" t="s">
        <v>776</v>
      </c>
      <c r="C698" s="1" t="s">
        <v>98</v>
      </c>
      <c r="D698" s="1" t="s">
        <v>14</v>
      </c>
      <c r="E698" s="60" t="s">
        <v>15</v>
      </c>
      <c r="F698" s="3" t="s">
        <v>54</v>
      </c>
      <c r="G698" s="1" t="s">
        <v>99</v>
      </c>
      <c r="H698" s="2" t="s">
        <v>18</v>
      </c>
      <c r="I698" s="4" t="b">
        <v>0</v>
      </c>
      <c r="J698" s="19" t="s">
        <v>42</v>
      </c>
      <c r="K698" s="1" t="s">
        <v>54</v>
      </c>
    </row>
    <row r="699" spans="1:11" hidden="1" x14ac:dyDescent="0.25">
      <c r="A699" s="1" t="s">
        <v>1010</v>
      </c>
      <c r="B699" s="39" t="s">
        <v>776</v>
      </c>
      <c r="C699" s="1" t="s">
        <v>98</v>
      </c>
      <c r="D699" s="1" t="s">
        <v>14</v>
      </c>
      <c r="E699" s="60" t="s">
        <v>15</v>
      </c>
      <c r="F699" s="3" t="s">
        <v>54</v>
      </c>
      <c r="G699" s="1" t="s">
        <v>99</v>
      </c>
      <c r="H699" s="2" t="s">
        <v>18</v>
      </c>
      <c r="I699" s="4" t="b">
        <v>0</v>
      </c>
      <c r="J699" s="19" t="s">
        <v>42</v>
      </c>
      <c r="K699" s="1" t="s">
        <v>54</v>
      </c>
    </row>
    <row r="700" spans="1:11" hidden="1" x14ac:dyDescent="0.25">
      <c r="A700" s="1" t="s">
        <v>1011</v>
      </c>
      <c r="B700" s="39" t="s">
        <v>776</v>
      </c>
      <c r="C700" s="1" t="s">
        <v>98</v>
      </c>
      <c r="D700" s="1" t="s">
        <v>14</v>
      </c>
      <c r="E700" s="60" t="s">
        <v>15</v>
      </c>
      <c r="F700" s="3" t="s">
        <v>54</v>
      </c>
      <c r="G700" s="1" t="s">
        <v>99</v>
      </c>
      <c r="H700" s="2" t="s">
        <v>18</v>
      </c>
      <c r="I700" s="4" t="b">
        <v>0</v>
      </c>
      <c r="J700" s="19" t="s">
        <v>42</v>
      </c>
      <c r="K700" s="1" t="s">
        <v>54</v>
      </c>
    </row>
    <row r="701" spans="1:11" hidden="1" x14ac:dyDescent="0.25">
      <c r="A701" s="1" t="s">
        <v>1012</v>
      </c>
      <c r="B701" s="39" t="s">
        <v>776</v>
      </c>
      <c r="C701" s="1" t="s">
        <v>98</v>
      </c>
      <c r="D701" s="1" t="s">
        <v>14</v>
      </c>
      <c r="E701" s="60" t="s">
        <v>15</v>
      </c>
      <c r="F701" s="3" t="s">
        <v>54</v>
      </c>
      <c r="G701" s="1" t="s">
        <v>99</v>
      </c>
      <c r="H701" s="2" t="s">
        <v>18</v>
      </c>
      <c r="I701" s="4" t="b">
        <v>0</v>
      </c>
      <c r="J701" s="19" t="s">
        <v>42</v>
      </c>
      <c r="K701" s="1" t="s">
        <v>54</v>
      </c>
    </row>
    <row r="702" spans="1:11" hidden="1" x14ac:dyDescent="0.25">
      <c r="A702" s="1" t="s">
        <v>1013</v>
      </c>
      <c r="B702" s="39" t="s">
        <v>776</v>
      </c>
      <c r="C702" s="1" t="s">
        <v>98</v>
      </c>
      <c r="D702" s="1" t="s">
        <v>14</v>
      </c>
      <c r="E702" s="60" t="s">
        <v>15</v>
      </c>
      <c r="F702" s="3" t="s">
        <v>54</v>
      </c>
      <c r="G702" s="1" t="s">
        <v>99</v>
      </c>
      <c r="H702" s="2" t="s">
        <v>18</v>
      </c>
      <c r="I702" s="4" t="b">
        <v>0</v>
      </c>
      <c r="J702" s="19" t="s">
        <v>42</v>
      </c>
      <c r="K702" s="1" t="s">
        <v>54</v>
      </c>
    </row>
    <row r="703" spans="1:11" hidden="1" x14ac:dyDescent="0.25">
      <c r="A703" s="1" t="s">
        <v>1014</v>
      </c>
      <c r="B703" s="39" t="s">
        <v>776</v>
      </c>
      <c r="C703" s="1" t="s">
        <v>98</v>
      </c>
      <c r="D703" s="1" t="s">
        <v>14</v>
      </c>
      <c r="E703" s="60" t="s">
        <v>15</v>
      </c>
      <c r="F703" s="3" t="s">
        <v>54</v>
      </c>
      <c r="G703" s="1" t="s">
        <v>99</v>
      </c>
      <c r="H703" s="2" t="s">
        <v>18</v>
      </c>
      <c r="I703" s="4" t="b">
        <v>0</v>
      </c>
      <c r="J703" s="19" t="s">
        <v>42</v>
      </c>
      <c r="K703" s="1" t="s">
        <v>54</v>
      </c>
    </row>
    <row r="704" spans="1:11" hidden="1" x14ac:dyDescent="0.25">
      <c r="A704" s="1" t="s">
        <v>1015</v>
      </c>
      <c r="B704" s="39" t="s">
        <v>776</v>
      </c>
      <c r="C704" s="1" t="s">
        <v>98</v>
      </c>
      <c r="D704" s="1" t="s">
        <v>14</v>
      </c>
      <c r="E704" s="60" t="s">
        <v>15</v>
      </c>
      <c r="F704" s="3" t="s">
        <v>54</v>
      </c>
      <c r="G704" s="1" t="s">
        <v>99</v>
      </c>
      <c r="H704" s="2" t="s">
        <v>18</v>
      </c>
      <c r="I704" s="4" t="b">
        <v>0</v>
      </c>
      <c r="J704" s="19" t="s">
        <v>42</v>
      </c>
      <c r="K704" s="1" t="s">
        <v>54</v>
      </c>
    </row>
    <row r="705" spans="1:11" hidden="1" x14ac:dyDescent="0.25">
      <c r="A705" s="1" t="s">
        <v>1016</v>
      </c>
      <c r="B705" s="39" t="s">
        <v>776</v>
      </c>
      <c r="C705" s="1" t="s">
        <v>98</v>
      </c>
      <c r="D705" s="1" t="s">
        <v>14</v>
      </c>
      <c r="E705" s="60" t="s">
        <v>15</v>
      </c>
      <c r="F705" s="3" t="s">
        <v>54</v>
      </c>
      <c r="G705" s="1" t="s">
        <v>99</v>
      </c>
      <c r="H705" s="2" t="s">
        <v>18</v>
      </c>
      <c r="I705" s="4" t="b">
        <v>0</v>
      </c>
      <c r="J705" s="19" t="s">
        <v>42</v>
      </c>
      <c r="K705" s="1" t="s">
        <v>54</v>
      </c>
    </row>
    <row r="706" spans="1:11" hidden="1" x14ac:dyDescent="0.25">
      <c r="A706" s="1" t="s">
        <v>1017</v>
      </c>
      <c r="B706" s="39" t="s">
        <v>776</v>
      </c>
      <c r="C706" s="1" t="s">
        <v>98</v>
      </c>
      <c r="D706" s="1" t="s">
        <v>14</v>
      </c>
      <c r="E706" s="60" t="s">
        <v>15</v>
      </c>
      <c r="F706" s="3" t="s">
        <v>54</v>
      </c>
      <c r="G706" s="1" t="s">
        <v>99</v>
      </c>
      <c r="H706" s="2" t="s">
        <v>18</v>
      </c>
      <c r="I706" s="4" t="b">
        <v>0</v>
      </c>
      <c r="J706" s="19" t="s">
        <v>42</v>
      </c>
      <c r="K706" s="1" t="s">
        <v>54</v>
      </c>
    </row>
    <row r="707" spans="1:11" hidden="1" x14ac:dyDescent="0.25">
      <c r="A707" s="1" t="s">
        <v>1018</v>
      </c>
      <c r="B707" s="39" t="s">
        <v>776</v>
      </c>
      <c r="C707" s="1" t="s">
        <v>98</v>
      </c>
      <c r="D707" s="1" t="s">
        <v>14</v>
      </c>
      <c r="E707" s="60" t="s">
        <v>15</v>
      </c>
      <c r="F707" s="3" t="s">
        <v>54</v>
      </c>
      <c r="G707" s="1" t="s">
        <v>99</v>
      </c>
      <c r="H707" s="2" t="s">
        <v>18</v>
      </c>
      <c r="I707" s="4" t="b">
        <v>0</v>
      </c>
      <c r="J707" s="19" t="s">
        <v>42</v>
      </c>
      <c r="K707" s="1" t="s">
        <v>54</v>
      </c>
    </row>
    <row r="708" spans="1:11" hidden="1" x14ac:dyDescent="0.25">
      <c r="A708" s="1" t="s">
        <v>1019</v>
      </c>
      <c r="B708" s="39" t="s">
        <v>776</v>
      </c>
      <c r="C708" s="1" t="s">
        <v>98</v>
      </c>
      <c r="D708" s="1" t="s">
        <v>14</v>
      </c>
      <c r="E708" s="60" t="s">
        <v>15</v>
      </c>
      <c r="F708" s="3" t="s">
        <v>54</v>
      </c>
      <c r="G708" s="1" t="s">
        <v>99</v>
      </c>
      <c r="H708" s="2" t="s">
        <v>18</v>
      </c>
      <c r="I708" s="4" t="b">
        <v>0</v>
      </c>
      <c r="J708" s="19" t="s">
        <v>42</v>
      </c>
      <c r="K708" s="1" t="s">
        <v>54</v>
      </c>
    </row>
    <row r="709" spans="1:11" hidden="1" x14ac:dyDescent="0.25">
      <c r="A709" s="1" t="s">
        <v>1020</v>
      </c>
      <c r="B709" s="39" t="s">
        <v>776</v>
      </c>
      <c r="C709" s="1" t="s">
        <v>98</v>
      </c>
      <c r="D709" s="1" t="s">
        <v>14</v>
      </c>
      <c r="E709" s="60" t="s">
        <v>15</v>
      </c>
      <c r="F709" s="3" t="s">
        <v>54</v>
      </c>
      <c r="G709" s="1" t="s">
        <v>99</v>
      </c>
      <c r="H709" s="2" t="s">
        <v>18</v>
      </c>
      <c r="I709" s="4" t="b">
        <v>0</v>
      </c>
      <c r="J709" s="19" t="s">
        <v>42</v>
      </c>
      <c r="K709" s="1" t="s">
        <v>54</v>
      </c>
    </row>
    <row r="710" spans="1:11" hidden="1" x14ac:dyDescent="0.25">
      <c r="A710" s="1" t="s">
        <v>1021</v>
      </c>
      <c r="B710" s="39" t="s">
        <v>776</v>
      </c>
      <c r="C710" s="1" t="s">
        <v>98</v>
      </c>
      <c r="D710" s="1" t="s">
        <v>14</v>
      </c>
      <c r="E710" s="60" t="s">
        <v>15</v>
      </c>
      <c r="F710" s="3" t="s">
        <v>54</v>
      </c>
      <c r="G710" s="1" t="s">
        <v>99</v>
      </c>
      <c r="H710" s="2" t="s">
        <v>18</v>
      </c>
      <c r="I710" s="4" t="b">
        <v>0</v>
      </c>
      <c r="J710" s="19" t="s">
        <v>42</v>
      </c>
      <c r="K710" s="1" t="s">
        <v>54</v>
      </c>
    </row>
    <row r="711" spans="1:11" hidden="1" x14ac:dyDescent="0.25">
      <c r="A711" s="1" t="s">
        <v>1022</v>
      </c>
      <c r="B711" s="39" t="s">
        <v>776</v>
      </c>
      <c r="C711" s="1" t="s">
        <v>98</v>
      </c>
      <c r="D711" s="1" t="s">
        <v>14</v>
      </c>
      <c r="E711" s="60" t="s">
        <v>15</v>
      </c>
      <c r="F711" s="3" t="s">
        <v>54</v>
      </c>
      <c r="G711" s="1" t="s">
        <v>99</v>
      </c>
      <c r="H711" s="2" t="s">
        <v>18</v>
      </c>
      <c r="I711" s="4" t="b">
        <v>0</v>
      </c>
      <c r="J711" s="19" t="s">
        <v>42</v>
      </c>
      <c r="K711" s="1" t="s">
        <v>54</v>
      </c>
    </row>
    <row r="712" spans="1:11" hidden="1" x14ac:dyDescent="0.25">
      <c r="A712" s="1" t="s">
        <v>1023</v>
      </c>
      <c r="B712" s="39" t="s">
        <v>776</v>
      </c>
      <c r="C712" s="1" t="s">
        <v>98</v>
      </c>
      <c r="D712" s="1" t="s">
        <v>14</v>
      </c>
      <c r="E712" s="60" t="s">
        <v>15</v>
      </c>
      <c r="F712" s="3" t="s">
        <v>54</v>
      </c>
      <c r="G712" s="1" t="s">
        <v>99</v>
      </c>
      <c r="H712" s="2" t="s">
        <v>18</v>
      </c>
      <c r="I712" s="4" t="b">
        <v>0</v>
      </c>
      <c r="J712" s="19" t="s">
        <v>42</v>
      </c>
      <c r="K712" s="1" t="s">
        <v>54</v>
      </c>
    </row>
    <row r="713" spans="1:11" hidden="1" x14ac:dyDescent="0.25">
      <c r="A713" s="1" t="s">
        <v>1024</v>
      </c>
      <c r="B713" s="39" t="s">
        <v>776</v>
      </c>
      <c r="C713" s="1" t="s">
        <v>98</v>
      </c>
      <c r="D713" s="1" t="s">
        <v>14</v>
      </c>
      <c r="E713" s="60" t="s">
        <v>15</v>
      </c>
      <c r="F713" s="3" t="s">
        <v>54</v>
      </c>
      <c r="G713" s="1" t="s">
        <v>99</v>
      </c>
      <c r="H713" s="2" t="s">
        <v>18</v>
      </c>
      <c r="I713" s="4" t="b">
        <v>0</v>
      </c>
      <c r="J713" s="19" t="s">
        <v>42</v>
      </c>
      <c r="K713" s="1" t="s">
        <v>54</v>
      </c>
    </row>
    <row r="714" spans="1:11" hidden="1" x14ac:dyDescent="0.25">
      <c r="A714" s="1" t="s">
        <v>1025</v>
      </c>
      <c r="B714" s="39" t="s">
        <v>776</v>
      </c>
      <c r="C714" s="1" t="s">
        <v>98</v>
      </c>
      <c r="D714" s="1" t="s">
        <v>14</v>
      </c>
      <c r="E714" s="60" t="s">
        <v>15</v>
      </c>
      <c r="F714" s="3" t="s">
        <v>54</v>
      </c>
      <c r="G714" s="1" t="s">
        <v>99</v>
      </c>
      <c r="H714" s="2" t="s">
        <v>18</v>
      </c>
      <c r="I714" s="4" t="b">
        <v>0</v>
      </c>
      <c r="J714" s="19" t="s">
        <v>42</v>
      </c>
      <c r="K714" s="1" t="s">
        <v>54</v>
      </c>
    </row>
    <row r="715" spans="1:11" hidden="1" x14ac:dyDescent="0.25">
      <c r="A715" s="1" t="s">
        <v>1026</v>
      </c>
      <c r="B715" s="39" t="s">
        <v>776</v>
      </c>
      <c r="C715" s="1" t="s">
        <v>98</v>
      </c>
      <c r="D715" s="1" t="s">
        <v>14</v>
      </c>
      <c r="E715" s="60" t="s">
        <v>15</v>
      </c>
      <c r="F715" s="3" t="s">
        <v>54</v>
      </c>
      <c r="G715" s="1" t="s">
        <v>99</v>
      </c>
      <c r="H715" s="2" t="s">
        <v>18</v>
      </c>
      <c r="I715" s="4" t="b">
        <v>0</v>
      </c>
      <c r="J715" s="19" t="s">
        <v>42</v>
      </c>
      <c r="K715" s="1" t="s">
        <v>54</v>
      </c>
    </row>
    <row r="716" spans="1:11" hidden="1" x14ac:dyDescent="0.25">
      <c r="A716" s="1" t="s">
        <v>1027</v>
      </c>
      <c r="B716" s="39" t="s">
        <v>776</v>
      </c>
      <c r="C716" s="1" t="s">
        <v>98</v>
      </c>
      <c r="D716" s="1" t="s">
        <v>14</v>
      </c>
      <c r="E716" s="60" t="s">
        <v>15</v>
      </c>
      <c r="F716" s="3" t="s">
        <v>54</v>
      </c>
      <c r="G716" s="1" t="s">
        <v>99</v>
      </c>
      <c r="H716" s="2" t="s">
        <v>18</v>
      </c>
      <c r="I716" s="4" t="b">
        <v>0</v>
      </c>
      <c r="J716" s="19" t="s">
        <v>42</v>
      </c>
      <c r="K716" s="1" t="s">
        <v>54</v>
      </c>
    </row>
    <row r="717" spans="1:11" hidden="1" x14ac:dyDescent="0.25">
      <c r="A717" s="1" t="s">
        <v>1028</v>
      </c>
      <c r="B717" s="39" t="s">
        <v>776</v>
      </c>
      <c r="C717" s="1" t="s">
        <v>98</v>
      </c>
      <c r="D717" s="1" t="s">
        <v>14</v>
      </c>
      <c r="E717" s="60" t="s">
        <v>15</v>
      </c>
      <c r="F717" s="3" t="s">
        <v>54</v>
      </c>
      <c r="G717" s="1" t="s">
        <v>99</v>
      </c>
      <c r="H717" s="2" t="s">
        <v>18</v>
      </c>
      <c r="I717" s="4" t="b">
        <v>0</v>
      </c>
      <c r="J717" s="19" t="s">
        <v>42</v>
      </c>
      <c r="K717" s="1" t="s">
        <v>54</v>
      </c>
    </row>
    <row r="718" spans="1:11" hidden="1" x14ac:dyDescent="0.25">
      <c r="A718" s="1" t="s">
        <v>1029</v>
      </c>
      <c r="B718" s="39" t="s">
        <v>776</v>
      </c>
      <c r="C718" s="1" t="s">
        <v>98</v>
      </c>
      <c r="D718" s="1" t="s">
        <v>14</v>
      </c>
      <c r="E718" s="60" t="s">
        <v>15</v>
      </c>
      <c r="F718" s="3" t="s">
        <v>54</v>
      </c>
      <c r="G718" s="1" t="s">
        <v>99</v>
      </c>
      <c r="H718" s="2" t="s">
        <v>18</v>
      </c>
      <c r="I718" s="4" t="b">
        <v>0</v>
      </c>
      <c r="J718" s="19" t="s">
        <v>42</v>
      </c>
      <c r="K718" s="1" t="s">
        <v>54</v>
      </c>
    </row>
    <row r="719" spans="1:11" hidden="1" x14ac:dyDescent="0.25">
      <c r="A719" s="1" t="s">
        <v>1030</v>
      </c>
      <c r="B719" s="39" t="s">
        <v>776</v>
      </c>
      <c r="C719" s="1" t="s">
        <v>98</v>
      </c>
      <c r="D719" s="1" t="s">
        <v>14</v>
      </c>
      <c r="E719" s="60" t="s">
        <v>15</v>
      </c>
      <c r="F719" s="3" t="s">
        <v>54</v>
      </c>
      <c r="G719" s="1" t="s">
        <v>99</v>
      </c>
      <c r="H719" s="2" t="s">
        <v>18</v>
      </c>
      <c r="I719" s="4" t="b">
        <v>0</v>
      </c>
      <c r="J719" s="19" t="s">
        <v>42</v>
      </c>
      <c r="K719" s="1" t="s">
        <v>54</v>
      </c>
    </row>
    <row r="720" spans="1:11" hidden="1" x14ac:dyDescent="0.25">
      <c r="A720" s="1" t="s">
        <v>1031</v>
      </c>
      <c r="B720" s="39" t="s">
        <v>776</v>
      </c>
      <c r="C720" s="1" t="s">
        <v>98</v>
      </c>
      <c r="D720" s="1" t="s">
        <v>14</v>
      </c>
      <c r="E720" s="60" t="s">
        <v>15</v>
      </c>
      <c r="F720" s="3" t="s">
        <v>54</v>
      </c>
      <c r="G720" s="1" t="s">
        <v>99</v>
      </c>
      <c r="H720" s="2" t="s">
        <v>18</v>
      </c>
      <c r="I720" s="4" t="b">
        <v>0</v>
      </c>
      <c r="J720" s="19" t="s">
        <v>42</v>
      </c>
      <c r="K720" s="1" t="s">
        <v>54</v>
      </c>
    </row>
    <row r="721" spans="1:11" hidden="1" x14ac:dyDescent="0.25">
      <c r="A721" s="1" t="s">
        <v>1032</v>
      </c>
      <c r="B721" s="39" t="s">
        <v>776</v>
      </c>
      <c r="C721" s="1" t="s">
        <v>98</v>
      </c>
      <c r="D721" s="1" t="s">
        <v>14</v>
      </c>
      <c r="E721" s="60" t="s">
        <v>15</v>
      </c>
      <c r="F721" s="3" t="s">
        <v>54</v>
      </c>
      <c r="G721" s="1" t="s">
        <v>99</v>
      </c>
      <c r="H721" s="2" t="s">
        <v>18</v>
      </c>
      <c r="I721" s="4" t="b">
        <v>0</v>
      </c>
      <c r="J721" s="19" t="s">
        <v>42</v>
      </c>
      <c r="K721" s="1" t="s">
        <v>54</v>
      </c>
    </row>
    <row r="722" spans="1:11" hidden="1" x14ac:dyDescent="0.25">
      <c r="A722" s="1" t="s">
        <v>1033</v>
      </c>
      <c r="B722" s="39" t="s">
        <v>776</v>
      </c>
      <c r="C722" s="1" t="s">
        <v>98</v>
      </c>
      <c r="D722" s="1" t="s">
        <v>14</v>
      </c>
      <c r="E722" s="60" t="s">
        <v>15</v>
      </c>
      <c r="F722" s="3" t="s">
        <v>54</v>
      </c>
      <c r="G722" s="1" t="s">
        <v>99</v>
      </c>
      <c r="H722" s="2" t="s">
        <v>18</v>
      </c>
      <c r="I722" s="4" t="b">
        <v>0</v>
      </c>
      <c r="J722" s="19" t="s">
        <v>42</v>
      </c>
      <c r="K722" s="1" t="s">
        <v>54</v>
      </c>
    </row>
    <row r="723" spans="1:11" hidden="1" x14ac:dyDescent="0.25">
      <c r="A723" s="1" t="s">
        <v>1034</v>
      </c>
      <c r="B723" s="39" t="s">
        <v>776</v>
      </c>
      <c r="C723" s="1" t="s">
        <v>98</v>
      </c>
      <c r="D723" s="1" t="s">
        <v>14</v>
      </c>
      <c r="E723" s="60" t="s">
        <v>15</v>
      </c>
      <c r="F723" s="3" t="s">
        <v>54</v>
      </c>
      <c r="G723" s="1" t="s">
        <v>99</v>
      </c>
      <c r="H723" s="2" t="s">
        <v>18</v>
      </c>
      <c r="I723" s="4" t="b">
        <v>0</v>
      </c>
      <c r="J723" s="19" t="s">
        <v>42</v>
      </c>
      <c r="K723" s="1" t="s">
        <v>54</v>
      </c>
    </row>
    <row r="724" spans="1:11" hidden="1" x14ac:dyDescent="0.25">
      <c r="A724" s="1" t="s">
        <v>1035</v>
      </c>
      <c r="B724" s="39" t="s">
        <v>776</v>
      </c>
      <c r="C724" s="1" t="s">
        <v>98</v>
      </c>
      <c r="D724" s="1" t="s">
        <v>14</v>
      </c>
      <c r="E724" s="60" t="s">
        <v>15</v>
      </c>
      <c r="F724" s="3" t="s">
        <v>54</v>
      </c>
      <c r="G724" s="1" t="s">
        <v>99</v>
      </c>
      <c r="H724" s="2" t="s">
        <v>18</v>
      </c>
      <c r="I724" s="4" t="b">
        <v>0</v>
      </c>
      <c r="J724" s="19" t="s">
        <v>42</v>
      </c>
      <c r="K724" s="1" t="s">
        <v>54</v>
      </c>
    </row>
    <row r="725" spans="1:11" hidden="1" x14ac:dyDescent="0.25">
      <c r="A725" s="1" t="s">
        <v>1036</v>
      </c>
      <c r="B725" s="39" t="s">
        <v>776</v>
      </c>
      <c r="C725" s="1" t="s">
        <v>98</v>
      </c>
      <c r="D725" s="1" t="s">
        <v>14</v>
      </c>
      <c r="E725" s="60" t="s">
        <v>15</v>
      </c>
      <c r="F725" s="3" t="s">
        <v>54</v>
      </c>
      <c r="G725" s="1" t="s">
        <v>99</v>
      </c>
      <c r="H725" s="2" t="s">
        <v>18</v>
      </c>
      <c r="I725" s="4" t="b">
        <v>0</v>
      </c>
      <c r="J725" s="19" t="s">
        <v>42</v>
      </c>
      <c r="K725" s="1" t="s">
        <v>54</v>
      </c>
    </row>
    <row r="726" spans="1:11" hidden="1" x14ac:dyDescent="0.25">
      <c r="A726" s="1" t="s">
        <v>1037</v>
      </c>
      <c r="B726" s="39" t="s">
        <v>776</v>
      </c>
      <c r="C726" s="1" t="s">
        <v>98</v>
      </c>
      <c r="D726" s="1" t="s">
        <v>14</v>
      </c>
      <c r="E726" s="60" t="s">
        <v>15</v>
      </c>
      <c r="F726" s="3" t="s">
        <v>54</v>
      </c>
      <c r="G726" s="1" t="s">
        <v>99</v>
      </c>
      <c r="H726" s="2" t="s">
        <v>18</v>
      </c>
      <c r="I726" s="4" t="b">
        <v>0</v>
      </c>
      <c r="J726" s="19" t="s">
        <v>42</v>
      </c>
      <c r="K726" s="1" t="s">
        <v>54</v>
      </c>
    </row>
    <row r="727" spans="1:11" hidden="1" x14ac:dyDescent="0.25">
      <c r="A727" s="1" t="s">
        <v>1038</v>
      </c>
      <c r="B727" s="39" t="s">
        <v>776</v>
      </c>
      <c r="C727" s="1" t="s">
        <v>98</v>
      </c>
      <c r="D727" s="1" t="s">
        <v>14</v>
      </c>
      <c r="E727" s="60" t="s">
        <v>15</v>
      </c>
      <c r="F727" s="3" t="s">
        <v>54</v>
      </c>
      <c r="G727" s="1" t="s">
        <v>99</v>
      </c>
      <c r="H727" s="2" t="s">
        <v>18</v>
      </c>
      <c r="I727" s="4" t="b">
        <v>0</v>
      </c>
      <c r="J727" s="19" t="s">
        <v>42</v>
      </c>
      <c r="K727" s="1" t="s">
        <v>54</v>
      </c>
    </row>
    <row r="728" spans="1:11" hidden="1" x14ac:dyDescent="0.25">
      <c r="A728" s="1" t="s">
        <v>1039</v>
      </c>
      <c r="B728" s="39" t="s">
        <v>776</v>
      </c>
      <c r="C728" s="1" t="s">
        <v>98</v>
      </c>
      <c r="D728" s="1" t="s">
        <v>14</v>
      </c>
      <c r="E728" s="60" t="s">
        <v>15</v>
      </c>
      <c r="F728" s="3" t="s">
        <v>54</v>
      </c>
      <c r="G728" s="1" t="s">
        <v>99</v>
      </c>
      <c r="H728" s="2" t="s">
        <v>18</v>
      </c>
      <c r="I728" s="4" t="b">
        <v>0</v>
      </c>
      <c r="J728" s="19" t="s">
        <v>42</v>
      </c>
      <c r="K728" s="1" t="s">
        <v>54</v>
      </c>
    </row>
    <row r="729" spans="1:11" hidden="1" x14ac:dyDescent="0.25">
      <c r="A729" s="1" t="s">
        <v>1040</v>
      </c>
      <c r="B729" s="39" t="s">
        <v>776</v>
      </c>
      <c r="C729" s="1" t="s">
        <v>98</v>
      </c>
      <c r="D729" s="1" t="s">
        <v>14</v>
      </c>
      <c r="E729" s="60" t="s">
        <v>15</v>
      </c>
      <c r="F729" s="3" t="s">
        <v>54</v>
      </c>
      <c r="G729" s="1" t="s">
        <v>99</v>
      </c>
      <c r="H729" s="2" t="s">
        <v>18</v>
      </c>
      <c r="I729" s="4" t="b">
        <v>0</v>
      </c>
      <c r="J729" s="19" t="s">
        <v>42</v>
      </c>
      <c r="K729" s="1" t="s">
        <v>54</v>
      </c>
    </row>
    <row r="730" spans="1:11" hidden="1" x14ac:dyDescent="0.25">
      <c r="A730" s="1" t="s">
        <v>1041</v>
      </c>
      <c r="B730" s="39" t="s">
        <v>776</v>
      </c>
      <c r="C730" s="1" t="s">
        <v>98</v>
      </c>
      <c r="D730" s="1" t="s">
        <v>14</v>
      </c>
      <c r="E730" s="60" t="s">
        <v>15</v>
      </c>
      <c r="F730" s="3" t="s">
        <v>54</v>
      </c>
      <c r="G730" s="1" t="s">
        <v>99</v>
      </c>
      <c r="H730" s="2" t="s">
        <v>18</v>
      </c>
      <c r="I730" s="4" t="b">
        <v>0</v>
      </c>
      <c r="J730" s="19" t="s">
        <v>42</v>
      </c>
      <c r="K730" s="1" t="s">
        <v>54</v>
      </c>
    </row>
    <row r="731" spans="1:11" hidden="1" x14ac:dyDescent="0.25">
      <c r="A731" s="1" t="s">
        <v>1042</v>
      </c>
      <c r="B731" s="39" t="s">
        <v>776</v>
      </c>
      <c r="C731" s="1" t="s">
        <v>98</v>
      </c>
      <c r="D731" s="1" t="s">
        <v>14</v>
      </c>
      <c r="E731" s="60" t="s">
        <v>15</v>
      </c>
      <c r="F731" s="3" t="s">
        <v>54</v>
      </c>
      <c r="G731" s="1" t="s">
        <v>99</v>
      </c>
      <c r="H731" s="2" t="s">
        <v>18</v>
      </c>
      <c r="I731" s="4" t="b">
        <v>0</v>
      </c>
      <c r="J731" s="19" t="s">
        <v>42</v>
      </c>
      <c r="K731" s="1" t="s">
        <v>54</v>
      </c>
    </row>
    <row r="732" spans="1:11" hidden="1" x14ac:dyDescent="0.25">
      <c r="A732" s="1" t="s">
        <v>1043</v>
      </c>
      <c r="B732" s="39" t="s">
        <v>776</v>
      </c>
      <c r="C732" s="1" t="s">
        <v>98</v>
      </c>
      <c r="D732" s="1" t="s">
        <v>14</v>
      </c>
      <c r="E732" s="60" t="s">
        <v>15</v>
      </c>
      <c r="F732" s="3" t="s">
        <v>54</v>
      </c>
      <c r="G732" s="1" t="s">
        <v>99</v>
      </c>
      <c r="H732" s="2" t="s">
        <v>18</v>
      </c>
      <c r="I732" s="4" t="b">
        <v>0</v>
      </c>
      <c r="J732" s="19" t="s">
        <v>42</v>
      </c>
      <c r="K732" s="1" t="s">
        <v>54</v>
      </c>
    </row>
    <row r="733" spans="1:11" hidden="1" x14ac:dyDescent="0.25">
      <c r="A733" s="1" t="s">
        <v>1044</v>
      </c>
      <c r="B733" s="39" t="s">
        <v>776</v>
      </c>
      <c r="C733" s="1" t="s">
        <v>98</v>
      </c>
      <c r="D733" s="1" t="s">
        <v>14</v>
      </c>
      <c r="E733" s="60" t="s">
        <v>15</v>
      </c>
      <c r="F733" s="3" t="s">
        <v>54</v>
      </c>
      <c r="G733" s="1" t="s">
        <v>99</v>
      </c>
      <c r="H733" s="2" t="s">
        <v>18</v>
      </c>
      <c r="I733" s="4" t="b">
        <v>0</v>
      </c>
      <c r="J733" s="19" t="s">
        <v>42</v>
      </c>
      <c r="K733" s="1" t="s">
        <v>54</v>
      </c>
    </row>
    <row r="734" spans="1:11" hidden="1" x14ac:dyDescent="0.25">
      <c r="A734" s="1" t="s">
        <v>1045</v>
      </c>
      <c r="B734" s="39" t="s">
        <v>776</v>
      </c>
      <c r="C734" s="1" t="s">
        <v>98</v>
      </c>
      <c r="D734" s="1" t="s">
        <v>14</v>
      </c>
      <c r="E734" s="60" t="s">
        <v>15</v>
      </c>
      <c r="F734" s="3" t="s">
        <v>54</v>
      </c>
      <c r="G734" s="1" t="s">
        <v>99</v>
      </c>
      <c r="H734" s="2" t="s">
        <v>18</v>
      </c>
      <c r="I734" s="4" t="b">
        <v>0</v>
      </c>
      <c r="J734" s="19" t="s">
        <v>42</v>
      </c>
      <c r="K734" s="1" t="s">
        <v>54</v>
      </c>
    </row>
    <row r="735" spans="1:11" hidden="1" x14ac:dyDescent="0.25">
      <c r="A735" s="1" t="s">
        <v>1046</v>
      </c>
      <c r="B735" s="39" t="s">
        <v>776</v>
      </c>
      <c r="C735" s="1" t="s">
        <v>98</v>
      </c>
      <c r="D735" s="1" t="s">
        <v>14</v>
      </c>
      <c r="E735" s="60" t="s">
        <v>15</v>
      </c>
      <c r="F735" s="3" t="s">
        <v>54</v>
      </c>
      <c r="G735" s="1" t="s">
        <v>99</v>
      </c>
      <c r="H735" s="2" t="s">
        <v>18</v>
      </c>
      <c r="I735" s="4" t="b">
        <v>0</v>
      </c>
      <c r="J735" s="19" t="s">
        <v>42</v>
      </c>
      <c r="K735" s="1" t="s">
        <v>54</v>
      </c>
    </row>
    <row r="736" spans="1:11" hidden="1" x14ac:dyDescent="0.25">
      <c r="A736" s="1" t="s">
        <v>1047</v>
      </c>
      <c r="B736" s="39" t="s">
        <v>776</v>
      </c>
      <c r="C736" s="1" t="s">
        <v>98</v>
      </c>
      <c r="D736" s="1" t="s">
        <v>14</v>
      </c>
      <c r="E736" s="60" t="s">
        <v>15</v>
      </c>
      <c r="F736" s="3" t="s">
        <v>54</v>
      </c>
      <c r="G736" s="1" t="s">
        <v>99</v>
      </c>
      <c r="H736" s="2" t="s">
        <v>18</v>
      </c>
      <c r="I736" s="4" t="b">
        <v>0</v>
      </c>
      <c r="J736" s="19" t="s">
        <v>42</v>
      </c>
      <c r="K736" s="1" t="s">
        <v>54</v>
      </c>
    </row>
    <row r="737" spans="1:11" hidden="1" x14ac:dyDescent="0.25">
      <c r="A737" s="1" t="s">
        <v>1048</v>
      </c>
      <c r="B737" s="39" t="s">
        <v>776</v>
      </c>
      <c r="C737" s="1" t="s">
        <v>98</v>
      </c>
      <c r="D737" s="1" t="s">
        <v>14</v>
      </c>
      <c r="E737" s="60" t="s">
        <v>15</v>
      </c>
      <c r="F737" s="3" t="s">
        <v>54</v>
      </c>
      <c r="G737" s="1" t="s">
        <v>99</v>
      </c>
      <c r="H737" s="2" t="s">
        <v>18</v>
      </c>
      <c r="I737" s="4" t="b">
        <v>0</v>
      </c>
      <c r="J737" s="19" t="s">
        <v>42</v>
      </c>
      <c r="K737" s="1" t="s">
        <v>54</v>
      </c>
    </row>
    <row r="738" spans="1:11" hidden="1" x14ac:dyDescent="0.25">
      <c r="A738" s="1" t="s">
        <v>1049</v>
      </c>
      <c r="B738" s="39" t="s">
        <v>776</v>
      </c>
      <c r="C738" s="1" t="s">
        <v>98</v>
      </c>
      <c r="D738" s="1" t="s">
        <v>14</v>
      </c>
      <c r="E738" s="60" t="s">
        <v>15</v>
      </c>
      <c r="F738" s="3" t="s">
        <v>54</v>
      </c>
      <c r="G738" s="1" t="s">
        <v>99</v>
      </c>
      <c r="H738" s="2" t="s">
        <v>18</v>
      </c>
      <c r="I738" s="4" t="b">
        <v>0</v>
      </c>
      <c r="J738" s="19" t="s">
        <v>42</v>
      </c>
      <c r="K738" s="1" t="s">
        <v>54</v>
      </c>
    </row>
    <row r="739" spans="1:11" hidden="1" x14ac:dyDescent="0.25">
      <c r="A739" s="1" t="s">
        <v>1050</v>
      </c>
      <c r="B739" s="39" t="s">
        <v>776</v>
      </c>
      <c r="C739" s="1" t="s">
        <v>98</v>
      </c>
      <c r="D739" s="1" t="s">
        <v>14</v>
      </c>
      <c r="E739" s="60" t="s">
        <v>15</v>
      </c>
      <c r="F739" s="3" t="s">
        <v>54</v>
      </c>
      <c r="G739" s="1" t="s">
        <v>99</v>
      </c>
      <c r="H739" s="2" t="s">
        <v>18</v>
      </c>
      <c r="I739" s="4" t="b">
        <v>0</v>
      </c>
      <c r="J739" s="19" t="s">
        <v>42</v>
      </c>
      <c r="K739" s="1" t="s">
        <v>54</v>
      </c>
    </row>
    <row r="740" spans="1:11" hidden="1" x14ac:dyDescent="0.25">
      <c r="A740" s="1" t="s">
        <v>1051</v>
      </c>
      <c r="B740" s="39" t="s">
        <v>776</v>
      </c>
      <c r="C740" s="1" t="s">
        <v>98</v>
      </c>
      <c r="D740" s="1" t="s">
        <v>14</v>
      </c>
      <c r="E740" s="60" t="s">
        <v>15</v>
      </c>
      <c r="F740" s="3" t="s">
        <v>54</v>
      </c>
      <c r="G740" s="1" t="s">
        <v>99</v>
      </c>
      <c r="H740" s="2" t="s">
        <v>18</v>
      </c>
      <c r="I740" s="4" t="b">
        <v>0</v>
      </c>
      <c r="J740" s="19" t="s">
        <v>42</v>
      </c>
      <c r="K740" s="1" t="s">
        <v>54</v>
      </c>
    </row>
    <row r="741" spans="1:11" hidden="1" x14ac:dyDescent="0.25">
      <c r="A741" s="1" t="s">
        <v>1052</v>
      </c>
      <c r="B741" s="39" t="s">
        <v>776</v>
      </c>
      <c r="C741" s="1" t="s">
        <v>98</v>
      </c>
      <c r="D741" s="1" t="s">
        <v>14</v>
      </c>
      <c r="E741" s="60" t="s">
        <v>15</v>
      </c>
      <c r="F741" s="3" t="s">
        <v>54</v>
      </c>
      <c r="G741" s="1" t="s">
        <v>99</v>
      </c>
      <c r="H741" s="2" t="s">
        <v>18</v>
      </c>
      <c r="I741" s="4" t="b">
        <v>0</v>
      </c>
      <c r="J741" s="19" t="s">
        <v>42</v>
      </c>
      <c r="K741" s="1" t="s">
        <v>54</v>
      </c>
    </row>
    <row r="742" spans="1:11" hidden="1" x14ac:dyDescent="0.25">
      <c r="A742" s="1" t="s">
        <v>1053</v>
      </c>
      <c r="B742" s="39" t="s">
        <v>776</v>
      </c>
      <c r="C742" s="1" t="s">
        <v>98</v>
      </c>
      <c r="D742" s="1" t="s">
        <v>14</v>
      </c>
      <c r="E742" s="60" t="s">
        <v>15</v>
      </c>
      <c r="F742" s="3" t="s">
        <v>54</v>
      </c>
      <c r="G742" s="1" t="s">
        <v>99</v>
      </c>
      <c r="H742" s="2" t="s">
        <v>18</v>
      </c>
      <c r="I742" s="4" t="b">
        <v>0</v>
      </c>
      <c r="J742" s="19" t="s">
        <v>42</v>
      </c>
      <c r="K742" s="1" t="s">
        <v>54</v>
      </c>
    </row>
    <row r="743" spans="1:11" hidden="1" x14ac:dyDescent="0.25">
      <c r="A743" s="1" t="s">
        <v>1054</v>
      </c>
      <c r="B743" s="39" t="s">
        <v>776</v>
      </c>
      <c r="C743" s="1" t="s">
        <v>98</v>
      </c>
      <c r="D743" s="1" t="s">
        <v>14</v>
      </c>
      <c r="E743" s="60" t="s">
        <v>15</v>
      </c>
      <c r="F743" s="3" t="s">
        <v>54</v>
      </c>
      <c r="G743" s="1" t="s">
        <v>99</v>
      </c>
      <c r="H743" s="2" t="s">
        <v>18</v>
      </c>
      <c r="I743" s="4" t="b">
        <v>0</v>
      </c>
      <c r="J743" s="19" t="s">
        <v>42</v>
      </c>
      <c r="K743" s="1" t="s">
        <v>54</v>
      </c>
    </row>
    <row r="744" spans="1:11" hidden="1" x14ac:dyDescent="0.25">
      <c r="A744" s="1" t="s">
        <v>1055</v>
      </c>
      <c r="B744" s="39" t="s">
        <v>776</v>
      </c>
      <c r="C744" s="1" t="s">
        <v>98</v>
      </c>
      <c r="D744" s="1" t="s">
        <v>14</v>
      </c>
      <c r="E744" s="60" t="s">
        <v>15</v>
      </c>
      <c r="F744" s="3" t="s">
        <v>54</v>
      </c>
      <c r="G744" s="1" t="s">
        <v>99</v>
      </c>
      <c r="H744" s="2" t="s">
        <v>18</v>
      </c>
      <c r="I744" s="4" t="b">
        <v>0</v>
      </c>
      <c r="J744" s="19" t="s">
        <v>42</v>
      </c>
      <c r="K744" s="1" t="s">
        <v>54</v>
      </c>
    </row>
    <row r="745" spans="1:11" hidden="1" x14ac:dyDescent="0.25">
      <c r="A745" s="1" t="s">
        <v>1056</v>
      </c>
      <c r="B745" s="39" t="s">
        <v>776</v>
      </c>
      <c r="C745" s="1" t="s">
        <v>98</v>
      </c>
      <c r="D745" s="1" t="s">
        <v>14</v>
      </c>
      <c r="E745" s="60" t="s">
        <v>15</v>
      </c>
      <c r="F745" s="3" t="s">
        <v>54</v>
      </c>
      <c r="G745" s="1" t="s">
        <v>99</v>
      </c>
      <c r="H745" s="2" t="s">
        <v>18</v>
      </c>
      <c r="I745" s="4" t="b">
        <v>0</v>
      </c>
      <c r="J745" s="19" t="s">
        <v>42</v>
      </c>
      <c r="K745" s="1" t="s">
        <v>54</v>
      </c>
    </row>
    <row r="746" spans="1:11" hidden="1" x14ac:dyDescent="0.25">
      <c r="A746" s="1" t="s">
        <v>1057</v>
      </c>
      <c r="B746" s="39" t="s">
        <v>776</v>
      </c>
      <c r="C746" s="1" t="s">
        <v>98</v>
      </c>
      <c r="D746" s="1" t="s">
        <v>14</v>
      </c>
      <c r="E746" s="60" t="s">
        <v>15</v>
      </c>
      <c r="F746" s="3" t="s">
        <v>54</v>
      </c>
      <c r="G746" s="1" t="s">
        <v>99</v>
      </c>
      <c r="H746" s="2" t="s">
        <v>18</v>
      </c>
      <c r="I746" s="4" t="b">
        <v>0</v>
      </c>
      <c r="J746" s="19" t="s">
        <v>42</v>
      </c>
      <c r="K746" s="1" t="s">
        <v>54</v>
      </c>
    </row>
    <row r="747" spans="1:11" hidden="1" x14ac:dyDescent="0.25">
      <c r="A747" s="1" t="s">
        <v>1058</v>
      </c>
      <c r="B747" s="39" t="s">
        <v>776</v>
      </c>
      <c r="C747" s="1" t="s">
        <v>98</v>
      </c>
      <c r="D747" s="1" t="s">
        <v>14</v>
      </c>
      <c r="E747" s="60" t="s">
        <v>15</v>
      </c>
      <c r="F747" s="3" t="s">
        <v>54</v>
      </c>
      <c r="G747" s="1" t="s">
        <v>99</v>
      </c>
      <c r="H747" s="2" t="s">
        <v>18</v>
      </c>
      <c r="I747" s="4" t="b">
        <v>0</v>
      </c>
      <c r="J747" s="19" t="s">
        <v>42</v>
      </c>
      <c r="K747" s="1" t="s">
        <v>54</v>
      </c>
    </row>
    <row r="748" spans="1:11" hidden="1" x14ac:dyDescent="0.25">
      <c r="A748" s="1" t="s">
        <v>1059</v>
      </c>
      <c r="B748" s="39" t="s">
        <v>776</v>
      </c>
      <c r="C748" s="1" t="s">
        <v>98</v>
      </c>
      <c r="D748" s="1" t="s">
        <v>14</v>
      </c>
      <c r="E748" s="60" t="s">
        <v>15</v>
      </c>
      <c r="F748" s="3" t="s">
        <v>54</v>
      </c>
      <c r="G748" s="1" t="s">
        <v>99</v>
      </c>
      <c r="H748" s="2" t="s">
        <v>18</v>
      </c>
      <c r="I748" s="4" t="b">
        <v>0</v>
      </c>
      <c r="J748" s="19" t="s">
        <v>42</v>
      </c>
      <c r="K748" s="1" t="s">
        <v>54</v>
      </c>
    </row>
    <row r="749" spans="1:11" hidden="1" x14ac:dyDescent="0.25">
      <c r="A749" s="1" t="s">
        <v>1060</v>
      </c>
      <c r="B749" s="39" t="s">
        <v>776</v>
      </c>
      <c r="C749" s="1" t="s">
        <v>98</v>
      </c>
      <c r="D749" s="1" t="s">
        <v>14</v>
      </c>
      <c r="E749" s="60" t="s">
        <v>15</v>
      </c>
      <c r="F749" s="3" t="s">
        <v>54</v>
      </c>
      <c r="G749" s="1" t="s">
        <v>99</v>
      </c>
      <c r="H749" s="2" t="s">
        <v>18</v>
      </c>
      <c r="I749" s="4" t="b">
        <v>0</v>
      </c>
      <c r="J749" s="19" t="s">
        <v>42</v>
      </c>
      <c r="K749" s="1" t="s">
        <v>54</v>
      </c>
    </row>
    <row r="750" spans="1:11" hidden="1" x14ac:dyDescent="0.25">
      <c r="A750" s="1" t="s">
        <v>1061</v>
      </c>
      <c r="B750" s="39" t="s">
        <v>776</v>
      </c>
      <c r="C750" s="1" t="s">
        <v>98</v>
      </c>
      <c r="D750" s="1" t="s">
        <v>14</v>
      </c>
      <c r="E750" s="60" t="s">
        <v>15</v>
      </c>
      <c r="F750" s="3" t="s">
        <v>54</v>
      </c>
      <c r="G750" s="1" t="s">
        <v>99</v>
      </c>
      <c r="H750" s="2" t="s">
        <v>18</v>
      </c>
      <c r="I750" s="4" t="b">
        <v>0</v>
      </c>
      <c r="J750" s="19" t="s">
        <v>42</v>
      </c>
      <c r="K750" s="1" t="s">
        <v>54</v>
      </c>
    </row>
    <row r="751" spans="1:11" hidden="1" x14ac:dyDescent="0.25">
      <c r="A751" s="1" t="s">
        <v>1062</v>
      </c>
      <c r="B751" s="39" t="s">
        <v>776</v>
      </c>
      <c r="C751" s="1" t="s">
        <v>98</v>
      </c>
      <c r="D751" s="1" t="s">
        <v>14</v>
      </c>
      <c r="E751" s="60" t="s">
        <v>15</v>
      </c>
      <c r="F751" s="3" t="s">
        <v>54</v>
      </c>
      <c r="G751" s="1" t="s">
        <v>99</v>
      </c>
      <c r="H751" s="2" t="s">
        <v>18</v>
      </c>
      <c r="I751" s="4" t="b">
        <v>0</v>
      </c>
      <c r="J751" s="19" t="s">
        <v>42</v>
      </c>
      <c r="K751" s="1" t="s">
        <v>54</v>
      </c>
    </row>
    <row r="752" spans="1:11" hidden="1" x14ac:dyDescent="0.25">
      <c r="A752" s="1" t="s">
        <v>1063</v>
      </c>
      <c r="B752" s="39" t="s">
        <v>776</v>
      </c>
      <c r="C752" s="1" t="s">
        <v>98</v>
      </c>
      <c r="D752" s="1" t="s">
        <v>14</v>
      </c>
      <c r="E752" s="60" t="s">
        <v>15</v>
      </c>
      <c r="F752" s="3" t="s">
        <v>54</v>
      </c>
      <c r="G752" s="1" t="s">
        <v>99</v>
      </c>
      <c r="H752" s="2" t="s">
        <v>18</v>
      </c>
      <c r="I752" s="4" t="b">
        <v>0</v>
      </c>
      <c r="J752" s="19" t="s">
        <v>42</v>
      </c>
      <c r="K752" s="1" t="s">
        <v>54</v>
      </c>
    </row>
    <row r="753" spans="1:11" hidden="1" x14ac:dyDescent="0.25">
      <c r="A753" s="1" t="s">
        <v>1064</v>
      </c>
      <c r="B753" s="39" t="s">
        <v>776</v>
      </c>
      <c r="C753" s="1" t="s">
        <v>98</v>
      </c>
      <c r="D753" s="1" t="s">
        <v>14</v>
      </c>
      <c r="E753" s="60" t="s">
        <v>15</v>
      </c>
      <c r="F753" s="3" t="s">
        <v>54</v>
      </c>
      <c r="G753" s="1" t="s">
        <v>99</v>
      </c>
      <c r="H753" s="2" t="s">
        <v>18</v>
      </c>
      <c r="I753" s="4" t="b">
        <v>0</v>
      </c>
      <c r="J753" s="19" t="s">
        <v>42</v>
      </c>
      <c r="K753" s="1" t="s">
        <v>54</v>
      </c>
    </row>
    <row r="754" spans="1:11" hidden="1" x14ac:dyDescent="0.25">
      <c r="A754" s="1" t="s">
        <v>1065</v>
      </c>
      <c r="B754" s="39" t="s">
        <v>776</v>
      </c>
      <c r="C754" s="1" t="s">
        <v>98</v>
      </c>
      <c r="D754" s="1" t="s">
        <v>14</v>
      </c>
      <c r="E754" s="60" t="s">
        <v>15</v>
      </c>
      <c r="F754" s="3" t="s">
        <v>54</v>
      </c>
      <c r="G754" s="1" t="s">
        <v>99</v>
      </c>
      <c r="H754" s="2" t="s">
        <v>18</v>
      </c>
      <c r="I754" s="4" t="b">
        <v>0</v>
      </c>
      <c r="J754" s="19" t="s">
        <v>42</v>
      </c>
      <c r="K754" s="1" t="s">
        <v>54</v>
      </c>
    </row>
    <row r="755" spans="1:11" hidden="1" x14ac:dyDescent="0.25">
      <c r="A755" s="1" t="s">
        <v>1066</v>
      </c>
      <c r="B755" s="39" t="s">
        <v>776</v>
      </c>
      <c r="C755" s="1" t="s">
        <v>98</v>
      </c>
      <c r="D755" s="1" t="s">
        <v>14</v>
      </c>
      <c r="E755" s="60" t="s">
        <v>15</v>
      </c>
      <c r="F755" s="3" t="s">
        <v>54</v>
      </c>
      <c r="G755" s="1" t="s">
        <v>99</v>
      </c>
      <c r="H755" s="2" t="s">
        <v>18</v>
      </c>
      <c r="I755" s="4" t="b">
        <v>0</v>
      </c>
      <c r="J755" s="19" t="s">
        <v>42</v>
      </c>
      <c r="K755" s="1" t="s">
        <v>54</v>
      </c>
    </row>
    <row r="756" spans="1:11" hidden="1" x14ac:dyDescent="0.25">
      <c r="A756" s="1" t="s">
        <v>1067</v>
      </c>
      <c r="B756" s="39" t="s">
        <v>776</v>
      </c>
      <c r="C756" s="1" t="s">
        <v>98</v>
      </c>
      <c r="D756" s="1" t="s">
        <v>14</v>
      </c>
      <c r="E756" s="60" t="s">
        <v>15</v>
      </c>
      <c r="F756" s="3" t="s">
        <v>54</v>
      </c>
      <c r="G756" s="1" t="s">
        <v>99</v>
      </c>
      <c r="H756" s="2" t="s">
        <v>18</v>
      </c>
      <c r="I756" s="4" t="b">
        <v>0</v>
      </c>
      <c r="J756" s="19" t="s">
        <v>42</v>
      </c>
      <c r="K756" s="1" t="s">
        <v>54</v>
      </c>
    </row>
    <row r="757" spans="1:11" hidden="1" x14ac:dyDescent="0.25">
      <c r="A757" s="1" t="s">
        <v>1068</v>
      </c>
      <c r="B757" s="39" t="s">
        <v>776</v>
      </c>
      <c r="C757" s="1" t="s">
        <v>98</v>
      </c>
      <c r="D757" s="1" t="s">
        <v>14</v>
      </c>
      <c r="E757" s="60" t="s">
        <v>15</v>
      </c>
      <c r="F757" s="3" t="s">
        <v>54</v>
      </c>
      <c r="G757" s="1" t="s">
        <v>99</v>
      </c>
      <c r="H757" s="2" t="s">
        <v>18</v>
      </c>
      <c r="I757" s="4" t="b">
        <v>0</v>
      </c>
      <c r="J757" s="19" t="s">
        <v>42</v>
      </c>
      <c r="K757" s="1" t="s">
        <v>54</v>
      </c>
    </row>
    <row r="758" spans="1:11" hidden="1" x14ac:dyDescent="0.25">
      <c r="A758" s="1" t="s">
        <v>1069</v>
      </c>
      <c r="B758" s="39" t="s">
        <v>776</v>
      </c>
      <c r="C758" s="1" t="s">
        <v>98</v>
      </c>
      <c r="D758" s="1" t="s">
        <v>14</v>
      </c>
      <c r="E758" s="60" t="s">
        <v>15</v>
      </c>
      <c r="F758" s="3" t="s">
        <v>54</v>
      </c>
      <c r="G758" s="1" t="s">
        <v>99</v>
      </c>
      <c r="H758" s="2" t="s">
        <v>18</v>
      </c>
      <c r="I758" s="4" t="b">
        <v>0</v>
      </c>
      <c r="J758" s="19" t="s">
        <v>42</v>
      </c>
      <c r="K758" s="1" t="s">
        <v>54</v>
      </c>
    </row>
    <row r="759" spans="1:11" hidden="1" x14ac:dyDescent="0.25">
      <c r="A759" s="1" t="s">
        <v>1070</v>
      </c>
      <c r="B759" s="39" t="s">
        <v>776</v>
      </c>
      <c r="C759" s="1" t="s">
        <v>98</v>
      </c>
      <c r="D759" s="1" t="s">
        <v>14</v>
      </c>
      <c r="E759" s="60" t="s">
        <v>15</v>
      </c>
      <c r="F759" s="3" t="s">
        <v>54</v>
      </c>
      <c r="G759" s="1" t="s">
        <v>99</v>
      </c>
      <c r="H759" s="2" t="s">
        <v>18</v>
      </c>
      <c r="I759" s="4" t="b">
        <v>0</v>
      </c>
      <c r="J759" s="19" t="s">
        <v>42</v>
      </c>
      <c r="K759" s="1" t="s">
        <v>54</v>
      </c>
    </row>
    <row r="760" spans="1:11" hidden="1" x14ac:dyDescent="0.25">
      <c r="A760" s="1" t="s">
        <v>1071</v>
      </c>
      <c r="B760" s="39" t="s">
        <v>776</v>
      </c>
      <c r="C760" s="1" t="s">
        <v>98</v>
      </c>
      <c r="D760" s="1" t="s">
        <v>14</v>
      </c>
      <c r="E760" s="60" t="s">
        <v>15</v>
      </c>
      <c r="F760" s="3" t="s">
        <v>54</v>
      </c>
      <c r="G760" s="1" t="s">
        <v>99</v>
      </c>
      <c r="H760" s="2" t="s">
        <v>18</v>
      </c>
      <c r="I760" s="4" t="b">
        <v>0</v>
      </c>
      <c r="J760" s="19" t="s">
        <v>42</v>
      </c>
      <c r="K760" s="1" t="s">
        <v>54</v>
      </c>
    </row>
    <row r="761" spans="1:11" hidden="1" x14ac:dyDescent="0.25">
      <c r="A761" s="1" t="s">
        <v>1072</v>
      </c>
      <c r="B761" s="39" t="s">
        <v>776</v>
      </c>
      <c r="C761" s="1" t="s">
        <v>98</v>
      </c>
      <c r="D761" s="1" t="s">
        <v>14</v>
      </c>
      <c r="E761" s="60" t="s">
        <v>15</v>
      </c>
      <c r="F761" s="3" t="s">
        <v>54</v>
      </c>
      <c r="G761" s="1" t="s">
        <v>99</v>
      </c>
      <c r="H761" s="2" t="s">
        <v>18</v>
      </c>
      <c r="I761" s="4" t="b">
        <v>0</v>
      </c>
      <c r="J761" s="19" t="s">
        <v>42</v>
      </c>
      <c r="K761" s="1" t="s">
        <v>54</v>
      </c>
    </row>
    <row r="762" spans="1:11" hidden="1" x14ac:dyDescent="0.25">
      <c r="A762" s="1" t="s">
        <v>1073</v>
      </c>
      <c r="B762" s="39" t="s">
        <v>776</v>
      </c>
      <c r="C762" s="1" t="s">
        <v>98</v>
      </c>
      <c r="D762" s="1" t="s">
        <v>14</v>
      </c>
      <c r="E762" s="60" t="s">
        <v>15</v>
      </c>
      <c r="F762" s="3" t="s">
        <v>54</v>
      </c>
      <c r="G762" s="1" t="s">
        <v>99</v>
      </c>
      <c r="H762" s="2" t="s">
        <v>18</v>
      </c>
      <c r="I762" s="4" t="b">
        <v>0</v>
      </c>
      <c r="J762" s="19" t="s">
        <v>42</v>
      </c>
      <c r="K762" s="1" t="s">
        <v>54</v>
      </c>
    </row>
    <row r="763" spans="1:11" hidden="1" x14ac:dyDescent="0.25">
      <c r="A763" s="1" t="s">
        <v>1074</v>
      </c>
      <c r="B763" s="39" t="s">
        <v>776</v>
      </c>
      <c r="C763" s="1" t="s">
        <v>98</v>
      </c>
      <c r="D763" s="1" t="s">
        <v>14</v>
      </c>
      <c r="E763" s="60" t="s">
        <v>15</v>
      </c>
      <c r="F763" s="3" t="s">
        <v>54</v>
      </c>
      <c r="G763" s="1" t="s">
        <v>99</v>
      </c>
      <c r="H763" s="2" t="s">
        <v>18</v>
      </c>
      <c r="I763" s="4" t="b">
        <v>0</v>
      </c>
      <c r="J763" s="19" t="s">
        <v>42</v>
      </c>
      <c r="K763" s="1" t="s">
        <v>54</v>
      </c>
    </row>
    <row r="764" spans="1:11" hidden="1" x14ac:dyDescent="0.25">
      <c r="A764" s="1" t="s">
        <v>1075</v>
      </c>
      <c r="B764" s="39" t="s">
        <v>776</v>
      </c>
      <c r="C764" s="1" t="s">
        <v>98</v>
      </c>
      <c r="D764" s="1" t="s">
        <v>14</v>
      </c>
      <c r="E764" s="60" t="s">
        <v>15</v>
      </c>
      <c r="F764" s="3" t="s">
        <v>54</v>
      </c>
      <c r="G764" s="1" t="s">
        <v>99</v>
      </c>
      <c r="H764" s="2" t="s">
        <v>18</v>
      </c>
      <c r="I764" s="4" t="b">
        <v>0</v>
      </c>
      <c r="J764" s="19" t="s">
        <v>42</v>
      </c>
      <c r="K764" s="1" t="s">
        <v>54</v>
      </c>
    </row>
    <row r="765" spans="1:11" hidden="1" x14ac:dyDescent="0.25">
      <c r="A765" s="1" t="s">
        <v>1076</v>
      </c>
      <c r="B765" s="39" t="s">
        <v>776</v>
      </c>
      <c r="C765" s="1" t="s">
        <v>98</v>
      </c>
      <c r="D765" s="1" t="s">
        <v>14</v>
      </c>
      <c r="E765" s="60" t="s">
        <v>15</v>
      </c>
      <c r="F765" s="3" t="s">
        <v>54</v>
      </c>
      <c r="G765" s="1" t="s">
        <v>99</v>
      </c>
      <c r="H765" s="2" t="s">
        <v>18</v>
      </c>
      <c r="I765" s="4" t="b">
        <v>0</v>
      </c>
      <c r="J765" s="19" t="s">
        <v>42</v>
      </c>
      <c r="K765" s="1" t="s">
        <v>54</v>
      </c>
    </row>
    <row r="766" spans="1:11" hidden="1" x14ac:dyDescent="0.25">
      <c r="A766" s="1" t="s">
        <v>1077</v>
      </c>
      <c r="B766" s="39" t="s">
        <v>776</v>
      </c>
      <c r="C766" s="1" t="s">
        <v>98</v>
      </c>
      <c r="D766" s="1" t="s">
        <v>14</v>
      </c>
      <c r="E766" s="60" t="s">
        <v>15</v>
      </c>
      <c r="F766" s="3" t="s">
        <v>54</v>
      </c>
      <c r="G766" s="1" t="s">
        <v>99</v>
      </c>
      <c r="H766" s="2" t="s">
        <v>18</v>
      </c>
      <c r="I766" s="4" t="b">
        <v>0</v>
      </c>
      <c r="J766" s="19" t="s">
        <v>42</v>
      </c>
      <c r="K766" s="1" t="s">
        <v>54</v>
      </c>
    </row>
    <row r="767" spans="1:11" hidden="1" x14ac:dyDescent="0.25">
      <c r="A767" s="1" t="s">
        <v>1078</v>
      </c>
      <c r="B767" s="39" t="s">
        <v>776</v>
      </c>
      <c r="C767" s="1" t="s">
        <v>98</v>
      </c>
      <c r="D767" s="1" t="s">
        <v>14</v>
      </c>
      <c r="E767" s="60" t="s">
        <v>15</v>
      </c>
      <c r="F767" s="3" t="s">
        <v>54</v>
      </c>
      <c r="G767" s="1" t="s">
        <v>99</v>
      </c>
      <c r="H767" s="2" t="s">
        <v>18</v>
      </c>
      <c r="I767" s="4" t="b">
        <v>0</v>
      </c>
      <c r="J767" s="19" t="s">
        <v>42</v>
      </c>
      <c r="K767" s="1" t="s">
        <v>54</v>
      </c>
    </row>
    <row r="768" spans="1:11" hidden="1" x14ac:dyDescent="0.25">
      <c r="A768" s="1" t="s">
        <v>1079</v>
      </c>
      <c r="B768" s="39" t="s">
        <v>776</v>
      </c>
      <c r="C768" s="1" t="s">
        <v>98</v>
      </c>
      <c r="D768" s="1" t="s">
        <v>14</v>
      </c>
      <c r="E768" s="60" t="s">
        <v>15</v>
      </c>
      <c r="F768" s="3" t="s">
        <v>54</v>
      </c>
      <c r="G768" s="1" t="s">
        <v>99</v>
      </c>
      <c r="H768" s="2" t="s">
        <v>18</v>
      </c>
      <c r="I768" s="4" t="b">
        <v>0</v>
      </c>
      <c r="J768" s="19" t="s">
        <v>42</v>
      </c>
      <c r="K768" s="1" t="s">
        <v>54</v>
      </c>
    </row>
    <row r="769" spans="1:11" hidden="1" x14ac:dyDescent="0.25">
      <c r="A769" s="1" t="s">
        <v>1080</v>
      </c>
      <c r="B769" s="39" t="s">
        <v>776</v>
      </c>
      <c r="C769" s="1" t="s">
        <v>98</v>
      </c>
      <c r="D769" s="1" t="s">
        <v>14</v>
      </c>
      <c r="E769" s="60" t="s">
        <v>15</v>
      </c>
      <c r="F769" s="3" t="s">
        <v>54</v>
      </c>
      <c r="G769" s="1" t="s">
        <v>99</v>
      </c>
      <c r="H769" s="2" t="s">
        <v>18</v>
      </c>
      <c r="I769" s="4" t="b">
        <v>0</v>
      </c>
      <c r="J769" s="19" t="s">
        <v>42</v>
      </c>
      <c r="K769" s="1" t="s">
        <v>54</v>
      </c>
    </row>
    <row r="770" spans="1:11" hidden="1" x14ac:dyDescent="0.25">
      <c r="A770" s="1" t="s">
        <v>1081</v>
      </c>
      <c r="B770" s="39" t="s">
        <v>776</v>
      </c>
      <c r="C770" s="1" t="s">
        <v>98</v>
      </c>
      <c r="D770" s="1" t="s">
        <v>14</v>
      </c>
      <c r="E770" s="60" t="s">
        <v>15</v>
      </c>
      <c r="F770" s="3" t="s">
        <v>54</v>
      </c>
      <c r="G770" s="1" t="s">
        <v>99</v>
      </c>
      <c r="H770" s="2" t="s">
        <v>18</v>
      </c>
      <c r="I770" s="4" t="b">
        <v>0</v>
      </c>
      <c r="J770" s="19" t="s">
        <v>42</v>
      </c>
      <c r="K770" s="1" t="s">
        <v>54</v>
      </c>
    </row>
    <row r="771" spans="1:11" hidden="1" x14ac:dyDescent="0.25">
      <c r="A771" s="1" t="s">
        <v>1082</v>
      </c>
      <c r="B771" s="39" t="s">
        <v>776</v>
      </c>
      <c r="C771" s="1" t="s">
        <v>98</v>
      </c>
      <c r="D771" s="1" t="s">
        <v>14</v>
      </c>
      <c r="E771" s="60" t="s">
        <v>15</v>
      </c>
      <c r="F771" s="3" t="s">
        <v>54</v>
      </c>
      <c r="G771" s="1" t="s">
        <v>99</v>
      </c>
      <c r="H771" s="2" t="s">
        <v>18</v>
      </c>
      <c r="I771" s="4" t="b">
        <v>0</v>
      </c>
      <c r="J771" s="19" t="s">
        <v>42</v>
      </c>
      <c r="K771" s="1" t="s">
        <v>54</v>
      </c>
    </row>
    <row r="772" spans="1:11" hidden="1" x14ac:dyDescent="0.25">
      <c r="A772" s="1" t="s">
        <v>1083</v>
      </c>
      <c r="B772" s="39" t="s">
        <v>776</v>
      </c>
      <c r="C772" s="1" t="s">
        <v>98</v>
      </c>
      <c r="D772" s="1" t="s">
        <v>14</v>
      </c>
      <c r="E772" s="60" t="s">
        <v>15</v>
      </c>
      <c r="F772" s="3" t="s">
        <v>54</v>
      </c>
      <c r="G772" s="1" t="s">
        <v>99</v>
      </c>
      <c r="H772" s="2" t="s">
        <v>18</v>
      </c>
      <c r="I772" s="4" t="b">
        <v>0</v>
      </c>
      <c r="J772" s="19" t="s">
        <v>42</v>
      </c>
      <c r="K772" s="1" t="s">
        <v>54</v>
      </c>
    </row>
    <row r="773" spans="1:11" hidden="1" x14ac:dyDescent="0.25">
      <c r="A773" s="1" t="s">
        <v>1084</v>
      </c>
      <c r="B773" s="39" t="s">
        <v>776</v>
      </c>
      <c r="C773" s="1" t="s">
        <v>98</v>
      </c>
      <c r="D773" s="1" t="s">
        <v>14</v>
      </c>
      <c r="E773" s="60" t="s">
        <v>15</v>
      </c>
      <c r="F773" s="3" t="s">
        <v>54</v>
      </c>
      <c r="G773" s="1" t="s">
        <v>99</v>
      </c>
      <c r="H773" s="2" t="s">
        <v>18</v>
      </c>
      <c r="I773" s="4" t="b">
        <v>0</v>
      </c>
      <c r="J773" s="19" t="s">
        <v>42</v>
      </c>
      <c r="K773" s="1" t="s">
        <v>54</v>
      </c>
    </row>
    <row r="774" spans="1:11" hidden="1" x14ac:dyDescent="0.25">
      <c r="A774" s="1" t="s">
        <v>1085</v>
      </c>
      <c r="B774" s="39" t="s">
        <v>776</v>
      </c>
      <c r="C774" s="1" t="s">
        <v>98</v>
      </c>
      <c r="D774" s="1" t="s">
        <v>14</v>
      </c>
      <c r="E774" s="60" t="s">
        <v>15</v>
      </c>
      <c r="F774" s="3" t="s">
        <v>54</v>
      </c>
      <c r="G774" s="1" t="s">
        <v>99</v>
      </c>
      <c r="H774" s="2" t="s">
        <v>18</v>
      </c>
      <c r="I774" s="4" t="b">
        <v>0</v>
      </c>
      <c r="J774" s="19" t="s">
        <v>42</v>
      </c>
      <c r="K774" s="1" t="s">
        <v>54</v>
      </c>
    </row>
    <row r="775" spans="1:11" s="9" customFormat="1" hidden="1" x14ac:dyDescent="0.25">
      <c r="A775" s="5" t="s">
        <v>1086</v>
      </c>
      <c r="B775" s="45" t="s">
        <v>1087</v>
      </c>
      <c r="C775" s="5" t="s">
        <v>22</v>
      </c>
      <c r="D775" s="5" t="s">
        <v>14</v>
      </c>
      <c r="E775" s="61" t="s">
        <v>15</v>
      </c>
      <c r="F775" s="7" t="s">
        <v>127</v>
      </c>
      <c r="G775" s="5" t="s">
        <v>17</v>
      </c>
      <c r="H775" s="6" t="s">
        <v>18</v>
      </c>
      <c r="I775" s="8" t="b">
        <v>0</v>
      </c>
      <c r="J775" s="20" t="s">
        <v>38</v>
      </c>
      <c r="K775" s="5" t="s">
        <v>1088</v>
      </c>
    </row>
    <row r="776" spans="1:11" s="9" customFormat="1" hidden="1" x14ac:dyDescent="0.25">
      <c r="A776" s="5" t="s">
        <v>1089</v>
      </c>
      <c r="B776" s="45" t="s">
        <v>1087</v>
      </c>
      <c r="C776" s="5" t="s">
        <v>22</v>
      </c>
      <c r="D776" s="5" t="s">
        <v>14</v>
      </c>
      <c r="E776" s="61" t="s">
        <v>15</v>
      </c>
      <c r="F776" s="7" t="s">
        <v>26</v>
      </c>
      <c r="G776" s="5" t="s">
        <v>17</v>
      </c>
      <c r="H776" s="6" t="s">
        <v>18</v>
      </c>
      <c r="I776" s="8" t="b">
        <v>0</v>
      </c>
      <c r="J776" s="20" t="s">
        <v>38</v>
      </c>
      <c r="K776" s="5" t="s">
        <v>1090</v>
      </c>
    </row>
    <row r="777" spans="1:11" s="9" customFormat="1" hidden="1" x14ac:dyDescent="0.25">
      <c r="A777" s="5" t="s">
        <v>1091</v>
      </c>
      <c r="B777" s="45" t="s">
        <v>1087</v>
      </c>
      <c r="C777" s="5" t="s">
        <v>132</v>
      </c>
      <c r="D777" s="5" t="s">
        <v>14</v>
      </c>
      <c r="E777" s="61" t="s">
        <v>15</v>
      </c>
      <c r="F777" s="7" t="s">
        <v>133</v>
      </c>
      <c r="G777" s="5" t="s">
        <v>17</v>
      </c>
      <c r="H777" s="6" t="s">
        <v>18</v>
      </c>
      <c r="I777" s="8" t="b">
        <v>0</v>
      </c>
      <c r="J777" s="20" t="s">
        <v>38</v>
      </c>
      <c r="K777" s="5" t="s">
        <v>1092</v>
      </c>
    </row>
    <row r="778" spans="1:11" s="9" customFormat="1" hidden="1" x14ac:dyDescent="0.25">
      <c r="A778" s="5" t="s">
        <v>1093</v>
      </c>
      <c r="B778" s="45" t="s">
        <v>1087</v>
      </c>
      <c r="C778" s="5" t="s">
        <v>132</v>
      </c>
      <c r="D778" s="5" t="s">
        <v>14</v>
      </c>
      <c r="E778" s="61" t="s">
        <v>15</v>
      </c>
      <c r="F778" s="7" t="s">
        <v>133</v>
      </c>
      <c r="G778" s="5" t="s">
        <v>17</v>
      </c>
      <c r="H778" s="6" t="s">
        <v>18</v>
      </c>
      <c r="I778" s="8" t="b">
        <v>0</v>
      </c>
      <c r="J778" s="20" t="s">
        <v>38</v>
      </c>
      <c r="K778" s="5" t="s">
        <v>1094</v>
      </c>
    </row>
    <row r="779" spans="1:11" s="9" customFormat="1" hidden="1" x14ac:dyDescent="0.25">
      <c r="A779" s="5" t="s">
        <v>1095</v>
      </c>
      <c r="B779" s="45" t="s">
        <v>1087</v>
      </c>
      <c r="C779" s="5" t="s">
        <v>138</v>
      </c>
      <c r="D779" s="5" t="s">
        <v>14</v>
      </c>
      <c r="E779" s="61" t="s">
        <v>53</v>
      </c>
      <c r="F779" s="7" t="s">
        <v>54</v>
      </c>
      <c r="G779" s="5" t="s">
        <v>55</v>
      </c>
      <c r="H779" s="6" t="s">
        <v>18</v>
      </c>
      <c r="I779" s="8" t="b">
        <v>0</v>
      </c>
      <c r="J779" s="20" t="s">
        <v>15</v>
      </c>
      <c r="K779" s="5" t="s">
        <v>54</v>
      </c>
    </row>
    <row r="780" spans="1:11" s="9" customFormat="1" hidden="1" x14ac:dyDescent="0.25">
      <c r="A780" s="5" t="s">
        <v>1096</v>
      </c>
      <c r="B780" s="45" t="s">
        <v>1087</v>
      </c>
      <c r="C780" s="5" t="s">
        <v>138</v>
      </c>
      <c r="D780" s="5" t="s">
        <v>14</v>
      </c>
      <c r="E780" s="61" t="s">
        <v>53</v>
      </c>
      <c r="F780" s="7" t="s">
        <v>54</v>
      </c>
      <c r="G780" s="5" t="s">
        <v>55</v>
      </c>
      <c r="H780" s="6" t="s">
        <v>18</v>
      </c>
      <c r="I780" s="8" t="b">
        <v>0</v>
      </c>
      <c r="J780" s="20" t="s">
        <v>15</v>
      </c>
      <c r="K780" s="5" t="s">
        <v>54</v>
      </c>
    </row>
    <row r="781" spans="1:11" s="9" customFormat="1" hidden="1" x14ac:dyDescent="0.25">
      <c r="A781" s="5" t="s">
        <v>1097</v>
      </c>
      <c r="B781" s="45" t="s">
        <v>1087</v>
      </c>
      <c r="C781" s="5" t="s">
        <v>141</v>
      </c>
      <c r="D781" s="5" t="s">
        <v>14</v>
      </c>
      <c r="E781" s="61" t="s">
        <v>15</v>
      </c>
      <c r="F781" s="7" t="s">
        <v>62</v>
      </c>
      <c r="G781" s="5" t="s">
        <v>63</v>
      </c>
      <c r="H781" s="6" t="s">
        <v>18</v>
      </c>
      <c r="I781" s="8" t="b">
        <v>0</v>
      </c>
      <c r="J781" s="20" t="s">
        <v>38</v>
      </c>
      <c r="K781" s="5" t="s">
        <v>1098</v>
      </c>
    </row>
    <row r="782" spans="1:11" s="9" customFormat="1" hidden="1" x14ac:dyDescent="0.25">
      <c r="A782" s="5" t="s">
        <v>1099</v>
      </c>
      <c r="B782" s="45" t="s">
        <v>1087</v>
      </c>
      <c r="C782" s="5" t="s">
        <v>98</v>
      </c>
      <c r="D782" s="5" t="s">
        <v>14</v>
      </c>
      <c r="E782" s="61" t="s">
        <v>15</v>
      </c>
      <c r="F782" s="7" t="s">
        <v>54</v>
      </c>
      <c r="G782" s="5" t="s">
        <v>99</v>
      </c>
      <c r="H782" s="6" t="s">
        <v>18</v>
      </c>
      <c r="I782" s="8" t="b">
        <v>0</v>
      </c>
      <c r="J782" s="20" t="s">
        <v>38</v>
      </c>
      <c r="K782" s="5" t="s">
        <v>54</v>
      </c>
    </row>
    <row r="783" spans="1:11" s="9" customFormat="1" hidden="1" x14ac:dyDescent="0.25">
      <c r="A783" s="5" t="s">
        <v>1100</v>
      </c>
      <c r="B783" s="45" t="s">
        <v>1087</v>
      </c>
      <c r="C783" s="5" t="s">
        <v>98</v>
      </c>
      <c r="D783" s="5" t="s">
        <v>14</v>
      </c>
      <c r="E783" s="61" t="s">
        <v>15</v>
      </c>
      <c r="F783" s="7" t="s">
        <v>54</v>
      </c>
      <c r="G783" s="5" t="s">
        <v>99</v>
      </c>
      <c r="H783" s="6" t="s">
        <v>18</v>
      </c>
      <c r="I783" s="8" t="b">
        <v>0</v>
      </c>
      <c r="J783" s="20" t="s">
        <v>38</v>
      </c>
      <c r="K783" s="5" t="s">
        <v>54</v>
      </c>
    </row>
    <row r="784" spans="1:11" s="9" customFormat="1" hidden="1" x14ac:dyDescent="0.25">
      <c r="A784" s="5" t="s">
        <v>1101</v>
      </c>
      <c r="B784" s="45" t="s">
        <v>1102</v>
      </c>
      <c r="C784" s="5" t="s">
        <v>13</v>
      </c>
      <c r="D784" s="5" t="s">
        <v>14</v>
      </c>
      <c r="E784" s="61" t="s">
        <v>15</v>
      </c>
      <c r="F784" s="7" t="s">
        <v>16</v>
      </c>
      <c r="G784" s="5" t="s">
        <v>17</v>
      </c>
      <c r="H784" s="6" t="s">
        <v>18</v>
      </c>
      <c r="I784" s="8" t="b">
        <v>0</v>
      </c>
      <c r="J784" s="20" t="s">
        <v>38</v>
      </c>
      <c r="K784" s="5" t="s">
        <v>1103</v>
      </c>
    </row>
    <row r="785" spans="1:11" s="9" customFormat="1" hidden="1" x14ac:dyDescent="0.25">
      <c r="A785" s="5" t="s">
        <v>1104</v>
      </c>
      <c r="B785" s="45" t="s">
        <v>1102</v>
      </c>
      <c r="C785" s="5" t="s">
        <v>13</v>
      </c>
      <c r="D785" s="5" t="s">
        <v>14</v>
      </c>
      <c r="E785" s="61" t="s">
        <v>15</v>
      </c>
      <c r="F785" s="7" t="s">
        <v>16</v>
      </c>
      <c r="G785" s="5" t="s">
        <v>17</v>
      </c>
      <c r="H785" s="6" t="s">
        <v>18</v>
      </c>
      <c r="I785" s="8" t="b">
        <v>0</v>
      </c>
      <c r="J785" s="20" t="s">
        <v>38</v>
      </c>
      <c r="K785" s="5" t="s">
        <v>1105</v>
      </c>
    </row>
    <row r="786" spans="1:11" s="9" customFormat="1" hidden="1" x14ac:dyDescent="0.25">
      <c r="A786" s="5" t="s">
        <v>1106</v>
      </c>
      <c r="B786" s="45" t="s">
        <v>1102</v>
      </c>
      <c r="C786" s="5" t="s">
        <v>22</v>
      </c>
      <c r="D786" s="5" t="s">
        <v>14</v>
      </c>
      <c r="E786" s="61" t="s">
        <v>15</v>
      </c>
      <c r="F786" s="7" t="s">
        <v>23</v>
      </c>
      <c r="G786" s="5" t="s">
        <v>17</v>
      </c>
      <c r="H786" s="6" t="s">
        <v>18</v>
      </c>
      <c r="I786" s="8" t="b">
        <v>0</v>
      </c>
      <c r="J786" s="20" t="s">
        <v>38</v>
      </c>
      <c r="K786" s="5" t="s">
        <v>1107</v>
      </c>
    </row>
    <row r="787" spans="1:11" s="9" customFormat="1" hidden="1" x14ac:dyDescent="0.25">
      <c r="A787" s="5" t="s">
        <v>1108</v>
      </c>
      <c r="B787" s="45" t="s">
        <v>1102</v>
      </c>
      <c r="C787" s="5" t="s">
        <v>22</v>
      </c>
      <c r="D787" s="5" t="s">
        <v>14</v>
      </c>
      <c r="E787" s="61" t="s">
        <v>15</v>
      </c>
      <c r="F787" s="7" t="s">
        <v>23</v>
      </c>
      <c r="G787" s="5" t="s">
        <v>17</v>
      </c>
      <c r="H787" s="6" t="s">
        <v>18</v>
      </c>
      <c r="I787" s="8" t="b">
        <v>0</v>
      </c>
      <c r="J787" s="20" t="s">
        <v>38</v>
      </c>
      <c r="K787" s="5" t="s">
        <v>1109</v>
      </c>
    </row>
    <row r="788" spans="1:11" s="9" customFormat="1" hidden="1" x14ac:dyDescent="0.25">
      <c r="A788" s="5" t="s">
        <v>1110</v>
      </c>
      <c r="B788" s="45" t="s">
        <v>1102</v>
      </c>
      <c r="C788" s="5" t="s">
        <v>22</v>
      </c>
      <c r="D788" s="5" t="s">
        <v>14</v>
      </c>
      <c r="E788" s="61" t="s">
        <v>15</v>
      </c>
      <c r="F788" s="7" t="s">
        <v>26</v>
      </c>
      <c r="G788" s="5" t="s">
        <v>17</v>
      </c>
      <c r="H788" s="6" t="s">
        <v>18</v>
      </c>
      <c r="I788" s="8" t="b">
        <v>0</v>
      </c>
      <c r="J788" s="20" t="s">
        <v>38</v>
      </c>
      <c r="K788" s="5" t="s">
        <v>1111</v>
      </c>
    </row>
    <row r="789" spans="1:11" s="9" customFormat="1" hidden="1" x14ac:dyDescent="0.25">
      <c r="A789" s="5" t="s">
        <v>1112</v>
      </c>
      <c r="B789" s="45" t="s">
        <v>1102</v>
      </c>
      <c r="C789" s="5" t="s">
        <v>22</v>
      </c>
      <c r="D789" s="5" t="s">
        <v>14</v>
      </c>
      <c r="E789" s="61" t="s">
        <v>15</v>
      </c>
      <c r="F789" s="7" t="s">
        <v>26</v>
      </c>
      <c r="G789" s="5" t="s">
        <v>17</v>
      </c>
      <c r="H789" s="6" t="s">
        <v>18</v>
      </c>
      <c r="I789" s="8" t="b">
        <v>0</v>
      </c>
      <c r="J789" s="20" t="s">
        <v>38</v>
      </c>
      <c r="K789" s="5" t="s">
        <v>1113</v>
      </c>
    </row>
    <row r="790" spans="1:11" hidden="1" x14ac:dyDescent="0.25">
      <c r="A790" s="1" t="s">
        <v>1114</v>
      </c>
      <c r="B790" s="39" t="s">
        <v>1102</v>
      </c>
      <c r="C790" s="1" t="s">
        <v>36</v>
      </c>
      <c r="D790" s="1" t="s">
        <v>14</v>
      </c>
      <c r="E790" s="60" t="s">
        <v>15</v>
      </c>
      <c r="F790" s="3" t="s">
        <v>41</v>
      </c>
      <c r="G790" s="1" t="s">
        <v>17</v>
      </c>
      <c r="H790" s="2" t="s">
        <v>223</v>
      </c>
      <c r="I790" s="4" t="b">
        <v>1</v>
      </c>
      <c r="J790" s="19" t="s">
        <v>45</v>
      </c>
      <c r="K790" s="1" t="s">
        <v>1115</v>
      </c>
    </row>
    <row r="791" spans="1:11" s="9" customFormat="1" hidden="1" x14ac:dyDescent="0.25">
      <c r="A791" s="5" t="s">
        <v>1116</v>
      </c>
      <c r="B791" s="45" t="s">
        <v>35</v>
      </c>
      <c r="C791" s="5" t="s">
        <v>36</v>
      </c>
      <c r="D791" s="5" t="s">
        <v>14</v>
      </c>
      <c r="E791" s="61" t="s">
        <v>15</v>
      </c>
      <c r="F791" s="7" t="s">
        <v>41</v>
      </c>
      <c r="G791" s="5" t="s">
        <v>17</v>
      </c>
      <c r="H791" s="6" t="s">
        <v>18</v>
      </c>
      <c r="I791" s="8" t="b">
        <v>0</v>
      </c>
      <c r="J791" s="20" t="s">
        <v>38</v>
      </c>
      <c r="K791" s="5" t="s">
        <v>1117</v>
      </c>
    </row>
    <row r="792" spans="1:11" s="9" customFormat="1" hidden="1" x14ac:dyDescent="0.25">
      <c r="A792" s="5" t="s">
        <v>1118</v>
      </c>
      <c r="B792" s="45" t="s">
        <v>1102</v>
      </c>
      <c r="C792" s="5" t="s">
        <v>52</v>
      </c>
      <c r="D792" s="5" t="s">
        <v>14</v>
      </c>
      <c r="E792" s="61" t="s">
        <v>53</v>
      </c>
      <c r="F792" s="7" t="s">
        <v>54</v>
      </c>
      <c r="G792" s="5" t="s">
        <v>55</v>
      </c>
      <c r="H792" s="6" t="s">
        <v>18</v>
      </c>
      <c r="I792" s="8" t="b">
        <v>0</v>
      </c>
      <c r="J792" s="20" t="s">
        <v>15</v>
      </c>
      <c r="K792" s="5" t="s">
        <v>54</v>
      </c>
    </row>
    <row r="793" spans="1:11" hidden="1" x14ac:dyDescent="0.25">
      <c r="A793" s="1" t="s">
        <v>1119</v>
      </c>
      <c r="B793" s="39" t="s">
        <v>1102</v>
      </c>
      <c r="C793" s="1" t="s">
        <v>52</v>
      </c>
      <c r="D793" s="1" t="s">
        <v>14</v>
      </c>
      <c r="E793" s="60" t="s">
        <v>53</v>
      </c>
      <c r="F793" s="3" t="s">
        <v>54</v>
      </c>
      <c r="G793" s="1" t="s">
        <v>55</v>
      </c>
      <c r="H793" s="16" t="s">
        <v>223</v>
      </c>
      <c r="I793" s="4" t="b">
        <v>1</v>
      </c>
      <c r="J793" s="19" t="s">
        <v>15</v>
      </c>
      <c r="K793" s="1" t="s">
        <v>54</v>
      </c>
    </row>
    <row r="794" spans="1:11" hidden="1" x14ac:dyDescent="0.25">
      <c r="A794" s="1" t="s">
        <v>1120</v>
      </c>
      <c r="B794" s="39" t="s">
        <v>1102</v>
      </c>
      <c r="C794" s="1" t="s">
        <v>61</v>
      </c>
      <c r="D794" s="1" t="s">
        <v>14</v>
      </c>
      <c r="E794" s="60" t="s">
        <v>15</v>
      </c>
      <c r="F794" s="3" t="s">
        <v>62</v>
      </c>
      <c r="G794" s="1" t="s">
        <v>63</v>
      </c>
      <c r="H794" s="2" t="s">
        <v>223</v>
      </c>
      <c r="I794" s="4" t="b">
        <v>1</v>
      </c>
      <c r="J794" s="19" t="s">
        <v>19</v>
      </c>
      <c r="K794" s="1" t="s">
        <v>1121</v>
      </c>
    </row>
    <row r="795" spans="1:11" hidden="1" x14ac:dyDescent="0.25">
      <c r="A795" s="1" t="s">
        <v>1122</v>
      </c>
      <c r="B795" s="39" t="s">
        <v>1102</v>
      </c>
      <c r="C795" s="1" t="s">
        <v>61</v>
      </c>
      <c r="D795" s="1" t="s">
        <v>14</v>
      </c>
      <c r="E795" s="60" t="s">
        <v>15</v>
      </c>
      <c r="F795" s="3" t="s">
        <v>62</v>
      </c>
      <c r="G795" s="1" t="s">
        <v>63</v>
      </c>
      <c r="H795" s="2" t="s">
        <v>223</v>
      </c>
      <c r="I795" s="4" t="b">
        <v>1</v>
      </c>
      <c r="J795" s="19" t="s">
        <v>19</v>
      </c>
      <c r="K795" s="1" t="s">
        <v>1123</v>
      </c>
    </row>
    <row r="796" spans="1:11" hidden="1" x14ac:dyDescent="0.25">
      <c r="A796" s="1" t="s">
        <v>1124</v>
      </c>
      <c r="B796" s="39" t="s">
        <v>1102</v>
      </c>
      <c r="C796" s="1" t="s">
        <v>61</v>
      </c>
      <c r="D796" s="1" t="s">
        <v>14</v>
      </c>
      <c r="E796" s="60" t="s">
        <v>15</v>
      </c>
      <c r="F796" s="3" t="s">
        <v>62</v>
      </c>
      <c r="G796" s="1" t="s">
        <v>63</v>
      </c>
      <c r="H796" s="2" t="s">
        <v>223</v>
      </c>
      <c r="I796" s="4" t="b">
        <v>1</v>
      </c>
      <c r="J796" s="19" t="s">
        <v>19</v>
      </c>
      <c r="K796" s="1" t="s">
        <v>1125</v>
      </c>
    </row>
    <row r="797" spans="1:11" hidden="1" x14ac:dyDescent="0.25">
      <c r="A797" s="1" t="s">
        <v>1126</v>
      </c>
      <c r="B797" s="39" t="s">
        <v>1102</v>
      </c>
      <c r="C797" s="1" t="s">
        <v>61</v>
      </c>
      <c r="D797" s="1" t="s">
        <v>14</v>
      </c>
      <c r="E797" s="60" t="s">
        <v>15</v>
      </c>
      <c r="F797" s="3" t="s">
        <v>62</v>
      </c>
      <c r="G797" s="1" t="s">
        <v>63</v>
      </c>
      <c r="H797" s="2" t="s">
        <v>223</v>
      </c>
      <c r="I797" s="4" t="b">
        <v>1</v>
      </c>
      <c r="J797" s="19" t="s">
        <v>19</v>
      </c>
      <c r="K797" s="1" t="s">
        <v>1127</v>
      </c>
    </row>
    <row r="798" spans="1:11" s="9" customFormat="1" hidden="1" x14ac:dyDescent="0.25">
      <c r="A798" s="5" t="s">
        <v>1128</v>
      </c>
      <c r="B798" s="45" t="s">
        <v>1102</v>
      </c>
      <c r="C798" s="5" t="s">
        <v>98</v>
      </c>
      <c r="D798" s="5" t="s">
        <v>14</v>
      </c>
      <c r="E798" s="61" t="s">
        <v>15</v>
      </c>
      <c r="F798" s="7" t="s">
        <v>54</v>
      </c>
      <c r="G798" s="5" t="s">
        <v>99</v>
      </c>
      <c r="H798" s="6" t="s">
        <v>18</v>
      </c>
      <c r="I798" s="8" t="b">
        <v>0</v>
      </c>
      <c r="J798" s="20" t="s">
        <v>38</v>
      </c>
      <c r="K798" s="5" t="s">
        <v>54</v>
      </c>
    </row>
    <row r="799" spans="1:11" s="9" customFormat="1" hidden="1" x14ac:dyDescent="0.25">
      <c r="A799" s="5" t="s">
        <v>1129</v>
      </c>
      <c r="B799" s="45" t="s">
        <v>1102</v>
      </c>
      <c r="C799" s="5" t="s">
        <v>98</v>
      </c>
      <c r="D799" s="5" t="s">
        <v>14</v>
      </c>
      <c r="E799" s="61" t="s">
        <v>15</v>
      </c>
      <c r="F799" s="7" t="s">
        <v>54</v>
      </c>
      <c r="G799" s="5" t="s">
        <v>99</v>
      </c>
      <c r="H799" s="6" t="s">
        <v>18</v>
      </c>
      <c r="I799" s="8" t="b">
        <v>0</v>
      </c>
      <c r="J799" s="20" t="s">
        <v>38</v>
      </c>
      <c r="K799" s="5" t="s">
        <v>54</v>
      </c>
    </row>
    <row r="800" spans="1:11" s="9" customFormat="1" hidden="1" x14ac:dyDescent="0.25">
      <c r="A800" s="5" t="s">
        <v>1130</v>
      </c>
      <c r="B800" s="45" t="s">
        <v>1102</v>
      </c>
      <c r="C800" s="5" t="s">
        <v>98</v>
      </c>
      <c r="D800" s="5" t="s">
        <v>14</v>
      </c>
      <c r="E800" s="61" t="s">
        <v>15</v>
      </c>
      <c r="F800" s="7" t="s">
        <v>54</v>
      </c>
      <c r="G800" s="5" t="s">
        <v>99</v>
      </c>
      <c r="H800" s="6" t="s">
        <v>18</v>
      </c>
      <c r="I800" s="8" t="b">
        <v>0</v>
      </c>
      <c r="J800" s="20" t="s">
        <v>38</v>
      </c>
      <c r="K800" s="5" t="s">
        <v>54</v>
      </c>
    </row>
    <row r="801" spans="1:11" s="9" customFormat="1" hidden="1" x14ac:dyDescent="0.25">
      <c r="A801" s="5" t="s">
        <v>1131</v>
      </c>
      <c r="B801" s="45" t="s">
        <v>1102</v>
      </c>
      <c r="C801" s="5" t="s">
        <v>98</v>
      </c>
      <c r="D801" s="5" t="s">
        <v>14</v>
      </c>
      <c r="E801" s="61" t="s">
        <v>15</v>
      </c>
      <c r="F801" s="7" t="s">
        <v>54</v>
      </c>
      <c r="G801" s="5" t="s">
        <v>99</v>
      </c>
      <c r="H801" s="6" t="s">
        <v>18</v>
      </c>
      <c r="I801" s="8" t="b">
        <v>0</v>
      </c>
      <c r="J801" s="20" t="s">
        <v>38</v>
      </c>
      <c r="K801" s="5" t="s">
        <v>54</v>
      </c>
    </row>
    <row r="802" spans="1:11" s="9" customFormat="1" hidden="1" x14ac:dyDescent="0.25">
      <c r="A802" s="5" t="s">
        <v>1132</v>
      </c>
      <c r="B802" s="45" t="s">
        <v>1102</v>
      </c>
      <c r="C802" s="5" t="s">
        <v>98</v>
      </c>
      <c r="D802" s="5" t="s">
        <v>14</v>
      </c>
      <c r="E802" s="61" t="s">
        <v>15</v>
      </c>
      <c r="F802" s="7" t="s">
        <v>54</v>
      </c>
      <c r="G802" s="5" t="s">
        <v>99</v>
      </c>
      <c r="H802" s="6" t="s">
        <v>18</v>
      </c>
      <c r="I802" s="8" t="b">
        <v>0</v>
      </c>
      <c r="J802" s="20" t="s">
        <v>38</v>
      </c>
      <c r="K802" s="5" t="s">
        <v>54</v>
      </c>
    </row>
    <row r="803" spans="1:11" s="9" customFormat="1" hidden="1" x14ac:dyDescent="0.25">
      <c r="A803" s="5" t="s">
        <v>1133</v>
      </c>
      <c r="B803" s="45" t="s">
        <v>1102</v>
      </c>
      <c r="C803" s="5" t="s">
        <v>98</v>
      </c>
      <c r="D803" s="5" t="s">
        <v>14</v>
      </c>
      <c r="E803" s="61" t="s">
        <v>15</v>
      </c>
      <c r="F803" s="7" t="s">
        <v>54</v>
      </c>
      <c r="G803" s="5" t="s">
        <v>99</v>
      </c>
      <c r="H803" s="6" t="s">
        <v>18</v>
      </c>
      <c r="I803" s="8" t="b">
        <v>0</v>
      </c>
      <c r="J803" s="20" t="s">
        <v>38</v>
      </c>
      <c r="K803" s="5" t="s">
        <v>54</v>
      </c>
    </row>
    <row r="804" spans="1:11" s="9" customFormat="1" hidden="1" x14ac:dyDescent="0.25">
      <c r="A804" s="5" t="s">
        <v>1134</v>
      </c>
      <c r="B804" s="45" t="s">
        <v>1102</v>
      </c>
      <c r="C804" s="5" t="s">
        <v>98</v>
      </c>
      <c r="D804" s="5" t="s">
        <v>14</v>
      </c>
      <c r="E804" s="61" t="s">
        <v>15</v>
      </c>
      <c r="F804" s="7" t="s">
        <v>54</v>
      </c>
      <c r="G804" s="5" t="s">
        <v>99</v>
      </c>
      <c r="H804" s="6" t="s">
        <v>18</v>
      </c>
      <c r="I804" s="8" t="b">
        <v>0</v>
      </c>
      <c r="J804" s="20" t="s">
        <v>38</v>
      </c>
      <c r="K804" s="5" t="s">
        <v>54</v>
      </c>
    </row>
    <row r="805" spans="1:11" s="9" customFormat="1" hidden="1" x14ac:dyDescent="0.25">
      <c r="A805" s="5" t="s">
        <v>1135</v>
      </c>
      <c r="B805" s="45" t="s">
        <v>1102</v>
      </c>
      <c r="C805" s="5" t="s">
        <v>98</v>
      </c>
      <c r="D805" s="5" t="s">
        <v>14</v>
      </c>
      <c r="E805" s="61" t="s">
        <v>15</v>
      </c>
      <c r="F805" s="7" t="s">
        <v>54</v>
      </c>
      <c r="G805" s="5" t="s">
        <v>99</v>
      </c>
      <c r="H805" s="6" t="s">
        <v>18</v>
      </c>
      <c r="I805" s="8" t="b">
        <v>0</v>
      </c>
      <c r="J805" s="20" t="s">
        <v>38</v>
      </c>
      <c r="K805" s="5" t="s">
        <v>54</v>
      </c>
    </row>
    <row r="806" spans="1:11" s="9" customFormat="1" hidden="1" x14ac:dyDescent="0.25">
      <c r="A806" s="5" t="s">
        <v>1136</v>
      </c>
      <c r="B806" s="45" t="s">
        <v>1102</v>
      </c>
      <c r="C806" s="5" t="s">
        <v>98</v>
      </c>
      <c r="D806" s="5" t="s">
        <v>14</v>
      </c>
      <c r="E806" s="61" t="s">
        <v>15</v>
      </c>
      <c r="F806" s="7" t="s">
        <v>54</v>
      </c>
      <c r="G806" s="5" t="s">
        <v>99</v>
      </c>
      <c r="H806" s="6" t="s">
        <v>18</v>
      </c>
      <c r="I806" s="8" t="b">
        <v>0</v>
      </c>
      <c r="J806" s="20" t="s">
        <v>38</v>
      </c>
      <c r="K806" s="5" t="s">
        <v>54</v>
      </c>
    </row>
    <row r="807" spans="1:11" s="9" customFormat="1" hidden="1" x14ac:dyDescent="0.25">
      <c r="A807" s="5" t="s">
        <v>1137</v>
      </c>
      <c r="B807" s="45" t="s">
        <v>1102</v>
      </c>
      <c r="C807" s="5" t="s">
        <v>98</v>
      </c>
      <c r="D807" s="5" t="s">
        <v>14</v>
      </c>
      <c r="E807" s="61" t="s">
        <v>15</v>
      </c>
      <c r="F807" s="7" t="s">
        <v>54</v>
      </c>
      <c r="G807" s="5" t="s">
        <v>99</v>
      </c>
      <c r="H807" s="6" t="s">
        <v>18</v>
      </c>
      <c r="I807" s="8" t="b">
        <v>0</v>
      </c>
      <c r="J807" s="20" t="s">
        <v>38</v>
      </c>
      <c r="K807" s="5" t="s">
        <v>54</v>
      </c>
    </row>
    <row r="808" spans="1:11" s="9" customFormat="1" hidden="1" x14ac:dyDescent="0.25">
      <c r="A808" s="5" t="s">
        <v>1138</v>
      </c>
      <c r="B808" s="45" t="s">
        <v>1102</v>
      </c>
      <c r="C808" s="5" t="s">
        <v>98</v>
      </c>
      <c r="D808" s="5" t="s">
        <v>14</v>
      </c>
      <c r="E808" s="61" t="s">
        <v>15</v>
      </c>
      <c r="F808" s="7" t="s">
        <v>54</v>
      </c>
      <c r="G808" s="5" t="s">
        <v>99</v>
      </c>
      <c r="H808" s="6" t="s">
        <v>18</v>
      </c>
      <c r="I808" s="8" t="b">
        <v>0</v>
      </c>
      <c r="J808" s="20" t="s">
        <v>38</v>
      </c>
      <c r="K808" s="5" t="s">
        <v>54</v>
      </c>
    </row>
    <row r="809" spans="1:11" s="9" customFormat="1" hidden="1" x14ac:dyDescent="0.25">
      <c r="A809" s="5" t="s">
        <v>1139</v>
      </c>
      <c r="B809" s="45" t="s">
        <v>1102</v>
      </c>
      <c r="C809" s="5" t="s">
        <v>98</v>
      </c>
      <c r="D809" s="5" t="s">
        <v>14</v>
      </c>
      <c r="E809" s="61" t="s">
        <v>15</v>
      </c>
      <c r="F809" s="7" t="s">
        <v>54</v>
      </c>
      <c r="G809" s="5" t="s">
        <v>99</v>
      </c>
      <c r="H809" s="6" t="s">
        <v>18</v>
      </c>
      <c r="I809" s="8" t="b">
        <v>0</v>
      </c>
      <c r="J809" s="20" t="s">
        <v>38</v>
      </c>
      <c r="K809" s="5" t="s">
        <v>54</v>
      </c>
    </row>
    <row r="810" spans="1:11" s="9" customFormat="1" hidden="1" x14ac:dyDescent="0.25">
      <c r="A810" s="5" t="s">
        <v>1140</v>
      </c>
      <c r="B810" s="45" t="s">
        <v>1102</v>
      </c>
      <c r="C810" s="5" t="s">
        <v>98</v>
      </c>
      <c r="D810" s="5" t="s">
        <v>14</v>
      </c>
      <c r="E810" s="61" t="s">
        <v>15</v>
      </c>
      <c r="F810" s="7" t="s">
        <v>54</v>
      </c>
      <c r="G810" s="5" t="s">
        <v>99</v>
      </c>
      <c r="H810" s="6" t="s">
        <v>18</v>
      </c>
      <c r="I810" s="8" t="b">
        <v>0</v>
      </c>
      <c r="J810" s="20" t="s">
        <v>38</v>
      </c>
      <c r="K810" s="5" t="s">
        <v>54</v>
      </c>
    </row>
    <row r="811" spans="1:11" s="9" customFormat="1" hidden="1" x14ac:dyDescent="0.25">
      <c r="A811" s="5" t="s">
        <v>1141</v>
      </c>
      <c r="B811" s="45" t="s">
        <v>1142</v>
      </c>
      <c r="C811" s="5" t="s">
        <v>13</v>
      </c>
      <c r="D811" s="5" t="s">
        <v>14</v>
      </c>
      <c r="E811" s="61" t="s">
        <v>15</v>
      </c>
      <c r="F811" s="7" t="s">
        <v>16</v>
      </c>
      <c r="G811" s="5" t="s">
        <v>17</v>
      </c>
      <c r="H811" s="6" t="s">
        <v>18</v>
      </c>
      <c r="I811" s="8" t="b">
        <v>0</v>
      </c>
      <c r="J811" s="20" t="s">
        <v>38</v>
      </c>
      <c r="K811" s="5" t="s">
        <v>1143</v>
      </c>
    </row>
    <row r="812" spans="1:11" s="9" customFormat="1" hidden="1" x14ac:dyDescent="0.25">
      <c r="A812" s="5" t="s">
        <v>1144</v>
      </c>
      <c r="B812" s="45" t="s">
        <v>1142</v>
      </c>
      <c r="C812" s="5" t="s">
        <v>13</v>
      </c>
      <c r="D812" s="5" t="s">
        <v>14</v>
      </c>
      <c r="E812" s="61" t="s">
        <v>15</v>
      </c>
      <c r="F812" s="7" t="s">
        <v>16</v>
      </c>
      <c r="G812" s="5" t="s">
        <v>17</v>
      </c>
      <c r="H812" s="6" t="s">
        <v>18</v>
      </c>
      <c r="I812" s="8" t="b">
        <v>0</v>
      </c>
      <c r="J812" s="20" t="s">
        <v>38</v>
      </c>
      <c r="K812" s="5" t="s">
        <v>1145</v>
      </c>
    </row>
    <row r="813" spans="1:11" s="9" customFormat="1" hidden="1" x14ac:dyDescent="0.25">
      <c r="A813" s="10" t="s">
        <v>1146</v>
      </c>
      <c r="B813" s="50" t="s">
        <v>1142</v>
      </c>
      <c r="C813" s="10" t="s">
        <v>22</v>
      </c>
      <c r="D813" s="10" t="s">
        <v>14</v>
      </c>
      <c r="E813" s="62" t="s">
        <v>15</v>
      </c>
      <c r="F813" s="12" t="s">
        <v>23</v>
      </c>
      <c r="G813" s="10" t="s">
        <v>17</v>
      </c>
      <c r="H813" s="11" t="s">
        <v>18</v>
      </c>
      <c r="I813" s="13" t="b">
        <v>0</v>
      </c>
      <c r="J813" s="20" t="s">
        <v>38</v>
      </c>
      <c r="K813" s="10" t="s">
        <v>1147</v>
      </c>
    </row>
    <row r="814" spans="1:11" s="9" customFormat="1" hidden="1" x14ac:dyDescent="0.25">
      <c r="A814" s="10" t="s">
        <v>1148</v>
      </c>
      <c r="B814" s="50" t="s">
        <v>1142</v>
      </c>
      <c r="C814" s="10" t="s">
        <v>22</v>
      </c>
      <c r="D814" s="10" t="s">
        <v>14</v>
      </c>
      <c r="E814" s="62" t="s">
        <v>15</v>
      </c>
      <c r="F814" s="12" t="s">
        <v>23</v>
      </c>
      <c r="G814" s="10" t="s">
        <v>17</v>
      </c>
      <c r="H814" s="11" t="s">
        <v>18</v>
      </c>
      <c r="I814" s="13" t="b">
        <v>0</v>
      </c>
      <c r="J814" s="20" t="s">
        <v>38</v>
      </c>
      <c r="K814" s="10" t="s">
        <v>1149</v>
      </c>
    </row>
    <row r="815" spans="1:11" s="9" customFormat="1" hidden="1" x14ac:dyDescent="0.25">
      <c r="A815" s="10" t="s">
        <v>1150</v>
      </c>
      <c r="B815" s="50" t="s">
        <v>1142</v>
      </c>
      <c r="C815" s="10" t="s">
        <v>22</v>
      </c>
      <c r="D815" s="10" t="s">
        <v>14</v>
      </c>
      <c r="E815" s="62" t="s">
        <v>15</v>
      </c>
      <c r="F815" s="12" t="s">
        <v>26</v>
      </c>
      <c r="G815" s="10" t="s">
        <v>17</v>
      </c>
      <c r="H815" s="11" t="s">
        <v>18</v>
      </c>
      <c r="I815" s="13" t="b">
        <v>0</v>
      </c>
      <c r="J815" s="20" t="s">
        <v>38</v>
      </c>
      <c r="K815" s="10" t="s">
        <v>1151</v>
      </c>
    </row>
    <row r="816" spans="1:11" s="9" customFormat="1" hidden="1" x14ac:dyDescent="0.25">
      <c r="A816" s="10" t="s">
        <v>1152</v>
      </c>
      <c r="B816" s="50" t="s">
        <v>1142</v>
      </c>
      <c r="C816" s="10" t="s">
        <v>22</v>
      </c>
      <c r="D816" s="10" t="s">
        <v>14</v>
      </c>
      <c r="E816" s="62" t="s">
        <v>15</v>
      </c>
      <c r="F816" s="12" t="s">
        <v>26</v>
      </c>
      <c r="G816" s="10" t="s">
        <v>17</v>
      </c>
      <c r="H816" s="11" t="s">
        <v>18</v>
      </c>
      <c r="I816" s="13" t="b">
        <v>0</v>
      </c>
      <c r="J816" s="20" t="s">
        <v>38</v>
      </c>
      <c r="K816" s="10" t="s">
        <v>1153</v>
      </c>
    </row>
    <row r="817" spans="1:11" s="9" customFormat="1" hidden="1" x14ac:dyDescent="0.25">
      <c r="A817" s="10" t="s">
        <v>1154</v>
      </c>
      <c r="B817" s="50" t="s">
        <v>1142</v>
      </c>
      <c r="C817" s="10" t="s">
        <v>22</v>
      </c>
      <c r="D817" s="10" t="s">
        <v>14</v>
      </c>
      <c r="E817" s="62" t="s">
        <v>15</v>
      </c>
      <c r="F817" s="12" t="s">
        <v>26</v>
      </c>
      <c r="G817" s="10" t="s">
        <v>17</v>
      </c>
      <c r="H817" s="11" t="s">
        <v>18</v>
      </c>
      <c r="I817" s="13" t="b">
        <v>0</v>
      </c>
      <c r="J817" s="20" t="s">
        <v>38</v>
      </c>
      <c r="K817" s="10" t="s">
        <v>1155</v>
      </c>
    </row>
    <row r="818" spans="1:11" s="9" customFormat="1" hidden="1" x14ac:dyDescent="0.25">
      <c r="A818" s="10" t="s">
        <v>1156</v>
      </c>
      <c r="B818" s="50" t="s">
        <v>1142</v>
      </c>
      <c r="C818" s="10" t="s">
        <v>22</v>
      </c>
      <c r="D818" s="10" t="s">
        <v>14</v>
      </c>
      <c r="E818" s="62" t="s">
        <v>15</v>
      </c>
      <c r="F818" s="12" t="s">
        <v>26</v>
      </c>
      <c r="G818" s="10" t="s">
        <v>17</v>
      </c>
      <c r="H818" s="11" t="s">
        <v>18</v>
      </c>
      <c r="I818" s="13" t="b">
        <v>0</v>
      </c>
      <c r="J818" s="20" t="s">
        <v>38</v>
      </c>
      <c r="K818" s="10" t="s">
        <v>1157</v>
      </c>
    </row>
    <row r="819" spans="1:11" s="9" customFormat="1" hidden="1" x14ac:dyDescent="0.25">
      <c r="A819" s="10" t="s">
        <v>1158</v>
      </c>
      <c r="B819" s="50" t="s">
        <v>1142</v>
      </c>
      <c r="C819" s="10" t="s">
        <v>22</v>
      </c>
      <c r="D819" s="10" t="s">
        <v>14</v>
      </c>
      <c r="E819" s="62" t="s">
        <v>15</v>
      </c>
      <c r="F819" s="12" t="s">
        <v>26</v>
      </c>
      <c r="G819" s="10" t="s">
        <v>17</v>
      </c>
      <c r="H819" s="11" t="s">
        <v>18</v>
      </c>
      <c r="I819" s="13" t="b">
        <v>0</v>
      </c>
      <c r="J819" s="20" t="s">
        <v>38</v>
      </c>
      <c r="K819" s="10" t="s">
        <v>1159</v>
      </c>
    </row>
    <row r="820" spans="1:11" s="9" customFormat="1" hidden="1" x14ac:dyDescent="0.25">
      <c r="A820" s="10" t="s">
        <v>1160</v>
      </c>
      <c r="B820" s="50" t="s">
        <v>1142</v>
      </c>
      <c r="C820" s="10" t="s">
        <v>22</v>
      </c>
      <c r="D820" s="10" t="s">
        <v>14</v>
      </c>
      <c r="E820" s="62" t="s">
        <v>15</v>
      </c>
      <c r="F820" s="12" t="s">
        <v>26</v>
      </c>
      <c r="G820" s="10" t="s">
        <v>17</v>
      </c>
      <c r="H820" s="11" t="s">
        <v>18</v>
      </c>
      <c r="I820" s="13" t="b">
        <v>0</v>
      </c>
      <c r="J820" s="20" t="s">
        <v>38</v>
      </c>
      <c r="K820" s="10" t="s">
        <v>1161</v>
      </c>
    </row>
    <row r="821" spans="1:11" s="9" customFormat="1" hidden="1" x14ac:dyDescent="0.25">
      <c r="A821" s="10" t="s">
        <v>1162</v>
      </c>
      <c r="B821" s="50" t="s">
        <v>1142</v>
      </c>
      <c r="C821" s="10" t="s">
        <v>22</v>
      </c>
      <c r="D821" s="10" t="s">
        <v>14</v>
      </c>
      <c r="E821" s="62" t="s">
        <v>15</v>
      </c>
      <c r="F821" s="12" t="s">
        <v>26</v>
      </c>
      <c r="G821" s="10" t="s">
        <v>17</v>
      </c>
      <c r="H821" s="11" t="s">
        <v>18</v>
      </c>
      <c r="I821" s="13" t="b">
        <v>0</v>
      </c>
      <c r="J821" s="20" t="s">
        <v>38</v>
      </c>
      <c r="K821" s="10" t="s">
        <v>1163</v>
      </c>
    </row>
    <row r="822" spans="1:11" s="9" customFormat="1" hidden="1" x14ac:dyDescent="0.25">
      <c r="A822" s="10" t="s">
        <v>1164</v>
      </c>
      <c r="B822" s="50" t="s">
        <v>1142</v>
      </c>
      <c r="C822" s="10" t="s">
        <v>22</v>
      </c>
      <c r="D822" s="10" t="s">
        <v>14</v>
      </c>
      <c r="E822" s="62" t="s">
        <v>15</v>
      </c>
      <c r="F822" s="12" t="s">
        <v>26</v>
      </c>
      <c r="G822" s="10" t="s">
        <v>17</v>
      </c>
      <c r="H822" s="11" t="s">
        <v>18</v>
      </c>
      <c r="I822" s="13" t="b">
        <v>0</v>
      </c>
      <c r="J822" s="20" t="s">
        <v>38</v>
      </c>
      <c r="K822" s="10" t="s">
        <v>1165</v>
      </c>
    </row>
    <row r="823" spans="1:11" s="9" customFormat="1" hidden="1" x14ac:dyDescent="0.25">
      <c r="A823" s="10" t="s">
        <v>1166</v>
      </c>
      <c r="B823" s="50" t="s">
        <v>1142</v>
      </c>
      <c r="C823" s="10" t="s">
        <v>132</v>
      </c>
      <c r="D823" s="10" t="s">
        <v>14</v>
      </c>
      <c r="E823" s="62" t="s">
        <v>15</v>
      </c>
      <c r="F823" s="12" t="s">
        <v>41</v>
      </c>
      <c r="G823" s="10" t="s">
        <v>17</v>
      </c>
      <c r="H823" s="11" t="s">
        <v>18</v>
      </c>
      <c r="I823" s="13" t="b">
        <v>0</v>
      </c>
      <c r="J823" s="20" t="s">
        <v>38</v>
      </c>
      <c r="K823" s="10" t="s">
        <v>1167</v>
      </c>
    </row>
    <row r="824" spans="1:11" s="9" customFormat="1" hidden="1" x14ac:dyDescent="0.25">
      <c r="A824" s="10" t="s">
        <v>1168</v>
      </c>
      <c r="B824" s="50" t="s">
        <v>1142</v>
      </c>
      <c r="C824" s="10" t="s">
        <v>132</v>
      </c>
      <c r="D824" s="10" t="s">
        <v>14</v>
      </c>
      <c r="E824" s="62" t="s">
        <v>15</v>
      </c>
      <c r="F824" s="12" t="s">
        <v>41</v>
      </c>
      <c r="G824" s="10" t="s">
        <v>17</v>
      </c>
      <c r="H824" s="11" t="s">
        <v>18</v>
      </c>
      <c r="I824" s="13" t="b">
        <v>0</v>
      </c>
      <c r="J824" s="20" t="s">
        <v>38</v>
      </c>
      <c r="K824" s="10" t="s">
        <v>1169</v>
      </c>
    </row>
    <row r="825" spans="1:11" s="9" customFormat="1" hidden="1" x14ac:dyDescent="0.25">
      <c r="A825" s="10" t="s">
        <v>1170</v>
      </c>
      <c r="B825" s="50" t="s">
        <v>1142</v>
      </c>
      <c r="C825" s="10" t="s">
        <v>132</v>
      </c>
      <c r="D825" s="10" t="s">
        <v>14</v>
      </c>
      <c r="E825" s="62" t="s">
        <v>15</v>
      </c>
      <c r="F825" s="12" t="s">
        <v>41</v>
      </c>
      <c r="G825" s="10" t="s">
        <v>17</v>
      </c>
      <c r="H825" s="11" t="s">
        <v>18</v>
      </c>
      <c r="I825" s="13" t="b">
        <v>0</v>
      </c>
      <c r="J825" s="20" t="s">
        <v>38</v>
      </c>
      <c r="K825" s="10" t="s">
        <v>1171</v>
      </c>
    </row>
    <row r="826" spans="1:11" s="9" customFormat="1" hidden="1" x14ac:dyDescent="0.25">
      <c r="A826" s="10" t="s">
        <v>1172</v>
      </c>
      <c r="B826" s="50" t="s">
        <v>1142</v>
      </c>
      <c r="C826" s="10" t="s">
        <v>132</v>
      </c>
      <c r="D826" s="10" t="s">
        <v>14</v>
      </c>
      <c r="E826" s="62" t="s">
        <v>15</v>
      </c>
      <c r="F826" s="12" t="s">
        <v>41</v>
      </c>
      <c r="G826" s="10" t="s">
        <v>17</v>
      </c>
      <c r="H826" s="11" t="s">
        <v>18</v>
      </c>
      <c r="I826" s="13" t="b">
        <v>0</v>
      </c>
      <c r="J826" s="20" t="s">
        <v>38</v>
      </c>
      <c r="K826" s="10" t="s">
        <v>1173</v>
      </c>
    </row>
    <row r="827" spans="1:11" s="9" customFormat="1" hidden="1" x14ac:dyDescent="0.25">
      <c r="A827" s="10" t="s">
        <v>1174</v>
      </c>
      <c r="B827" s="50" t="s">
        <v>1142</v>
      </c>
      <c r="C827" s="10" t="s">
        <v>132</v>
      </c>
      <c r="D827" s="10" t="s">
        <v>14</v>
      </c>
      <c r="E827" s="62" t="s">
        <v>15</v>
      </c>
      <c r="F827" s="12" t="s">
        <v>41</v>
      </c>
      <c r="G827" s="10" t="s">
        <v>17</v>
      </c>
      <c r="H827" s="11" t="s">
        <v>18</v>
      </c>
      <c r="I827" s="13" t="b">
        <v>0</v>
      </c>
      <c r="J827" s="20" t="s">
        <v>38</v>
      </c>
      <c r="K827" s="10" t="s">
        <v>1175</v>
      </c>
    </row>
    <row r="828" spans="1:11" s="9" customFormat="1" hidden="1" x14ac:dyDescent="0.25">
      <c r="A828" s="10" t="s">
        <v>1176</v>
      </c>
      <c r="B828" s="50" t="s">
        <v>1142</v>
      </c>
      <c r="C828" s="10" t="s">
        <v>132</v>
      </c>
      <c r="D828" s="10" t="s">
        <v>14</v>
      </c>
      <c r="E828" s="62" t="s">
        <v>15</v>
      </c>
      <c r="F828" s="12" t="s">
        <v>41</v>
      </c>
      <c r="G828" s="10" t="s">
        <v>17</v>
      </c>
      <c r="H828" s="11" t="s">
        <v>18</v>
      </c>
      <c r="I828" s="13" t="b">
        <v>0</v>
      </c>
      <c r="J828" s="20" t="s">
        <v>38</v>
      </c>
      <c r="K828" s="10" t="s">
        <v>1177</v>
      </c>
    </row>
    <row r="829" spans="1:11" s="9" customFormat="1" hidden="1" x14ac:dyDescent="0.25">
      <c r="A829" s="10" t="s">
        <v>1178</v>
      </c>
      <c r="B829" s="50" t="s">
        <v>1142</v>
      </c>
      <c r="C829" s="10" t="s">
        <v>132</v>
      </c>
      <c r="D829" s="10" t="s">
        <v>14</v>
      </c>
      <c r="E829" s="62" t="s">
        <v>15</v>
      </c>
      <c r="F829" s="12" t="s">
        <v>41</v>
      </c>
      <c r="G829" s="10" t="s">
        <v>17</v>
      </c>
      <c r="H829" s="11" t="s">
        <v>18</v>
      </c>
      <c r="I829" s="13" t="b">
        <v>0</v>
      </c>
      <c r="J829" s="20" t="s">
        <v>38</v>
      </c>
      <c r="K829" s="10" t="s">
        <v>1179</v>
      </c>
    </row>
    <row r="830" spans="1:11" s="9" customFormat="1" hidden="1" x14ac:dyDescent="0.25">
      <c r="A830" s="10" t="s">
        <v>1180</v>
      </c>
      <c r="B830" s="50" t="s">
        <v>1142</v>
      </c>
      <c r="C830" s="10" t="s">
        <v>132</v>
      </c>
      <c r="D830" s="10" t="s">
        <v>14</v>
      </c>
      <c r="E830" s="62" t="s">
        <v>15</v>
      </c>
      <c r="F830" s="12" t="s">
        <v>41</v>
      </c>
      <c r="G830" s="10" t="s">
        <v>17</v>
      </c>
      <c r="H830" s="11" t="s">
        <v>18</v>
      </c>
      <c r="I830" s="13" t="b">
        <v>0</v>
      </c>
      <c r="J830" s="20" t="s">
        <v>38</v>
      </c>
      <c r="K830" s="10" t="s">
        <v>1181</v>
      </c>
    </row>
    <row r="831" spans="1:11" s="9" customFormat="1" hidden="1" x14ac:dyDescent="0.25">
      <c r="A831" s="5" t="s">
        <v>1182</v>
      </c>
      <c r="B831" s="45" t="s">
        <v>1142</v>
      </c>
      <c r="C831" s="5" t="s">
        <v>52</v>
      </c>
      <c r="D831" s="5" t="s">
        <v>14</v>
      </c>
      <c r="E831" s="61" t="s">
        <v>53</v>
      </c>
      <c r="F831" s="7" t="s">
        <v>54</v>
      </c>
      <c r="G831" s="5" t="s">
        <v>55</v>
      </c>
      <c r="H831" s="6" t="s">
        <v>18</v>
      </c>
      <c r="I831" s="8" t="b">
        <v>0</v>
      </c>
      <c r="J831" s="20" t="s">
        <v>15</v>
      </c>
      <c r="K831" s="5" t="s">
        <v>54</v>
      </c>
    </row>
    <row r="832" spans="1:11" s="9" customFormat="1" hidden="1" x14ac:dyDescent="0.25">
      <c r="A832" s="5" t="s">
        <v>1183</v>
      </c>
      <c r="B832" s="45" t="s">
        <v>1142</v>
      </c>
      <c r="C832" s="5" t="s">
        <v>52</v>
      </c>
      <c r="D832" s="5" t="s">
        <v>14</v>
      </c>
      <c r="E832" s="61" t="s">
        <v>53</v>
      </c>
      <c r="F832" s="7" t="s">
        <v>54</v>
      </c>
      <c r="G832" s="5" t="s">
        <v>55</v>
      </c>
      <c r="H832" s="6" t="s">
        <v>18</v>
      </c>
      <c r="I832" s="8" t="b">
        <v>0</v>
      </c>
      <c r="J832" s="20" t="s">
        <v>15</v>
      </c>
      <c r="K832" s="5" t="s">
        <v>54</v>
      </c>
    </row>
    <row r="833" spans="1:11" s="9" customFormat="1" hidden="1" x14ac:dyDescent="0.25">
      <c r="A833" s="5" t="s">
        <v>1184</v>
      </c>
      <c r="B833" s="45" t="s">
        <v>1142</v>
      </c>
      <c r="C833" s="5" t="s">
        <v>52</v>
      </c>
      <c r="D833" s="5" t="s">
        <v>14</v>
      </c>
      <c r="E833" s="61" t="s">
        <v>53</v>
      </c>
      <c r="F833" s="7" t="s">
        <v>54</v>
      </c>
      <c r="G833" s="5" t="s">
        <v>55</v>
      </c>
      <c r="H833" s="6" t="s">
        <v>18</v>
      </c>
      <c r="I833" s="8" t="b">
        <v>0</v>
      </c>
      <c r="J833" s="20" t="s">
        <v>15</v>
      </c>
      <c r="K833" s="5" t="s">
        <v>54</v>
      </c>
    </row>
    <row r="834" spans="1:11" s="9" customFormat="1" hidden="1" x14ac:dyDescent="0.25">
      <c r="A834" s="5" t="s">
        <v>1185</v>
      </c>
      <c r="B834" s="45" t="s">
        <v>1142</v>
      </c>
      <c r="C834" s="5" t="s">
        <v>52</v>
      </c>
      <c r="D834" s="5" t="s">
        <v>14</v>
      </c>
      <c r="E834" s="61" t="s">
        <v>53</v>
      </c>
      <c r="F834" s="7" t="s">
        <v>54</v>
      </c>
      <c r="G834" s="5" t="s">
        <v>55</v>
      </c>
      <c r="H834" s="6" t="s">
        <v>18</v>
      </c>
      <c r="I834" s="8" t="b">
        <v>0</v>
      </c>
      <c r="J834" s="20" t="s">
        <v>15</v>
      </c>
      <c r="K834" s="5" t="s">
        <v>54</v>
      </c>
    </row>
    <row r="835" spans="1:11" s="9" customFormat="1" hidden="1" x14ac:dyDescent="0.25">
      <c r="A835" s="5" t="s">
        <v>1186</v>
      </c>
      <c r="B835" s="45" t="s">
        <v>1142</v>
      </c>
      <c r="C835" s="5" t="s">
        <v>52</v>
      </c>
      <c r="D835" s="5" t="s">
        <v>14</v>
      </c>
      <c r="E835" s="61" t="s">
        <v>53</v>
      </c>
      <c r="F835" s="7" t="s">
        <v>54</v>
      </c>
      <c r="G835" s="5" t="s">
        <v>55</v>
      </c>
      <c r="H835" s="6" t="s">
        <v>18</v>
      </c>
      <c r="I835" s="8" t="b">
        <v>0</v>
      </c>
      <c r="J835" s="20" t="s">
        <v>15</v>
      </c>
      <c r="K835" s="5" t="s">
        <v>54</v>
      </c>
    </row>
    <row r="836" spans="1:11" s="9" customFormat="1" hidden="1" x14ac:dyDescent="0.25">
      <c r="A836" s="5" t="s">
        <v>1187</v>
      </c>
      <c r="B836" s="45" t="s">
        <v>1142</v>
      </c>
      <c r="C836" s="5" t="s">
        <v>52</v>
      </c>
      <c r="D836" s="5" t="s">
        <v>14</v>
      </c>
      <c r="E836" s="61" t="s">
        <v>53</v>
      </c>
      <c r="F836" s="7" t="s">
        <v>54</v>
      </c>
      <c r="G836" s="5" t="s">
        <v>55</v>
      </c>
      <c r="H836" s="6" t="s">
        <v>18</v>
      </c>
      <c r="I836" s="8" t="b">
        <v>0</v>
      </c>
      <c r="J836" s="20" t="s">
        <v>15</v>
      </c>
      <c r="K836" s="5" t="s">
        <v>54</v>
      </c>
    </row>
    <row r="837" spans="1:11" hidden="1" x14ac:dyDescent="0.25">
      <c r="A837" s="1" t="s">
        <v>1188</v>
      </c>
      <c r="B837" s="39" t="s">
        <v>1142</v>
      </c>
      <c r="C837" s="1" t="s">
        <v>52</v>
      </c>
      <c r="D837" s="1" t="s">
        <v>14</v>
      </c>
      <c r="E837" s="60" t="s">
        <v>53</v>
      </c>
      <c r="F837" s="3" t="s">
        <v>54</v>
      </c>
      <c r="G837" s="1" t="s">
        <v>55</v>
      </c>
      <c r="H837" s="25" t="s">
        <v>223</v>
      </c>
      <c r="I837" s="4" t="b">
        <v>1</v>
      </c>
      <c r="J837" s="19" t="s">
        <v>15</v>
      </c>
      <c r="K837" s="1" t="s">
        <v>54</v>
      </c>
    </row>
    <row r="838" spans="1:11" s="9" customFormat="1" hidden="1" x14ac:dyDescent="0.25">
      <c r="A838" s="5" t="s">
        <v>1189</v>
      </c>
      <c r="B838" s="45" t="s">
        <v>1142</v>
      </c>
      <c r="C838" s="5" t="s">
        <v>52</v>
      </c>
      <c r="D838" s="5" t="s">
        <v>14</v>
      </c>
      <c r="E838" s="61" t="s">
        <v>53</v>
      </c>
      <c r="F838" s="7" t="s">
        <v>54</v>
      </c>
      <c r="G838" s="5" t="s">
        <v>55</v>
      </c>
      <c r="H838" s="6" t="s">
        <v>18</v>
      </c>
      <c r="I838" s="8" t="b">
        <v>0</v>
      </c>
      <c r="J838" s="20" t="s">
        <v>15</v>
      </c>
      <c r="K838" s="5" t="s">
        <v>54</v>
      </c>
    </row>
    <row r="839" spans="1:11" s="9" customFormat="1" hidden="1" x14ac:dyDescent="0.25">
      <c r="A839" s="5" t="s">
        <v>4703</v>
      </c>
      <c r="B839" s="45" t="s">
        <v>1142</v>
      </c>
      <c r="C839" s="5" t="s">
        <v>52</v>
      </c>
      <c r="D839" s="5" t="s">
        <v>14</v>
      </c>
      <c r="E839" s="61" t="s">
        <v>53</v>
      </c>
      <c r="F839" s="7" t="s">
        <v>54</v>
      </c>
      <c r="G839" s="5" t="s">
        <v>55</v>
      </c>
      <c r="H839" s="6" t="s">
        <v>18</v>
      </c>
      <c r="I839" s="8" t="b">
        <v>0</v>
      </c>
      <c r="J839" s="20" t="s">
        <v>15</v>
      </c>
      <c r="K839" s="5" t="s">
        <v>54</v>
      </c>
    </row>
    <row r="840" spans="1:11" s="9" customFormat="1" hidden="1" x14ac:dyDescent="0.25">
      <c r="A840" s="5" t="s">
        <v>1190</v>
      </c>
      <c r="B840" s="45" t="s">
        <v>1142</v>
      </c>
      <c r="C840" s="5" t="s">
        <v>141</v>
      </c>
      <c r="D840" s="5" t="s">
        <v>14</v>
      </c>
      <c r="E840" s="61" t="s">
        <v>15</v>
      </c>
      <c r="F840" s="7" t="s">
        <v>62</v>
      </c>
      <c r="G840" s="5" t="s">
        <v>63</v>
      </c>
      <c r="H840" s="26" t="s">
        <v>223</v>
      </c>
      <c r="I840" s="8" t="b">
        <v>0</v>
      </c>
      <c r="J840" s="20" t="s">
        <v>19</v>
      </c>
      <c r="K840" s="5" t="s">
        <v>1191</v>
      </c>
    </row>
    <row r="841" spans="1:11" s="9" customFormat="1" hidden="1" x14ac:dyDescent="0.25">
      <c r="A841" s="5" t="s">
        <v>1192</v>
      </c>
      <c r="B841" s="45" t="s">
        <v>1142</v>
      </c>
      <c r="C841" s="5" t="s">
        <v>141</v>
      </c>
      <c r="D841" s="5" t="s">
        <v>14</v>
      </c>
      <c r="E841" s="61" t="s">
        <v>15</v>
      </c>
      <c r="F841" s="7" t="s">
        <v>62</v>
      </c>
      <c r="G841" s="5" t="s">
        <v>63</v>
      </c>
      <c r="H841" s="26" t="s">
        <v>223</v>
      </c>
      <c r="I841" s="8" t="b">
        <v>0</v>
      </c>
      <c r="J841" s="20" t="s">
        <v>19</v>
      </c>
      <c r="K841" s="5" t="s">
        <v>1193</v>
      </c>
    </row>
    <row r="842" spans="1:11" s="9" customFormat="1" hidden="1" x14ac:dyDescent="0.25">
      <c r="A842" s="5" t="s">
        <v>1194</v>
      </c>
      <c r="B842" s="45" t="s">
        <v>1142</v>
      </c>
      <c r="C842" s="5" t="s">
        <v>141</v>
      </c>
      <c r="D842" s="5" t="s">
        <v>14</v>
      </c>
      <c r="E842" s="61" t="s">
        <v>15</v>
      </c>
      <c r="F842" s="7" t="s">
        <v>62</v>
      </c>
      <c r="G842" s="5" t="s">
        <v>63</v>
      </c>
      <c r="H842" s="26" t="s">
        <v>223</v>
      </c>
      <c r="I842" s="8" t="b">
        <v>0</v>
      </c>
      <c r="J842" s="20" t="s">
        <v>19</v>
      </c>
      <c r="K842" s="5" t="s">
        <v>1195</v>
      </c>
    </row>
    <row r="843" spans="1:11" s="9" customFormat="1" hidden="1" x14ac:dyDescent="0.25">
      <c r="A843" s="5" t="s">
        <v>1196</v>
      </c>
      <c r="B843" s="45" t="s">
        <v>1142</v>
      </c>
      <c r="C843" s="5" t="s">
        <v>141</v>
      </c>
      <c r="D843" s="5" t="s">
        <v>14</v>
      </c>
      <c r="E843" s="61" t="s">
        <v>15</v>
      </c>
      <c r="F843" s="7" t="s">
        <v>62</v>
      </c>
      <c r="G843" s="5" t="s">
        <v>63</v>
      </c>
      <c r="H843" s="26" t="s">
        <v>223</v>
      </c>
      <c r="I843" s="8" t="b">
        <v>0</v>
      </c>
      <c r="J843" s="20" t="s">
        <v>19</v>
      </c>
      <c r="K843" s="5" t="s">
        <v>1197</v>
      </c>
    </row>
    <row r="844" spans="1:11" s="9" customFormat="1" hidden="1" x14ac:dyDescent="0.25">
      <c r="A844" s="5" t="s">
        <v>1198</v>
      </c>
      <c r="B844" s="45" t="s">
        <v>1142</v>
      </c>
      <c r="C844" s="5" t="s">
        <v>141</v>
      </c>
      <c r="D844" s="5" t="s">
        <v>14</v>
      </c>
      <c r="E844" s="61" t="s">
        <v>15</v>
      </c>
      <c r="F844" s="7" t="s">
        <v>62</v>
      </c>
      <c r="G844" s="5" t="s">
        <v>63</v>
      </c>
      <c r="H844" s="26" t="s">
        <v>223</v>
      </c>
      <c r="I844" s="8" t="b">
        <v>0</v>
      </c>
      <c r="J844" s="20" t="s">
        <v>19</v>
      </c>
      <c r="K844" s="5" t="s">
        <v>1199</v>
      </c>
    </row>
    <row r="845" spans="1:11" s="9" customFormat="1" hidden="1" x14ac:dyDescent="0.25">
      <c r="A845" s="5" t="s">
        <v>1200</v>
      </c>
      <c r="B845" s="45" t="s">
        <v>1142</v>
      </c>
      <c r="C845" s="5" t="s">
        <v>141</v>
      </c>
      <c r="D845" s="5" t="s">
        <v>14</v>
      </c>
      <c r="E845" s="61" t="s">
        <v>15</v>
      </c>
      <c r="F845" s="7" t="s">
        <v>62</v>
      </c>
      <c r="G845" s="5" t="s">
        <v>63</v>
      </c>
      <c r="H845" s="26" t="s">
        <v>223</v>
      </c>
      <c r="I845" s="8" t="b">
        <v>0</v>
      </c>
      <c r="J845" s="20" t="s">
        <v>19</v>
      </c>
      <c r="K845" s="5" t="s">
        <v>1199</v>
      </c>
    </row>
    <row r="846" spans="1:11" s="9" customFormat="1" hidden="1" x14ac:dyDescent="0.25">
      <c r="A846" s="5" t="s">
        <v>1201</v>
      </c>
      <c r="B846" s="45" t="s">
        <v>1142</v>
      </c>
      <c r="C846" s="5" t="s">
        <v>141</v>
      </c>
      <c r="D846" s="5" t="s">
        <v>14</v>
      </c>
      <c r="E846" s="61" t="s">
        <v>15</v>
      </c>
      <c r="F846" s="7" t="s">
        <v>62</v>
      </c>
      <c r="G846" s="5" t="s">
        <v>63</v>
      </c>
      <c r="H846" s="26" t="s">
        <v>223</v>
      </c>
      <c r="I846" s="8" t="b">
        <v>0</v>
      </c>
      <c r="J846" s="20" t="s">
        <v>19</v>
      </c>
      <c r="K846" s="5" t="s">
        <v>1202</v>
      </c>
    </row>
    <row r="847" spans="1:11" s="9" customFormat="1" hidden="1" x14ac:dyDescent="0.25">
      <c r="A847" s="5" t="s">
        <v>1203</v>
      </c>
      <c r="B847" s="45" t="s">
        <v>1142</v>
      </c>
      <c r="C847" s="5" t="s">
        <v>141</v>
      </c>
      <c r="D847" s="5" t="s">
        <v>14</v>
      </c>
      <c r="E847" s="61" t="s">
        <v>15</v>
      </c>
      <c r="F847" s="7" t="s">
        <v>62</v>
      </c>
      <c r="G847" s="5" t="s">
        <v>63</v>
      </c>
      <c r="H847" s="26" t="s">
        <v>223</v>
      </c>
      <c r="I847" s="8" t="b">
        <v>0</v>
      </c>
      <c r="J847" s="20" t="s">
        <v>19</v>
      </c>
      <c r="K847" s="5" t="s">
        <v>1204</v>
      </c>
    </row>
    <row r="848" spans="1:11" s="9" customFormat="1" hidden="1" x14ac:dyDescent="0.25">
      <c r="A848" s="5" t="s">
        <v>1205</v>
      </c>
      <c r="B848" s="45" t="s">
        <v>1142</v>
      </c>
      <c r="C848" s="5" t="s">
        <v>141</v>
      </c>
      <c r="D848" s="5" t="s">
        <v>14</v>
      </c>
      <c r="E848" s="61" t="s">
        <v>15</v>
      </c>
      <c r="F848" s="7" t="s">
        <v>62</v>
      </c>
      <c r="G848" s="5" t="s">
        <v>63</v>
      </c>
      <c r="H848" s="26" t="s">
        <v>223</v>
      </c>
      <c r="I848" s="8" t="b">
        <v>0</v>
      </c>
      <c r="J848" s="20" t="s">
        <v>19</v>
      </c>
      <c r="K848" s="5" t="s">
        <v>1206</v>
      </c>
    </row>
    <row r="849" spans="1:11" s="9" customFormat="1" hidden="1" x14ac:dyDescent="0.25">
      <c r="A849" s="5" t="s">
        <v>1207</v>
      </c>
      <c r="B849" s="45" t="s">
        <v>1142</v>
      </c>
      <c r="C849" s="5" t="s">
        <v>141</v>
      </c>
      <c r="D849" s="5" t="s">
        <v>14</v>
      </c>
      <c r="E849" s="61" t="s">
        <v>15</v>
      </c>
      <c r="F849" s="7" t="s">
        <v>62</v>
      </c>
      <c r="G849" s="5" t="s">
        <v>63</v>
      </c>
      <c r="H849" s="26" t="s">
        <v>223</v>
      </c>
      <c r="I849" s="8" t="b">
        <v>0</v>
      </c>
      <c r="J849" s="20" t="s">
        <v>19</v>
      </c>
      <c r="K849" s="5" t="s">
        <v>1208</v>
      </c>
    </row>
    <row r="850" spans="1:11" hidden="1" x14ac:dyDescent="0.25">
      <c r="A850" s="1" t="s">
        <v>1209</v>
      </c>
      <c r="B850" s="39" t="s">
        <v>1142</v>
      </c>
      <c r="C850" s="1" t="s">
        <v>98</v>
      </c>
      <c r="D850" s="1" t="s">
        <v>14</v>
      </c>
      <c r="E850" s="60" t="s">
        <v>15</v>
      </c>
      <c r="F850" s="3" t="s">
        <v>1210</v>
      </c>
      <c r="G850" s="1" t="s">
        <v>99</v>
      </c>
      <c r="H850" s="2" t="s">
        <v>223</v>
      </c>
      <c r="I850" s="4" t="b">
        <v>1</v>
      </c>
      <c r="J850" s="19" t="s">
        <v>763</v>
      </c>
      <c r="K850" s="1" t="s">
        <v>54</v>
      </c>
    </row>
    <row r="851" spans="1:11" hidden="1" x14ac:dyDescent="0.25">
      <c r="A851" s="1" t="s">
        <v>1211</v>
      </c>
      <c r="B851" s="39" t="s">
        <v>1142</v>
      </c>
      <c r="C851" s="1" t="s">
        <v>98</v>
      </c>
      <c r="D851" s="1" t="s">
        <v>14</v>
      </c>
      <c r="E851" s="60" t="s">
        <v>15</v>
      </c>
      <c r="F851" s="3" t="s">
        <v>1210</v>
      </c>
      <c r="G851" s="1" t="s">
        <v>99</v>
      </c>
      <c r="H851" s="2" t="s">
        <v>223</v>
      </c>
      <c r="I851" s="4" t="b">
        <v>1</v>
      </c>
      <c r="J851" s="19" t="s">
        <v>763</v>
      </c>
      <c r="K851" s="1" t="s">
        <v>54</v>
      </c>
    </row>
    <row r="852" spans="1:11" s="9" customFormat="1" hidden="1" x14ac:dyDescent="0.25">
      <c r="A852" s="5" t="s">
        <v>1212</v>
      </c>
      <c r="B852" s="45" t="s">
        <v>2112</v>
      </c>
      <c r="C852" s="5" t="s">
        <v>98</v>
      </c>
      <c r="D852" s="5" t="s">
        <v>14</v>
      </c>
      <c r="E852" s="61" t="s">
        <v>15</v>
      </c>
      <c r="F852" s="7"/>
      <c r="G852" s="5" t="s">
        <v>99</v>
      </c>
      <c r="H852" s="26" t="s">
        <v>18</v>
      </c>
      <c r="I852" s="8" t="b">
        <v>0</v>
      </c>
      <c r="J852" s="20" t="s">
        <v>38</v>
      </c>
      <c r="K852" s="5" t="s">
        <v>54</v>
      </c>
    </row>
    <row r="853" spans="1:11" hidden="1" x14ac:dyDescent="0.25">
      <c r="A853" s="1" t="s">
        <v>1213</v>
      </c>
      <c r="B853" s="39" t="s">
        <v>1142</v>
      </c>
      <c r="C853" s="1" t="s">
        <v>98</v>
      </c>
      <c r="D853" s="1" t="s">
        <v>14</v>
      </c>
      <c r="E853" s="60" t="s">
        <v>15</v>
      </c>
      <c r="F853" s="3" t="s">
        <v>1210</v>
      </c>
      <c r="G853" s="1" t="s">
        <v>99</v>
      </c>
      <c r="H853" s="2" t="s">
        <v>223</v>
      </c>
      <c r="I853" s="4" t="b">
        <v>1</v>
      </c>
      <c r="J853" s="19" t="s">
        <v>763</v>
      </c>
      <c r="K853" s="1" t="s">
        <v>54</v>
      </c>
    </row>
    <row r="854" spans="1:11" hidden="1" x14ac:dyDescent="0.25">
      <c r="A854" s="1" t="s">
        <v>1214</v>
      </c>
      <c r="B854" s="39" t="s">
        <v>1142</v>
      </c>
      <c r="C854" s="1" t="s">
        <v>98</v>
      </c>
      <c r="D854" s="1" t="s">
        <v>14</v>
      </c>
      <c r="E854" s="60" t="s">
        <v>15</v>
      </c>
      <c r="F854" s="3" t="s">
        <v>1210</v>
      </c>
      <c r="G854" s="1" t="s">
        <v>99</v>
      </c>
      <c r="H854" s="2" t="s">
        <v>223</v>
      </c>
      <c r="I854" s="4" t="b">
        <v>1</v>
      </c>
      <c r="J854" s="19" t="s">
        <v>763</v>
      </c>
      <c r="K854" s="1" t="s">
        <v>54</v>
      </c>
    </row>
    <row r="855" spans="1:11" hidden="1" x14ac:dyDescent="0.25">
      <c r="A855" s="1" t="s">
        <v>1215</v>
      </c>
      <c r="B855" s="39" t="s">
        <v>1142</v>
      </c>
      <c r="C855" s="1" t="s">
        <v>98</v>
      </c>
      <c r="D855" s="1" t="s">
        <v>14</v>
      </c>
      <c r="E855" s="60" t="s">
        <v>15</v>
      </c>
      <c r="F855" s="3" t="s">
        <v>1210</v>
      </c>
      <c r="G855" s="1" t="s">
        <v>99</v>
      </c>
      <c r="H855" s="2" t="s">
        <v>223</v>
      </c>
      <c r="I855" s="4" t="b">
        <v>1</v>
      </c>
      <c r="J855" s="19" t="s">
        <v>763</v>
      </c>
      <c r="K855" s="1" t="s">
        <v>54</v>
      </c>
    </row>
    <row r="856" spans="1:11" hidden="1" x14ac:dyDescent="0.25">
      <c r="A856" s="1" t="s">
        <v>1216</v>
      </c>
      <c r="B856" s="39" t="s">
        <v>1142</v>
      </c>
      <c r="C856" s="1" t="s">
        <v>98</v>
      </c>
      <c r="D856" s="1" t="s">
        <v>14</v>
      </c>
      <c r="E856" s="60" t="s">
        <v>15</v>
      </c>
      <c r="F856" s="3" t="s">
        <v>1210</v>
      </c>
      <c r="G856" s="1" t="s">
        <v>99</v>
      </c>
      <c r="H856" s="2" t="s">
        <v>223</v>
      </c>
      <c r="I856" s="4" t="b">
        <v>1</v>
      </c>
      <c r="J856" s="19" t="s">
        <v>763</v>
      </c>
      <c r="K856" s="1" t="s">
        <v>54</v>
      </c>
    </row>
    <row r="857" spans="1:11" hidden="1" x14ac:dyDescent="0.25">
      <c r="A857" s="1" t="s">
        <v>1217</v>
      </c>
      <c r="B857" s="39" t="s">
        <v>1142</v>
      </c>
      <c r="C857" s="1" t="s">
        <v>98</v>
      </c>
      <c r="D857" s="1" t="s">
        <v>14</v>
      </c>
      <c r="E857" s="60" t="s">
        <v>15</v>
      </c>
      <c r="F857" s="3" t="s">
        <v>1210</v>
      </c>
      <c r="G857" s="1" t="s">
        <v>99</v>
      </c>
      <c r="H857" s="2" t="s">
        <v>223</v>
      </c>
      <c r="I857" s="4" t="b">
        <v>1</v>
      </c>
      <c r="J857" s="19" t="s">
        <v>763</v>
      </c>
      <c r="K857" s="1" t="s">
        <v>54</v>
      </c>
    </row>
    <row r="858" spans="1:11" hidden="1" x14ac:dyDescent="0.25">
      <c r="A858" s="1" t="s">
        <v>1218</v>
      </c>
      <c r="B858" s="39" t="s">
        <v>1142</v>
      </c>
      <c r="C858" s="1" t="s">
        <v>98</v>
      </c>
      <c r="D858" s="1" t="s">
        <v>14</v>
      </c>
      <c r="E858" s="60" t="s">
        <v>15</v>
      </c>
      <c r="F858" s="3" t="s">
        <v>1210</v>
      </c>
      <c r="G858" s="1" t="s">
        <v>99</v>
      </c>
      <c r="H858" s="2" t="s">
        <v>223</v>
      </c>
      <c r="I858" s="4" t="b">
        <v>1</v>
      </c>
      <c r="J858" s="19" t="s">
        <v>763</v>
      </c>
      <c r="K858" s="1" t="s">
        <v>54</v>
      </c>
    </row>
    <row r="859" spans="1:11" hidden="1" x14ac:dyDescent="0.25">
      <c r="A859" s="1" t="s">
        <v>1219</v>
      </c>
      <c r="B859" s="39" t="s">
        <v>1142</v>
      </c>
      <c r="C859" s="1" t="s">
        <v>98</v>
      </c>
      <c r="D859" s="1" t="s">
        <v>14</v>
      </c>
      <c r="E859" s="60" t="s">
        <v>15</v>
      </c>
      <c r="F859" s="3" t="s">
        <v>1210</v>
      </c>
      <c r="G859" s="1" t="s">
        <v>99</v>
      </c>
      <c r="H859" s="2" t="s">
        <v>223</v>
      </c>
      <c r="I859" s="4" t="b">
        <v>1</v>
      </c>
      <c r="J859" s="19" t="s">
        <v>763</v>
      </c>
      <c r="K859" s="1" t="s">
        <v>54</v>
      </c>
    </row>
    <row r="860" spans="1:11" hidden="1" x14ac:dyDescent="0.25">
      <c r="A860" s="1" t="s">
        <v>1220</v>
      </c>
      <c r="B860" s="39" t="s">
        <v>1142</v>
      </c>
      <c r="C860" s="1" t="s">
        <v>98</v>
      </c>
      <c r="D860" s="1" t="s">
        <v>14</v>
      </c>
      <c r="E860" s="60" t="s">
        <v>15</v>
      </c>
      <c r="F860" s="3" t="s">
        <v>1210</v>
      </c>
      <c r="G860" s="1" t="s">
        <v>99</v>
      </c>
      <c r="H860" s="2" t="s">
        <v>223</v>
      </c>
      <c r="I860" s="4" t="b">
        <v>1</v>
      </c>
      <c r="J860" s="19" t="s">
        <v>763</v>
      </c>
      <c r="K860" s="1" t="s">
        <v>54</v>
      </c>
    </row>
    <row r="861" spans="1:11" hidden="1" x14ac:dyDescent="0.25">
      <c r="A861" s="1" t="s">
        <v>1221</v>
      </c>
      <c r="B861" s="39" t="s">
        <v>1142</v>
      </c>
      <c r="C861" s="1" t="s">
        <v>98</v>
      </c>
      <c r="D861" s="1" t="s">
        <v>14</v>
      </c>
      <c r="E861" s="60" t="s">
        <v>15</v>
      </c>
      <c r="F861" s="3" t="s">
        <v>1210</v>
      </c>
      <c r="G861" s="1" t="s">
        <v>99</v>
      </c>
      <c r="H861" s="2" t="s">
        <v>223</v>
      </c>
      <c r="I861" s="4" t="b">
        <v>1</v>
      </c>
      <c r="J861" s="19" t="s">
        <v>763</v>
      </c>
      <c r="K861" s="1" t="s">
        <v>54</v>
      </c>
    </row>
    <row r="862" spans="1:11" hidden="1" x14ac:dyDescent="0.25">
      <c r="A862" s="1" t="s">
        <v>1222</v>
      </c>
      <c r="B862" s="39" t="s">
        <v>1142</v>
      </c>
      <c r="C862" s="1" t="s">
        <v>98</v>
      </c>
      <c r="D862" s="1" t="s">
        <v>14</v>
      </c>
      <c r="E862" s="60" t="s">
        <v>15</v>
      </c>
      <c r="F862" s="3" t="s">
        <v>1210</v>
      </c>
      <c r="G862" s="1" t="s">
        <v>99</v>
      </c>
      <c r="H862" s="2" t="s">
        <v>223</v>
      </c>
      <c r="I862" s="4" t="b">
        <v>1</v>
      </c>
      <c r="J862" s="19" t="s">
        <v>763</v>
      </c>
      <c r="K862" s="1" t="s">
        <v>54</v>
      </c>
    </row>
    <row r="863" spans="1:11" hidden="1" x14ac:dyDescent="0.25">
      <c r="A863" s="1" t="s">
        <v>1223</v>
      </c>
      <c r="B863" s="39" t="s">
        <v>1142</v>
      </c>
      <c r="C863" s="1" t="s">
        <v>98</v>
      </c>
      <c r="D863" s="1" t="s">
        <v>14</v>
      </c>
      <c r="E863" s="60" t="s">
        <v>15</v>
      </c>
      <c r="F863" s="3" t="s">
        <v>1210</v>
      </c>
      <c r="G863" s="1" t="s">
        <v>99</v>
      </c>
      <c r="H863" s="2" t="s">
        <v>223</v>
      </c>
      <c r="I863" s="4" t="b">
        <v>1</v>
      </c>
      <c r="J863" s="19" t="s">
        <v>763</v>
      </c>
      <c r="K863" s="1" t="s">
        <v>54</v>
      </c>
    </row>
    <row r="864" spans="1:11" hidden="1" x14ac:dyDescent="0.25">
      <c r="A864" s="1" t="s">
        <v>1224</v>
      </c>
      <c r="B864" s="39" t="s">
        <v>1142</v>
      </c>
      <c r="C864" s="1" t="s">
        <v>98</v>
      </c>
      <c r="D864" s="1" t="s">
        <v>14</v>
      </c>
      <c r="E864" s="60" t="s">
        <v>15</v>
      </c>
      <c r="F864" s="3" t="s">
        <v>1210</v>
      </c>
      <c r="G864" s="1" t="s">
        <v>99</v>
      </c>
      <c r="H864" s="2" t="s">
        <v>223</v>
      </c>
      <c r="I864" s="4" t="b">
        <v>1</v>
      </c>
      <c r="J864" s="19" t="s">
        <v>763</v>
      </c>
      <c r="K864" s="1" t="s">
        <v>54</v>
      </c>
    </row>
    <row r="865" spans="1:11" hidden="1" x14ac:dyDescent="0.25">
      <c r="A865" s="1" t="s">
        <v>1225</v>
      </c>
      <c r="B865" s="39" t="s">
        <v>1142</v>
      </c>
      <c r="C865" s="1" t="s">
        <v>98</v>
      </c>
      <c r="D865" s="1" t="s">
        <v>14</v>
      </c>
      <c r="E865" s="60" t="s">
        <v>15</v>
      </c>
      <c r="F865" s="3" t="s">
        <v>1210</v>
      </c>
      <c r="G865" s="1" t="s">
        <v>99</v>
      </c>
      <c r="H865" s="2" t="s">
        <v>223</v>
      </c>
      <c r="I865" s="4" t="b">
        <v>1</v>
      </c>
      <c r="J865" s="19" t="s">
        <v>763</v>
      </c>
      <c r="K865" s="1" t="s">
        <v>54</v>
      </c>
    </row>
    <row r="866" spans="1:11" hidden="1" x14ac:dyDescent="0.25">
      <c r="A866" s="1" t="s">
        <v>1226</v>
      </c>
      <c r="B866" s="39" t="s">
        <v>1142</v>
      </c>
      <c r="C866" s="1" t="s">
        <v>98</v>
      </c>
      <c r="D866" s="1" t="s">
        <v>14</v>
      </c>
      <c r="E866" s="60" t="s">
        <v>15</v>
      </c>
      <c r="F866" s="3" t="s">
        <v>1210</v>
      </c>
      <c r="G866" s="1" t="s">
        <v>99</v>
      </c>
      <c r="H866" s="2" t="s">
        <v>223</v>
      </c>
      <c r="I866" s="4" t="b">
        <v>1</v>
      </c>
      <c r="J866" s="19" t="s">
        <v>763</v>
      </c>
      <c r="K866" s="1" t="s">
        <v>54</v>
      </c>
    </row>
    <row r="867" spans="1:11" hidden="1" x14ac:dyDescent="0.25">
      <c r="A867" s="1" t="s">
        <v>1227</v>
      </c>
      <c r="B867" s="39" t="s">
        <v>1142</v>
      </c>
      <c r="C867" s="1" t="s">
        <v>98</v>
      </c>
      <c r="D867" s="1" t="s">
        <v>14</v>
      </c>
      <c r="E867" s="60" t="s">
        <v>15</v>
      </c>
      <c r="F867" s="3" t="s">
        <v>1210</v>
      </c>
      <c r="G867" s="1" t="s">
        <v>99</v>
      </c>
      <c r="H867" s="2" t="s">
        <v>223</v>
      </c>
      <c r="I867" s="4" t="b">
        <v>1</v>
      </c>
      <c r="J867" s="19" t="s">
        <v>763</v>
      </c>
      <c r="K867" s="1" t="s">
        <v>54</v>
      </c>
    </row>
    <row r="868" spans="1:11" hidden="1" x14ac:dyDescent="0.25">
      <c r="A868" s="1" t="s">
        <v>1228</v>
      </c>
      <c r="B868" s="39" t="s">
        <v>1142</v>
      </c>
      <c r="C868" s="1" t="s">
        <v>98</v>
      </c>
      <c r="D868" s="1" t="s">
        <v>14</v>
      </c>
      <c r="E868" s="60" t="s">
        <v>15</v>
      </c>
      <c r="F868" s="3" t="s">
        <v>1210</v>
      </c>
      <c r="G868" s="1" t="s">
        <v>99</v>
      </c>
      <c r="H868" s="2" t="s">
        <v>223</v>
      </c>
      <c r="I868" s="4" t="b">
        <v>1</v>
      </c>
      <c r="J868" s="19" t="s">
        <v>763</v>
      </c>
      <c r="K868" s="1" t="s">
        <v>54</v>
      </c>
    </row>
    <row r="869" spans="1:11" hidden="1" x14ac:dyDescent="0.25">
      <c r="A869" s="1" t="s">
        <v>1229</v>
      </c>
      <c r="B869" s="39" t="s">
        <v>1142</v>
      </c>
      <c r="C869" s="1" t="s">
        <v>98</v>
      </c>
      <c r="D869" s="1" t="s">
        <v>14</v>
      </c>
      <c r="E869" s="60" t="s">
        <v>15</v>
      </c>
      <c r="F869" s="3" t="s">
        <v>1210</v>
      </c>
      <c r="G869" s="1" t="s">
        <v>99</v>
      </c>
      <c r="H869" s="2" t="s">
        <v>223</v>
      </c>
      <c r="I869" s="4" t="b">
        <v>1</v>
      </c>
      <c r="J869" s="19" t="s">
        <v>763</v>
      </c>
      <c r="K869" s="1" t="s">
        <v>54</v>
      </c>
    </row>
    <row r="870" spans="1:11" hidden="1" x14ac:dyDescent="0.25">
      <c r="A870" s="1" t="s">
        <v>1230</v>
      </c>
      <c r="B870" s="39" t="s">
        <v>1142</v>
      </c>
      <c r="C870" s="1" t="s">
        <v>98</v>
      </c>
      <c r="D870" s="1" t="s">
        <v>14</v>
      </c>
      <c r="E870" s="60" t="s">
        <v>15</v>
      </c>
      <c r="F870" s="3" t="s">
        <v>1210</v>
      </c>
      <c r="G870" s="1" t="s">
        <v>99</v>
      </c>
      <c r="H870" s="2" t="s">
        <v>223</v>
      </c>
      <c r="I870" s="4" t="b">
        <v>1</v>
      </c>
      <c r="J870" s="19" t="s">
        <v>763</v>
      </c>
      <c r="K870" s="1" t="s">
        <v>54</v>
      </c>
    </row>
    <row r="871" spans="1:11" hidden="1" x14ac:dyDescent="0.25">
      <c r="A871" s="1" t="s">
        <v>1231</v>
      </c>
      <c r="B871" s="39" t="s">
        <v>1142</v>
      </c>
      <c r="C871" s="1" t="s">
        <v>98</v>
      </c>
      <c r="D871" s="1" t="s">
        <v>14</v>
      </c>
      <c r="E871" s="60" t="s">
        <v>15</v>
      </c>
      <c r="F871" s="3" t="s">
        <v>1210</v>
      </c>
      <c r="G871" s="1" t="s">
        <v>99</v>
      </c>
      <c r="H871" s="2" t="s">
        <v>223</v>
      </c>
      <c r="I871" s="4" t="b">
        <v>1</v>
      </c>
      <c r="J871" s="19" t="s">
        <v>763</v>
      </c>
      <c r="K871" s="1" t="s">
        <v>54</v>
      </c>
    </row>
    <row r="872" spans="1:11" hidden="1" x14ac:dyDescent="0.25">
      <c r="A872" s="1" t="s">
        <v>1232</v>
      </c>
      <c r="B872" s="39" t="s">
        <v>1142</v>
      </c>
      <c r="C872" s="1" t="s">
        <v>98</v>
      </c>
      <c r="D872" s="1" t="s">
        <v>14</v>
      </c>
      <c r="E872" s="60" t="s">
        <v>15</v>
      </c>
      <c r="F872" s="3" t="s">
        <v>1210</v>
      </c>
      <c r="G872" s="1" t="s">
        <v>99</v>
      </c>
      <c r="H872" s="2" t="s">
        <v>223</v>
      </c>
      <c r="I872" s="4" t="b">
        <v>1</v>
      </c>
      <c r="J872" s="19" t="s">
        <v>763</v>
      </c>
      <c r="K872" s="1" t="s">
        <v>54</v>
      </c>
    </row>
    <row r="873" spans="1:11" hidden="1" x14ac:dyDescent="0.25">
      <c r="A873" s="1" t="s">
        <v>1233</v>
      </c>
      <c r="B873" s="39" t="s">
        <v>1142</v>
      </c>
      <c r="C873" s="1" t="s">
        <v>98</v>
      </c>
      <c r="D873" s="1" t="s">
        <v>14</v>
      </c>
      <c r="E873" s="60" t="s">
        <v>15</v>
      </c>
      <c r="F873" s="3" t="s">
        <v>1210</v>
      </c>
      <c r="G873" s="1" t="s">
        <v>99</v>
      </c>
      <c r="H873" s="2" t="s">
        <v>223</v>
      </c>
      <c r="I873" s="4" t="b">
        <v>1</v>
      </c>
      <c r="J873" s="19" t="s">
        <v>763</v>
      </c>
      <c r="K873" s="1" t="s">
        <v>54</v>
      </c>
    </row>
    <row r="874" spans="1:11" hidden="1" x14ac:dyDescent="0.25">
      <c r="A874" s="1" t="s">
        <v>1234</v>
      </c>
      <c r="B874" s="39" t="s">
        <v>1142</v>
      </c>
      <c r="C874" s="1" t="s">
        <v>98</v>
      </c>
      <c r="D874" s="1" t="s">
        <v>14</v>
      </c>
      <c r="E874" s="60" t="s">
        <v>15</v>
      </c>
      <c r="F874" s="3" t="s">
        <v>1210</v>
      </c>
      <c r="G874" s="1" t="s">
        <v>99</v>
      </c>
      <c r="H874" s="2" t="s">
        <v>223</v>
      </c>
      <c r="I874" s="4" t="b">
        <v>1</v>
      </c>
      <c r="J874" s="19" t="s">
        <v>763</v>
      </c>
      <c r="K874" s="1" t="s">
        <v>54</v>
      </c>
    </row>
    <row r="875" spans="1:11" hidden="1" x14ac:dyDescent="0.25">
      <c r="A875" s="1" t="s">
        <v>1235</v>
      </c>
      <c r="B875" s="39" t="s">
        <v>1142</v>
      </c>
      <c r="C875" s="1" t="s">
        <v>98</v>
      </c>
      <c r="D875" s="1" t="s">
        <v>14</v>
      </c>
      <c r="E875" s="60" t="s">
        <v>15</v>
      </c>
      <c r="F875" s="3" t="s">
        <v>1210</v>
      </c>
      <c r="G875" s="1" t="s">
        <v>99</v>
      </c>
      <c r="H875" s="2" t="s">
        <v>223</v>
      </c>
      <c r="I875" s="4" t="b">
        <v>1</v>
      </c>
      <c r="J875" s="19" t="s">
        <v>763</v>
      </c>
      <c r="K875" s="1" t="s">
        <v>54</v>
      </c>
    </row>
    <row r="876" spans="1:11" hidden="1" x14ac:dyDescent="0.25">
      <c r="A876" s="1" t="s">
        <v>1236</v>
      </c>
      <c r="B876" s="39" t="s">
        <v>1142</v>
      </c>
      <c r="C876" s="1" t="s">
        <v>98</v>
      </c>
      <c r="D876" s="1" t="s">
        <v>14</v>
      </c>
      <c r="E876" s="60" t="s">
        <v>15</v>
      </c>
      <c r="F876" s="3" t="s">
        <v>1210</v>
      </c>
      <c r="G876" s="1" t="s">
        <v>99</v>
      </c>
      <c r="H876" s="2" t="s">
        <v>223</v>
      </c>
      <c r="I876" s="4" t="b">
        <v>1</v>
      </c>
      <c r="J876" s="19" t="s">
        <v>763</v>
      </c>
      <c r="K876" s="1" t="s">
        <v>54</v>
      </c>
    </row>
    <row r="877" spans="1:11" hidden="1" x14ac:dyDescent="0.25">
      <c r="A877" s="1" t="s">
        <v>1237</v>
      </c>
      <c r="B877" s="39" t="s">
        <v>1142</v>
      </c>
      <c r="C877" s="1" t="s">
        <v>98</v>
      </c>
      <c r="D877" s="1" t="s">
        <v>14</v>
      </c>
      <c r="E877" s="60" t="s">
        <v>15</v>
      </c>
      <c r="F877" s="3" t="s">
        <v>1210</v>
      </c>
      <c r="G877" s="1" t="s">
        <v>99</v>
      </c>
      <c r="H877" s="2" t="s">
        <v>223</v>
      </c>
      <c r="I877" s="4" t="b">
        <v>1</v>
      </c>
      <c r="J877" s="19" t="s">
        <v>763</v>
      </c>
      <c r="K877" s="1" t="s">
        <v>54</v>
      </c>
    </row>
    <row r="878" spans="1:11" hidden="1" x14ac:dyDescent="0.25">
      <c r="A878" s="1" t="s">
        <v>1238</v>
      </c>
      <c r="B878" s="39" t="s">
        <v>1142</v>
      </c>
      <c r="C878" s="1" t="s">
        <v>98</v>
      </c>
      <c r="D878" s="1" t="s">
        <v>14</v>
      </c>
      <c r="E878" s="60" t="s">
        <v>15</v>
      </c>
      <c r="F878" s="3" t="s">
        <v>1210</v>
      </c>
      <c r="G878" s="1" t="s">
        <v>99</v>
      </c>
      <c r="H878" s="2" t="s">
        <v>223</v>
      </c>
      <c r="I878" s="4" t="b">
        <v>1</v>
      </c>
      <c r="J878" s="19" t="s">
        <v>763</v>
      </c>
      <c r="K878" s="1" t="s">
        <v>54</v>
      </c>
    </row>
    <row r="879" spans="1:11" hidden="1" x14ac:dyDescent="0.25">
      <c r="A879" s="1" t="s">
        <v>1239</v>
      </c>
      <c r="B879" s="39" t="s">
        <v>1142</v>
      </c>
      <c r="C879" s="1" t="s">
        <v>98</v>
      </c>
      <c r="D879" s="1" t="s">
        <v>14</v>
      </c>
      <c r="E879" s="60" t="s">
        <v>15</v>
      </c>
      <c r="F879" s="3" t="s">
        <v>1210</v>
      </c>
      <c r="G879" s="1" t="s">
        <v>99</v>
      </c>
      <c r="H879" s="2" t="s">
        <v>223</v>
      </c>
      <c r="I879" s="4" t="b">
        <v>1</v>
      </c>
      <c r="J879" s="19" t="s">
        <v>763</v>
      </c>
      <c r="K879" s="1" t="s">
        <v>54</v>
      </c>
    </row>
    <row r="880" spans="1:11" s="9" customFormat="1" hidden="1" x14ac:dyDescent="0.25">
      <c r="A880" s="10" t="s">
        <v>1240</v>
      </c>
      <c r="B880" s="50" t="s">
        <v>1241</v>
      </c>
      <c r="C880" s="10" t="s">
        <v>22</v>
      </c>
      <c r="D880" s="10" t="s">
        <v>14</v>
      </c>
      <c r="E880" s="62" t="s">
        <v>15</v>
      </c>
      <c r="F880" s="12" t="s">
        <v>127</v>
      </c>
      <c r="G880" s="10" t="s">
        <v>17</v>
      </c>
      <c r="H880" s="11" t="s">
        <v>18</v>
      </c>
      <c r="I880" s="13" t="b">
        <v>0</v>
      </c>
      <c r="J880" s="27" t="s">
        <v>38</v>
      </c>
      <c r="K880" s="10" t="s">
        <v>1242</v>
      </c>
    </row>
    <row r="881" spans="1:11" s="9" customFormat="1" hidden="1" x14ac:dyDescent="0.25">
      <c r="A881" s="10" t="s">
        <v>1243</v>
      </c>
      <c r="B881" s="50" t="s">
        <v>1241</v>
      </c>
      <c r="C881" s="10" t="s">
        <v>22</v>
      </c>
      <c r="D881" s="10" t="s">
        <v>14</v>
      </c>
      <c r="E881" s="62" t="s">
        <v>15</v>
      </c>
      <c r="F881" s="12" t="s">
        <v>26</v>
      </c>
      <c r="G881" s="10" t="s">
        <v>17</v>
      </c>
      <c r="H881" s="11" t="s">
        <v>18</v>
      </c>
      <c r="I881" s="13" t="b">
        <v>0</v>
      </c>
      <c r="J881" s="27" t="s">
        <v>38</v>
      </c>
      <c r="K881" s="10" t="s">
        <v>1244</v>
      </c>
    </row>
    <row r="882" spans="1:11" s="9" customFormat="1" hidden="1" x14ac:dyDescent="0.25">
      <c r="A882" s="10" t="s">
        <v>1245</v>
      </c>
      <c r="B882" s="50" t="s">
        <v>1241</v>
      </c>
      <c r="C882" s="10" t="s">
        <v>132</v>
      </c>
      <c r="D882" s="10" t="s">
        <v>14</v>
      </c>
      <c r="E882" s="62" t="s">
        <v>15</v>
      </c>
      <c r="F882" s="12" t="s">
        <v>133</v>
      </c>
      <c r="G882" s="10" t="s">
        <v>17</v>
      </c>
      <c r="H882" s="11" t="s">
        <v>18</v>
      </c>
      <c r="I882" s="13" t="b">
        <v>0</v>
      </c>
      <c r="J882" s="27" t="s">
        <v>38</v>
      </c>
      <c r="K882" s="10" t="s">
        <v>1246</v>
      </c>
    </row>
    <row r="883" spans="1:11" s="9" customFormat="1" hidden="1" x14ac:dyDescent="0.25">
      <c r="A883" s="5" t="s">
        <v>1247</v>
      </c>
      <c r="B883" s="45" t="s">
        <v>1241</v>
      </c>
      <c r="C883" s="5" t="s">
        <v>132</v>
      </c>
      <c r="D883" s="5" t="s">
        <v>14</v>
      </c>
      <c r="E883" s="61" t="s">
        <v>15</v>
      </c>
      <c r="F883" s="7" t="s">
        <v>133</v>
      </c>
      <c r="G883" s="5" t="s">
        <v>17</v>
      </c>
      <c r="H883" s="6" t="s">
        <v>18</v>
      </c>
      <c r="I883" s="8" t="b">
        <v>0</v>
      </c>
      <c r="J883" s="22" t="s">
        <v>38</v>
      </c>
      <c r="K883" s="5" t="s">
        <v>1248</v>
      </c>
    </row>
    <row r="884" spans="1:11" s="9" customFormat="1" hidden="1" x14ac:dyDescent="0.25">
      <c r="A884" s="5" t="s">
        <v>1249</v>
      </c>
      <c r="B884" s="45" t="s">
        <v>1241</v>
      </c>
      <c r="C884" s="5" t="s">
        <v>138</v>
      </c>
      <c r="D884" s="5" t="s">
        <v>14</v>
      </c>
      <c r="E884" s="61" t="s">
        <v>53</v>
      </c>
      <c r="F884" s="7" t="s">
        <v>54</v>
      </c>
      <c r="G884" s="5" t="s">
        <v>55</v>
      </c>
      <c r="H884" s="6" t="s">
        <v>18</v>
      </c>
      <c r="I884" s="8" t="b">
        <v>0</v>
      </c>
      <c r="J884" s="20" t="s">
        <v>15</v>
      </c>
      <c r="K884" s="5" t="s">
        <v>54</v>
      </c>
    </row>
    <row r="885" spans="1:11" s="9" customFormat="1" hidden="1" x14ac:dyDescent="0.25">
      <c r="A885" s="5" t="s">
        <v>1250</v>
      </c>
      <c r="B885" s="45" t="s">
        <v>1241</v>
      </c>
      <c r="C885" s="5" t="s">
        <v>138</v>
      </c>
      <c r="D885" s="5" t="s">
        <v>14</v>
      </c>
      <c r="E885" s="61" t="s">
        <v>53</v>
      </c>
      <c r="F885" s="7" t="s">
        <v>54</v>
      </c>
      <c r="G885" s="5" t="s">
        <v>55</v>
      </c>
      <c r="H885" s="6" t="s">
        <v>18</v>
      </c>
      <c r="I885" s="8" t="b">
        <v>0</v>
      </c>
      <c r="J885" s="20" t="s">
        <v>15</v>
      </c>
      <c r="K885" s="5" t="s">
        <v>54</v>
      </c>
    </row>
    <row r="886" spans="1:11" hidden="1" x14ac:dyDescent="0.25">
      <c r="A886" s="1" t="s">
        <v>1251</v>
      </c>
      <c r="B886" s="39" t="s">
        <v>1241</v>
      </c>
      <c r="C886" s="1" t="s">
        <v>141</v>
      </c>
      <c r="D886" s="1" t="s">
        <v>14</v>
      </c>
      <c r="E886" s="60" t="s">
        <v>15</v>
      </c>
      <c r="F886" s="3" t="s">
        <v>62</v>
      </c>
      <c r="G886" s="1" t="s">
        <v>63</v>
      </c>
      <c r="H886" s="25" t="s">
        <v>223</v>
      </c>
      <c r="I886" s="4" t="b">
        <v>0</v>
      </c>
      <c r="J886" s="19" t="s">
        <v>19</v>
      </c>
      <c r="K886" s="1" t="s">
        <v>1252</v>
      </c>
    </row>
    <row r="887" spans="1:11" hidden="1" x14ac:dyDescent="0.25">
      <c r="A887" s="1" t="s">
        <v>1253</v>
      </c>
      <c r="B887" s="39" t="s">
        <v>1241</v>
      </c>
      <c r="C887" s="1" t="s">
        <v>141</v>
      </c>
      <c r="D887" s="1" t="s">
        <v>14</v>
      </c>
      <c r="E887" s="60" t="s">
        <v>15</v>
      </c>
      <c r="F887" s="3" t="s">
        <v>62</v>
      </c>
      <c r="G887" s="1" t="s">
        <v>63</v>
      </c>
      <c r="H887" s="25" t="s">
        <v>223</v>
      </c>
      <c r="I887" s="4" t="b">
        <v>0</v>
      </c>
      <c r="J887" s="19" t="s">
        <v>19</v>
      </c>
      <c r="K887" s="1" t="s">
        <v>1254</v>
      </c>
    </row>
    <row r="888" spans="1:11" hidden="1" x14ac:dyDescent="0.25">
      <c r="A888" s="1" t="s">
        <v>1255</v>
      </c>
      <c r="B888" s="39" t="s">
        <v>1241</v>
      </c>
      <c r="C888" s="1" t="s">
        <v>141</v>
      </c>
      <c r="D888" s="1" t="s">
        <v>14</v>
      </c>
      <c r="E888" s="60" t="s">
        <v>15</v>
      </c>
      <c r="F888" s="3" t="s">
        <v>62</v>
      </c>
      <c r="G888" s="1" t="s">
        <v>63</v>
      </c>
      <c r="H888" s="25" t="s">
        <v>223</v>
      </c>
      <c r="I888" s="4" t="b">
        <v>0</v>
      </c>
      <c r="J888" s="19" t="s">
        <v>19</v>
      </c>
      <c r="K888" s="1" t="s">
        <v>1256</v>
      </c>
    </row>
    <row r="889" spans="1:11" ht="30" hidden="1" x14ac:dyDescent="0.25">
      <c r="A889" s="1" t="s">
        <v>1257</v>
      </c>
      <c r="B889" s="39" t="s">
        <v>1241</v>
      </c>
      <c r="C889" s="1" t="s">
        <v>98</v>
      </c>
      <c r="D889" s="1" t="s">
        <v>14</v>
      </c>
      <c r="E889" s="60" t="s">
        <v>15</v>
      </c>
      <c r="F889" s="3" t="s">
        <v>1258</v>
      </c>
      <c r="G889" s="1" t="s">
        <v>99</v>
      </c>
      <c r="H889" s="2" t="s">
        <v>223</v>
      </c>
      <c r="I889" s="4" t="b">
        <v>1</v>
      </c>
      <c r="J889" s="19" t="s">
        <v>763</v>
      </c>
      <c r="K889" s="1" t="s">
        <v>54</v>
      </c>
    </row>
    <row r="890" spans="1:11" s="9" customFormat="1" ht="30" hidden="1" x14ac:dyDescent="0.25">
      <c r="A890" s="10" t="s">
        <v>1259</v>
      </c>
      <c r="B890" s="50" t="s">
        <v>1241</v>
      </c>
      <c r="C890" s="10" t="s">
        <v>98</v>
      </c>
      <c r="D890" s="10" t="s">
        <v>14</v>
      </c>
      <c r="E890" s="62" t="s">
        <v>15</v>
      </c>
      <c r="F890" s="14" t="s">
        <v>4700</v>
      </c>
      <c r="G890" s="10" t="s">
        <v>99</v>
      </c>
      <c r="H890" s="11" t="s">
        <v>18</v>
      </c>
      <c r="I890" s="13" t="b">
        <v>0</v>
      </c>
      <c r="J890" s="29" t="s">
        <v>38</v>
      </c>
      <c r="K890" s="10" t="s">
        <v>54</v>
      </c>
    </row>
    <row r="891" spans="1:11" s="9" customFormat="1" hidden="1" x14ac:dyDescent="0.25">
      <c r="A891" s="5" t="s">
        <v>1260</v>
      </c>
      <c r="B891" s="45" t="s">
        <v>1241</v>
      </c>
      <c r="C891" s="5" t="s">
        <v>98</v>
      </c>
      <c r="D891" s="5" t="s">
        <v>14</v>
      </c>
      <c r="E891" s="61" t="s">
        <v>15</v>
      </c>
      <c r="F891" s="7" t="s">
        <v>54</v>
      </c>
      <c r="G891" s="5" t="s">
        <v>99</v>
      </c>
      <c r="H891" s="6" t="s">
        <v>18</v>
      </c>
      <c r="I891" s="8" t="b">
        <v>0</v>
      </c>
      <c r="J891" s="22" t="s">
        <v>38</v>
      </c>
      <c r="K891" s="5" t="s">
        <v>54</v>
      </c>
    </row>
    <row r="892" spans="1:11" s="9" customFormat="1" ht="30" hidden="1" x14ac:dyDescent="0.25">
      <c r="A892" s="10" t="s">
        <v>1261</v>
      </c>
      <c r="B892" s="50" t="s">
        <v>1241</v>
      </c>
      <c r="C892" s="10" t="s">
        <v>98</v>
      </c>
      <c r="D892" s="10" t="s">
        <v>14</v>
      </c>
      <c r="E892" s="62" t="s">
        <v>15</v>
      </c>
      <c r="F892" s="14" t="s">
        <v>4700</v>
      </c>
      <c r="G892" s="10" t="s">
        <v>99</v>
      </c>
      <c r="H892" s="28" t="s">
        <v>223</v>
      </c>
      <c r="I892" s="13" t="b">
        <v>0</v>
      </c>
      <c r="J892" s="29" t="s">
        <v>38</v>
      </c>
      <c r="K892" s="10" t="s">
        <v>54</v>
      </c>
    </row>
    <row r="893" spans="1:11" s="9" customFormat="1" hidden="1" x14ac:dyDescent="0.25">
      <c r="A893" s="10" t="s">
        <v>1262</v>
      </c>
      <c r="B893" s="50" t="s">
        <v>1241</v>
      </c>
      <c r="C893" s="10" t="s">
        <v>98</v>
      </c>
      <c r="D893" s="10" t="s">
        <v>14</v>
      </c>
      <c r="E893" s="62" t="s">
        <v>15</v>
      </c>
      <c r="F893" s="12" t="s">
        <v>54</v>
      </c>
      <c r="G893" s="10" t="s">
        <v>99</v>
      </c>
      <c r="H893" s="11" t="s">
        <v>18</v>
      </c>
      <c r="I893" s="13" t="b">
        <v>0</v>
      </c>
      <c r="J893" s="29" t="s">
        <v>38</v>
      </c>
      <c r="K893" s="10" t="s">
        <v>54</v>
      </c>
    </row>
    <row r="894" spans="1:11" s="9" customFormat="1" ht="30" hidden="1" x14ac:dyDescent="0.25">
      <c r="A894" s="5" t="s">
        <v>1263</v>
      </c>
      <c r="B894" s="45" t="s">
        <v>1241</v>
      </c>
      <c r="C894" s="5" t="s">
        <v>98</v>
      </c>
      <c r="D894" s="5" t="s">
        <v>14</v>
      </c>
      <c r="E894" s="61" t="s">
        <v>15</v>
      </c>
      <c r="F894" s="14" t="s">
        <v>4700</v>
      </c>
      <c r="G894" s="5" t="s">
        <v>99</v>
      </c>
      <c r="H894" s="24" t="s">
        <v>223</v>
      </c>
      <c r="I894" s="8" t="b">
        <v>0</v>
      </c>
      <c r="J894" s="22" t="s">
        <v>38</v>
      </c>
      <c r="K894" s="5" t="s">
        <v>54</v>
      </c>
    </row>
    <row r="895" spans="1:11" s="9" customFormat="1" hidden="1" x14ac:dyDescent="0.25">
      <c r="A895" s="10" t="s">
        <v>1264</v>
      </c>
      <c r="B895" s="50" t="s">
        <v>1241</v>
      </c>
      <c r="C895" s="10" t="s">
        <v>98</v>
      </c>
      <c r="D895" s="10" t="s">
        <v>14</v>
      </c>
      <c r="E895" s="62" t="s">
        <v>15</v>
      </c>
      <c r="F895" s="12" t="s">
        <v>54</v>
      </c>
      <c r="G895" s="10" t="s">
        <v>99</v>
      </c>
      <c r="H895" s="11" t="s">
        <v>18</v>
      </c>
      <c r="I895" s="13" t="b">
        <v>0</v>
      </c>
      <c r="J895" s="22" t="s">
        <v>38</v>
      </c>
      <c r="K895" s="10" t="s">
        <v>54</v>
      </c>
    </row>
    <row r="896" spans="1:11" s="9" customFormat="1" ht="15.6" hidden="1" customHeight="1" x14ac:dyDescent="0.25">
      <c r="A896" s="5" t="s">
        <v>1265</v>
      </c>
      <c r="B896" s="45" t="s">
        <v>1266</v>
      </c>
      <c r="C896" s="5" t="s">
        <v>13</v>
      </c>
      <c r="D896" s="5" t="s">
        <v>14</v>
      </c>
      <c r="E896" s="61" t="s">
        <v>15</v>
      </c>
      <c r="F896" s="7" t="s">
        <v>16</v>
      </c>
      <c r="G896" s="5" t="s">
        <v>17</v>
      </c>
      <c r="H896" s="6" t="s">
        <v>18</v>
      </c>
      <c r="I896" s="8" t="b">
        <v>0</v>
      </c>
      <c r="J896" s="22" t="s">
        <v>38</v>
      </c>
      <c r="K896" s="5" t="s">
        <v>1267</v>
      </c>
    </row>
    <row r="897" spans="1:11" ht="30" hidden="1" x14ac:dyDescent="0.25">
      <c r="A897" s="1" t="s">
        <v>1268</v>
      </c>
      <c r="B897" s="39" t="s">
        <v>1266</v>
      </c>
      <c r="C897" s="1" t="s">
        <v>22</v>
      </c>
      <c r="D897" s="1" t="s">
        <v>14</v>
      </c>
      <c r="E897" s="60" t="s">
        <v>15</v>
      </c>
      <c r="F897" s="3" t="s">
        <v>1269</v>
      </c>
      <c r="G897" s="1" t="s">
        <v>17</v>
      </c>
      <c r="H897" s="2" t="s">
        <v>223</v>
      </c>
      <c r="I897" s="4" t="b">
        <v>1</v>
      </c>
      <c r="J897" s="19" t="s">
        <v>1270</v>
      </c>
      <c r="K897" s="1" t="s">
        <v>54</v>
      </c>
    </row>
    <row r="898" spans="1:11" s="9" customFormat="1" hidden="1" x14ac:dyDescent="0.25">
      <c r="A898" s="5" t="s">
        <v>1271</v>
      </c>
      <c r="B898" s="45" t="s">
        <v>1266</v>
      </c>
      <c r="C898" s="5" t="s">
        <v>22</v>
      </c>
      <c r="D898" s="5" t="s">
        <v>14</v>
      </c>
      <c r="E898" s="61" t="s">
        <v>15</v>
      </c>
      <c r="F898" s="7" t="s">
        <v>26</v>
      </c>
      <c r="G898" s="5" t="s">
        <v>17</v>
      </c>
      <c r="H898" s="6" t="s">
        <v>18</v>
      </c>
      <c r="I898" s="8" t="b">
        <v>0</v>
      </c>
      <c r="J898" s="22" t="s">
        <v>38</v>
      </c>
      <c r="K898" s="5" t="s">
        <v>1272</v>
      </c>
    </row>
    <row r="899" spans="1:11" s="9" customFormat="1" hidden="1" x14ac:dyDescent="0.25">
      <c r="A899" s="5" t="s">
        <v>1273</v>
      </c>
      <c r="B899" s="45" t="s">
        <v>1266</v>
      </c>
      <c r="C899" s="5" t="s">
        <v>132</v>
      </c>
      <c r="D899" s="5" t="s">
        <v>14</v>
      </c>
      <c r="E899" s="61" t="s">
        <v>15</v>
      </c>
      <c r="F899" s="7" t="s">
        <v>41</v>
      </c>
      <c r="G899" s="5" t="s">
        <v>17</v>
      </c>
      <c r="H899" s="6" t="s">
        <v>18</v>
      </c>
      <c r="I899" s="8" t="b">
        <v>0</v>
      </c>
      <c r="J899" s="22" t="s">
        <v>38</v>
      </c>
      <c r="K899" s="5" t="s">
        <v>1274</v>
      </c>
    </row>
    <row r="900" spans="1:11" s="9" customFormat="1" hidden="1" x14ac:dyDescent="0.25">
      <c r="A900" s="5" t="s">
        <v>1275</v>
      </c>
      <c r="B900" s="45" t="s">
        <v>1266</v>
      </c>
      <c r="C900" s="5" t="s">
        <v>132</v>
      </c>
      <c r="D900" s="5" t="s">
        <v>14</v>
      </c>
      <c r="E900" s="61" t="s">
        <v>15</v>
      </c>
      <c r="F900" s="7" t="s">
        <v>41</v>
      </c>
      <c r="G900" s="5" t="s">
        <v>17</v>
      </c>
      <c r="H900" s="6" t="s">
        <v>18</v>
      </c>
      <c r="I900" s="8" t="b">
        <v>0</v>
      </c>
      <c r="J900" s="22" t="s">
        <v>38</v>
      </c>
      <c r="K900" s="5" t="s">
        <v>1276</v>
      </c>
    </row>
    <row r="901" spans="1:11" hidden="1" x14ac:dyDescent="0.25">
      <c r="A901" s="1" t="s">
        <v>1277</v>
      </c>
      <c r="B901" s="39" t="s">
        <v>1266</v>
      </c>
      <c r="C901" s="1" t="s">
        <v>52</v>
      </c>
      <c r="D901" s="1" t="s">
        <v>14</v>
      </c>
      <c r="E901" s="60" t="s">
        <v>53</v>
      </c>
      <c r="F901" s="3" t="s">
        <v>54</v>
      </c>
      <c r="G901" s="1" t="s">
        <v>55</v>
      </c>
      <c r="H901" s="2" t="s">
        <v>223</v>
      </c>
      <c r="I901" s="4" t="b">
        <v>1</v>
      </c>
      <c r="J901" s="19" t="s">
        <v>15</v>
      </c>
      <c r="K901" s="1" t="s">
        <v>54</v>
      </c>
    </row>
    <row r="902" spans="1:11" s="9" customFormat="1" hidden="1" x14ac:dyDescent="0.25">
      <c r="A902" s="5" t="s">
        <v>1278</v>
      </c>
      <c r="B902" s="45" t="s">
        <v>1266</v>
      </c>
      <c r="C902" s="5" t="s">
        <v>52</v>
      </c>
      <c r="D902" s="5" t="s">
        <v>14</v>
      </c>
      <c r="E902" s="61" t="s">
        <v>53</v>
      </c>
      <c r="F902" s="7" t="s">
        <v>54</v>
      </c>
      <c r="G902" s="5" t="s">
        <v>55</v>
      </c>
      <c r="H902" s="6" t="s">
        <v>18</v>
      </c>
      <c r="I902" s="8" t="b">
        <v>0</v>
      </c>
      <c r="J902" s="20" t="s">
        <v>15</v>
      </c>
      <c r="K902" s="5" t="s">
        <v>54</v>
      </c>
    </row>
    <row r="903" spans="1:11" s="9" customFormat="1" hidden="1" x14ac:dyDescent="0.25">
      <c r="A903" s="5" t="s">
        <v>1279</v>
      </c>
      <c r="B903" s="45" t="s">
        <v>1266</v>
      </c>
      <c r="C903" s="5" t="s">
        <v>141</v>
      </c>
      <c r="D903" s="5" t="s">
        <v>14</v>
      </c>
      <c r="E903" s="61" t="s">
        <v>15</v>
      </c>
      <c r="F903" s="7" t="s">
        <v>62</v>
      </c>
      <c r="G903" s="5" t="s">
        <v>63</v>
      </c>
      <c r="H903" s="6" t="s">
        <v>18</v>
      </c>
      <c r="I903" s="8" t="b">
        <v>0</v>
      </c>
      <c r="J903" s="22" t="s">
        <v>38</v>
      </c>
      <c r="K903" s="5" t="s">
        <v>1280</v>
      </c>
    </row>
    <row r="904" spans="1:11" s="9" customFormat="1" hidden="1" x14ac:dyDescent="0.25">
      <c r="A904" s="5" t="s">
        <v>1281</v>
      </c>
      <c r="B904" s="45" t="s">
        <v>1266</v>
      </c>
      <c r="C904" s="5" t="s">
        <v>141</v>
      </c>
      <c r="D904" s="5" t="s">
        <v>14</v>
      </c>
      <c r="E904" s="61" t="s">
        <v>15</v>
      </c>
      <c r="F904" s="7" t="s">
        <v>62</v>
      </c>
      <c r="G904" s="5" t="s">
        <v>63</v>
      </c>
      <c r="H904" s="6" t="s">
        <v>18</v>
      </c>
      <c r="I904" s="8" t="b">
        <v>0</v>
      </c>
      <c r="J904" s="22" t="s">
        <v>38</v>
      </c>
      <c r="K904" s="5" t="s">
        <v>1282</v>
      </c>
    </row>
    <row r="905" spans="1:11" s="9" customFormat="1" hidden="1" x14ac:dyDescent="0.25">
      <c r="A905" s="5" t="s">
        <v>1283</v>
      </c>
      <c r="B905" s="45" t="s">
        <v>1266</v>
      </c>
      <c r="C905" s="5" t="s">
        <v>141</v>
      </c>
      <c r="D905" s="5" t="s">
        <v>14</v>
      </c>
      <c r="E905" s="61" t="s">
        <v>15</v>
      </c>
      <c r="F905" s="7" t="s">
        <v>62</v>
      </c>
      <c r="G905" s="5" t="s">
        <v>63</v>
      </c>
      <c r="H905" s="6" t="s">
        <v>18</v>
      </c>
      <c r="I905" s="8" t="b">
        <v>0</v>
      </c>
      <c r="J905" s="22" t="s">
        <v>38</v>
      </c>
      <c r="K905" s="5" t="s">
        <v>1284</v>
      </c>
    </row>
    <row r="906" spans="1:11" s="9" customFormat="1" hidden="1" x14ac:dyDescent="0.25">
      <c r="A906" s="5" t="s">
        <v>1285</v>
      </c>
      <c r="B906" s="45" t="s">
        <v>1266</v>
      </c>
      <c r="C906" s="5" t="s">
        <v>878</v>
      </c>
      <c r="D906" s="5" t="s">
        <v>14</v>
      </c>
      <c r="E906" s="61" t="s">
        <v>15</v>
      </c>
      <c r="F906" s="7" t="s">
        <v>54</v>
      </c>
      <c r="G906" s="5" t="s">
        <v>99</v>
      </c>
      <c r="H906" s="6" t="s">
        <v>18</v>
      </c>
      <c r="I906" s="8" t="b">
        <v>0</v>
      </c>
      <c r="J906" s="22" t="s">
        <v>38</v>
      </c>
      <c r="K906" s="5" t="s">
        <v>54</v>
      </c>
    </row>
    <row r="907" spans="1:11" s="9" customFormat="1" hidden="1" x14ac:dyDescent="0.25">
      <c r="A907" s="5" t="s">
        <v>1286</v>
      </c>
      <c r="B907" s="45" t="s">
        <v>1266</v>
      </c>
      <c r="C907" s="5" t="s">
        <v>878</v>
      </c>
      <c r="D907" s="5" t="s">
        <v>14</v>
      </c>
      <c r="E907" s="61" t="s">
        <v>15</v>
      </c>
      <c r="F907" s="7" t="s">
        <v>54</v>
      </c>
      <c r="G907" s="5" t="s">
        <v>99</v>
      </c>
      <c r="H907" s="6" t="s">
        <v>18</v>
      </c>
      <c r="I907" s="8" t="b">
        <v>0</v>
      </c>
      <c r="J907" s="22" t="s">
        <v>38</v>
      </c>
      <c r="K907" s="5" t="s">
        <v>54</v>
      </c>
    </row>
    <row r="908" spans="1:11" s="9" customFormat="1" hidden="1" x14ac:dyDescent="0.25">
      <c r="A908" s="5" t="s">
        <v>1287</v>
      </c>
      <c r="B908" s="45" t="s">
        <v>1266</v>
      </c>
      <c r="C908" s="5" t="s">
        <v>878</v>
      </c>
      <c r="D908" s="5" t="s">
        <v>14</v>
      </c>
      <c r="E908" s="61" t="s">
        <v>15</v>
      </c>
      <c r="F908" s="7" t="s">
        <v>54</v>
      </c>
      <c r="G908" s="5" t="s">
        <v>99</v>
      </c>
      <c r="H908" s="6" t="s">
        <v>18</v>
      </c>
      <c r="I908" s="8" t="b">
        <v>0</v>
      </c>
      <c r="J908" s="22" t="s">
        <v>38</v>
      </c>
      <c r="K908" s="5" t="s">
        <v>54</v>
      </c>
    </row>
    <row r="909" spans="1:11" s="9" customFormat="1" hidden="1" x14ac:dyDescent="0.25">
      <c r="A909" s="5" t="s">
        <v>1288</v>
      </c>
      <c r="B909" s="45" t="s">
        <v>1266</v>
      </c>
      <c r="C909" s="5" t="s">
        <v>878</v>
      </c>
      <c r="D909" s="5" t="s">
        <v>14</v>
      </c>
      <c r="E909" s="61" t="s">
        <v>15</v>
      </c>
      <c r="F909" s="7" t="s">
        <v>54</v>
      </c>
      <c r="G909" s="5" t="s">
        <v>99</v>
      </c>
      <c r="H909" s="6" t="s">
        <v>18</v>
      </c>
      <c r="I909" s="8" t="b">
        <v>0</v>
      </c>
      <c r="J909" s="22" t="s">
        <v>38</v>
      </c>
      <c r="K909" s="5" t="s">
        <v>54</v>
      </c>
    </row>
    <row r="910" spans="1:11" hidden="1" x14ac:dyDescent="0.25">
      <c r="A910" s="1" t="s">
        <v>1289</v>
      </c>
      <c r="B910" s="39" t="s">
        <v>1266</v>
      </c>
      <c r="C910" s="1" t="s">
        <v>878</v>
      </c>
      <c r="D910" s="1" t="s">
        <v>14</v>
      </c>
      <c r="E910" s="60" t="s">
        <v>15</v>
      </c>
      <c r="F910" s="3" t="s">
        <v>54</v>
      </c>
      <c r="G910" s="1" t="s">
        <v>99</v>
      </c>
      <c r="H910" s="2" t="s">
        <v>223</v>
      </c>
      <c r="I910" s="4" t="b">
        <v>1</v>
      </c>
      <c r="J910" s="19" t="s">
        <v>763</v>
      </c>
      <c r="K910" s="1" t="s">
        <v>54</v>
      </c>
    </row>
    <row r="911" spans="1:11" s="9" customFormat="1" hidden="1" x14ac:dyDescent="0.25">
      <c r="A911" s="5" t="s">
        <v>1290</v>
      </c>
      <c r="B911" s="45" t="s">
        <v>1266</v>
      </c>
      <c r="C911" s="5" t="s">
        <v>878</v>
      </c>
      <c r="D911" s="5" t="s">
        <v>14</v>
      </c>
      <c r="E911" s="61" t="s">
        <v>15</v>
      </c>
      <c r="F911" s="7" t="s">
        <v>54</v>
      </c>
      <c r="G911" s="5" t="s">
        <v>99</v>
      </c>
      <c r="H911" s="6" t="s">
        <v>18</v>
      </c>
      <c r="I911" s="8" t="b">
        <v>0</v>
      </c>
      <c r="J911" s="22" t="s">
        <v>38</v>
      </c>
      <c r="K911" s="5" t="s">
        <v>54</v>
      </c>
    </row>
    <row r="912" spans="1:11" s="9" customFormat="1" hidden="1" x14ac:dyDescent="0.25">
      <c r="A912" s="5" t="s">
        <v>1291</v>
      </c>
      <c r="B912" s="45" t="s">
        <v>1266</v>
      </c>
      <c r="C912" s="5" t="s">
        <v>878</v>
      </c>
      <c r="D912" s="5" t="s">
        <v>14</v>
      </c>
      <c r="E912" s="61" t="s">
        <v>15</v>
      </c>
      <c r="F912" s="7" t="s">
        <v>54</v>
      </c>
      <c r="G912" s="5" t="s">
        <v>99</v>
      </c>
      <c r="H912" s="6" t="s">
        <v>18</v>
      </c>
      <c r="I912" s="8" t="b">
        <v>0</v>
      </c>
      <c r="J912" s="22" t="s">
        <v>38</v>
      </c>
      <c r="K912" s="5" t="s">
        <v>54</v>
      </c>
    </row>
    <row r="913" spans="1:11" s="9" customFormat="1" hidden="1" x14ac:dyDescent="0.25">
      <c r="A913" s="5" t="s">
        <v>1292</v>
      </c>
      <c r="B913" s="45" t="s">
        <v>1266</v>
      </c>
      <c r="C913" s="5" t="s">
        <v>878</v>
      </c>
      <c r="D913" s="5" t="s">
        <v>14</v>
      </c>
      <c r="E913" s="61" t="s">
        <v>15</v>
      </c>
      <c r="F913" s="7" t="s">
        <v>54</v>
      </c>
      <c r="G913" s="5" t="s">
        <v>99</v>
      </c>
      <c r="H913" s="6" t="s">
        <v>18</v>
      </c>
      <c r="I913" s="8" t="b">
        <v>0</v>
      </c>
      <c r="J913" s="22" t="s">
        <v>38</v>
      </c>
      <c r="K913" s="5" t="s">
        <v>54</v>
      </c>
    </row>
    <row r="914" spans="1:11" s="9" customFormat="1" hidden="1" x14ac:dyDescent="0.25">
      <c r="A914" s="5" t="s">
        <v>1293</v>
      </c>
      <c r="B914" s="45" t="s">
        <v>1266</v>
      </c>
      <c r="C914" s="5" t="s">
        <v>878</v>
      </c>
      <c r="D914" s="5" t="s">
        <v>14</v>
      </c>
      <c r="E914" s="61" t="s">
        <v>15</v>
      </c>
      <c r="F914" s="7" t="s">
        <v>54</v>
      </c>
      <c r="G914" s="5" t="s">
        <v>99</v>
      </c>
      <c r="H914" s="6" t="s">
        <v>18</v>
      </c>
      <c r="I914" s="8" t="b">
        <v>0</v>
      </c>
      <c r="J914" s="22" t="s">
        <v>38</v>
      </c>
      <c r="K914" s="5" t="s">
        <v>54</v>
      </c>
    </row>
    <row r="915" spans="1:11" s="9" customFormat="1" hidden="1" x14ac:dyDescent="0.25">
      <c r="A915" s="5" t="s">
        <v>1294</v>
      </c>
      <c r="B915" s="45" t="s">
        <v>1266</v>
      </c>
      <c r="C915" s="5" t="s">
        <v>878</v>
      </c>
      <c r="D915" s="5" t="s">
        <v>14</v>
      </c>
      <c r="E915" s="61" t="s">
        <v>15</v>
      </c>
      <c r="F915" s="7" t="s">
        <v>54</v>
      </c>
      <c r="G915" s="5" t="s">
        <v>99</v>
      </c>
      <c r="H915" s="6" t="s">
        <v>18</v>
      </c>
      <c r="I915" s="8" t="b">
        <v>0</v>
      </c>
      <c r="J915" s="22" t="s">
        <v>38</v>
      </c>
      <c r="K915" s="5" t="s">
        <v>54</v>
      </c>
    </row>
    <row r="916" spans="1:11" hidden="1" x14ac:dyDescent="0.25">
      <c r="A916" s="1" t="s">
        <v>1295</v>
      </c>
      <c r="B916" s="39" t="s">
        <v>1296</v>
      </c>
      <c r="C916" s="1" t="s">
        <v>708</v>
      </c>
      <c r="D916" s="1" t="s">
        <v>587</v>
      </c>
      <c r="E916" s="60" t="s">
        <v>15</v>
      </c>
      <c r="F916" s="3" t="s">
        <v>1297</v>
      </c>
      <c r="G916" s="1" t="s">
        <v>17</v>
      </c>
      <c r="H916" s="2" t="s">
        <v>18</v>
      </c>
      <c r="I916" s="4" t="b">
        <v>1</v>
      </c>
      <c r="J916" s="19" t="s">
        <v>1298</v>
      </c>
      <c r="K916" s="1" t="s">
        <v>54</v>
      </c>
    </row>
    <row r="917" spans="1:11" hidden="1" x14ac:dyDescent="0.25">
      <c r="A917" s="1" t="s">
        <v>1299</v>
      </c>
      <c r="B917" s="39" t="s">
        <v>1296</v>
      </c>
      <c r="C917" s="1" t="s">
        <v>1300</v>
      </c>
      <c r="D917" s="1" t="s">
        <v>587</v>
      </c>
      <c r="E917" s="60" t="s">
        <v>15</v>
      </c>
      <c r="F917" s="3" t="s">
        <v>1301</v>
      </c>
      <c r="G917" s="1" t="s">
        <v>17</v>
      </c>
      <c r="H917" s="2" t="s">
        <v>223</v>
      </c>
      <c r="I917" s="4" t="b">
        <v>0</v>
      </c>
      <c r="J917" s="19" t="s">
        <v>1302</v>
      </c>
      <c r="K917" s="1" t="s">
        <v>54</v>
      </c>
    </row>
    <row r="918" spans="1:11" hidden="1" x14ac:dyDescent="0.25">
      <c r="A918" s="1" t="s">
        <v>1303</v>
      </c>
      <c r="B918" s="39" t="s">
        <v>1296</v>
      </c>
      <c r="C918" s="1" t="s">
        <v>1304</v>
      </c>
      <c r="D918" s="1" t="s">
        <v>587</v>
      </c>
      <c r="E918" s="60" t="s">
        <v>15</v>
      </c>
      <c r="F918" s="3" t="s">
        <v>1305</v>
      </c>
      <c r="G918" s="1" t="s">
        <v>63</v>
      </c>
      <c r="H918" s="2" t="s">
        <v>18</v>
      </c>
      <c r="I918" s="4" t="b">
        <v>1</v>
      </c>
      <c r="J918" s="19" t="s">
        <v>1306</v>
      </c>
      <c r="K918" s="1" t="s">
        <v>54</v>
      </c>
    </row>
    <row r="919" spans="1:11" hidden="1" x14ac:dyDescent="0.25">
      <c r="A919" s="1" t="s">
        <v>1307</v>
      </c>
      <c r="B919" s="39" t="s">
        <v>1296</v>
      </c>
      <c r="C919" s="1" t="s">
        <v>1308</v>
      </c>
      <c r="D919" s="1" t="s">
        <v>587</v>
      </c>
      <c r="E919" s="60" t="s">
        <v>15</v>
      </c>
      <c r="F919" s="3" t="s">
        <v>54</v>
      </c>
      <c r="G919" s="1" t="s">
        <v>63</v>
      </c>
      <c r="H919" s="2" t="s">
        <v>18</v>
      </c>
      <c r="I919" s="4" t="b">
        <v>1</v>
      </c>
      <c r="J919" s="19" t="s">
        <v>1309</v>
      </c>
      <c r="K919" s="1" t="s">
        <v>54</v>
      </c>
    </row>
    <row r="920" spans="1:11" hidden="1" x14ac:dyDescent="0.25">
      <c r="A920" s="1" t="s">
        <v>1310</v>
      </c>
      <c r="B920" s="39" t="s">
        <v>1296</v>
      </c>
      <c r="C920" s="1" t="s">
        <v>1300</v>
      </c>
      <c r="D920" s="1" t="s">
        <v>587</v>
      </c>
      <c r="E920" s="60" t="s">
        <v>15</v>
      </c>
      <c r="F920" s="3" t="s">
        <v>54</v>
      </c>
      <c r="G920" s="1" t="s">
        <v>17</v>
      </c>
      <c r="H920" s="2" t="s">
        <v>223</v>
      </c>
      <c r="I920" s="4" t="b">
        <v>0</v>
      </c>
      <c r="J920" s="19" t="s">
        <v>1309</v>
      </c>
      <c r="K920" s="1" t="s">
        <v>54</v>
      </c>
    </row>
    <row r="921" spans="1:11" hidden="1" x14ac:dyDescent="0.25">
      <c r="A921" s="1" t="s">
        <v>1311</v>
      </c>
      <c r="B921" s="39" t="s">
        <v>1296</v>
      </c>
      <c r="C921" s="1" t="s">
        <v>710</v>
      </c>
      <c r="D921" s="1" t="s">
        <v>587</v>
      </c>
      <c r="E921" s="60" t="s">
        <v>15</v>
      </c>
      <c r="F921" s="3" t="s">
        <v>54</v>
      </c>
      <c r="G921" s="1" t="s">
        <v>63</v>
      </c>
      <c r="H921" s="2" t="s">
        <v>18</v>
      </c>
      <c r="I921" s="4" t="b">
        <v>1</v>
      </c>
      <c r="J921" s="19" t="s">
        <v>1309</v>
      </c>
      <c r="K921" s="1" t="s">
        <v>54</v>
      </c>
    </row>
    <row r="922" spans="1:11" hidden="1" x14ac:dyDescent="0.25">
      <c r="A922" s="1" t="s">
        <v>1312</v>
      </c>
      <c r="B922" s="39" t="s">
        <v>1296</v>
      </c>
      <c r="C922" s="1" t="s">
        <v>708</v>
      </c>
      <c r="D922" s="1" t="s">
        <v>587</v>
      </c>
      <c r="E922" s="60" t="s">
        <v>15</v>
      </c>
      <c r="F922" s="3" t="s">
        <v>1313</v>
      </c>
      <c r="G922" s="1" t="s">
        <v>17</v>
      </c>
      <c r="H922" s="2" t="s">
        <v>18</v>
      </c>
      <c r="I922" s="4" t="b">
        <v>1</v>
      </c>
      <c r="J922" s="19" t="s">
        <v>1314</v>
      </c>
      <c r="K922" s="1" t="s">
        <v>54</v>
      </c>
    </row>
    <row r="923" spans="1:11" hidden="1" x14ac:dyDescent="0.25">
      <c r="A923" s="1" t="s">
        <v>1315</v>
      </c>
      <c r="B923" s="39" t="s">
        <v>1296</v>
      </c>
      <c r="C923" s="1" t="s">
        <v>1316</v>
      </c>
      <c r="D923" s="1" t="s">
        <v>587</v>
      </c>
      <c r="E923" s="60" t="s">
        <v>53</v>
      </c>
      <c r="F923" s="3" t="s">
        <v>1317</v>
      </c>
      <c r="G923" s="1" t="s">
        <v>55</v>
      </c>
      <c r="H923" s="2" t="s">
        <v>223</v>
      </c>
      <c r="I923" s="4" t="b">
        <v>0</v>
      </c>
      <c r="J923" s="19" t="s">
        <v>15</v>
      </c>
      <c r="K923" s="1" t="s">
        <v>54</v>
      </c>
    </row>
    <row r="924" spans="1:11" hidden="1" x14ac:dyDescent="0.25">
      <c r="A924" s="1" t="s">
        <v>1318</v>
      </c>
      <c r="B924" s="39" t="s">
        <v>1296</v>
      </c>
      <c r="C924" s="1" t="s">
        <v>1316</v>
      </c>
      <c r="D924" s="1" t="s">
        <v>587</v>
      </c>
      <c r="E924" s="60" t="s">
        <v>53</v>
      </c>
      <c r="F924" s="3" t="s">
        <v>1319</v>
      </c>
      <c r="G924" s="1" t="s">
        <v>55</v>
      </c>
      <c r="H924" s="2" t="s">
        <v>223</v>
      </c>
      <c r="I924" s="4" t="b">
        <v>0</v>
      </c>
      <c r="J924" s="19" t="s">
        <v>15</v>
      </c>
      <c r="K924" s="1" t="s">
        <v>54</v>
      </c>
    </row>
    <row r="925" spans="1:11" hidden="1" x14ac:dyDescent="0.25">
      <c r="A925" s="1" t="s">
        <v>1320</v>
      </c>
      <c r="B925" s="39" t="s">
        <v>1296</v>
      </c>
      <c r="C925" s="1" t="s">
        <v>1316</v>
      </c>
      <c r="D925" s="1" t="s">
        <v>587</v>
      </c>
      <c r="E925" s="60" t="s">
        <v>53</v>
      </c>
      <c r="F925" s="3" t="s">
        <v>1321</v>
      </c>
      <c r="G925" s="1" t="s">
        <v>55</v>
      </c>
      <c r="H925" s="2" t="s">
        <v>223</v>
      </c>
      <c r="I925" s="4" t="b">
        <v>0</v>
      </c>
      <c r="J925" s="19" t="s">
        <v>15</v>
      </c>
      <c r="K925" s="1" t="s">
        <v>54</v>
      </c>
    </row>
    <row r="926" spans="1:11" hidden="1" x14ac:dyDescent="0.25">
      <c r="A926" s="1" t="s">
        <v>1322</v>
      </c>
      <c r="B926" s="39" t="s">
        <v>1296</v>
      </c>
      <c r="C926" s="1" t="s">
        <v>714</v>
      </c>
      <c r="D926" s="1" t="s">
        <v>587</v>
      </c>
      <c r="E926" s="60" t="s">
        <v>720</v>
      </c>
      <c r="F926" s="3" t="s">
        <v>54</v>
      </c>
      <c r="G926" s="1" t="s">
        <v>55</v>
      </c>
      <c r="H926" s="2" t="s">
        <v>18</v>
      </c>
      <c r="I926" s="4" t="b">
        <v>1</v>
      </c>
      <c r="J926" s="19" t="s">
        <v>715</v>
      </c>
      <c r="K926" s="1" t="s">
        <v>54</v>
      </c>
    </row>
    <row r="927" spans="1:11" hidden="1" x14ac:dyDescent="0.25">
      <c r="A927" s="1" t="s">
        <v>1323</v>
      </c>
      <c r="B927" s="39" t="s">
        <v>1296</v>
      </c>
      <c r="C927" s="1" t="s">
        <v>714</v>
      </c>
      <c r="D927" s="1" t="s">
        <v>587</v>
      </c>
      <c r="E927" s="60" t="s">
        <v>53</v>
      </c>
      <c r="F927" s="3" t="s">
        <v>54</v>
      </c>
      <c r="G927" s="1" t="s">
        <v>55</v>
      </c>
      <c r="H927" s="2" t="s">
        <v>18</v>
      </c>
      <c r="I927" s="4" t="b">
        <v>1</v>
      </c>
      <c r="J927" s="19" t="s">
        <v>715</v>
      </c>
      <c r="K927" s="1" t="s">
        <v>54</v>
      </c>
    </row>
    <row r="928" spans="1:11" hidden="1" x14ac:dyDescent="0.25">
      <c r="A928" s="1" t="s">
        <v>1324</v>
      </c>
      <c r="B928" s="39" t="s">
        <v>1296</v>
      </c>
      <c r="C928" s="1" t="s">
        <v>714</v>
      </c>
      <c r="D928" s="1" t="s">
        <v>587</v>
      </c>
      <c r="E928" s="60" t="s">
        <v>53</v>
      </c>
      <c r="F928" s="3" t="s">
        <v>54</v>
      </c>
      <c r="G928" s="1" t="s">
        <v>55</v>
      </c>
      <c r="H928" s="2" t="s">
        <v>18</v>
      </c>
      <c r="I928" s="4" t="b">
        <v>1</v>
      </c>
      <c r="J928" s="19" t="s">
        <v>715</v>
      </c>
      <c r="K928" s="1" t="s">
        <v>54</v>
      </c>
    </row>
    <row r="929" spans="1:11" hidden="1" x14ac:dyDescent="0.25">
      <c r="A929" s="1" t="s">
        <v>1325</v>
      </c>
      <c r="B929" s="39" t="s">
        <v>1296</v>
      </c>
      <c r="C929" s="1" t="s">
        <v>714</v>
      </c>
      <c r="D929" s="1" t="s">
        <v>587</v>
      </c>
      <c r="E929" s="60" t="s">
        <v>53</v>
      </c>
      <c r="F929" s="3" t="s">
        <v>54</v>
      </c>
      <c r="G929" s="1" t="s">
        <v>55</v>
      </c>
      <c r="H929" s="2" t="s">
        <v>18</v>
      </c>
      <c r="I929" s="4" t="b">
        <v>1</v>
      </c>
      <c r="J929" s="19" t="s">
        <v>715</v>
      </c>
      <c r="K929" s="1" t="s">
        <v>54</v>
      </c>
    </row>
    <row r="930" spans="1:11" hidden="1" x14ac:dyDescent="0.25">
      <c r="A930" s="1" t="s">
        <v>1326</v>
      </c>
      <c r="B930" s="39" t="s">
        <v>1296</v>
      </c>
      <c r="C930" s="1" t="s">
        <v>714</v>
      </c>
      <c r="D930" s="1" t="s">
        <v>587</v>
      </c>
      <c r="E930" s="60" t="s">
        <v>53</v>
      </c>
      <c r="F930" s="3" t="s">
        <v>54</v>
      </c>
      <c r="G930" s="1" t="s">
        <v>55</v>
      </c>
      <c r="H930" s="2" t="s">
        <v>18</v>
      </c>
      <c r="I930" s="4" t="b">
        <v>1</v>
      </c>
      <c r="J930" s="19" t="s">
        <v>715</v>
      </c>
      <c r="K930" s="1" t="s">
        <v>54</v>
      </c>
    </row>
    <row r="931" spans="1:11" hidden="1" x14ac:dyDescent="0.25">
      <c r="A931" s="1" t="s">
        <v>1327</v>
      </c>
      <c r="B931" s="39" t="s">
        <v>1296</v>
      </c>
      <c r="C931" s="1" t="s">
        <v>714</v>
      </c>
      <c r="D931" s="1" t="s">
        <v>587</v>
      </c>
      <c r="E931" s="60" t="s">
        <v>53</v>
      </c>
      <c r="F931" s="3" t="s">
        <v>54</v>
      </c>
      <c r="G931" s="1" t="s">
        <v>55</v>
      </c>
      <c r="H931" s="2" t="s">
        <v>18</v>
      </c>
      <c r="I931" s="4" t="b">
        <v>1</v>
      </c>
      <c r="J931" s="19" t="s">
        <v>715</v>
      </c>
      <c r="K931" s="1" t="s">
        <v>54</v>
      </c>
    </row>
    <row r="932" spans="1:11" hidden="1" x14ac:dyDescent="0.25">
      <c r="A932" s="1" t="s">
        <v>1328</v>
      </c>
      <c r="B932" s="39" t="s">
        <v>1296</v>
      </c>
      <c r="C932" s="1" t="s">
        <v>714</v>
      </c>
      <c r="D932" s="1" t="s">
        <v>587</v>
      </c>
      <c r="E932" s="60" t="s">
        <v>53</v>
      </c>
      <c r="F932" s="3" t="s">
        <v>54</v>
      </c>
      <c r="G932" s="1" t="s">
        <v>55</v>
      </c>
      <c r="H932" s="2" t="s">
        <v>18</v>
      </c>
      <c r="I932" s="4" t="b">
        <v>1</v>
      </c>
      <c r="J932" s="19" t="s">
        <v>715</v>
      </c>
      <c r="K932" s="1" t="s">
        <v>54</v>
      </c>
    </row>
    <row r="933" spans="1:11" hidden="1" x14ac:dyDescent="0.25">
      <c r="A933" s="1" t="s">
        <v>1329</v>
      </c>
      <c r="B933" s="39" t="s">
        <v>1296</v>
      </c>
      <c r="C933" s="1" t="s">
        <v>714</v>
      </c>
      <c r="D933" s="1" t="s">
        <v>587</v>
      </c>
      <c r="E933" s="60" t="s">
        <v>53</v>
      </c>
      <c r="F933" s="3" t="s">
        <v>54</v>
      </c>
      <c r="G933" s="1" t="s">
        <v>55</v>
      </c>
      <c r="H933" s="2" t="s">
        <v>18</v>
      </c>
      <c r="I933" s="4" t="b">
        <v>1</v>
      </c>
      <c r="J933" s="19" t="s">
        <v>715</v>
      </c>
      <c r="K933" s="1" t="s">
        <v>54</v>
      </c>
    </row>
    <row r="934" spans="1:11" hidden="1" x14ac:dyDescent="0.25">
      <c r="A934" s="1" t="s">
        <v>1330</v>
      </c>
      <c r="B934" s="39" t="s">
        <v>1296</v>
      </c>
      <c r="C934" s="1" t="s">
        <v>714</v>
      </c>
      <c r="D934" s="1" t="s">
        <v>587</v>
      </c>
      <c r="E934" s="60" t="s">
        <v>53</v>
      </c>
      <c r="F934" s="3" t="s">
        <v>54</v>
      </c>
      <c r="G934" s="1" t="s">
        <v>55</v>
      </c>
      <c r="H934" s="2" t="s">
        <v>18</v>
      </c>
      <c r="I934" s="4" t="b">
        <v>1</v>
      </c>
      <c r="J934" s="19" t="s">
        <v>715</v>
      </c>
      <c r="K934" s="1" t="s">
        <v>54</v>
      </c>
    </row>
    <row r="935" spans="1:11" hidden="1" x14ac:dyDescent="0.25">
      <c r="A935" s="1" t="s">
        <v>1331</v>
      </c>
      <c r="B935" s="39" t="s">
        <v>1296</v>
      </c>
      <c r="C935" s="1" t="s">
        <v>714</v>
      </c>
      <c r="D935" s="1" t="s">
        <v>587</v>
      </c>
      <c r="E935" s="60" t="s">
        <v>53</v>
      </c>
      <c r="F935" s="3" t="s">
        <v>54</v>
      </c>
      <c r="G935" s="1" t="s">
        <v>55</v>
      </c>
      <c r="H935" s="2" t="s">
        <v>18</v>
      </c>
      <c r="I935" s="4" t="b">
        <v>1</v>
      </c>
      <c r="J935" s="19" t="s">
        <v>715</v>
      </c>
      <c r="K935" s="1" t="s">
        <v>54</v>
      </c>
    </row>
    <row r="936" spans="1:11" hidden="1" x14ac:dyDescent="0.25">
      <c r="A936" s="1" t="s">
        <v>1332</v>
      </c>
      <c r="B936" s="39" t="s">
        <v>1296</v>
      </c>
      <c r="C936" s="1" t="s">
        <v>714</v>
      </c>
      <c r="D936" s="1" t="s">
        <v>587</v>
      </c>
      <c r="E936" s="60" t="s">
        <v>720</v>
      </c>
      <c r="F936" s="3" t="s">
        <v>54</v>
      </c>
      <c r="G936" s="1" t="s">
        <v>55</v>
      </c>
      <c r="H936" s="2" t="s">
        <v>18</v>
      </c>
      <c r="I936" s="4" t="b">
        <v>1</v>
      </c>
      <c r="J936" s="19" t="s">
        <v>715</v>
      </c>
      <c r="K936" s="1" t="s">
        <v>54</v>
      </c>
    </row>
    <row r="937" spans="1:11" hidden="1" x14ac:dyDescent="0.25">
      <c r="A937" s="1" t="s">
        <v>1333</v>
      </c>
      <c r="B937" s="39" t="s">
        <v>1296</v>
      </c>
      <c r="C937" s="1" t="s">
        <v>714</v>
      </c>
      <c r="D937" s="1" t="s">
        <v>587</v>
      </c>
      <c r="E937" s="60" t="s">
        <v>720</v>
      </c>
      <c r="F937" s="3" t="s">
        <v>54</v>
      </c>
      <c r="G937" s="1" t="s">
        <v>55</v>
      </c>
      <c r="H937" s="2" t="s">
        <v>18</v>
      </c>
      <c r="I937" s="4" t="b">
        <v>1</v>
      </c>
      <c r="J937" s="19" t="s">
        <v>715</v>
      </c>
      <c r="K937" s="1" t="s">
        <v>54</v>
      </c>
    </row>
    <row r="938" spans="1:11" hidden="1" x14ac:dyDescent="0.25">
      <c r="A938" s="1" t="s">
        <v>1334</v>
      </c>
      <c r="B938" s="39" t="s">
        <v>1296</v>
      </c>
      <c r="C938" s="1" t="s">
        <v>714</v>
      </c>
      <c r="D938" s="1" t="s">
        <v>587</v>
      </c>
      <c r="E938" s="60" t="s">
        <v>53</v>
      </c>
      <c r="F938" s="3" t="s">
        <v>54</v>
      </c>
      <c r="G938" s="1" t="s">
        <v>55</v>
      </c>
      <c r="H938" s="2" t="s">
        <v>18</v>
      </c>
      <c r="I938" s="4" t="b">
        <v>1</v>
      </c>
      <c r="J938" s="19" t="s">
        <v>715</v>
      </c>
      <c r="K938" s="1" t="s">
        <v>54</v>
      </c>
    </row>
    <row r="939" spans="1:11" hidden="1" x14ac:dyDescent="0.25">
      <c r="A939" s="1" t="s">
        <v>1335</v>
      </c>
      <c r="B939" s="39" t="s">
        <v>1296</v>
      </c>
      <c r="C939" s="1" t="s">
        <v>714</v>
      </c>
      <c r="D939" s="1" t="s">
        <v>587</v>
      </c>
      <c r="E939" s="60" t="s">
        <v>53</v>
      </c>
      <c r="F939" s="3" t="s">
        <v>54</v>
      </c>
      <c r="G939" s="1" t="s">
        <v>55</v>
      </c>
      <c r="H939" s="2" t="s">
        <v>18</v>
      </c>
      <c r="I939" s="4" t="b">
        <v>1</v>
      </c>
      <c r="J939" s="19" t="s">
        <v>715</v>
      </c>
      <c r="K939" s="1" t="s">
        <v>54</v>
      </c>
    </row>
    <row r="940" spans="1:11" hidden="1" x14ac:dyDescent="0.25">
      <c r="A940" s="1" t="s">
        <v>1336</v>
      </c>
      <c r="B940" s="39" t="s">
        <v>1296</v>
      </c>
      <c r="C940" s="1" t="s">
        <v>592</v>
      </c>
      <c r="D940" s="1" t="s">
        <v>587</v>
      </c>
      <c r="E940" s="60" t="s">
        <v>15</v>
      </c>
      <c r="F940" s="3" t="s">
        <v>54</v>
      </c>
      <c r="G940" s="1" t="s">
        <v>722</v>
      </c>
      <c r="H940" s="2" t="s">
        <v>18</v>
      </c>
      <c r="I940" s="4" t="b">
        <v>1</v>
      </c>
      <c r="J940" s="19" t="s">
        <v>594</v>
      </c>
      <c r="K940" s="1" t="s">
        <v>54</v>
      </c>
    </row>
    <row r="941" spans="1:11" hidden="1" x14ac:dyDescent="0.25">
      <c r="A941" s="1" t="s">
        <v>1337</v>
      </c>
      <c r="B941" s="39" t="s">
        <v>1296</v>
      </c>
      <c r="C941" s="1" t="s">
        <v>592</v>
      </c>
      <c r="D941" s="1" t="s">
        <v>587</v>
      </c>
      <c r="E941" s="60" t="s">
        <v>15</v>
      </c>
      <c r="F941" s="3" t="s">
        <v>54</v>
      </c>
      <c r="G941" s="1" t="s">
        <v>722</v>
      </c>
      <c r="H941" s="2" t="s">
        <v>18</v>
      </c>
      <c r="I941" s="4" t="b">
        <v>1</v>
      </c>
      <c r="J941" s="19" t="s">
        <v>594</v>
      </c>
      <c r="K941" s="1" t="s">
        <v>54</v>
      </c>
    </row>
    <row r="942" spans="1:11" hidden="1" x14ac:dyDescent="0.25">
      <c r="A942" s="1" t="s">
        <v>1338</v>
      </c>
      <c r="B942" s="39" t="s">
        <v>1296</v>
      </c>
      <c r="C942" s="1" t="s">
        <v>592</v>
      </c>
      <c r="D942" s="1" t="s">
        <v>587</v>
      </c>
      <c r="E942" s="60" t="s">
        <v>15</v>
      </c>
      <c r="F942" s="3" t="s">
        <v>54</v>
      </c>
      <c r="G942" s="1" t="s">
        <v>722</v>
      </c>
      <c r="H942" s="2" t="s">
        <v>18</v>
      </c>
      <c r="I942" s="4" t="b">
        <v>1</v>
      </c>
      <c r="J942" s="19" t="s">
        <v>594</v>
      </c>
      <c r="K942" s="1" t="s">
        <v>54</v>
      </c>
    </row>
    <row r="943" spans="1:11" hidden="1" x14ac:dyDescent="0.25">
      <c r="A943" s="1" t="s">
        <v>1339</v>
      </c>
      <c r="B943" s="39" t="s">
        <v>1296</v>
      </c>
      <c r="C943" s="1" t="s">
        <v>592</v>
      </c>
      <c r="D943" s="1" t="s">
        <v>587</v>
      </c>
      <c r="E943" s="60" t="s">
        <v>15</v>
      </c>
      <c r="F943" s="3" t="s">
        <v>54</v>
      </c>
      <c r="G943" s="1" t="s">
        <v>722</v>
      </c>
      <c r="H943" s="2" t="s">
        <v>18</v>
      </c>
      <c r="I943" s="4" t="b">
        <v>1</v>
      </c>
      <c r="J943" s="19" t="s">
        <v>594</v>
      </c>
      <c r="K943" s="1" t="s">
        <v>54</v>
      </c>
    </row>
    <row r="944" spans="1:11" hidden="1" x14ac:dyDescent="0.25">
      <c r="A944" s="1" t="s">
        <v>1340</v>
      </c>
      <c r="B944" s="39" t="s">
        <v>1296</v>
      </c>
      <c r="C944" s="1" t="s">
        <v>592</v>
      </c>
      <c r="D944" s="1" t="s">
        <v>587</v>
      </c>
      <c r="E944" s="60" t="s">
        <v>15</v>
      </c>
      <c r="F944" s="3" t="s">
        <v>54</v>
      </c>
      <c r="G944" s="1" t="s">
        <v>722</v>
      </c>
      <c r="H944" s="2" t="s">
        <v>18</v>
      </c>
      <c r="I944" s="4" t="b">
        <v>1</v>
      </c>
      <c r="J944" s="19" t="s">
        <v>594</v>
      </c>
      <c r="K944" s="1" t="s">
        <v>54</v>
      </c>
    </row>
    <row r="945" spans="1:11" hidden="1" x14ac:dyDescent="0.25">
      <c r="A945" s="1" t="s">
        <v>1341</v>
      </c>
      <c r="B945" s="39" t="s">
        <v>1296</v>
      </c>
      <c r="C945" s="1" t="s">
        <v>592</v>
      </c>
      <c r="D945" s="1" t="s">
        <v>587</v>
      </c>
      <c r="E945" s="60" t="s">
        <v>15</v>
      </c>
      <c r="F945" s="3" t="s">
        <v>54</v>
      </c>
      <c r="G945" s="1" t="s">
        <v>722</v>
      </c>
      <c r="H945" s="2" t="s">
        <v>18</v>
      </c>
      <c r="I945" s="4" t="b">
        <v>1</v>
      </c>
      <c r="J945" s="19" t="s">
        <v>594</v>
      </c>
      <c r="K945" s="1" t="s">
        <v>54</v>
      </c>
    </row>
    <row r="946" spans="1:11" hidden="1" x14ac:dyDescent="0.25">
      <c r="A946" s="1" t="s">
        <v>1342</v>
      </c>
      <c r="B946" s="39" t="s">
        <v>1296</v>
      </c>
      <c r="C946" s="1" t="s">
        <v>592</v>
      </c>
      <c r="D946" s="1" t="s">
        <v>587</v>
      </c>
      <c r="E946" s="60" t="s">
        <v>15</v>
      </c>
      <c r="F946" s="3" t="s">
        <v>54</v>
      </c>
      <c r="G946" s="1" t="s">
        <v>722</v>
      </c>
      <c r="H946" s="2" t="s">
        <v>18</v>
      </c>
      <c r="I946" s="4" t="b">
        <v>1</v>
      </c>
      <c r="J946" s="19" t="s">
        <v>594</v>
      </c>
      <c r="K946" s="1" t="s">
        <v>54</v>
      </c>
    </row>
    <row r="947" spans="1:11" hidden="1" x14ac:dyDescent="0.25">
      <c r="A947" s="1" t="s">
        <v>1343</v>
      </c>
      <c r="B947" s="39" t="s">
        <v>1296</v>
      </c>
      <c r="C947" s="1" t="s">
        <v>592</v>
      </c>
      <c r="D947" s="1" t="s">
        <v>587</v>
      </c>
      <c r="E947" s="60" t="s">
        <v>15</v>
      </c>
      <c r="F947" s="3" t="s">
        <v>54</v>
      </c>
      <c r="G947" s="1" t="s">
        <v>722</v>
      </c>
      <c r="H947" s="2" t="s">
        <v>18</v>
      </c>
      <c r="I947" s="4" t="b">
        <v>1</v>
      </c>
      <c r="J947" s="19" t="s">
        <v>594</v>
      </c>
      <c r="K947" s="1" t="s">
        <v>54</v>
      </c>
    </row>
    <row r="948" spans="1:11" hidden="1" x14ac:dyDescent="0.25">
      <c r="A948" s="1" t="s">
        <v>1344</v>
      </c>
      <c r="B948" s="39" t="s">
        <v>1296</v>
      </c>
      <c r="C948" s="1" t="s">
        <v>592</v>
      </c>
      <c r="D948" s="1" t="s">
        <v>587</v>
      </c>
      <c r="E948" s="60" t="s">
        <v>15</v>
      </c>
      <c r="F948" s="3" t="s">
        <v>54</v>
      </c>
      <c r="G948" s="1" t="s">
        <v>722</v>
      </c>
      <c r="H948" s="2" t="s">
        <v>18</v>
      </c>
      <c r="I948" s="4" t="b">
        <v>1</v>
      </c>
      <c r="J948" s="19" t="s">
        <v>594</v>
      </c>
      <c r="K948" s="1" t="s">
        <v>54</v>
      </c>
    </row>
    <row r="949" spans="1:11" hidden="1" x14ac:dyDescent="0.25">
      <c r="A949" s="1" t="s">
        <v>1345</v>
      </c>
      <c r="B949" s="39" t="s">
        <v>1296</v>
      </c>
      <c r="C949" s="1" t="s">
        <v>592</v>
      </c>
      <c r="D949" s="1" t="s">
        <v>587</v>
      </c>
      <c r="E949" s="60" t="s">
        <v>15</v>
      </c>
      <c r="F949" s="3" t="s">
        <v>54</v>
      </c>
      <c r="G949" s="1" t="s">
        <v>722</v>
      </c>
      <c r="H949" s="2" t="s">
        <v>18</v>
      </c>
      <c r="I949" s="4" t="b">
        <v>1</v>
      </c>
      <c r="J949" s="19" t="s">
        <v>594</v>
      </c>
      <c r="K949" s="1" t="s">
        <v>54</v>
      </c>
    </row>
    <row r="950" spans="1:11" hidden="1" x14ac:dyDescent="0.25">
      <c r="A950" s="1" t="s">
        <v>1346</v>
      </c>
      <c r="B950" s="39" t="s">
        <v>1296</v>
      </c>
      <c r="C950" s="1" t="s">
        <v>592</v>
      </c>
      <c r="D950" s="1" t="s">
        <v>587</v>
      </c>
      <c r="E950" s="60" t="s">
        <v>15</v>
      </c>
      <c r="F950" s="3" t="s">
        <v>54</v>
      </c>
      <c r="G950" s="1" t="s">
        <v>722</v>
      </c>
      <c r="H950" s="2" t="s">
        <v>18</v>
      </c>
      <c r="I950" s="4" t="b">
        <v>1</v>
      </c>
      <c r="J950" s="19" t="s">
        <v>594</v>
      </c>
      <c r="K950" s="1" t="s">
        <v>54</v>
      </c>
    </row>
    <row r="951" spans="1:11" hidden="1" x14ac:dyDescent="0.25">
      <c r="A951" s="1" t="s">
        <v>1347</v>
      </c>
      <c r="B951" s="39" t="s">
        <v>1296</v>
      </c>
      <c r="C951" s="1" t="s">
        <v>592</v>
      </c>
      <c r="D951" s="1" t="s">
        <v>587</v>
      </c>
      <c r="E951" s="60" t="s">
        <v>15</v>
      </c>
      <c r="F951" s="3" t="s">
        <v>54</v>
      </c>
      <c r="G951" s="1" t="s">
        <v>722</v>
      </c>
      <c r="H951" s="2" t="s">
        <v>18</v>
      </c>
      <c r="I951" s="4" t="b">
        <v>1</v>
      </c>
      <c r="J951" s="19" t="s">
        <v>594</v>
      </c>
      <c r="K951" s="1" t="s">
        <v>54</v>
      </c>
    </row>
    <row r="952" spans="1:11" hidden="1" x14ac:dyDescent="0.25">
      <c r="A952" s="1" t="s">
        <v>1348</v>
      </c>
      <c r="B952" s="39" t="s">
        <v>1296</v>
      </c>
      <c r="C952" s="1" t="s">
        <v>592</v>
      </c>
      <c r="D952" s="1" t="s">
        <v>587</v>
      </c>
      <c r="E952" s="60" t="s">
        <v>15</v>
      </c>
      <c r="F952" s="3" t="s">
        <v>54</v>
      </c>
      <c r="G952" s="1" t="s">
        <v>722</v>
      </c>
      <c r="H952" s="2" t="s">
        <v>18</v>
      </c>
      <c r="I952" s="4" t="b">
        <v>1</v>
      </c>
      <c r="J952" s="19" t="s">
        <v>594</v>
      </c>
      <c r="K952" s="1" t="s">
        <v>54</v>
      </c>
    </row>
    <row r="953" spans="1:11" hidden="1" x14ac:dyDescent="0.25">
      <c r="A953" s="1" t="s">
        <v>1349</v>
      </c>
      <c r="B953" s="39" t="s">
        <v>1296</v>
      </c>
      <c r="C953" s="1" t="s">
        <v>586</v>
      </c>
      <c r="D953" s="1" t="s">
        <v>587</v>
      </c>
      <c r="E953" s="60" t="s">
        <v>588</v>
      </c>
      <c r="F953" s="3" t="s">
        <v>54</v>
      </c>
      <c r="G953" s="1" t="s">
        <v>588</v>
      </c>
      <c r="H953" s="2" t="s">
        <v>18</v>
      </c>
      <c r="I953" s="4" t="b">
        <v>1</v>
      </c>
      <c r="J953" s="19" t="s">
        <v>590</v>
      </c>
      <c r="K953" s="1" t="s">
        <v>54</v>
      </c>
    </row>
    <row r="954" spans="1:11" hidden="1" x14ac:dyDescent="0.25">
      <c r="A954" s="1" t="s">
        <v>1350</v>
      </c>
      <c r="B954" s="39" t="s">
        <v>1296</v>
      </c>
      <c r="C954" s="1" t="s">
        <v>586</v>
      </c>
      <c r="D954" s="1" t="s">
        <v>587</v>
      </c>
      <c r="E954" s="60" t="s">
        <v>588</v>
      </c>
      <c r="F954" s="3" t="s">
        <v>54</v>
      </c>
      <c r="G954" s="1" t="s">
        <v>588</v>
      </c>
      <c r="H954" s="2" t="s">
        <v>18</v>
      </c>
      <c r="I954" s="4" t="b">
        <v>1</v>
      </c>
      <c r="J954" s="19" t="s">
        <v>590</v>
      </c>
      <c r="K954" s="1" t="s">
        <v>54</v>
      </c>
    </row>
    <row r="955" spans="1:11" hidden="1" x14ac:dyDescent="0.25">
      <c r="A955" s="1" t="s">
        <v>1351</v>
      </c>
      <c r="B955" s="39" t="s">
        <v>1296</v>
      </c>
      <c r="C955" s="1" t="s">
        <v>586</v>
      </c>
      <c r="D955" s="1" t="s">
        <v>587</v>
      </c>
      <c r="E955" s="60" t="s">
        <v>588</v>
      </c>
      <c r="F955" s="3" t="s">
        <v>54</v>
      </c>
      <c r="G955" s="1" t="s">
        <v>588</v>
      </c>
      <c r="H955" s="2" t="s">
        <v>18</v>
      </c>
      <c r="I955" s="4" t="b">
        <v>1</v>
      </c>
      <c r="J955" s="19" t="s">
        <v>590</v>
      </c>
      <c r="K955" s="1" t="s">
        <v>54</v>
      </c>
    </row>
    <row r="956" spans="1:11" hidden="1" x14ac:dyDescent="0.25">
      <c r="A956" s="1" t="s">
        <v>1352</v>
      </c>
      <c r="B956" s="39" t="s">
        <v>1296</v>
      </c>
      <c r="C956" s="1" t="s">
        <v>586</v>
      </c>
      <c r="D956" s="1" t="s">
        <v>587</v>
      </c>
      <c r="E956" s="60" t="s">
        <v>588</v>
      </c>
      <c r="F956" s="3" t="s">
        <v>54</v>
      </c>
      <c r="G956" s="1" t="s">
        <v>588</v>
      </c>
      <c r="H956" s="2" t="s">
        <v>18</v>
      </c>
      <c r="I956" s="4" t="b">
        <v>1</v>
      </c>
      <c r="J956" s="19" t="s">
        <v>590</v>
      </c>
      <c r="K956" s="1" t="s">
        <v>54</v>
      </c>
    </row>
    <row r="957" spans="1:11" hidden="1" x14ac:dyDescent="0.25">
      <c r="A957" s="1" t="s">
        <v>1353</v>
      </c>
      <c r="B957" s="39" t="s">
        <v>1296</v>
      </c>
      <c r="C957" s="1" t="s">
        <v>586</v>
      </c>
      <c r="D957" s="1" t="s">
        <v>587</v>
      </c>
      <c r="E957" s="60" t="s">
        <v>588</v>
      </c>
      <c r="F957" s="3" t="s">
        <v>54</v>
      </c>
      <c r="G957" s="1" t="s">
        <v>588</v>
      </c>
      <c r="H957" s="2" t="s">
        <v>18</v>
      </c>
      <c r="I957" s="4" t="b">
        <v>1</v>
      </c>
      <c r="J957" s="19" t="s">
        <v>590</v>
      </c>
      <c r="K957" s="1" t="s">
        <v>54</v>
      </c>
    </row>
    <row r="958" spans="1:11" hidden="1" x14ac:dyDescent="0.25">
      <c r="A958" s="1" t="s">
        <v>1354</v>
      </c>
      <c r="B958" s="39" t="s">
        <v>1296</v>
      </c>
      <c r="C958" s="1" t="s">
        <v>586</v>
      </c>
      <c r="D958" s="1" t="s">
        <v>587</v>
      </c>
      <c r="E958" s="60" t="s">
        <v>588</v>
      </c>
      <c r="F958" s="3" t="s">
        <v>54</v>
      </c>
      <c r="G958" s="1" t="s">
        <v>588</v>
      </c>
      <c r="H958" s="2" t="s">
        <v>18</v>
      </c>
      <c r="I958" s="4" t="b">
        <v>1</v>
      </c>
      <c r="J958" s="19" t="s">
        <v>590</v>
      </c>
      <c r="K958" s="1" t="s">
        <v>54</v>
      </c>
    </row>
    <row r="959" spans="1:11" hidden="1" x14ac:dyDescent="0.25">
      <c r="A959" s="1" t="s">
        <v>1355</v>
      </c>
      <c r="B959" s="39" t="s">
        <v>1296</v>
      </c>
      <c r="C959" s="1" t="s">
        <v>586</v>
      </c>
      <c r="D959" s="1" t="s">
        <v>587</v>
      </c>
      <c r="E959" s="60" t="s">
        <v>588</v>
      </c>
      <c r="F959" s="3" t="s">
        <v>54</v>
      </c>
      <c r="G959" s="1" t="s">
        <v>588</v>
      </c>
      <c r="H959" s="2" t="s">
        <v>18</v>
      </c>
      <c r="I959" s="4" t="b">
        <v>1</v>
      </c>
      <c r="J959" s="19" t="s">
        <v>590</v>
      </c>
      <c r="K959" s="1" t="s">
        <v>54</v>
      </c>
    </row>
    <row r="960" spans="1:11" hidden="1" x14ac:dyDescent="0.25">
      <c r="A960" s="1" t="s">
        <v>1356</v>
      </c>
      <c r="B960" s="39" t="s">
        <v>1296</v>
      </c>
      <c r="C960" s="1" t="s">
        <v>586</v>
      </c>
      <c r="D960" s="1" t="s">
        <v>587</v>
      </c>
      <c r="E960" s="60" t="s">
        <v>588</v>
      </c>
      <c r="F960" s="3" t="s">
        <v>54</v>
      </c>
      <c r="G960" s="1" t="s">
        <v>588</v>
      </c>
      <c r="H960" s="2" t="s">
        <v>18</v>
      </c>
      <c r="I960" s="4" t="b">
        <v>1</v>
      </c>
      <c r="J960" s="19" t="s">
        <v>590</v>
      </c>
      <c r="K960" s="1" t="s">
        <v>54</v>
      </c>
    </row>
    <row r="961" spans="1:11" hidden="1" x14ac:dyDescent="0.25">
      <c r="A961" s="1" t="s">
        <v>1357</v>
      </c>
      <c r="B961" s="39" t="s">
        <v>1296</v>
      </c>
      <c r="C961" s="1" t="s">
        <v>586</v>
      </c>
      <c r="D961" s="1" t="s">
        <v>587</v>
      </c>
      <c r="E961" s="60" t="s">
        <v>588</v>
      </c>
      <c r="F961" s="3" t="s">
        <v>54</v>
      </c>
      <c r="G961" s="1" t="s">
        <v>588</v>
      </c>
      <c r="H961" s="2" t="s">
        <v>18</v>
      </c>
      <c r="I961" s="4" t="b">
        <v>1</v>
      </c>
      <c r="J961" s="19" t="s">
        <v>590</v>
      </c>
      <c r="K961" s="1" t="s">
        <v>54</v>
      </c>
    </row>
    <row r="962" spans="1:11" hidden="1" x14ac:dyDescent="0.25">
      <c r="A962" s="1" t="s">
        <v>1358</v>
      </c>
      <c r="B962" s="39" t="s">
        <v>1296</v>
      </c>
      <c r="C962" s="1" t="s">
        <v>586</v>
      </c>
      <c r="D962" s="1" t="s">
        <v>587</v>
      </c>
      <c r="E962" s="60" t="s">
        <v>588</v>
      </c>
      <c r="F962" s="3" t="s">
        <v>54</v>
      </c>
      <c r="G962" s="1" t="s">
        <v>588</v>
      </c>
      <c r="H962" s="2" t="s">
        <v>18</v>
      </c>
      <c r="I962" s="4" t="b">
        <v>1</v>
      </c>
      <c r="J962" s="19" t="s">
        <v>590</v>
      </c>
      <c r="K962" s="1" t="s">
        <v>54</v>
      </c>
    </row>
    <row r="963" spans="1:11" hidden="1" x14ac:dyDescent="0.25">
      <c r="A963" s="1" t="s">
        <v>1359</v>
      </c>
      <c r="B963" s="39" t="s">
        <v>1296</v>
      </c>
      <c r="C963" s="1" t="s">
        <v>586</v>
      </c>
      <c r="D963" s="1" t="s">
        <v>587</v>
      </c>
      <c r="E963" s="60" t="s">
        <v>588</v>
      </c>
      <c r="F963" s="3" t="s">
        <v>54</v>
      </c>
      <c r="G963" s="1" t="s">
        <v>588</v>
      </c>
      <c r="H963" s="2" t="s">
        <v>18</v>
      </c>
      <c r="I963" s="4" t="b">
        <v>1</v>
      </c>
      <c r="J963" s="19" t="s">
        <v>590</v>
      </c>
      <c r="K963" s="1" t="s">
        <v>54</v>
      </c>
    </row>
    <row r="964" spans="1:11" hidden="1" x14ac:dyDescent="0.25">
      <c r="A964" s="1" t="s">
        <v>1360</v>
      </c>
      <c r="B964" s="39" t="s">
        <v>1296</v>
      </c>
      <c r="C964" s="1" t="s">
        <v>586</v>
      </c>
      <c r="D964" s="1" t="s">
        <v>587</v>
      </c>
      <c r="E964" s="60" t="s">
        <v>588</v>
      </c>
      <c r="F964" s="3" t="s">
        <v>54</v>
      </c>
      <c r="G964" s="1" t="s">
        <v>588</v>
      </c>
      <c r="H964" s="2" t="s">
        <v>18</v>
      </c>
      <c r="I964" s="4" t="b">
        <v>1</v>
      </c>
      <c r="J964" s="19" t="s">
        <v>590</v>
      </c>
      <c r="K964" s="1" t="s">
        <v>54</v>
      </c>
    </row>
    <row r="965" spans="1:11" hidden="1" x14ac:dyDescent="0.25">
      <c r="A965" s="1" t="s">
        <v>1361</v>
      </c>
      <c r="B965" s="39" t="s">
        <v>1296</v>
      </c>
      <c r="C965" s="1" t="s">
        <v>586</v>
      </c>
      <c r="D965" s="1" t="s">
        <v>587</v>
      </c>
      <c r="E965" s="60" t="s">
        <v>588</v>
      </c>
      <c r="F965" s="3" t="s">
        <v>54</v>
      </c>
      <c r="G965" s="1" t="s">
        <v>588</v>
      </c>
      <c r="H965" s="2" t="s">
        <v>18</v>
      </c>
      <c r="I965" s="4" t="b">
        <v>1</v>
      </c>
      <c r="J965" s="19" t="s">
        <v>590</v>
      </c>
      <c r="K965" s="1" t="s">
        <v>54</v>
      </c>
    </row>
    <row r="966" spans="1:11" hidden="1" x14ac:dyDescent="0.25">
      <c r="A966" s="1" t="s">
        <v>1362</v>
      </c>
      <c r="B966" s="39" t="s">
        <v>1296</v>
      </c>
      <c r="C966" s="1" t="s">
        <v>586</v>
      </c>
      <c r="D966" s="1" t="s">
        <v>587</v>
      </c>
      <c r="E966" s="60" t="s">
        <v>588</v>
      </c>
      <c r="F966" s="3" t="s">
        <v>54</v>
      </c>
      <c r="G966" s="1" t="s">
        <v>588</v>
      </c>
      <c r="H966" s="2" t="s">
        <v>18</v>
      </c>
      <c r="I966" s="4" t="b">
        <v>1</v>
      </c>
      <c r="J966" s="19" t="s">
        <v>590</v>
      </c>
      <c r="K966" s="1" t="s">
        <v>54</v>
      </c>
    </row>
    <row r="967" spans="1:11" hidden="1" x14ac:dyDescent="0.25">
      <c r="A967" s="1" t="s">
        <v>1363</v>
      </c>
      <c r="B967" s="39" t="s">
        <v>1296</v>
      </c>
      <c r="C967" s="1" t="s">
        <v>586</v>
      </c>
      <c r="D967" s="1" t="s">
        <v>587</v>
      </c>
      <c r="E967" s="60" t="s">
        <v>588</v>
      </c>
      <c r="F967" s="3" t="s">
        <v>54</v>
      </c>
      <c r="G967" s="1" t="s">
        <v>588</v>
      </c>
      <c r="H967" s="2" t="s">
        <v>18</v>
      </c>
      <c r="I967" s="4" t="b">
        <v>1</v>
      </c>
      <c r="J967" s="19" t="s">
        <v>590</v>
      </c>
      <c r="K967" s="1" t="s">
        <v>54</v>
      </c>
    </row>
    <row r="968" spans="1:11" hidden="1" x14ac:dyDescent="0.25">
      <c r="A968" s="1" t="s">
        <v>1364</v>
      </c>
      <c r="B968" s="39" t="s">
        <v>1296</v>
      </c>
      <c r="C968" s="1" t="s">
        <v>586</v>
      </c>
      <c r="D968" s="1" t="s">
        <v>587</v>
      </c>
      <c r="E968" s="60" t="s">
        <v>588</v>
      </c>
      <c r="F968" s="3" t="s">
        <v>54</v>
      </c>
      <c r="G968" s="1" t="s">
        <v>588</v>
      </c>
      <c r="H968" s="2" t="s">
        <v>18</v>
      </c>
      <c r="I968" s="4" t="b">
        <v>1</v>
      </c>
      <c r="J968" s="19" t="s">
        <v>590</v>
      </c>
      <c r="K968" s="1" t="s">
        <v>54</v>
      </c>
    </row>
    <row r="969" spans="1:11" hidden="1" x14ac:dyDescent="0.25">
      <c r="A969" s="1" t="s">
        <v>1365</v>
      </c>
      <c r="B969" s="39" t="s">
        <v>1296</v>
      </c>
      <c r="C969" s="1" t="s">
        <v>586</v>
      </c>
      <c r="D969" s="1" t="s">
        <v>587</v>
      </c>
      <c r="E969" s="60" t="s">
        <v>588</v>
      </c>
      <c r="F969" s="3" t="s">
        <v>54</v>
      </c>
      <c r="G969" s="1" t="s">
        <v>588</v>
      </c>
      <c r="H969" s="2" t="s">
        <v>18</v>
      </c>
      <c r="I969" s="4" t="b">
        <v>1</v>
      </c>
      <c r="J969" s="19" t="s">
        <v>590</v>
      </c>
      <c r="K969" s="1" t="s">
        <v>54</v>
      </c>
    </row>
    <row r="970" spans="1:11" hidden="1" x14ac:dyDescent="0.25">
      <c r="A970" s="1" t="s">
        <v>1366</v>
      </c>
      <c r="B970" s="39" t="s">
        <v>1296</v>
      </c>
      <c r="C970" s="1" t="s">
        <v>586</v>
      </c>
      <c r="D970" s="1" t="s">
        <v>587</v>
      </c>
      <c r="E970" s="60" t="s">
        <v>588</v>
      </c>
      <c r="F970" s="3" t="s">
        <v>54</v>
      </c>
      <c r="G970" s="1" t="s">
        <v>588</v>
      </c>
      <c r="H970" s="2" t="s">
        <v>18</v>
      </c>
      <c r="I970" s="4" t="b">
        <v>1</v>
      </c>
      <c r="J970" s="19" t="s">
        <v>590</v>
      </c>
      <c r="K970" s="1" t="s">
        <v>54</v>
      </c>
    </row>
    <row r="971" spans="1:11" hidden="1" x14ac:dyDescent="0.25">
      <c r="A971" s="1" t="s">
        <v>1367</v>
      </c>
      <c r="B971" s="39" t="s">
        <v>1296</v>
      </c>
      <c r="C971" s="1" t="s">
        <v>586</v>
      </c>
      <c r="D971" s="1" t="s">
        <v>587</v>
      </c>
      <c r="E971" s="60" t="s">
        <v>588</v>
      </c>
      <c r="F971" s="3" t="s">
        <v>54</v>
      </c>
      <c r="G971" s="1" t="s">
        <v>588</v>
      </c>
      <c r="H971" s="2" t="s">
        <v>18</v>
      </c>
      <c r="I971" s="4" t="b">
        <v>1</v>
      </c>
      <c r="J971" s="19" t="s">
        <v>590</v>
      </c>
      <c r="K971" s="1" t="s">
        <v>54</v>
      </c>
    </row>
    <row r="972" spans="1:11" hidden="1" x14ac:dyDescent="0.25">
      <c r="A972" s="1" t="s">
        <v>1368</v>
      </c>
      <c r="B972" s="39" t="s">
        <v>1296</v>
      </c>
      <c r="C972" s="1" t="s">
        <v>586</v>
      </c>
      <c r="D972" s="1" t="s">
        <v>587</v>
      </c>
      <c r="E972" s="60" t="s">
        <v>588</v>
      </c>
      <c r="F972" s="3" t="s">
        <v>54</v>
      </c>
      <c r="G972" s="1" t="s">
        <v>588</v>
      </c>
      <c r="H972" s="2" t="s">
        <v>18</v>
      </c>
      <c r="I972" s="4" t="b">
        <v>1</v>
      </c>
      <c r="J972" s="19" t="s">
        <v>590</v>
      </c>
      <c r="K972" s="1" t="s">
        <v>54</v>
      </c>
    </row>
    <row r="973" spans="1:11" hidden="1" x14ac:dyDescent="0.25">
      <c r="A973" s="1" t="s">
        <v>1369</v>
      </c>
      <c r="B973" s="39" t="s">
        <v>1296</v>
      </c>
      <c r="C973" s="1" t="s">
        <v>586</v>
      </c>
      <c r="D973" s="1" t="s">
        <v>587</v>
      </c>
      <c r="E973" s="60" t="s">
        <v>588</v>
      </c>
      <c r="F973" s="3" t="s">
        <v>54</v>
      </c>
      <c r="G973" s="1" t="s">
        <v>588</v>
      </c>
      <c r="H973" s="2" t="s">
        <v>18</v>
      </c>
      <c r="I973" s="4" t="b">
        <v>1</v>
      </c>
      <c r="J973" s="19" t="s">
        <v>590</v>
      </c>
      <c r="K973" s="1" t="s">
        <v>54</v>
      </c>
    </row>
    <row r="974" spans="1:11" hidden="1" x14ac:dyDescent="0.25">
      <c r="A974" s="1" t="s">
        <v>1370</v>
      </c>
      <c r="B974" s="39" t="s">
        <v>1296</v>
      </c>
      <c r="C974" s="1" t="s">
        <v>586</v>
      </c>
      <c r="D974" s="1" t="s">
        <v>587</v>
      </c>
      <c r="E974" s="60" t="s">
        <v>588</v>
      </c>
      <c r="F974" s="3" t="s">
        <v>54</v>
      </c>
      <c r="G974" s="1" t="s">
        <v>588</v>
      </c>
      <c r="H974" s="2" t="s">
        <v>18</v>
      </c>
      <c r="I974" s="4" t="b">
        <v>1</v>
      </c>
      <c r="J974" s="19" t="s">
        <v>590</v>
      </c>
      <c r="K974" s="1" t="s">
        <v>54</v>
      </c>
    </row>
    <row r="975" spans="1:11" hidden="1" x14ac:dyDescent="0.25">
      <c r="A975" s="1" t="s">
        <v>1371</v>
      </c>
      <c r="B975" s="39" t="s">
        <v>1296</v>
      </c>
      <c r="C975" s="1" t="s">
        <v>586</v>
      </c>
      <c r="D975" s="1" t="s">
        <v>587</v>
      </c>
      <c r="E975" s="60" t="s">
        <v>588</v>
      </c>
      <c r="F975" s="3" t="s">
        <v>54</v>
      </c>
      <c r="G975" s="1" t="s">
        <v>588</v>
      </c>
      <c r="H975" s="2" t="s">
        <v>18</v>
      </c>
      <c r="I975" s="4" t="b">
        <v>1</v>
      </c>
      <c r="J975" s="19" t="s">
        <v>590</v>
      </c>
      <c r="K975" s="1" t="s">
        <v>54</v>
      </c>
    </row>
    <row r="976" spans="1:11" hidden="1" x14ac:dyDescent="0.25">
      <c r="A976" s="1" t="s">
        <v>1372</v>
      </c>
      <c r="B976" s="39" t="s">
        <v>1296</v>
      </c>
      <c r="C976" s="1" t="s">
        <v>596</v>
      </c>
      <c r="D976" s="1" t="s">
        <v>587</v>
      </c>
      <c r="E976" s="60" t="s">
        <v>15</v>
      </c>
      <c r="F976" s="3" t="s">
        <v>54</v>
      </c>
      <c r="G976" s="1" t="s">
        <v>732</v>
      </c>
      <c r="H976" s="2" t="s">
        <v>18</v>
      </c>
      <c r="I976" s="4" t="b">
        <v>1</v>
      </c>
      <c r="J976" s="19" t="s">
        <v>598</v>
      </c>
      <c r="K976" s="1" t="s">
        <v>54</v>
      </c>
    </row>
    <row r="977" spans="1:11" hidden="1" x14ac:dyDescent="0.25">
      <c r="A977" s="1" t="s">
        <v>1373</v>
      </c>
      <c r="B977" s="39" t="s">
        <v>1296</v>
      </c>
      <c r="C977" s="1" t="s">
        <v>596</v>
      </c>
      <c r="D977" s="1" t="s">
        <v>587</v>
      </c>
      <c r="E977" s="60" t="s">
        <v>15</v>
      </c>
      <c r="F977" s="3" t="s">
        <v>54</v>
      </c>
      <c r="G977" s="1" t="s">
        <v>732</v>
      </c>
      <c r="H977" s="2" t="s">
        <v>18</v>
      </c>
      <c r="I977" s="4" t="b">
        <v>1</v>
      </c>
      <c r="J977" s="19" t="s">
        <v>598</v>
      </c>
      <c r="K977" s="1" t="s">
        <v>54</v>
      </c>
    </row>
    <row r="978" spans="1:11" hidden="1" x14ac:dyDescent="0.25">
      <c r="A978" s="1" t="s">
        <v>1374</v>
      </c>
      <c r="B978" s="39" t="s">
        <v>1296</v>
      </c>
      <c r="C978" s="1" t="s">
        <v>596</v>
      </c>
      <c r="D978" s="1" t="s">
        <v>587</v>
      </c>
      <c r="E978" s="60" t="s">
        <v>15</v>
      </c>
      <c r="F978" s="3" t="s">
        <v>54</v>
      </c>
      <c r="G978" s="1" t="s">
        <v>732</v>
      </c>
      <c r="H978" s="2" t="s">
        <v>18</v>
      </c>
      <c r="I978" s="4" t="b">
        <v>1</v>
      </c>
      <c r="J978" s="19" t="s">
        <v>598</v>
      </c>
      <c r="K978" s="1" t="s">
        <v>54</v>
      </c>
    </row>
    <row r="979" spans="1:11" hidden="1" x14ac:dyDescent="0.25">
      <c r="A979" s="1" t="s">
        <v>1375</v>
      </c>
      <c r="B979" s="39" t="s">
        <v>1296</v>
      </c>
      <c r="C979" s="1" t="s">
        <v>596</v>
      </c>
      <c r="D979" s="1" t="s">
        <v>587</v>
      </c>
      <c r="E979" s="60" t="s">
        <v>15</v>
      </c>
      <c r="F979" s="3" t="s">
        <v>54</v>
      </c>
      <c r="G979" s="1" t="s">
        <v>732</v>
      </c>
      <c r="H979" s="2" t="s">
        <v>18</v>
      </c>
      <c r="I979" s="4" t="b">
        <v>1</v>
      </c>
      <c r="J979" s="19" t="s">
        <v>598</v>
      </c>
      <c r="K979" s="1" t="s">
        <v>54</v>
      </c>
    </row>
    <row r="980" spans="1:11" hidden="1" x14ac:dyDescent="0.25">
      <c r="A980" s="1" t="s">
        <v>1376</v>
      </c>
      <c r="B980" s="39" t="s">
        <v>1296</v>
      </c>
      <c r="C980" s="1" t="s">
        <v>596</v>
      </c>
      <c r="D980" s="1" t="s">
        <v>587</v>
      </c>
      <c r="E980" s="60" t="s">
        <v>15</v>
      </c>
      <c r="F980" s="3" t="s">
        <v>54</v>
      </c>
      <c r="G980" s="1" t="s">
        <v>732</v>
      </c>
      <c r="H980" s="2" t="s">
        <v>18</v>
      </c>
      <c r="I980" s="4" t="b">
        <v>1</v>
      </c>
      <c r="J980" s="19" t="s">
        <v>598</v>
      </c>
      <c r="K980" s="1" t="s">
        <v>54</v>
      </c>
    </row>
    <row r="981" spans="1:11" hidden="1" x14ac:dyDescent="0.25">
      <c r="A981" s="1" t="s">
        <v>1377</v>
      </c>
      <c r="B981" s="39" t="s">
        <v>1296</v>
      </c>
      <c r="C981" s="1" t="s">
        <v>596</v>
      </c>
      <c r="D981" s="1" t="s">
        <v>587</v>
      </c>
      <c r="E981" s="60" t="s">
        <v>15</v>
      </c>
      <c r="F981" s="3" t="s">
        <v>54</v>
      </c>
      <c r="G981" s="1" t="s">
        <v>732</v>
      </c>
      <c r="H981" s="2" t="s">
        <v>18</v>
      </c>
      <c r="I981" s="4" t="b">
        <v>1</v>
      </c>
      <c r="J981" s="19" t="s">
        <v>598</v>
      </c>
      <c r="K981" s="1" t="s">
        <v>54</v>
      </c>
    </row>
    <row r="982" spans="1:11" hidden="1" x14ac:dyDescent="0.25">
      <c r="A982" s="1" t="s">
        <v>1378</v>
      </c>
      <c r="B982" s="39" t="s">
        <v>1296</v>
      </c>
      <c r="C982" s="1" t="s">
        <v>596</v>
      </c>
      <c r="D982" s="1" t="s">
        <v>587</v>
      </c>
      <c r="E982" s="60" t="s">
        <v>15</v>
      </c>
      <c r="F982" s="3" t="s">
        <v>54</v>
      </c>
      <c r="G982" s="1" t="s">
        <v>732</v>
      </c>
      <c r="H982" s="2" t="s">
        <v>18</v>
      </c>
      <c r="I982" s="4" t="b">
        <v>1</v>
      </c>
      <c r="J982" s="19" t="s">
        <v>598</v>
      </c>
      <c r="K982" s="1" t="s">
        <v>54</v>
      </c>
    </row>
    <row r="983" spans="1:11" hidden="1" x14ac:dyDescent="0.25">
      <c r="A983" s="1" t="s">
        <v>1379</v>
      </c>
      <c r="B983" s="39" t="s">
        <v>1296</v>
      </c>
      <c r="C983" s="1" t="s">
        <v>596</v>
      </c>
      <c r="D983" s="1" t="s">
        <v>587</v>
      </c>
      <c r="E983" s="60" t="s">
        <v>15</v>
      </c>
      <c r="F983" s="3" t="s">
        <v>54</v>
      </c>
      <c r="G983" s="1" t="s">
        <v>732</v>
      </c>
      <c r="H983" s="2" t="s">
        <v>18</v>
      </c>
      <c r="I983" s="4" t="b">
        <v>1</v>
      </c>
      <c r="J983" s="19" t="s">
        <v>598</v>
      </c>
      <c r="K983" s="1" t="s">
        <v>54</v>
      </c>
    </row>
    <row r="984" spans="1:11" hidden="1" x14ac:dyDescent="0.25">
      <c r="A984" s="1" t="s">
        <v>1380</v>
      </c>
      <c r="B984" s="39" t="s">
        <v>1296</v>
      </c>
      <c r="C984" s="1" t="s">
        <v>596</v>
      </c>
      <c r="D984" s="1" t="s">
        <v>587</v>
      </c>
      <c r="E984" s="60" t="s">
        <v>15</v>
      </c>
      <c r="F984" s="3" t="s">
        <v>54</v>
      </c>
      <c r="G984" s="1" t="s">
        <v>732</v>
      </c>
      <c r="H984" s="2" t="s">
        <v>18</v>
      </c>
      <c r="I984" s="4" t="b">
        <v>1</v>
      </c>
      <c r="J984" s="19" t="s">
        <v>598</v>
      </c>
      <c r="K984" s="1" t="s">
        <v>54</v>
      </c>
    </row>
    <row r="985" spans="1:11" hidden="1" x14ac:dyDescent="0.25">
      <c r="A985" s="1" t="s">
        <v>1381</v>
      </c>
      <c r="B985" s="39" t="s">
        <v>1296</v>
      </c>
      <c r="C985" s="1" t="s">
        <v>596</v>
      </c>
      <c r="D985" s="1" t="s">
        <v>587</v>
      </c>
      <c r="E985" s="60" t="s">
        <v>15</v>
      </c>
      <c r="F985" s="3" t="s">
        <v>54</v>
      </c>
      <c r="G985" s="1" t="s">
        <v>732</v>
      </c>
      <c r="H985" s="2" t="s">
        <v>18</v>
      </c>
      <c r="I985" s="4" t="b">
        <v>1</v>
      </c>
      <c r="J985" s="19" t="s">
        <v>598</v>
      </c>
      <c r="K985" s="1" t="s">
        <v>54</v>
      </c>
    </row>
    <row r="986" spans="1:11" hidden="1" x14ac:dyDescent="0.25">
      <c r="A986" s="1" t="s">
        <v>1382</v>
      </c>
      <c r="B986" s="39" t="s">
        <v>1296</v>
      </c>
      <c r="C986" s="1" t="s">
        <v>596</v>
      </c>
      <c r="D986" s="1" t="s">
        <v>587</v>
      </c>
      <c r="E986" s="60" t="s">
        <v>15</v>
      </c>
      <c r="F986" s="3" t="s">
        <v>54</v>
      </c>
      <c r="G986" s="1" t="s">
        <v>732</v>
      </c>
      <c r="H986" s="2" t="s">
        <v>18</v>
      </c>
      <c r="I986" s="4" t="b">
        <v>1</v>
      </c>
      <c r="J986" s="19" t="s">
        <v>598</v>
      </c>
      <c r="K986" s="1" t="s">
        <v>54</v>
      </c>
    </row>
    <row r="987" spans="1:11" hidden="1" x14ac:dyDescent="0.25">
      <c r="A987" s="1" t="s">
        <v>1383</v>
      </c>
      <c r="B987" s="39" t="s">
        <v>1296</v>
      </c>
      <c r="C987" s="1" t="s">
        <v>596</v>
      </c>
      <c r="D987" s="1" t="s">
        <v>587</v>
      </c>
      <c r="E987" s="60" t="s">
        <v>15</v>
      </c>
      <c r="F987" s="3" t="s">
        <v>54</v>
      </c>
      <c r="G987" s="1" t="s">
        <v>732</v>
      </c>
      <c r="H987" s="2" t="s">
        <v>18</v>
      </c>
      <c r="I987" s="4" t="b">
        <v>1</v>
      </c>
      <c r="J987" s="19" t="s">
        <v>598</v>
      </c>
      <c r="K987" s="1" t="s">
        <v>54</v>
      </c>
    </row>
    <row r="988" spans="1:11" hidden="1" x14ac:dyDescent="0.25">
      <c r="A988" s="1" t="s">
        <v>1384</v>
      </c>
      <c r="B988" s="39" t="s">
        <v>1296</v>
      </c>
      <c r="C988" s="1" t="s">
        <v>596</v>
      </c>
      <c r="D988" s="1" t="s">
        <v>587</v>
      </c>
      <c r="E988" s="60" t="s">
        <v>15</v>
      </c>
      <c r="F988" s="3" t="s">
        <v>54</v>
      </c>
      <c r="G988" s="1" t="s">
        <v>732</v>
      </c>
      <c r="H988" s="2" t="s">
        <v>18</v>
      </c>
      <c r="I988" s="4" t="b">
        <v>1</v>
      </c>
      <c r="J988" s="19" t="s">
        <v>598</v>
      </c>
      <c r="K988" s="1" t="s">
        <v>54</v>
      </c>
    </row>
    <row r="989" spans="1:11" hidden="1" x14ac:dyDescent="0.25">
      <c r="A989" s="1" t="s">
        <v>1385</v>
      </c>
      <c r="B989" s="39" t="s">
        <v>1296</v>
      </c>
      <c r="C989" s="1" t="s">
        <v>596</v>
      </c>
      <c r="D989" s="1" t="s">
        <v>587</v>
      </c>
      <c r="E989" s="60" t="s">
        <v>15</v>
      </c>
      <c r="F989" s="3" t="s">
        <v>54</v>
      </c>
      <c r="G989" s="1" t="s">
        <v>732</v>
      </c>
      <c r="H989" s="2" t="s">
        <v>18</v>
      </c>
      <c r="I989" s="4" t="b">
        <v>1</v>
      </c>
      <c r="J989" s="19" t="s">
        <v>598</v>
      </c>
      <c r="K989" s="1" t="s">
        <v>54</v>
      </c>
    </row>
    <row r="990" spans="1:11" hidden="1" x14ac:dyDescent="0.25">
      <c r="A990" s="1" t="s">
        <v>1386</v>
      </c>
      <c r="B990" s="39" t="s">
        <v>1296</v>
      </c>
      <c r="C990" s="1" t="s">
        <v>596</v>
      </c>
      <c r="D990" s="1" t="s">
        <v>587</v>
      </c>
      <c r="E990" s="60" t="s">
        <v>15</v>
      </c>
      <c r="F990" s="3" t="s">
        <v>54</v>
      </c>
      <c r="G990" s="1" t="s">
        <v>732</v>
      </c>
      <c r="H990" s="2" t="s">
        <v>18</v>
      </c>
      <c r="I990" s="4" t="b">
        <v>1</v>
      </c>
      <c r="J990" s="19" t="s">
        <v>598</v>
      </c>
      <c r="K990" s="1" t="s">
        <v>54</v>
      </c>
    </row>
    <row r="991" spans="1:11" hidden="1" x14ac:dyDescent="0.25">
      <c r="A991" s="1" t="s">
        <v>1387</v>
      </c>
      <c r="B991" s="39" t="s">
        <v>1296</v>
      </c>
      <c r="C991" s="1" t="s">
        <v>596</v>
      </c>
      <c r="D991" s="1" t="s">
        <v>587</v>
      </c>
      <c r="E991" s="60" t="s">
        <v>15</v>
      </c>
      <c r="F991" s="3" t="s">
        <v>54</v>
      </c>
      <c r="G991" s="1" t="s">
        <v>732</v>
      </c>
      <c r="H991" s="2" t="s">
        <v>18</v>
      </c>
      <c r="I991" s="4" t="b">
        <v>1</v>
      </c>
      <c r="J991" s="19" t="s">
        <v>598</v>
      </c>
      <c r="K991" s="1" t="s">
        <v>54</v>
      </c>
    </row>
    <row r="992" spans="1:11" hidden="1" x14ac:dyDescent="0.25">
      <c r="A992" s="1" t="s">
        <v>1388</v>
      </c>
      <c r="B992" s="39" t="s">
        <v>1296</v>
      </c>
      <c r="C992" s="1" t="s">
        <v>596</v>
      </c>
      <c r="D992" s="1" t="s">
        <v>587</v>
      </c>
      <c r="E992" s="60" t="s">
        <v>15</v>
      </c>
      <c r="F992" s="3" t="s">
        <v>54</v>
      </c>
      <c r="G992" s="1" t="s">
        <v>732</v>
      </c>
      <c r="H992" s="2" t="s">
        <v>18</v>
      </c>
      <c r="I992" s="4" t="b">
        <v>1</v>
      </c>
      <c r="J992" s="19" t="s">
        <v>598</v>
      </c>
      <c r="K992" s="1" t="s">
        <v>54</v>
      </c>
    </row>
    <row r="993" spans="1:11" hidden="1" x14ac:dyDescent="0.25">
      <c r="A993" s="1" t="s">
        <v>1389</v>
      </c>
      <c r="B993" s="39" t="s">
        <v>1296</v>
      </c>
      <c r="C993" s="1" t="s">
        <v>596</v>
      </c>
      <c r="D993" s="1" t="s">
        <v>587</v>
      </c>
      <c r="E993" s="60" t="s">
        <v>15</v>
      </c>
      <c r="F993" s="3" t="s">
        <v>54</v>
      </c>
      <c r="G993" s="1" t="s">
        <v>732</v>
      </c>
      <c r="H993" s="2" t="s">
        <v>18</v>
      </c>
      <c r="I993" s="4" t="b">
        <v>1</v>
      </c>
      <c r="J993" s="19" t="s">
        <v>598</v>
      </c>
      <c r="K993" s="1" t="s">
        <v>54</v>
      </c>
    </row>
    <row r="994" spans="1:11" hidden="1" x14ac:dyDescent="0.25">
      <c r="A994" s="1" t="s">
        <v>1390</v>
      </c>
      <c r="B994" s="39" t="s">
        <v>1296</v>
      </c>
      <c r="C994" s="1" t="s">
        <v>596</v>
      </c>
      <c r="D994" s="1" t="s">
        <v>587</v>
      </c>
      <c r="E994" s="60" t="s">
        <v>15</v>
      </c>
      <c r="F994" s="3" t="s">
        <v>54</v>
      </c>
      <c r="G994" s="1" t="s">
        <v>732</v>
      </c>
      <c r="H994" s="2" t="s">
        <v>18</v>
      </c>
      <c r="I994" s="4" t="b">
        <v>1</v>
      </c>
      <c r="J994" s="19" t="s">
        <v>598</v>
      </c>
      <c r="K994" s="1" t="s">
        <v>54</v>
      </c>
    </row>
    <row r="995" spans="1:11" hidden="1" x14ac:dyDescent="0.25">
      <c r="A995" s="1" t="s">
        <v>1391</v>
      </c>
      <c r="B995" s="39" t="s">
        <v>1296</v>
      </c>
      <c r="C995" s="1" t="s">
        <v>596</v>
      </c>
      <c r="D995" s="1" t="s">
        <v>587</v>
      </c>
      <c r="E995" s="60" t="s">
        <v>15</v>
      </c>
      <c r="F995" s="3" t="s">
        <v>54</v>
      </c>
      <c r="G995" s="1" t="s">
        <v>732</v>
      </c>
      <c r="H995" s="2" t="s">
        <v>18</v>
      </c>
      <c r="I995" s="4" t="b">
        <v>1</v>
      </c>
      <c r="J995" s="19" t="s">
        <v>598</v>
      </c>
      <c r="K995" s="1" t="s">
        <v>54</v>
      </c>
    </row>
    <row r="996" spans="1:11" hidden="1" x14ac:dyDescent="0.25">
      <c r="A996" s="1" t="s">
        <v>1392</v>
      </c>
      <c r="B996" s="39" t="s">
        <v>1296</v>
      </c>
      <c r="C996" s="1" t="s">
        <v>596</v>
      </c>
      <c r="D996" s="1" t="s">
        <v>587</v>
      </c>
      <c r="E996" s="60" t="s">
        <v>15</v>
      </c>
      <c r="F996" s="3" t="s">
        <v>54</v>
      </c>
      <c r="G996" s="1" t="s">
        <v>732</v>
      </c>
      <c r="H996" s="2" t="s">
        <v>18</v>
      </c>
      <c r="I996" s="4" t="b">
        <v>1</v>
      </c>
      <c r="J996" s="19" t="s">
        <v>598</v>
      </c>
      <c r="K996" s="1" t="s">
        <v>54</v>
      </c>
    </row>
    <row r="997" spans="1:11" hidden="1" x14ac:dyDescent="0.25">
      <c r="A997" s="1" t="s">
        <v>1393</v>
      </c>
      <c r="B997" s="39" t="s">
        <v>1296</v>
      </c>
      <c r="C997" s="1" t="s">
        <v>596</v>
      </c>
      <c r="D997" s="1" t="s">
        <v>587</v>
      </c>
      <c r="E997" s="60" t="s">
        <v>15</v>
      </c>
      <c r="F997" s="3" t="s">
        <v>54</v>
      </c>
      <c r="G997" s="1" t="s">
        <v>732</v>
      </c>
      <c r="H997" s="2" t="s">
        <v>18</v>
      </c>
      <c r="I997" s="4" t="b">
        <v>1</v>
      </c>
      <c r="J997" s="19" t="s">
        <v>598</v>
      </c>
      <c r="K997" s="1" t="s">
        <v>54</v>
      </c>
    </row>
    <row r="998" spans="1:11" hidden="1" x14ac:dyDescent="0.25">
      <c r="A998" s="1" t="s">
        <v>1394</v>
      </c>
      <c r="B998" s="39" t="s">
        <v>1296</v>
      </c>
      <c r="C998" s="1" t="s">
        <v>596</v>
      </c>
      <c r="D998" s="1" t="s">
        <v>587</v>
      </c>
      <c r="E998" s="60" t="s">
        <v>15</v>
      </c>
      <c r="F998" s="3" t="s">
        <v>54</v>
      </c>
      <c r="G998" s="1" t="s">
        <v>732</v>
      </c>
      <c r="H998" s="2" t="s">
        <v>18</v>
      </c>
      <c r="I998" s="4" t="b">
        <v>1</v>
      </c>
      <c r="J998" s="19" t="s">
        <v>598</v>
      </c>
      <c r="K998" s="1" t="s">
        <v>54</v>
      </c>
    </row>
    <row r="999" spans="1:11" hidden="1" x14ac:dyDescent="0.25">
      <c r="A999" s="1" t="s">
        <v>1395</v>
      </c>
      <c r="B999" s="39" t="s">
        <v>1296</v>
      </c>
      <c r="C999" s="1" t="s">
        <v>596</v>
      </c>
      <c r="D999" s="1" t="s">
        <v>587</v>
      </c>
      <c r="E999" s="60" t="s">
        <v>15</v>
      </c>
      <c r="F999" s="3" t="s">
        <v>54</v>
      </c>
      <c r="G999" s="1" t="s">
        <v>732</v>
      </c>
      <c r="H999" s="2" t="s">
        <v>18</v>
      </c>
      <c r="I999" s="4" t="b">
        <v>1</v>
      </c>
      <c r="J999" s="19" t="s">
        <v>598</v>
      </c>
      <c r="K999" s="1" t="s">
        <v>54</v>
      </c>
    </row>
    <row r="1000" spans="1:11" hidden="1" x14ac:dyDescent="0.25">
      <c r="A1000" s="1" t="s">
        <v>1396</v>
      </c>
      <c r="B1000" s="39" t="s">
        <v>1296</v>
      </c>
      <c r="C1000" s="1" t="s">
        <v>596</v>
      </c>
      <c r="D1000" s="1" t="s">
        <v>587</v>
      </c>
      <c r="E1000" s="60" t="s">
        <v>15</v>
      </c>
      <c r="F1000" s="3" t="s">
        <v>54</v>
      </c>
      <c r="G1000" s="1" t="s">
        <v>732</v>
      </c>
      <c r="H1000" s="2" t="s">
        <v>18</v>
      </c>
      <c r="I1000" s="4" t="b">
        <v>1</v>
      </c>
      <c r="J1000" s="19" t="s">
        <v>598</v>
      </c>
      <c r="K1000" s="1" t="s">
        <v>54</v>
      </c>
    </row>
    <row r="1001" spans="1:11" hidden="1" x14ac:dyDescent="0.25">
      <c r="A1001" s="1" t="s">
        <v>1397</v>
      </c>
      <c r="B1001" s="39" t="s">
        <v>1296</v>
      </c>
      <c r="C1001" s="1" t="s">
        <v>596</v>
      </c>
      <c r="D1001" s="1" t="s">
        <v>587</v>
      </c>
      <c r="E1001" s="60" t="s">
        <v>15</v>
      </c>
      <c r="F1001" s="3" t="s">
        <v>54</v>
      </c>
      <c r="G1001" s="1" t="s">
        <v>732</v>
      </c>
      <c r="H1001" s="2" t="s">
        <v>18</v>
      </c>
      <c r="I1001" s="4" t="b">
        <v>1</v>
      </c>
      <c r="J1001" s="19" t="s">
        <v>598</v>
      </c>
      <c r="K1001" s="1" t="s">
        <v>54</v>
      </c>
    </row>
    <row r="1002" spans="1:11" hidden="1" x14ac:dyDescent="0.25">
      <c r="A1002" s="1" t="s">
        <v>1398</v>
      </c>
      <c r="B1002" s="39" t="s">
        <v>1296</v>
      </c>
      <c r="C1002" s="1" t="s">
        <v>596</v>
      </c>
      <c r="D1002" s="1" t="s">
        <v>587</v>
      </c>
      <c r="E1002" s="60" t="s">
        <v>15</v>
      </c>
      <c r="F1002" s="3" t="s">
        <v>54</v>
      </c>
      <c r="G1002" s="1" t="s">
        <v>732</v>
      </c>
      <c r="H1002" s="2" t="s">
        <v>18</v>
      </c>
      <c r="I1002" s="4" t="b">
        <v>1</v>
      </c>
      <c r="J1002" s="19" t="s">
        <v>598</v>
      </c>
      <c r="K1002" s="1" t="s">
        <v>54</v>
      </c>
    </row>
    <row r="1003" spans="1:11" hidden="1" x14ac:dyDescent="0.25">
      <c r="A1003" s="1" t="s">
        <v>1399</v>
      </c>
      <c r="B1003" s="39" t="s">
        <v>1296</v>
      </c>
      <c r="C1003" s="1" t="s">
        <v>596</v>
      </c>
      <c r="D1003" s="1" t="s">
        <v>587</v>
      </c>
      <c r="E1003" s="60" t="s">
        <v>15</v>
      </c>
      <c r="F1003" s="3" t="s">
        <v>54</v>
      </c>
      <c r="G1003" s="1" t="s">
        <v>732</v>
      </c>
      <c r="H1003" s="2" t="s">
        <v>18</v>
      </c>
      <c r="I1003" s="4" t="b">
        <v>1</v>
      </c>
      <c r="J1003" s="19" t="s">
        <v>598</v>
      </c>
      <c r="K1003" s="1" t="s">
        <v>54</v>
      </c>
    </row>
    <row r="1004" spans="1:11" hidden="1" x14ac:dyDescent="0.25">
      <c r="A1004" s="1" t="s">
        <v>1400</v>
      </c>
      <c r="B1004" s="39" t="s">
        <v>1296</v>
      </c>
      <c r="C1004" s="1" t="s">
        <v>596</v>
      </c>
      <c r="D1004" s="1" t="s">
        <v>587</v>
      </c>
      <c r="E1004" s="60" t="s">
        <v>15</v>
      </c>
      <c r="F1004" s="3" t="s">
        <v>54</v>
      </c>
      <c r="G1004" s="1" t="s">
        <v>732</v>
      </c>
      <c r="H1004" s="2" t="s">
        <v>18</v>
      </c>
      <c r="I1004" s="4" t="b">
        <v>1</v>
      </c>
      <c r="J1004" s="19" t="s">
        <v>598</v>
      </c>
      <c r="K1004" s="1" t="s">
        <v>54</v>
      </c>
    </row>
    <row r="1005" spans="1:11" hidden="1" x14ac:dyDescent="0.25">
      <c r="A1005" s="1" t="s">
        <v>1401</v>
      </c>
      <c r="B1005" s="39" t="s">
        <v>1296</v>
      </c>
      <c r="C1005" s="1" t="s">
        <v>596</v>
      </c>
      <c r="D1005" s="1" t="s">
        <v>587</v>
      </c>
      <c r="E1005" s="60" t="s">
        <v>15</v>
      </c>
      <c r="F1005" s="3" t="s">
        <v>54</v>
      </c>
      <c r="G1005" s="1" t="s">
        <v>732</v>
      </c>
      <c r="H1005" s="2" t="s">
        <v>18</v>
      </c>
      <c r="I1005" s="4" t="b">
        <v>1</v>
      </c>
      <c r="J1005" s="19" t="s">
        <v>598</v>
      </c>
      <c r="K1005" s="1" t="s">
        <v>54</v>
      </c>
    </row>
    <row r="1006" spans="1:11" hidden="1" x14ac:dyDescent="0.25">
      <c r="A1006" s="1" t="s">
        <v>1402</v>
      </c>
      <c r="B1006" s="39" t="s">
        <v>1296</v>
      </c>
      <c r="C1006" s="1" t="s">
        <v>596</v>
      </c>
      <c r="D1006" s="1" t="s">
        <v>587</v>
      </c>
      <c r="E1006" s="60" t="s">
        <v>15</v>
      </c>
      <c r="F1006" s="3" t="s">
        <v>54</v>
      </c>
      <c r="G1006" s="1" t="s">
        <v>732</v>
      </c>
      <c r="H1006" s="2" t="s">
        <v>18</v>
      </c>
      <c r="I1006" s="4" t="b">
        <v>1</v>
      </c>
      <c r="J1006" s="19" t="s">
        <v>598</v>
      </c>
      <c r="K1006" s="1" t="s">
        <v>54</v>
      </c>
    </row>
    <row r="1007" spans="1:11" hidden="1" x14ac:dyDescent="0.25">
      <c r="A1007" s="1" t="s">
        <v>1403</v>
      </c>
      <c r="B1007" s="39" t="s">
        <v>1296</v>
      </c>
      <c r="C1007" s="1" t="s">
        <v>596</v>
      </c>
      <c r="D1007" s="1" t="s">
        <v>587</v>
      </c>
      <c r="E1007" s="60" t="s">
        <v>15</v>
      </c>
      <c r="F1007" s="3" t="s">
        <v>54</v>
      </c>
      <c r="G1007" s="1" t="s">
        <v>732</v>
      </c>
      <c r="H1007" s="2" t="s">
        <v>18</v>
      </c>
      <c r="I1007" s="4" t="b">
        <v>1</v>
      </c>
      <c r="J1007" s="19" t="s">
        <v>598</v>
      </c>
      <c r="K1007" s="1" t="s">
        <v>54</v>
      </c>
    </row>
    <row r="1008" spans="1:11" hidden="1" x14ac:dyDescent="0.25">
      <c r="A1008" s="1" t="s">
        <v>1404</v>
      </c>
      <c r="B1008" s="39" t="s">
        <v>1296</v>
      </c>
      <c r="C1008" s="1" t="s">
        <v>596</v>
      </c>
      <c r="D1008" s="1" t="s">
        <v>587</v>
      </c>
      <c r="E1008" s="60" t="s">
        <v>15</v>
      </c>
      <c r="F1008" s="3" t="s">
        <v>54</v>
      </c>
      <c r="G1008" s="1" t="s">
        <v>732</v>
      </c>
      <c r="H1008" s="2" t="s">
        <v>18</v>
      </c>
      <c r="I1008" s="4" t="b">
        <v>1</v>
      </c>
      <c r="J1008" s="19" t="s">
        <v>598</v>
      </c>
      <c r="K1008" s="1" t="s">
        <v>54</v>
      </c>
    </row>
    <row r="1009" spans="1:11" hidden="1" x14ac:dyDescent="0.25">
      <c r="A1009" s="1" t="s">
        <v>1405</v>
      </c>
      <c r="B1009" s="39" t="s">
        <v>1296</v>
      </c>
      <c r="C1009" s="1" t="s">
        <v>596</v>
      </c>
      <c r="D1009" s="1" t="s">
        <v>587</v>
      </c>
      <c r="E1009" s="60" t="s">
        <v>15</v>
      </c>
      <c r="F1009" s="3" t="s">
        <v>54</v>
      </c>
      <c r="G1009" s="1" t="s">
        <v>732</v>
      </c>
      <c r="H1009" s="2" t="s">
        <v>18</v>
      </c>
      <c r="I1009" s="4" t="b">
        <v>1</v>
      </c>
      <c r="J1009" s="19" t="s">
        <v>598</v>
      </c>
      <c r="K1009" s="1" t="s">
        <v>54</v>
      </c>
    </row>
    <row r="1010" spans="1:11" hidden="1" x14ac:dyDescent="0.25">
      <c r="A1010" s="1" t="s">
        <v>1406</v>
      </c>
      <c r="B1010" s="39" t="s">
        <v>1296</v>
      </c>
      <c r="C1010" s="1" t="s">
        <v>596</v>
      </c>
      <c r="D1010" s="1" t="s">
        <v>587</v>
      </c>
      <c r="E1010" s="60" t="s">
        <v>15</v>
      </c>
      <c r="F1010" s="3" t="s">
        <v>54</v>
      </c>
      <c r="G1010" s="1" t="s">
        <v>732</v>
      </c>
      <c r="H1010" s="2" t="s">
        <v>18</v>
      </c>
      <c r="I1010" s="4" t="b">
        <v>1</v>
      </c>
      <c r="J1010" s="19" t="s">
        <v>598</v>
      </c>
      <c r="K1010" s="1" t="s">
        <v>54</v>
      </c>
    </row>
    <row r="1011" spans="1:11" hidden="1" x14ac:dyDescent="0.25">
      <c r="A1011" s="1" t="s">
        <v>1407</v>
      </c>
      <c r="B1011" s="39" t="s">
        <v>1296</v>
      </c>
      <c r="C1011" s="1" t="s">
        <v>596</v>
      </c>
      <c r="D1011" s="1" t="s">
        <v>587</v>
      </c>
      <c r="E1011" s="60" t="s">
        <v>15</v>
      </c>
      <c r="F1011" s="3" t="s">
        <v>54</v>
      </c>
      <c r="G1011" s="1" t="s">
        <v>732</v>
      </c>
      <c r="H1011" s="2" t="s">
        <v>18</v>
      </c>
      <c r="I1011" s="4" t="b">
        <v>1</v>
      </c>
      <c r="J1011" s="19" t="s">
        <v>598</v>
      </c>
      <c r="K1011" s="1" t="s">
        <v>54</v>
      </c>
    </row>
    <row r="1012" spans="1:11" hidden="1" x14ac:dyDescent="0.25">
      <c r="A1012" s="1" t="s">
        <v>1408</v>
      </c>
      <c r="B1012" s="39" t="s">
        <v>1296</v>
      </c>
      <c r="C1012" s="1" t="s">
        <v>596</v>
      </c>
      <c r="D1012" s="1" t="s">
        <v>587</v>
      </c>
      <c r="E1012" s="60" t="s">
        <v>15</v>
      </c>
      <c r="F1012" s="3" t="s">
        <v>54</v>
      </c>
      <c r="G1012" s="1" t="s">
        <v>732</v>
      </c>
      <c r="H1012" s="2" t="s">
        <v>18</v>
      </c>
      <c r="I1012" s="4" t="b">
        <v>1</v>
      </c>
      <c r="J1012" s="19" t="s">
        <v>598</v>
      </c>
      <c r="K1012" s="1" t="s">
        <v>54</v>
      </c>
    </row>
    <row r="1013" spans="1:11" s="9" customFormat="1" hidden="1" x14ac:dyDescent="0.25">
      <c r="A1013" s="5" t="s">
        <v>1409</v>
      </c>
      <c r="B1013" s="45" t="s">
        <v>1410</v>
      </c>
      <c r="C1013" s="5" t="s">
        <v>13</v>
      </c>
      <c r="D1013" s="5" t="s">
        <v>14</v>
      </c>
      <c r="E1013" s="61" t="s">
        <v>15</v>
      </c>
      <c r="F1013" s="7" t="s">
        <v>16</v>
      </c>
      <c r="G1013" s="5" t="s">
        <v>17</v>
      </c>
      <c r="H1013" s="6" t="s">
        <v>18</v>
      </c>
      <c r="I1013" s="8" t="b">
        <v>0</v>
      </c>
      <c r="J1013" s="20" t="s">
        <v>38</v>
      </c>
      <c r="K1013" s="5" t="s">
        <v>1411</v>
      </c>
    </row>
    <row r="1014" spans="1:11" s="9" customFormat="1" hidden="1" x14ac:dyDescent="0.25">
      <c r="A1014" s="5" t="s">
        <v>1412</v>
      </c>
      <c r="B1014" s="45" t="s">
        <v>1410</v>
      </c>
      <c r="C1014" s="5" t="s">
        <v>22</v>
      </c>
      <c r="D1014" s="5" t="s">
        <v>14</v>
      </c>
      <c r="E1014" s="61" t="s">
        <v>15</v>
      </c>
      <c r="F1014" s="7" t="s">
        <v>23</v>
      </c>
      <c r="G1014" s="5" t="s">
        <v>17</v>
      </c>
      <c r="H1014" s="6" t="s">
        <v>18</v>
      </c>
      <c r="I1014" s="8" t="b">
        <v>0</v>
      </c>
      <c r="J1014" s="20" t="s">
        <v>38</v>
      </c>
      <c r="K1014" s="5" t="s">
        <v>1413</v>
      </c>
    </row>
    <row r="1015" spans="1:11" hidden="1" x14ac:dyDescent="0.25">
      <c r="A1015" s="1" t="s">
        <v>1414</v>
      </c>
      <c r="B1015" s="39" t="s">
        <v>1410</v>
      </c>
      <c r="C1015" s="1" t="s">
        <v>22</v>
      </c>
      <c r="D1015" s="1" t="s">
        <v>14</v>
      </c>
      <c r="E1015" s="60" t="s">
        <v>15</v>
      </c>
      <c r="F1015" s="3" t="s">
        <v>26</v>
      </c>
      <c r="G1015" s="1" t="s">
        <v>17</v>
      </c>
      <c r="H1015" s="2" t="s">
        <v>223</v>
      </c>
      <c r="I1015" s="4" t="b">
        <v>1</v>
      </c>
      <c r="J1015" s="19" t="s">
        <v>1415</v>
      </c>
      <c r="K1015" s="1" t="s">
        <v>1416</v>
      </c>
    </row>
    <row r="1016" spans="1:11" hidden="1" x14ac:dyDescent="0.25">
      <c r="A1016" s="1" t="s">
        <v>1417</v>
      </c>
      <c r="B1016" s="39" t="s">
        <v>1410</v>
      </c>
      <c r="C1016" s="1" t="s">
        <v>36</v>
      </c>
      <c r="D1016" s="1" t="s">
        <v>14</v>
      </c>
      <c r="E1016" s="60" t="s">
        <v>15</v>
      </c>
      <c r="F1016" s="3" t="s">
        <v>133</v>
      </c>
      <c r="G1016" s="1" t="s">
        <v>17</v>
      </c>
      <c r="H1016" s="2" t="s">
        <v>223</v>
      </c>
      <c r="I1016" s="4" t="b">
        <v>1</v>
      </c>
      <c r="J1016" s="19" t="s">
        <v>45</v>
      </c>
      <c r="K1016" s="1" t="s">
        <v>1418</v>
      </c>
    </row>
    <row r="1017" spans="1:11" s="9" customFormat="1" hidden="1" x14ac:dyDescent="0.25">
      <c r="A1017" s="5" t="s">
        <v>1419</v>
      </c>
      <c r="B1017" s="45" t="s">
        <v>1410</v>
      </c>
      <c r="C1017" s="5" t="s">
        <v>36</v>
      </c>
      <c r="D1017" s="5" t="s">
        <v>14</v>
      </c>
      <c r="E1017" s="61" t="s">
        <v>15</v>
      </c>
      <c r="F1017" s="7" t="s">
        <v>133</v>
      </c>
      <c r="G1017" s="5" t="s">
        <v>17</v>
      </c>
      <c r="H1017" s="6" t="s">
        <v>18</v>
      </c>
      <c r="I1017" s="8" t="b">
        <v>0</v>
      </c>
      <c r="J1017" s="20" t="s">
        <v>38</v>
      </c>
      <c r="K1017" s="5" t="s">
        <v>1420</v>
      </c>
    </row>
    <row r="1018" spans="1:11" hidden="1" x14ac:dyDescent="0.25">
      <c r="A1018" s="1" t="s">
        <v>1421</v>
      </c>
      <c r="B1018" s="39" t="s">
        <v>1410</v>
      </c>
      <c r="C1018" s="1" t="s">
        <v>138</v>
      </c>
      <c r="D1018" s="1" t="s">
        <v>14</v>
      </c>
      <c r="E1018" s="60" t="s">
        <v>53</v>
      </c>
      <c r="F1018" s="3" t="s">
        <v>54</v>
      </c>
      <c r="G1018" s="1" t="s">
        <v>55</v>
      </c>
      <c r="H1018" s="2" t="s">
        <v>223</v>
      </c>
      <c r="I1018" s="4" t="b">
        <v>1</v>
      </c>
      <c r="J1018" s="19" t="s">
        <v>15</v>
      </c>
      <c r="K1018" s="1" t="s">
        <v>54</v>
      </c>
    </row>
    <row r="1019" spans="1:11" s="9" customFormat="1" hidden="1" x14ac:dyDescent="0.25">
      <c r="A1019" s="5" t="s">
        <v>1422</v>
      </c>
      <c r="B1019" s="45" t="s">
        <v>1410</v>
      </c>
      <c r="C1019" s="5" t="s">
        <v>138</v>
      </c>
      <c r="D1019" s="5" t="s">
        <v>14</v>
      </c>
      <c r="E1019" s="61" t="s">
        <v>53</v>
      </c>
      <c r="F1019" s="7" t="s">
        <v>54</v>
      </c>
      <c r="G1019" s="5" t="s">
        <v>55</v>
      </c>
      <c r="H1019" s="6" t="s">
        <v>18</v>
      </c>
      <c r="I1019" s="8" t="b">
        <v>0</v>
      </c>
      <c r="J1019" s="20" t="s">
        <v>15</v>
      </c>
      <c r="K1019" s="5" t="s">
        <v>54</v>
      </c>
    </row>
    <row r="1020" spans="1:11" s="9" customFormat="1" hidden="1" x14ac:dyDescent="0.25">
      <c r="A1020" s="5" t="s">
        <v>1423</v>
      </c>
      <c r="B1020" s="45" t="s">
        <v>1410</v>
      </c>
      <c r="C1020" s="5" t="s">
        <v>61</v>
      </c>
      <c r="D1020" s="5" t="s">
        <v>14</v>
      </c>
      <c r="E1020" s="61" t="s">
        <v>15</v>
      </c>
      <c r="F1020" s="7" t="s">
        <v>62</v>
      </c>
      <c r="G1020" s="5" t="s">
        <v>63</v>
      </c>
      <c r="H1020" s="6" t="s">
        <v>18</v>
      </c>
      <c r="I1020" s="8" t="b">
        <v>0</v>
      </c>
      <c r="J1020" s="20" t="s">
        <v>38</v>
      </c>
      <c r="K1020" s="5" t="s">
        <v>1424</v>
      </c>
    </row>
    <row r="1021" spans="1:11" hidden="1" x14ac:dyDescent="0.25">
      <c r="A1021" s="1" t="s">
        <v>1425</v>
      </c>
      <c r="B1021" s="39" t="s">
        <v>1410</v>
      </c>
      <c r="C1021" s="1" t="s">
        <v>98</v>
      </c>
      <c r="D1021" s="1" t="s">
        <v>14</v>
      </c>
      <c r="E1021" s="60" t="s">
        <v>15</v>
      </c>
      <c r="F1021" s="3" t="s">
        <v>54</v>
      </c>
      <c r="G1021" s="1" t="s">
        <v>99</v>
      </c>
      <c r="H1021" s="2" t="s">
        <v>223</v>
      </c>
      <c r="I1021" s="4" t="b">
        <v>1</v>
      </c>
      <c r="J1021" s="19" t="s">
        <v>42</v>
      </c>
      <c r="K1021" s="1" t="s">
        <v>54</v>
      </c>
    </row>
    <row r="1022" spans="1:11" hidden="1" x14ac:dyDescent="0.25">
      <c r="A1022" s="1" t="s">
        <v>1426</v>
      </c>
      <c r="B1022" s="39" t="s">
        <v>1410</v>
      </c>
      <c r="C1022" s="1" t="s">
        <v>98</v>
      </c>
      <c r="D1022" s="1" t="s">
        <v>14</v>
      </c>
      <c r="E1022" s="60" t="s">
        <v>15</v>
      </c>
      <c r="F1022" s="3" t="s">
        <v>54</v>
      </c>
      <c r="G1022" s="1" t="s">
        <v>99</v>
      </c>
      <c r="H1022" s="2" t="s">
        <v>223</v>
      </c>
      <c r="I1022" s="4" t="b">
        <v>1</v>
      </c>
      <c r="J1022" s="19" t="s">
        <v>42</v>
      </c>
      <c r="K1022" s="1" t="s">
        <v>54</v>
      </c>
    </row>
    <row r="1023" spans="1:11" hidden="1" x14ac:dyDescent="0.25">
      <c r="A1023" s="1" t="s">
        <v>1427</v>
      </c>
      <c r="B1023" s="39" t="s">
        <v>1428</v>
      </c>
      <c r="C1023" s="1" t="s">
        <v>1300</v>
      </c>
      <c r="D1023" s="1" t="s">
        <v>587</v>
      </c>
      <c r="E1023" s="60" t="s">
        <v>15</v>
      </c>
      <c r="F1023" s="3" t="s">
        <v>1429</v>
      </c>
      <c r="G1023" s="1" t="s">
        <v>17</v>
      </c>
      <c r="H1023" s="2" t="s">
        <v>223</v>
      </c>
      <c r="I1023" s="4" t="b">
        <v>0</v>
      </c>
      <c r="J1023" s="19" t="s">
        <v>1430</v>
      </c>
      <c r="K1023" s="1" t="s">
        <v>54</v>
      </c>
    </row>
    <row r="1024" spans="1:11" hidden="1" x14ac:dyDescent="0.25">
      <c r="A1024" s="1" t="s">
        <v>1431</v>
      </c>
      <c r="B1024" s="39" t="s">
        <v>1428</v>
      </c>
      <c r="C1024" s="1" t="s">
        <v>708</v>
      </c>
      <c r="D1024" s="1" t="s">
        <v>587</v>
      </c>
      <c r="E1024" s="60" t="s">
        <v>15</v>
      </c>
      <c r="F1024" s="3" t="s">
        <v>1297</v>
      </c>
      <c r="G1024" s="1" t="s">
        <v>17</v>
      </c>
      <c r="H1024" s="2" t="s">
        <v>223</v>
      </c>
      <c r="I1024" s="4" t="b">
        <v>0</v>
      </c>
      <c r="J1024" s="19" t="s">
        <v>1298</v>
      </c>
      <c r="K1024" s="1" t="s">
        <v>54</v>
      </c>
    </row>
    <row r="1025" spans="1:11" s="9" customFormat="1" hidden="1" x14ac:dyDescent="0.25">
      <c r="A1025" s="5" t="s">
        <v>1432</v>
      </c>
      <c r="B1025" s="45" t="s">
        <v>1428</v>
      </c>
      <c r="C1025" s="5" t="s">
        <v>13</v>
      </c>
      <c r="D1025" s="5" t="s">
        <v>14</v>
      </c>
      <c r="E1025" s="61" t="s">
        <v>15</v>
      </c>
      <c r="F1025" s="32" t="s">
        <v>16</v>
      </c>
      <c r="G1025" s="5" t="s">
        <v>17</v>
      </c>
      <c r="H1025" s="6" t="s">
        <v>18</v>
      </c>
      <c r="I1025" s="8" t="b">
        <v>0</v>
      </c>
      <c r="J1025" s="20" t="s">
        <v>38</v>
      </c>
      <c r="K1025" s="5" t="s">
        <v>1433</v>
      </c>
    </row>
    <row r="1026" spans="1:11" hidden="1" x14ac:dyDescent="0.25">
      <c r="A1026" s="1" t="s">
        <v>1434</v>
      </c>
      <c r="B1026" s="39" t="s">
        <v>1428</v>
      </c>
      <c r="C1026" s="1" t="s">
        <v>704</v>
      </c>
      <c r="D1026" s="1" t="s">
        <v>587</v>
      </c>
      <c r="E1026" s="60" t="s">
        <v>15</v>
      </c>
      <c r="F1026" s="3" t="s">
        <v>1435</v>
      </c>
      <c r="G1026" s="1" t="s">
        <v>17</v>
      </c>
      <c r="H1026" s="2" t="s">
        <v>223</v>
      </c>
      <c r="I1026" s="4" t="b">
        <v>0</v>
      </c>
      <c r="J1026" s="19" t="s">
        <v>1436</v>
      </c>
      <c r="K1026" s="1" t="s">
        <v>54</v>
      </c>
    </row>
    <row r="1027" spans="1:11" s="9" customFormat="1" hidden="1" x14ac:dyDescent="0.25">
      <c r="A1027" s="5" t="s">
        <v>1437</v>
      </c>
      <c r="B1027" s="45" t="s">
        <v>1428</v>
      </c>
      <c r="C1027" s="5" t="s">
        <v>22</v>
      </c>
      <c r="D1027" s="5" t="s">
        <v>14</v>
      </c>
      <c r="E1027" s="61" t="s">
        <v>15</v>
      </c>
      <c r="F1027" s="7" t="s">
        <v>23</v>
      </c>
      <c r="G1027" s="5" t="s">
        <v>17</v>
      </c>
      <c r="H1027" s="6" t="s">
        <v>18</v>
      </c>
      <c r="I1027" s="8" t="b">
        <v>0</v>
      </c>
      <c r="J1027" s="20" t="s">
        <v>38</v>
      </c>
      <c r="K1027" s="5" t="s">
        <v>1438</v>
      </c>
    </row>
    <row r="1028" spans="1:11" s="9" customFormat="1" hidden="1" x14ac:dyDescent="0.25">
      <c r="A1028" s="5" t="s">
        <v>1439</v>
      </c>
      <c r="B1028" s="45" t="s">
        <v>1428</v>
      </c>
      <c r="C1028" s="5" t="s">
        <v>22</v>
      </c>
      <c r="D1028" s="5" t="s">
        <v>14</v>
      </c>
      <c r="E1028" s="61" t="s">
        <v>15</v>
      </c>
      <c r="F1028" s="7" t="s">
        <v>26</v>
      </c>
      <c r="G1028" s="5" t="s">
        <v>17</v>
      </c>
      <c r="H1028" s="6" t="s">
        <v>18</v>
      </c>
      <c r="I1028" s="8" t="b">
        <v>0</v>
      </c>
      <c r="J1028" s="20" t="s">
        <v>38</v>
      </c>
      <c r="K1028" s="5" t="s">
        <v>1440</v>
      </c>
    </row>
    <row r="1029" spans="1:11" hidden="1" x14ac:dyDescent="0.25">
      <c r="A1029" s="1" t="s">
        <v>1441</v>
      </c>
      <c r="B1029" s="39" t="s">
        <v>1428</v>
      </c>
      <c r="C1029" s="1" t="s">
        <v>1442</v>
      </c>
      <c r="D1029" s="1" t="s">
        <v>587</v>
      </c>
      <c r="E1029" s="60" t="s">
        <v>15</v>
      </c>
      <c r="F1029" s="3" t="s">
        <v>711</v>
      </c>
      <c r="G1029" s="1" t="s">
        <v>63</v>
      </c>
      <c r="H1029" s="2" t="s">
        <v>223</v>
      </c>
      <c r="I1029" s="4" t="b">
        <v>0</v>
      </c>
      <c r="J1029" s="19" t="s">
        <v>712</v>
      </c>
      <c r="K1029" s="1" t="s">
        <v>54</v>
      </c>
    </row>
    <row r="1030" spans="1:11" s="9" customFormat="1" ht="30" hidden="1" x14ac:dyDescent="0.25">
      <c r="A1030" s="5" t="s">
        <v>1443</v>
      </c>
      <c r="B1030" s="45" t="s">
        <v>1428</v>
      </c>
      <c r="C1030" s="5" t="s">
        <v>132</v>
      </c>
      <c r="D1030" s="5" t="s">
        <v>14</v>
      </c>
      <c r="E1030" s="61" t="s">
        <v>15</v>
      </c>
      <c r="F1030" s="32" t="s">
        <v>4715</v>
      </c>
      <c r="G1030" s="5" t="s">
        <v>17</v>
      </c>
      <c r="H1030" s="26" t="s">
        <v>223</v>
      </c>
      <c r="I1030" s="8" t="b">
        <v>1</v>
      </c>
      <c r="J1030" s="20" t="s">
        <v>38</v>
      </c>
      <c r="K1030" s="5" t="s">
        <v>1444</v>
      </c>
    </row>
    <row r="1031" spans="1:11" hidden="1" x14ac:dyDescent="0.25">
      <c r="A1031" s="1" t="s">
        <v>1445</v>
      </c>
      <c r="B1031" s="39" t="s">
        <v>1428</v>
      </c>
      <c r="C1031" s="1" t="s">
        <v>708</v>
      </c>
      <c r="D1031" s="1" t="s">
        <v>587</v>
      </c>
      <c r="E1031" s="60" t="s">
        <v>15</v>
      </c>
      <c r="F1031" s="3" t="s">
        <v>1313</v>
      </c>
      <c r="G1031" s="1" t="s">
        <v>17</v>
      </c>
      <c r="H1031" s="2" t="s">
        <v>223</v>
      </c>
      <c r="I1031" s="4" t="b">
        <v>0</v>
      </c>
      <c r="J1031" s="19" t="s">
        <v>1314</v>
      </c>
      <c r="K1031" s="1" t="s">
        <v>54</v>
      </c>
    </row>
    <row r="1032" spans="1:11" hidden="1" x14ac:dyDescent="0.25">
      <c r="A1032" s="1" t="s">
        <v>1446</v>
      </c>
      <c r="B1032" s="39" t="s">
        <v>1428</v>
      </c>
      <c r="C1032" s="1" t="s">
        <v>1300</v>
      </c>
      <c r="D1032" s="1" t="s">
        <v>587</v>
      </c>
      <c r="E1032" s="60" t="s">
        <v>15</v>
      </c>
      <c r="F1032" s="3" t="s">
        <v>1313</v>
      </c>
      <c r="G1032" s="1" t="s">
        <v>17</v>
      </c>
      <c r="H1032" s="2" t="s">
        <v>223</v>
      </c>
      <c r="I1032" s="4" t="b">
        <v>0</v>
      </c>
      <c r="J1032" s="19" t="s">
        <v>1314</v>
      </c>
      <c r="K1032" s="1" t="s">
        <v>54</v>
      </c>
    </row>
    <row r="1033" spans="1:11" hidden="1" x14ac:dyDescent="0.25">
      <c r="A1033" s="1" t="s">
        <v>1447</v>
      </c>
      <c r="B1033" s="39" t="s">
        <v>1428</v>
      </c>
      <c r="C1033" s="1" t="s">
        <v>1448</v>
      </c>
      <c r="D1033" s="1" t="s">
        <v>587</v>
      </c>
      <c r="E1033" s="60" t="s">
        <v>53</v>
      </c>
      <c r="F1033" s="3" t="s">
        <v>54</v>
      </c>
      <c r="G1033" s="1" t="s">
        <v>55</v>
      </c>
      <c r="H1033" s="2" t="s">
        <v>223</v>
      </c>
      <c r="I1033" s="4" t="b">
        <v>0</v>
      </c>
      <c r="J1033" s="19" t="s">
        <v>15</v>
      </c>
      <c r="K1033" s="1" t="s">
        <v>54</v>
      </c>
    </row>
    <row r="1034" spans="1:11" hidden="1" x14ac:dyDescent="0.25">
      <c r="A1034" s="1" t="s">
        <v>1449</v>
      </c>
      <c r="B1034" s="39" t="s">
        <v>1428</v>
      </c>
      <c r="C1034" s="1" t="s">
        <v>1316</v>
      </c>
      <c r="D1034" s="1" t="s">
        <v>587</v>
      </c>
      <c r="E1034" s="60" t="s">
        <v>53</v>
      </c>
      <c r="F1034" s="3" t="s">
        <v>54</v>
      </c>
      <c r="G1034" s="1" t="s">
        <v>55</v>
      </c>
      <c r="H1034" s="2" t="s">
        <v>223</v>
      </c>
      <c r="I1034" s="4" t="b">
        <v>0</v>
      </c>
      <c r="J1034" s="19" t="s">
        <v>15</v>
      </c>
      <c r="K1034" s="1" t="s">
        <v>54</v>
      </c>
    </row>
    <row r="1035" spans="1:11" s="9" customFormat="1" hidden="1" x14ac:dyDescent="0.25">
      <c r="A1035" s="5" t="s">
        <v>1450</v>
      </c>
      <c r="B1035" s="45" t="s">
        <v>1428</v>
      </c>
      <c r="C1035" s="5" t="s">
        <v>52</v>
      </c>
      <c r="D1035" s="5" t="s">
        <v>14</v>
      </c>
      <c r="E1035" s="61" t="s">
        <v>53</v>
      </c>
      <c r="F1035" s="7" t="s">
        <v>1451</v>
      </c>
      <c r="G1035" s="5" t="s">
        <v>55</v>
      </c>
      <c r="H1035" s="6" t="s">
        <v>18</v>
      </c>
      <c r="I1035" s="8" t="b">
        <v>0</v>
      </c>
      <c r="J1035" s="20" t="s">
        <v>15</v>
      </c>
      <c r="K1035" s="5" t="s">
        <v>54</v>
      </c>
    </row>
    <row r="1036" spans="1:11" hidden="1" x14ac:dyDescent="0.25">
      <c r="A1036" s="1" t="s">
        <v>1452</v>
      </c>
      <c r="B1036" s="39" t="s">
        <v>1428</v>
      </c>
      <c r="C1036" s="1" t="s">
        <v>141</v>
      </c>
      <c r="D1036" s="1" t="s">
        <v>14</v>
      </c>
      <c r="E1036" s="60" t="s">
        <v>15</v>
      </c>
      <c r="F1036" s="3" t="s">
        <v>62</v>
      </c>
      <c r="G1036" s="1" t="s">
        <v>63</v>
      </c>
      <c r="H1036" s="25" t="s">
        <v>223</v>
      </c>
      <c r="I1036" s="4" t="b">
        <v>1</v>
      </c>
      <c r="J1036" s="19" t="s">
        <v>19</v>
      </c>
      <c r="K1036" s="1" t="s">
        <v>1453</v>
      </c>
    </row>
    <row r="1037" spans="1:11" hidden="1" x14ac:dyDescent="0.25">
      <c r="A1037" s="1" t="s">
        <v>1454</v>
      </c>
      <c r="B1037" s="39" t="s">
        <v>1428</v>
      </c>
      <c r="C1037" s="1" t="s">
        <v>141</v>
      </c>
      <c r="D1037" s="1" t="s">
        <v>14</v>
      </c>
      <c r="E1037" s="60" t="s">
        <v>15</v>
      </c>
      <c r="F1037" s="3" t="s">
        <v>62</v>
      </c>
      <c r="G1037" s="1" t="s">
        <v>63</v>
      </c>
      <c r="H1037" s="25" t="s">
        <v>223</v>
      </c>
      <c r="I1037" s="4" t="b">
        <v>1</v>
      </c>
      <c r="J1037" s="19" t="s">
        <v>19</v>
      </c>
      <c r="K1037" s="1" t="s">
        <v>1455</v>
      </c>
    </row>
    <row r="1038" spans="1:11" hidden="1" x14ac:dyDescent="0.25">
      <c r="A1038" s="1" t="s">
        <v>1456</v>
      </c>
      <c r="B1038" s="39" t="s">
        <v>1428</v>
      </c>
      <c r="C1038" s="1" t="s">
        <v>141</v>
      </c>
      <c r="D1038" s="1" t="s">
        <v>14</v>
      </c>
      <c r="E1038" s="60" t="s">
        <v>15</v>
      </c>
      <c r="F1038" s="3" t="s">
        <v>62</v>
      </c>
      <c r="G1038" s="1" t="s">
        <v>63</v>
      </c>
      <c r="H1038" s="25" t="s">
        <v>223</v>
      </c>
      <c r="I1038" s="4" t="b">
        <v>1</v>
      </c>
      <c r="J1038" s="19" t="s">
        <v>19</v>
      </c>
      <c r="K1038" s="1" t="s">
        <v>1457</v>
      </c>
    </row>
    <row r="1039" spans="1:11" hidden="1" x14ac:dyDescent="0.25">
      <c r="A1039" s="39" t="s">
        <v>1458</v>
      </c>
      <c r="B1039" s="39" t="s">
        <v>1296</v>
      </c>
      <c r="C1039" s="39" t="s">
        <v>714</v>
      </c>
      <c r="D1039" s="39" t="s">
        <v>587</v>
      </c>
      <c r="E1039" s="63" t="s">
        <v>53</v>
      </c>
      <c r="F1039" s="41" t="s">
        <v>1459</v>
      </c>
      <c r="G1039" s="39" t="s">
        <v>55</v>
      </c>
      <c r="H1039" s="40" t="s">
        <v>223</v>
      </c>
      <c r="I1039" s="42" t="b">
        <v>1</v>
      </c>
      <c r="J1039" s="43" t="s">
        <v>715</v>
      </c>
      <c r="K1039" s="39" t="s">
        <v>54</v>
      </c>
    </row>
    <row r="1040" spans="1:11" hidden="1" x14ac:dyDescent="0.25">
      <c r="A1040" s="39" t="s">
        <v>1460</v>
      </c>
      <c r="B1040" s="39" t="s">
        <v>1296</v>
      </c>
      <c r="C1040" s="39" t="s">
        <v>714</v>
      </c>
      <c r="D1040" s="39" t="s">
        <v>587</v>
      </c>
      <c r="E1040" s="63" t="s">
        <v>53</v>
      </c>
      <c r="F1040" s="41" t="s">
        <v>1461</v>
      </c>
      <c r="G1040" s="39" t="s">
        <v>55</v>
      </c>
      <c r="H1040" s="40" t="s">
        <v>223</v>
      </c>
      <c r="I1040" s="42" t="b">
        <v>1</v>
      </c>
      <c r="J1040" s="43" t="s">
        <v>715</v>
      </c>
      <c r="K1040" s="39" t="s">
        <v>54</v>
      </c>
    </row>
    <row r="1041" spans="1:11" hidden="1" x14ac:dyDescent="0.25">
      <c r="A1041" s="1" t="s">
        <v>1462</v>
      </c>
      <c r="B1041" s="39" t="s">
        <v>1428</v>
      </c>
      <c r="C1041" s="1" t="s">
        <v>714</v>
      </c>
      <c r="D1041" s="1" t="s">
        <v>587</v>
      </c>
      <c r="E1041" s="60" t="s">
        <v>53</v>
      </c>
      <c r="F1041" s="3" t="s">
        <v>1463</v>
      </c>
      <c r="G1041" s="1" t="s">
        <v>55</v>
      </c>
      <c r="H1041" s="2" t="s">
        <v>223</v>
      </c>
      <c r="I1041" s="4" t="b">
        <v>0</v>
      </c>
      <c r="J1041" s="19" t="s">
        <v>715</v>
      </c>
      <c r="K1041" s="1" t="s">
        <v>54</v>
      </c>
    </row>
    <row r="1042" spans="1:11" hidden="1" x14ac:dyDescent="0.25">
      <c r="A1042" s="1" t="s">
        <v>1464</v>
      </c>
      <c r="B1042" s="39" t="s">
        <v>1428</v>
      </c>
      <c r="C1042" s="1" t="s">
        <v>714</v>
      </c>
      <c r="D1042" s="1" t="s">
        <v>587</v>
      </c>
      <c r="E1042" s="60" t="s">
        <v>53</v>
      </c>
      <c r="F1042" s="3" t="s">
        <v>54</v>
      </c>
      <c r="G1042" s="1" t="s">
        <v>55</v>
      </c>
      <c r="H1042" s="2" t="s">
        <v>223</v>
      </c>
      <c r="I1042" s="4" t="b">
        <v>0</v>
      </c>
      <c r="J1042" s="19" t="s">
        <v>715</v>
      </c>
      <c r="K1042" s="1" t="s">
        <v>54</v>
      </c>
    </row>
    <row r="1043" spans="1:11" s="9" customFormat="1" hidden="1" x14ac:dyDescent="0.25">
      <c r="A1043" s="5" t="s">
        <v>1465</v>
      </c>
      <c r="B1043" s="45" t="s">
        <v>1428</v>
      </c>
      <c r="C1043" s="5" t="s">
        <v>98</v>
      </c>
      <c r="D1043" s="5" t="s">
        <v>14</v>
      </c>
      <c r="E1043" s="61" t="s">
        <v>15</v>
      </c>
      <c r="F1043" s="7"/>
      <c r="G1043" s="5" t="s">
        <v>99</v>
      </c>
      <c r="H1043" s="6" t="s">
        <v>18</v>
      </c>
      <c r="I1043" s="8" t="b">
        <v>0</v>
      </c>
      <c r="J1043" s="20" t="s">
        <v>38</v>
      </c>
      <c r="K1043" s="5" t="s">
        <v>54</v>
      </c>
    </row>
    <row r="1044" spans="1:11" s="9" customFormat="1" hidden="1" x14ac:dyDescent="0.25">
      <c r="A1044" s="5" t="s">
        <v>1466</v>
      </c>
      <c r="B1044" s="45" t="s">
        <v>1428</v>
      </c>
      <c r="C1044" s="5" t="s">
        <v>98</v>
      </c>
      <c r="D1044" s="5" t="s">
        <v>14</v>
      </c>
      <c r="E1044" s="61" t="s">
        <v>15</v>
      </c>
      <c r="F1044" s="7"/>
      <c r="G1044" s="5" t="s">
        <v>99</v>
      </c>
      <c r="H1044" s="6" t="s">
        <v>18</v>
      </c>
      <c r="I1044" s="8" t="b">
        <v>0</v>
      </c>
      <c r="J1044" s="20" t="s">
        <v>38</v>
      </c>
      <c r="K1044" s="5" t="s">
        <v>54</v>
      </c>
    </row>
    <row r="1045" spans="1:11" s="9" customFormat="1" hidden="1" x14ac:dyDescent="0.25">
      <c r="A1045" s="5" t="s">
        <v>1467</v>
      </c>
      <c r="B1045" s="45" t="s">
        <v>1428</v>
      </c>
      <c r="C1045" s="5" t="s">
        <v>98</v>
      </c>
      <c r="D1045" s="5" t="s">
        <v>14</v>
      </c>
      <c r="E1045" s="61" t="s">
        <v>15</v>
      </c>
      <c r="F1045" s="7"/>
      <c r="G1045" s="5" t="s">
        <v>99</v>
      </c>
      <c r="H1045" s="6" t="s">
        <v>18</v>
      </c>
      <c r="I1045" s="8" t="b">
        <v>0</v>
      </c>
      <c r="J1045" s="20" t="s">
        <v>38</v>
      </c>
      <c r="K1045" s="5" t="s">
        <v>54</v>
      </c>
    </row>
    <row r="1046" spans="1:11" s="9" customFormat="1" hidden="1" x14ac:dyDescent="0.25">
      <c r="A1046" s="5" t="s">
        <v>1468</v>
      </c>
      <c r="B1046" s="45" t="s">
        <v>1428</v>
      </c>
      <c r="C1046" s="5" t="s">
        <v>98</v>
      </c>
      <c r="D1046" s="5" t="s">
        <v>14</v>
      </c>
      <c r="E1046" s="61" t="s">
        <v>15</v>
      </c>
      <c r="F1046" s="7"/>
      <c r="G1046" s="5" t="s">
        <v>99</v>
      </c>
      <c r="H1046" s="6" t="s">
        <v>18</v>
      </c>
      <c r="I1046" s="8" t="b">
        <v>0</v>
      </c>
      <c r="J1046" s="20" t="s">
        <v>38</v>
      </c>
      <c r="K1046" s="5" t="s">
        <v>54</v>
      </c>
    </row>
    <row r="1047" spans="1:11" s="9" customFormat="1" hidden="1" x14ac:dyDescent="0.25">
      <c r="A1047" s="5" t="s">
        <v>1469</v>
      </c>
      <c r="B1047" s="45" t="s">
        <v>1428</v>
      </c>
      <c r="C1047" s="5" t="s">
        <v>98</v>
      </c>
      <c r="D1047" s="5" t="s">
        <v>14</v>
      </c>
      <c r="E1047" s="61" t="s">
        <v>15</v>
      </c>
      <c r="F1047" s="7"/>
      <c r="G1047" s="5" t="s">
        <v>99</v>
      </c>
      <c r="H1047" s="26" t="s">
        <v>223</v>
      </c>
      <c r="I1047" s="8" t="b">
        <v>1</v>
      </c>
      <c r="J1047" s="20" t="s">
        <v>38</v>
      </c>
      <c r="K1047" s="5" t="s">
        <v>54</v>
      </c>
    </row>
    <row r="1048" spans="1:11" s="9" customFormat="1" hidden="1" x14ac:dyDescent="0.25">
      <c r="A1048" s="10" t="s">
        <v>1470</v>
      </c>
      <c r="B1048" s="50" t="s">
        <v>1428</v>
      </c>
      <c r="C1048" s="10" t="s">
        <v>98</v>
      </c>
      <c r="D1048" s="10" t="s">
        <v>14</v>
      </c>
      <c r="E1048" s="62" t="s">
        <v>15</v>
      </c>
      <c r="F1048" s="12"/>
      <c r="G1048" s="10" t="s">
        <v>99</v>
      </c>
      <c r="H1048" s="11" t="s">
        <v>18</v>
      </c>
      <c r="I1048" s="13" t="b">
        <v>0</v>
      </c>
      <c r="J1048" s="20" t="s">
        <v>38</v>
      </c>
      <c r="K1048" s="10" t="s">
        <v>54</v>
      </c>
    </row>
    <row r="1049" spans="1:11" hidden="1" x14ac:dyDescent="0.25">
      <c r="A1049" s="1" t="s">
        <v>1471</v>
      </c>
      <c r="B1049" s="39" t="s">
        <v>1428</v>
      </c>
      <c r="C1049" s="1" t="s">
        <v>592</v>
      </c>
      <c r="D1049" s="1" t="s">
        <v>587</v>
      </c>
      <c r="E1049" s="60" t="s">
        <v>15</v>
      </c>
      <c r="F1049" s="3" t="s">
        <v>54</v>
      </c>
      <c r="G1049" s="1" t="s">
        <v>722</v>
      </c>
      <c r="H1049" s="2" t="s">
        <v>223</v>
      </c>
      <c r="I1049" s="4" t="b">
        <v>0</v>
      </c>
      <c r="J1049" s="19" t="s">
        <v>594</v>
      </c>
      <c r="K1049" s="1" t="s">
        <v>54</v>
      </c>
    </row>
    <row r="1050" spans="1:11" hidden="1" x14ac:dyDescent="0.25">
      <c r="A1050" s="1" t="s">
        <v>1472</v>
      </c>
      <c r="B1050" s="39" t="s">
        <v>1428</v>
      </c>
      <c r="C1050" s="1" t="s">
        <v>592</v>
      </c>
      <c r="D1050" s="1" t="s">
        <v>587</v>
      </c>
      <c r="E1050" s="60" t="s">
        <v>15</v>
      </c>
      <c r="F1050" s="3" t="s">
        <v>54</v>
      </c>
      <c r="G1050" s="1" t="s">
        <v>722</v>
      </c>
      <c r="H1050" s="2" t="s">
        <v>223</v>
      </c>
      <c r="I1050" s="4" t="b">
        <v>0</v>
      </c>
      <c r="J1050" s="19" t="s">
        <v>594</v>
      </c>
      <c r="K1050" s="1" t="s">
        <v>54</v>
      </c>
    </row>
    <row r="1051" spans="1:11" hidden="1" x14ac:dyDescent="0.25">
      <c r="A1051" s="1" t="s">
        <v>1473</v>
      </c>
      <c r="B1051" s="39" t="s">
        <v>1428</v>
      </c>
      <c r="C1051" s="1" t="s">
        <v>592</v>
      </c>
      <c r="D1051" s="1" t="s">
        <v>587</v>
      </c>
      <c r="E1051" s="60" t="s">
        <v>15</v>
      </c>
      <c r="F1051" s="3" t="s">
        <v>54</v>
      </c>
      <c r="G1051" s="1" t="s">
        <v>722</v>
      </c>
      <c r="H1051" s="2" t="s">
        <v>223</v>
      </c>
      <c r="I1051" s="4" t="b">
        <v>0</v>
      </c>
      <c r="J1051" s="19" t="s">
        <v>594</v>
      </c>
      <c r="K1051" s="1" t="s">
        <v>54</v>
      </c>
    </row>
    <row r="1052" spans="1:11" hidden="1" x14ac:dyDescent="0.25">
      <c r="A1052" s="1" t="s">
        <v>1474</v>
      </c>
      <c r="B1052" s="39" t="s">
        <v>1428</v>
      </c>
      <c r="C1052" s="1" t="s">
        <v>592</v>
      </c>
      <c r="D1052" s="1" t="s">
        <v>587</v>
      </c>
      <c r="E1052" s="60" t="s">
        <v>15</v>
      </c>
      <c r="F1052" s="3" t="s">
        <v>54</v>
      </c>
      <c r="G1052" s="1" t="s">
        <v>722</v>
      </c>
      <c r="H1052" s="2" t="s">
        <v>223</v>
      </c>
      <c r="I1052" s="4" t="b">
        <v>0</v>
      </c>
      <c r="J1052" s="19" t="s">
        <v>594</v>
      </c>
      <c r="K1052" s="1" t="s">
        <v>54</v>
      </c>
    </row>
    <row r="1053" spans="1:11" ht="30" hidden="1" x14ac:dyDescent="0.25">
      <c r="A1053" s="1" t="s">
        <v>1475</v>
      </c>
      <c r="B1053" s="39" t="s">
        <v>1476</v>
      </c>
      <c r="C1053" s="1" t="s">
        <v>592</v>
      </c>
      <c r="D1053" s="1" t="s">
        <v>587</v>
      </c>
      <c r="E1053" s="60" t="s">
        <v>15</v>
      </c>
      <c r="F1053" s="3" t="s">
        <v>1477</v>
      </c>
      <c r="G1053" s="1" t="s">
        <v>722</v>
      </c>
      <c r="H1053" s="2" t="s">
        <v>223</v>
      </c>
      <c r="I1053" s="4" t="b">
        <v>1</v>
      </c>
      <c r="J1053" s="19" t="s">
        <v>594</v>
      </c>
      <c r="K1053" s="1" t="s">
        <v>54</v>
      </c>
    </row>
    <row r="1054" spans="1:11" hidden="1" x14ac:dyDescent="0.25">
      <c r="A1054" s="1" t="s">
        <v>1478</v>
      </c>
      <c r="B1054" s="39" t="s">
        <v>1428</v>
      </c>
      <c r="C1054" s="1" t="s">
        <v>592</v>
      </c>
      <c r="D1054" s="1" t="s">
        <v>587</v>
      </c>
      <c r="E1054" s="60" t="s">
        <v>15</v>
      </c>
      <c r="F1054" s="3" t="s">
        <v>54</v>
      </c>
      <c r="G1054" s="1" t="s">
        <v>722</v>
      </c>
      <c r="H1054" s="2" t="s">
        <v>223</v>
      </c>
      <c r="I1054" s="4" t="b">
        <v>0</v>
      </c>
      <c r="J1054" s="19" t="s">
        <v>594</v>
      </c>
      <c r="K1054" s="1" t="s">
        <v>54</v>
      </c>
    </row>
    <row r="1055" spans="1:11" ht="30" hidden="1" x14ac:dyDescent="0.25">
      <c r="A1055" s="1" t="s">
        <v>1479</v>
      </c>
      <c r="B1055" s="39" t="s">
        <v>1476</v>
      </c>
      <c r="C1055" s="1" t="s">
        <v>592</v>
      </c>
      <c r="D1055" s="1" t="s">
        <v>587</v>
      </c>
      <c r="E1055" s="60" t="s">
        <v>15</v>
      </c>
      <c r="F1055" s="3" t="s">
        <v>1477</v>
      </c>
      <c r="G1055" s="1" t="s">
        <v>722</v>
      </c>
      <c r="H1055" s="2" t="s">
        <v>223</v>
      </c>
      <c r="I1055" s="4" t="b">
        <v>1</v>
      </c>
      <c r="J1055" s="19" t="s">
        <v>594</v>
      </c>
      <c r="K1055" s="1" t="s">
        <v>54</v>
      </c>
    </row>
    <row r="1056" spans="1:11" hidden="1" x14ac:dyDescent="0.25">
      <c r="A1056" s="1" t="s">
        <v>1480</v>
      </c>
      <c r="B1056" s="39" t="s">
        <v>1428</v>
      </c>
      <c r="C1056" s="1" t="s">
        <v>592</v>
      </c>
      <c r="D1056" s="1" t="s">
        <v>587</v>
      </c>
      <c r="E1056" s="60" t="s">
        <v>15</v>
      </c>
      <c r="F1056" s="3" t="s">
        <v>54</v>
      </c>
      <c r="G1056" s="1" t="s">
        <v>722</v>
      </c>
      <c r="H1056" s="2" t="s">
        <v>223</v>
      </c>
      <c r="I1056" s="4" t="b">
        <v>0</v>
      </c>
      <c r="J1056" s="19" t="s">
        <v>594</v>
      </c>
      <c r="K1056" s="1" t="s">
        <v>54</v>
      </c>
    </row>
    <row r="1057" spans="1:11" hidden="1" x14ac:dyDescent="0.25">
      <c r="A1057" s="1" t="s">
        <v>1481</v>
      </c>
      <c r="B1057" s="39" t="s">
        <v>1428</v>
      </c>
      <c r="C1057" s="1" t="s">
        <v>586</v>
      </c>
      <c r="D1057" s="1" t="s">
        <v>587</v>
      </c>
      <c r="E1057" s="60" t="s">
        <v>588</v>
      </c>
      <c r="F1057" s="3" t="s">
        <v>54</v>
      </c>
      <c r="G1057" s="1" t="s">
        <v>588</v>
      </c>
      <c r="H1057" s="2" t="s">
        <v>223</v>
      </c>
      <c r="I1057" s="4" t="b">
        <v>0</v>
      </c>
      <c r="J1057" s="19" t="s">
        <v>590</v>
      </c>
      <c r="K1057" s="1" t="s">
        <v>54</v>
      </c>
    </row>
    <row r="1058" spans="1:11" hidden="1" x14ac:dyDescent="0.25">
      <c r="A1058" s="1" t="s">
        <v>1482</v>
      </c>
      <c r="B1058" s="39" t="s">
        <v>1428</v>
      </c>
      <c r="C1058" s="1" t="s">
        <v>586</v>
      </c>
      <c r="D1058" s="1" t="s">
        <v>587</v>
      </c>
      <c r="E1058" s="60" t="s">
        <v>588</v>
      </c>
      <c r="F1058" s="3" t="s">
        <v>54</v>
      </c>
      <c r="G1058" s="1" t="s">
        <v>588</v>
      </c>
      <c r="H1058" s="2" t="s">
        <v>223</v>
      </c>
      <c r="I1058" s="4" t="b">
        <v>0</v>
      </c>
      <c r="J1058" s="19" t="s">
        <v>590</v>
      </c>
      <c r="K1058" s="1" t="s">
        <v>54</v>
      </c>
    </row>
    <row r="1059" spans="1:11" hidden="1" x14ac:dyDescent="0.25">
      <c r="A1059" s="1" t="s">
        <v>1483</v>
      </c>
      <c r="B1059" s="39" t="s">
        <v>1428</v>
      </c>
      <c r="C1059" s="1" t="s">
        <v>586</v>
      </c>
      <c r="D1059" s="1" t="s">
        <v>587</v>
      </c>
      <c r="E1059" s="60" t="s">
        <v>588</v>
      </c>
      <c r="F1059" s="3" t="s">
        <v>54</v>
      </c>
      <c r="G1059" s="1" t="s">
        <v>588</v>
      </c>
      <c r="H1059" s="2" t="s">
        <v>223</v>
      </c>
      <c r="I1059" s="4" t="b">
        <v>0</v>
      </c>
      <c r="J1059" s="19" t="s">
        <v>590</v>
      </c>
      <c r="K1059" s="1" t="s">
        <v>54</v>
      </c>
    </row>
    <row r="1060" spans="1:11" hidden="1" x14ac:dyDescent="0.25">
      <c r="A1060" s="1" t="s">
        <v>1484</v>
      </c>
      <c r="B1060" s="39" t="s">
        <v>1428</v>
      </c>
      <c r="C1060" s="1" t="s">
        <v>586</v>
      </c>
      <c r="D1060" s="1" t="s">
        <v>587</v>
      </c>
      <c r="E1060" s="60" t="s">
        <v>588</v>
      </c>
      <c r="F1060" s="3" t="s">
        <v>54</v>
      </c>
      <c r="G1060" s="1" t="s">
        <v>588</v>
      </c>
      <c r="H1060" s="2" t="s">
        <v>223</v>
      </c>
      <c r="I1060" s="4" t="b">
        <v>0</v>
      </c>
      <c r="J1060" s="19" t="s">
        <v>590</v>
      </c>
      <c r="K1060" s="1" t="s">
        <v>54</v>
      </c>
    </row>
    <row r="1061" spans="1:11" hidden="1" x14ac:dyDescent="0.25">
      <c r="A1061" s="1" t="s">
        <v>1485</v>
      </c>
      <c r="B1061" s="39" t="s">
        <v>1428</v>
      </c>
      <c r="C1061" s="1" t="s">
        <v>586</v>
      </c>
      <c r="D1061" s="1" t="s">
        <v>587</v>
      </c>
      <c r="E1061" s="60" t="s">
        <v>588</v>
      </c>
      <c r="F1061" s="3" t="s">
        <v>54</v>
      </c>
      <c r="G1061" s="1" t="s">
        <v>588</v>
      </c>
      <c r="H1061" s="2" t="s">
        <v>223</v>
      </c>
      <c r="I1061" s="4" t="b">
        <v>0</v>
      </c>
      <c r="J1061" s="19" t="s">
        <v>590</v>
      </c>
      <c r="K1061" s="1" t="s">
        <v>54</v>
      </c>
    </row>
    <row r="1062" spans="1:11" ht="30" hidden="1" x14ac:dyDescent="0.25">
      <c r="A1062" s="1" t="s">
        <v>1486</v>
      </c>
      <c r="B1062" s="39" t="s">
        <v>1476</v>
      </c>
      <c r="C1062" s="1" t="s">
        <v>586</v>
      </c>
      <c r="D1062" s="1" t="s">
        <v>587</v>
      </c>
      <c r="E1062" s="60" t="s">
        <v>588</v>
      </c>
      <c r="F1062" s="3" t="s">
        <v>1477</v>
      </c>
      <c r="G1062" s="1" t="s">
        <v>588</v>
      </c>
      <c r="H1062" s="2" t="s">
        <v>223</v>
      </c>
      <c r="I1062" s="4" t="b">
        <v>1</v>
      </c>
      <c r="J1062" s="19" t="s">
        <v>590</v>
      </c>
      <c r="K1062" s="1" t="s">
        <v>54</v>
      </c>
    </row>
    <row r="1063" spans="1:11" hidden="1" x14ac:dyDescent="0.25">
      <c r="A1063" s="1" t="s">
        <v>1487</v>
      </c>
      <c r="B1063" s="39" t="s">
        <v>1428</v>
      </c>
      <c r="C1063" s="1" t="s">
        <v>586</v>
      </c>
      <c r="D1063" s="1" t="s">
        <v>587</v>
      </c>
      <c r="E1063" s="60" t="s">
        <v>588</v>
      </c>
      <c r="F1063" s="3" t="s">
        <v>54</v>
      </c>
      <c r="G1063" s="1" t="s">
        <v>588</v>
      </c>
      <c r="H1063" s="2" t="s">
        <v>223</v>
      </c>
      <c r="I1063" s="4" t="b">
        <v>0</v>
      </c>
      <c r="J1063" s="19" t="s">
        <v>590</v>
      </c>
      <c r="K1063" s="1" t="s">
        <v>54</v>
      </c>
    </row>
    <row r="1064" spans="1:11" hidden="1" x14ac:dyDescent="0.25">
      <c r="A1064" s="1" t="s">
        <v>1488</v>
      </c>
      <c r="B1064" s="39" t="s">
        <v>1428</v>
      </c>
      <c r="C1064" s="1" t="s">
        <v>586</v>
      </c>
      <c r="D1064" s="1" t="s">
        <v>587</v>
      </c>
      <c r="E1064" s="60" t="s">
        <v>588</v>
      </c>
      <c r="F1064" s="3" t="s">
        <v>54</v>
      </c>
      <c r="G1064" s="1" t="s">
        <v>588</v>
      </c>
      <c r="H1064" s="2" t="s">
        <v>223</v>
      </c>
      <c r="I1064" s="4" t="b">
        <v>0</v>
      </c>
      <c r="J1064" s="19" t="s">
        <v>590</v>
      </c>
      <c r="K1064" s="1" t="s">
        <v>54</v>
      </c>
    </row>
    <row r="1065" spans="1:11" hidden="1" x14ac:dyDescent="0.25">
      <c r="A1065" s="1" t="s">
        <v>1489</v>
      </c>
      <c r="B1065" s="39" t="s">
        <v>1428</v>
      </c>
      <c r="C1065" s="1" t="s">
        <v>586</v>
      </c>
      <c r="D1065" s="1" t="s">
        <v>587</v>
      </c>
      <c r="E1065" s="60" t="s">
        <v>588</v>
      </c>
      <c r="F1065" s="3" t="s">
        <v>54</v>
      </c>
      <c r="G1065" s="1" t="s">
        <v>588</v>
      </c>
      <c r="H1065" s="2" t="s">
        <v>223</v>
      </c>
      <c r="I1065" s="4" t="b">
        <v>0</v>
      </c>
      <c r="J1065" s="19" t="s">
        <v>590</v>
      </c>
      <c r="K1065" s="1" t="s">
        <v>54</v>
      </c>
    </row>
    <row r="1066" spans="1:11" ht="30" hidden="1" x14ac:dyDescent="0.25">
      <c r="A1066" s="1" t="s">
        <v>1490</v>
      </c>
      <c r="B1066" s="39" t="s">
        <v>1476</v>
      </c>
      <c r="C1066" s="1" t="s">
        <v>586</v>
      </c>
      <c r="D1066" s="1" t="s">
        <v>587</v>
      </c>
      <c r="E1066" s="60" t="s">
        <v>588</v>
      </c>
      <c r="F1066" s="3" t="s">
        <v>1477</v>
      </c>
      <c r="G1066" s="1" t="s">
        <v>588</v>
      </c>
      <c r="H1066" s="2" t="s">
        <v>223</v>
      </c>
      <c r="I1066" s="4" t="b">
        <v>1</v>
      </c>
      <c r="J1066" s="19" t="s">
        <v>590</v>
      </c>
      <c r="K1066" s="1" t="s">
        <v>54</v>
      </c>
    </row>
    <row r="1067" spans="1:11" hidden="1" x14ac:dyDescent="0.25">
      <c r="A1067" s="1" t="s">
        <v>1491</v>
      </c>
      <c r="B1067" s="39" t="s">
        <v>1428</v>
      </c>
      <c r="C1067" s="1" t="s">
        <v>586</v>
      </c>
      <c r="D1067" s="1" t="s">
        <v>587</v>
      </c>
      <c r="E1067" s="60" t="s">
        <v>588</v>
      </c>
      <c r="F1067" s="3" t="s">
        <v>54</v>
      </c>
      <c r="G1067" s="1" t="s">
        <v>588</v>
      </c>
      <c r="H1067" s="2" t="s">
        <v>223</v>
      </c>
      <c r="I1067" s="4" t="b">
        <v>0</v>
      </c>
      <c r="J1067" s="19" t="s">
        <v>590</v>
      </c>
      <c r="K1067" s="1" t="s">
        <v>54</v>
      </c>
    </row>
    <row r="1068" spans="1:11" hidden="1" x14ac:dyDescent="0.25">
      <c r="A1068" s="1" t="s">
        <v>1492</v>
      </c>
      <c r="B1068" s="39" t="s">
        <v>1428</v>
      </c>
      <c r="C1068" s="1" t="s">
        <v>586</v>
      </c>
      <c r="D1068" s="1" t="s">
        <v>587</v>
      </c>
      <c r="E1068" s="60" t="s">
        <v>588</v>
      </c>
      <c r="F1068" s="3" t="s">
        <v>54</v>
      </c>
      <c r="G1068" s="1" t="s">
        <v>588</v>
      </c>
      <c r="H1068" s="2" t="s">
        <v>223</v>
      </c>
      <c r="I1068" s="4" t="b">
        <v>0</v>
      </c>
      <c r="J1068" s="19" t="s">
        <v>590</v>
      </c>
      <c r="K1068" s="1" t="s">
        <v>54</v>
      </c>
    </row>
    <row r="1069" spans="1:11" hidden="1" x14ac:dyDescent="0.25">
      <c r="A1069" s="1" t="s">
        <v>1493</v>
      </c>
      <c r="B1069" s="39" t="s">
        <v>1428</v>
      </c>
      <c r="C1069" s="1" t="s">
        <v>586</v>
      </c>
      <c r="D1069" s="1" t="s">
        <v>587</v>
      </c>
      <c r="E1069" s="60" t="s">
        <v>588</v>
      </c>
      <c r="F1069" s="3" t="s">
        <v>54</v>
      </c>
      <c r="G1069" s="1" t="s">
        <v>588</v>
      </c>
      <c r="H1069" s="2" t="s">
        <v>223</v>
      </c>
      <c r="I1069" s="4" t="b">
        <v>0</v>
      </c>
      <c r="J1069" s="19" t="s">
        <v>590</v>
      </c>
      <c r="K1069" s="1" t="s">
        <v>54</v>
      </c>
    </row>
    <row r="1070" spans="1:11" hidden="1" x14ac:dyDescent="0.25">
      <c r="A1070" s="1" t="s">
        <v>1494</v>
      </c>
      <c r="B1070" s="39" t="s">
        <v>1428</v>
      </c>
      <c r="C1070" s="1" t="s">
        <v>586</v>
      </c>
      <c r="D1070" s="1" t="s">
        <v>587</v>
      </c>
      <c r="E1070" s="60" t="s">
        <v>588</v>
      </c>
      <c r="F1070" s="3" t="s">
        <v>54</v>
      </c>
      <c r="G1070" s="1" t="s">
        <v>588</v>
      </c>
      <c r="H1070" s="2" t="s">
        <v>223</v>
      </c>
      <c r="I1070" s="4" t="b">
        <v>0</v>
      </c>
      <c r="J1070" s="19" t="s">
        <v>590</v>
      </c>
      <c r="K1070" s="1" t="s">
        <v>54</v>
      </c>
    </row>
    <row r="1071" spans="1:11" hidden="1" x14ac:dyDescent="0.25">
      <c r="A1071" s="1" t="s">
        <v>1495</v>
      </c>
      <c r="B1071" s="39" t="s">
        <v>1428</v>
      </c>
      <c r="C1071" s="1" t="s">
        <v>586</v>
      </c>
      <c r="D1071" s="1" t="s">
        <v>587</v>
      </c>
      <c r="E1071" s="60" t="s">
        <v>588</v>
      </c>
      <c r="F1071" s="3" t="s">
        <v>54</v>
      </c>
      <c r="G1071" s="1" t="s">
        <v>588</v>
      </c>
      <c r="H1071" s="2" t="s">
        <v>223</v>
      </c>
      <c r="I1071" s="4" t="b">
        <v>0</v>
      </c>
      <c r="J1071" s="19" t="s">
        <v>590</v>
      </c>
      <c r="K1071" s="1" t="s">
        <v>54</v>
      </c>
    </row>
    <row r="1072" spans="1:11" hidden="1" x14ac:dyDescent="0.25">
      <c r="A1072" s="1" t="s">
        <v>1496</v>
      </c>
      <c r="B1072" s="39" t="s">
        <v>1428</v>
      </c>
      <c r="C1072" s="1" t="s">
        <v>596</v>
      </c>
      <c r="D1072" s="1" t="s">
        <v>587</v>
      </c>
      <c r="E1072" s="60" t="s">
        <v>15</v>
      </c>
      <c r="F1072" s="3" t="s">
        <v>54</v>
      </c>
      <c r="G1072" s="1" t="s">
        <v>732</v>
      </c>
      <c r="H1072" s="2" t="s">
        <v>223</v>
      </c>
      <c r="I1072" s="4" t="b">
        <v>0</v>
      </c>
      <c r="J1072" s="19" t="s">
        <v>598</v>
      </c>
      <c r="K1072" s="1" t="s">
        <v>54</v>
      </c>
    </row>
    <row r="1073" spans="1:11" hidden="1" x14ac:dyDescent="0.25">
      <c r="A1073" s="1" t="s">
        <v>1497</v>
      </c>
      <c r="B1073" s="39" t="s">
        <v>1428</v>
      </c>
      <c r="C1073" s="1" t="s">
        <v>596</v>
      </c>
      <c r="D1073" s="1" t="s">
        <v>587</v>
      </c>
      <c r="E1073" s="60" t="s">
        <v>15</v>
      </c>
      <c r="F1073" s="3" t="s">
        <v>54</v>
      </c>
      <c r="G1073" s="1" t="s">
        <v>732</v>
      </c>
      <c r="H1073" s="2" t="s">
        <v>223</v>
      </c>
      <c r="I1073" s="4" t="b">
        <v>0</v>
      </c>
      <c r="J1073" s="19" t="s">
        <v>598</v>
      </c>
      <c r="K1073" s="1" t="s">
        <v>54</v>
      </c>
    </row>
    <row r="1074" spans="1:11" hidden="1" x14ac:dyDescent="0.25">
      <c r="A1074" s="1" t="s">
        <v>1498</v>
      </c>
      <c r="B1074" s="39" t="s">
        <v>1428</v>
      </c>
      <c r="C1074" s="1" t="s">
        <v>596</v>
      </c>
      <c r="D1074" s="1" t="s">
        <v>587</v>
      </c>
      <c r="E1074" s="60" t="s">
        <v>15</v>
      </c>
      <c r="F1074" s="3" t="s">
        <v>54</v>
      </c>
      <c r="G1074" s="1" t="s">
        <v>732</v>
      </c>
      <c r="H1074" s="2" t="s">
        <v>223</v>
      </c>
      <c r="I1074" s="4" t="b">
        <v>0</v>
      </c>
      <c r="J1074" s="19" t="s">
        <v>598</v>
      </c>
      <c r="K1074" s="1" t="s">
        <v>54</v>
      </c>
    </row>
    <row r="1075" spans="1:11" hidden="1" x14ac:dyDescent="0.25">
      <c r="A1075" s="1" t="s">
        <v>1499</v>
      </c>
      <c r="B1075" s="39" t="s">
        <v>1428</v>
      </c>
      <c r="C1075" s="1" t="s">
        <v>596</v>
      </c>
      <c r="D1075" s="1" t="s">
        <v>587</v>
      </c>
      <c r="E1075" s="60" t="s">
        <v>15</v>
      </c>
      <c r="F1075" s="3" t="s">
        <v>54</v>
      </c>
      <c r="G1075" s="1" t="s">
        <v>732</v>
      </c>
      <c r="H1075" s="2" t="s">
        <v>223</v>
      </c>
      <c r="I1075" s="4" t="b">
        <v>0</v>
      </c>
      <c r="J1075" s="19" t="s">
        <v>598</v>
      </c>
      <c r="K1075" s="1" t="s">
        <v>54</v>
      </c>
    </row>
    <row r="1076" spans="1:11" hidden="1" x14ac:dyDescent="0.25">
      <c r="A1076" s="1" t="s">
        <v>1500</v>
      </c>
      <c r="B1076" s="39" t="s">
        <v>1428</v>
      </c>
      <c r="C1076" s="1" t="s">
        <v>596</v>
      </c>
      <c r="D1076" s="1" t="s">
        <v>587</v>
      </c>
      <c r="E1076" s="60" t="s">
        <v>15</v>
      </c>
      <c r="F1076" s="3" t="s">
        <v>54</v>
      </c>
      <c r="G1076" s="1" t="s">
        <v>732</v>
      </c>
      <c r="H1076" s="2" t="s">
        <v>223</v>
      </c>
      <c r="I1076" s="4" t="b">
        <v>0</v>
      </c>
      <c r="J1076" s="19" t="s">
        <v>598</v>
      </c>
      <c r="K1076" s="1" t="s">
        <v>54</v>
      </c>
    </row>
    <row r="1077" spans="1:11" hidden="1" x14ac:dyDescent="0.25">
      <c r="A1077" s="1" t="s">
        <v>1501</v>
      </c>
      <c r="B1077" s="39" t="s">
        <v>1428</v>
      </c>
      <c r="C1077" s="1" t="s">
        <v>596</v>
      </c>
      <c r="D1077" s="1" t="s">
        <v>587</v>
      </c>
      <c r="E1077" s="60" t="s">
        <v>15</v>
      </c>
      <c r="F1077" s="3" t="s">
        <v>54</v>
      </c>
      <c r="G1077" s="1" t="s">
        <v>732</v>
      </c>
      <c r="H1077" s="2" t="s">
        <v>223</v>
      </c>
      <c r="I1077" s="4" t="b">
        <v>0</v>
      </c>
      <c r="J1077" s="19" t="s">
        <v>598</v>
      </c>
      <c r="K1077" s="1" t="s">
        <v>54</v>
      </c>
    </row>
    <row r="1078" spans="1:11" ht="30" hidden="1" x14ac:dyDescent="0.25">
      <c r="A1078" s="1" t="s">
        <v>1502</v>
      </c>
      <c r="B1078" s="39" t="s">
        <v>1476</v>
      </c>
      <c r="C1078" s="1" t="s">
        <v>596</v>
      </c>
      <c r="D1078" s="1" t="s">
        <v>587</v>
      </c>
      <c r="E1078" s="60" t="s">
        <v>15</v>
      </c>
      <c r="F1078" s="3" t="s">
        <v>1477</v>
      </c>
      <c r="G1078" s="1" t="s">
        <v>732</v>
      </c>
      <c r="H1078" s="2" t="s">
        <v>223</v>
      </c>
      <c r="I1078" s="4" t="b">
        <v>1</v>
      </c>
      <c r="J1078" s="19" t="s">
        <v>598</v>
      </c>
      <c r="K1078" s="1" t="s">
        <v>54</v>
      </c>
    </row>
    <row r="1079" spans="1:11" hidden="1" x14ac:dyDescent="0.25">
      <c r="A1079" s="1" t="s">
        <v>1503</v>
      </c>
      <c r="B1079" s="39" t="s">
        <v>1428</v>
      </c>
      <c r="C1079" s="1" t="s">
        <v>596</v>
      </c>
      <c r="D1079" s="1" t="s">
        <v>587</v>
      </c>
      <c r="E1079" s="60" t="s">
        <v>15</v>
      </c>
      <c r="F1079" s="3" t="s">
        <v>54</v>
      </c>
      <c r="G1079" s="1" t="s">
        <v>732</v>
      </c>
      <c r="H1079" s="2" t="s">
        <v>223</v>
      </c>
      <c r="I1079" s="4" t="b">
        <v>0</v>
      </c>
      <c r="J1079" s="19" t="s">
        <v>598</v>
      </c>
      <c r="K1079" s="1" t="s">
        <v>54</v>
      </c>
    </row>
    <row r="1080" spans="1:11" hidden="1" x14ac:dyDescent="0.25">
      <c r="A1080" s="1" t="s">
        <v>1504</v>
      </c>
      <c r="B1080" s="39" t="s">
        <v>1428</v>
      </c>
      <c r="C1080" s="1" t="s">
        <v>596</v>
      </c>
      <c r="D1080" s="1" t="s">
        <v>587</v>
      </c>
      <c r="E1080" s="60" t="s">
        <v>15</v>
      </c>
      <c r="F1080" s="3" t="s">
        <v>54</v>
      </c>
      <c r="G1080" s="1" t="s">
        <v>732</v>
      </c>
      <c r="H1080" s="2" t="s">
        <v>223</v>
      </c>
      <c r="I1080" s="4" t="b">
        <v>0</v>
      </c>
      <c r="J1080" s="19" t="s">
        <v>598</v>
      </c>
      <c r="K1080" s="1" t="s">
        <v>54</v>
      </c>
    </row>
    <row r="1081" spans="1:11" ht="30" hidden="1" x14ac:dyDescent="0.25">
      <c r="A1081" s="1" t="s">
        <v>1505</v>
      </c>
      <c r="B1081" s="39" t="s">
        <v>1476</v>
      </c>
      <c r="C1081" s="1" t="s">
        <v>596</v>
      </c>
      <c r="D1081" s="1" t="s">
        <v>587</v>
      </c>
      <c r="E1081" s="60" t="s">
        <v>15</v>
      </c>
      <c r="F1081" s="3" t="s">
        <v>1477</v>
      </c>
      <c r="G1081" s="1" t="s">
        <v>732</v>
      </c>
      <c r="H1081" s="2" t="s">
        <v>223</v>
      </c>
      <c r="I1081" s="4" t="b">
        <v>1</v>
      </c>
      <c r="J1081" s="19" t="s">
        <v>598</v>
      </c>
      <c r="K1081" s="1" t="s">
        <v>54</v>
      </c>
    </row>
    <row r="1082" spans="1:11" hidden="1" x14ac:dyDescent="0.25">
      <c r="A1082" s="1" t="s">
        <v>1506</v>
      </c>
      <c r="B1082" s="39" t="s">
        <v>1428</v>
      </c>
      <c r="C1082" s="1" t="s">
        <v>596</v>
      </c>
      <c r="D1082" s="1" t="s">
        <v>587</v>
      </c>
      <c r="E1082" s="60" t="s">
        <v>15</v>
      </c>
      <c r="F1082" s="3" t="s">
        <v>54</v>
      </c>
      <c r="G1082" s="1" t="s">
        <v>732</v>
      </c>
      <c r="H1082" s="2" t="s">
        <v>223</v>
      </c>
      <c r="I1082" s="4" t="b">
        <v>0</v>
      </c>
      <c r="J1082" s="19" t="s">
        <v>598</v>
      </c>
      <c r="K1082" s="1" t="s">
        <v>54</v>
      </c>
    </row>
    <row r="1083" spans="1:11" hidden="1" x14ac:dyDescent="0.25">
      <c r="A1083" s="1" t="s">
        <v>1507</v>
      </c>
      <c r="B1083" s="39" t="s">
        <v>1428</v>
      </c>
      <c r="C1083" s="1" t="s">
        <v>596</v>
      </c>
      <c r="D1083" s="1" t="s">
        <v>587</v>
      </c>
      <c r="E1083" s="60" t="s">
        <v>15</v>
      </c>
      <c r="F1083" s="3" t="s">
        <v>54</v>
      </c>
      <c r="G1083" s="1" t="s">
        <v>732</v>
      </c>
      <c r="H1083" s="2" t="s">
        <v>223</v>
      </c>
      <c r="I1083" s="4" t="b">
        <v>0</v>
      </c>
      <c r="J1083" s="19" t="s">
        <v>598</v>
      </c>
      <c r="K1083" s="1" t="s">
        <v>54</v>
      </c>
    </row>
    <row r="1084" spans="1:11" hidden="1" x14ac:dyDescent="0.25">
      <c r="A1084" s="1" t="s">
        <v>1508</v>
      </c>
      <c r="B1084" s="39" t="s">
        <v>1428</v>
      </c>
      <c r="C1084" s="1" t="s">
        <v>596</v>
      </c>
      <c r="D1084" s="1" t="s">
        <v>587</v>
      </c>
      <c r="E1084" s="60" t="s">
        <v>15</v>
      </c>
      <c r="F1084" s="3" t="s">
        <v>54</v>
      </c>
      <c r="G1084" s="1" t="s">
        <v>732</v>
      </c>
      <c r="H1084" s="2" t="s">
        <v>223</v>
      </c>
      <c r="I1084" s="4" t="b">
        <v>0</v>
      </c>
      <c r="J1084" s="19" t="s">
        <v>598</v>
      </c>
      <c r="K1084" s="1" t="s">
        <v>54</v>
      </c>
    </row>
    <row r="1085" spans="1:11" hidden="1" x14ac:dyDescent="0.25">
      <c r="A1085" s="1" t="s">
        <v>1509</v>
      </c>
      <c r="B1085" s="39" t="s">
        <v>1428</v>
      </c>
      <c r="C1085" s="1" t="s">
        <v>596</v>
      </c>
      <c r="D1085" s="1" t="s">
        <v>587</v>
      </c>
      <c r="E1085" s="60" t="s">
        <v>15</v>
      </c>
      <c r="F1085" s="3" t="s">
        <v>54</v>
      </c>
      <c r="G1085" s="1" t="s">
        <v>732</v>
      </c>
      <c r="H1085" s="2" t="s">
        <v>223</v>
      </c>
      <c r="I1085" s="4" t="b">
        <v>0</v>
      </c>
      <c r="J1085" s="19" t="s">
        <v>598</v>
      </c>
      <c r="K1085" s="1" t="s">
        <v>54</v>
      </c>
    </row>
    <row r="1086" spans="1:11" hidden="1" x14ac:dyDescent="0.25">
      <c r="A1086" s="1" t="s">
        <v>1510</v>
      </c>
      <c r="B1086" s="39" t="s">
        <v>1428</v>
      </c>
      <c r="C1086" s="1" t="s">
        <v>596</v>
      </c>
      <c r="D1086" s="1" t="s">
        <v>587</v>
      </c>
      <c r="E1086" s="60" t="s">
        <v>15</v>
      </c>
      <c r="F1086" s="3" t="s">
        <v>54</v>
      </c>
      <c r="G1086" s="1" t="s">
        <v>732</v>
      </c>
      <c r="H1086" s="2" t="s">
        <v>223</v>
      </c>
      <c r="I1086" s="4" t="b">
        <v>0</v>
      </c>
      <c r="J1086" s="19" t="s">
        <v>598</v>
      </c>
      <c r="K1086" s="1" t="s">
        <v>54</v>
      </c>
    </row>
    <row r="1087" spans="1:11" x14ac:dyDescent="0.25">
      <c r="A1087" s="1" t="s">
        <v>1511</v>
      </c>
      <c r="B1087" s="39" t="s">
        <v>1512</v>
      </c>
      <c r="C1087" s="1" t="s">
        <v>397</v>
      </c>
      <c r="D1087" s="1" t="s">
        <v>14</v>
      </c>
      <c r="E1087" s="60" t="s">
        <v>15</v>
      </c>
      <c r="F1087" s="3" t="s">
        <v>127</v>
      </c>
      <c r="G1087" s="1" t="s">
        <v>17</v>
      </c>
      <c r="H1087" s="2" t="s">
        <v>18</v>
      </c>
      <c r="I1087" s="4" t="b">
        <v>0</v>
      </c>
      <c r="J1087" s="19" t="s">
        <v>19</v>
      </c>
      <c r="K1087" s="1" t="s">
        <v>1513</v>
      </c>
    </row>
    <row r="1088" spans="1:11" x14ac:dyDescent="0.25">
      <c r="A1088" s="1" t="s">
        <v>1514</v>
      </c>
      <c r="B1088" s="39" t="s">
        <v>1512</v>
      </c>
      <c r="C1088" s="1" t="s">
        <v>22</v>
      </c>
      <c r="D1088" s="1" t="s">
        <v>14</v>
      </c>
      <c r="E1088" s="60" t="s">
        <v>15</v>
      </c>
      <c r="F1088" s="3" t="s">
        <v>26</v>
      </c>
      <c r="G1088" s="1" t="s">
        <v>17</v>
      </c>
      <c r="H1088" s="2" t="s">
        <v>18</v>
      </c>
      <c r="I1088" s="4" t="b">
        <v>0</v>
      </c>
      <c r="J1088" s="19" t="s">
        <v>19</v>
      </c>
      <c r="K1088" s="1" t="s">
        <v>1515</v>
      </c>
    </row>
    <row r="1089" spans="1:11" x14ac:dyDescent="0.25">
      <c r="A1089" s="1" t="s">
        <v>1516</v>
      </c>
      <c r="B1089" s="39" t="s">
        <v>1512</v>
      </c>
      <c r="C1089" s="1" t="s">
        <v>36</v>
      </c>
      <c r="D1089" s="1" t="s">
        <v>14</v>
      </c>
      <c r="E1089" s="60" t="s">
        <v>15</v>
      </c>
      <c r="F1089" s="3" t="s">
        <v>41</v>
      </c>
      <c r="G1089" s="1" t="s">
        <v>17</v>
      </c>
      <c r="H1089" s="2" t="s">
        <v>18</v>
      </c>
      <c r="I1089" s="4" t="b">
        <v>0</v>
      </c>
      <c r="J1089" s="19" t="s">
        <v>45</v>
      </c>
      <c r="K1089" s="1" t="s">
        <v>1517</v>
      </c>
    </row>
    <row r="1090" spans="1:11" x14ac:dyDescent="0.25">
      <c r="A1090" s="1" t="s">
        <v>1518</v>
      </c>
      <c r="B1090" s="39" t="s">
        <v>1512</v>
      </c>
      <c r="C1090" s="1" t="s">
        <v>36</v>
      </c>
      <c r="D1090" s="1" t="s">
        <v>14</v>
      </c>
      <c r="E1090" s="60" t="s">
        <v>15</v>
      </c>
      <c r="F1090" s="3" t="s">
        <v>41</v>
      </c>
      <c r="G1090" s="1" t="s">
        <v>17</v>
      </c>
      <c r="H1090" s="2" t="s">
        <v>18</v>
      </c>
      <c r="I1090" s="4" t="b">
        <v>0</v>
      </c>
      <c r="J1090" s="19" t="s">
        <v>45</v>
      </c>
      <c r="K1090" s="1" t="s">
        <v>1519</v>
      </c>
    </row>
    <row r="1091" spans="1:11" s="9" customFormat="1" x14ac:dyDescent="0.25">
      <c r="A1091" s="5" t="s">
        <v>1520</v>
      </c>
      <c r="B1091" s="45" t="s">
        <v>1512</v>
      </c>
      <c r="C1091" s="5" t="s">
        <v>52</v>
      </c>
      <c r="D1091" s="5" t="s">
        <v>14</v>
      </c>
      <c r="E1091" s="61" t="s">
        <v>53</v>
      </c>
      <c r="F1091" s="7" t="s">
        <v>54</v>
      </c>
      <c r="G1091" s="5" t="s">
        <v>55</v>
      </c>
      <c r="H1091" s="6" t="s">
        <v>18</v>
      </c>
      <c r="I1091" s="8" t="b">
        <v>0</v>
      </c>
      <c r="J1091" s="20" t="s">
        <v>15</v>
      </c>
      <c r="K1091" s="5" t="s">
        <v>54</v>
      </c>
    </row>
    <row r="1092" spans="1:11" s="9" customFormat="1" x14ac:dyDescent="0.25">
      <c r="A1092" s="5" t="s">
        <v>1521</v>
      </c>
      <c r="B1092" s="45" t="s">
        <v>1512</v>
      </c>
      <c r="C1092" s="5" t="s">
        <v>52</v>
      </c>
      <c r="D1092" s="5" t="s">
        <v>14</v>
      </c>
      <c r="E1092" s="61" t="s">
        <v>53</v>
      </c>
      <c r="F1092" s="7" t="s">
        <v>54</v>
      </c>
      <c r="G1092" s="5" t="s">
        <v>55</v>
      </c>
      <c r="H1092" s="6" t="s">
        <v>18</v>
      </c>
      <c r="I1092" s="8" t="b">
        <v>0</v>
      </c>
      <c r="J1092" s="20" t="s">
        <v>15</v>
      </c>
      <c r="K1092" s="5" t="s">
        <v>54</v>
      </c>
    </row>
    <row r="1093" spans="1:11" s="9" customFormat="1" x14ac:dyDescent="0.25">
      <c r="A1093" s="5" t="s">
        <v>1522</v>
      </c>
      <c r="B1093" s="45" t="s">
        <v>1512</v>
      </c>
      <c r="C1093" s="5" t="s">
        <v>61</v>
      </c>
      <c r="D1093" s="5" t="s">
        <v>14</v>
      </c>
      <c r="E1093" s="61" t="s">
        <v>15</v>
      </c>
      <c r="F1093" s="7" t="s">
        <v>62</v>
      </c>
      <c r="G1093" s="5" t="s">
        <v>63</v>
      </c>
      <c r="H1093" s="6" t="s">
        <v>18</v>
      </c>
      <c r="I1093" s="8" t="b">
        <v>0</v>
      </c>
      <c r="J1093" s="22" t="s">
        <v>38</v>
      </c>
      <c r="K1093" s="5" t="s">
        <v>1523</v>
      </c>
    </row>
    <row r="1094" spans="1:11" s="9" customFormat="1" x14ac:dyDescent="0.25">
      <c r="A1094" s="10" t="s">
        <v>1524</v>
      </c>
      <c r="B1094" s="50" t="s">
        <v>1512</v>
      </c>
      <c r="C1094" s="10" t="s">
        <v>61</v>
      </c>
      <c r="D1094" s="10" t="s">
        <v>14</v>
      </c>
      <c r="E1094" s="62" t="s">
        <v>15</v>
      </c>
      <c r="F1094" s="12" t="s">
        <v>62</v>
      </c>
      <c r="G1094" s="10" t="s">
        <v>63</v>
      </c>
      <c r="H1094" s="11" t="s">
        <v>18</v>
      </c>
      <c r="I1094" s="13" t="b">
        <v>0</v>
      </c>
      <c r="J1094" s="22" t="s">
        <v>38</v>
      </c>
      <c r="K1094" s="10" t="s">
        <v>1525</v>
      </c>
    </row>
    <row r="1095" spans="1:11" s="9" customFormat="1" x14ac:dyDescent="0.25">
      <c r="A1095" s="5" t="s">
        <v>1526</v>
      </c>
      <c r="B1095" s="45" t="s">
        <v>1512</v>
      </c>
      <c r="C1095" s="5" t="s">
        <v>61</v>
      </c>
      <c r="D1095" s="5" t="s">
        <v>14</v>
      </c>
      <c r="E1095" s="61" t="s">
        <v>15</v>
      </c>
      <c r="F1095" s="7" t="s">
        <v>62</v>
      </c>
      <c r="G1095" s="5" t="s">
        <v>63</v>
      </c>
      <c r="H1095" s="6" t="s">
        <v>18</v>
      </c>
      <c r="I1095" s="8" t="b">
        <v>0</v>
      </c>
      <c r="J1095" s="22" t="s">
        <v>38</v>
      </c>
      <c r="K1095" s="5" t="s">
        <v>1527</v>
      </c>
    </row>
    <row r="1096" spans="1:11" s="9" customFormat="1" x14ac:dyDescent="0.25">
      <c r="A1096" s="5" t="s">
        <v>1528</v>
      </c>
      <c r="B1096" s="45" t="s">
        <v>1512</v>
      </c>
      <c r="C1096" s="5" t="s">
        <v>98</v>
      </c>
      <c r="D1096" s="5" t="s">
        <v>14</v>
      </c>
      <c r="E1096" s="61" t="s">
        <v>15</v>
      </c>
      <c r="F1096" s="7" t="s">
        <v>54</v>
      </c>
      <c r="G1096" s="5" t="s">
        <v>99</v>
      </c>
      <c r="H1096" s="6" t="s">
        <v>18</v>
      </c>
      <c r="I1096" s="8" t="b">
        <v>0</v>
      </c>
      <c r="J1096" s="20" t="s">
        <v>38</v>
      </c>
      <c r="K1096" s="5" t="s">
        <v>54</v>
      </c>
    </row>
    <row r="1097" spans="1:11" s="9" customFormat="1" x14ac:dyDescent="0.25">
      <c r="A1097" s="10" t="s">
        <v>1529</v>
      </c>
      <c r="B1097" s="50" t="s">
        <v>1512</v>
      </c>
      <c r="C1097" s="10" t="s">
        <v>98</v>
      </c>
      <c r="D1097" s="10" t="s">
        <v>14</v>
      </c>
      <c r="E1097" s="62" t="s">
        <v>15</v>
      </c>
      <c r="F1097" s="12" t="s">
        <v>54</v>
      </c>
      <c r="G1097" s="10" t="s">
        <v>99</v>
      </c>
      <c r="H1097" s="11" t="s">
        <v>18</v>
      </c>
      <c r="I1097" s="13" t="b">
        <v>0</v>
      </c>
      <c r="J1097" s="20" t="s">
        <v>38</v>
      </c>
      <c r="K1097" s="10" t="s">
        <v>54</v>
      </c>
    </row>
    <row r="1098" spans="1:11" s="9" customFormat="1" x14ac:dyDescent="0.25">
      <c r="A1098" s="5" t="s">
        <v>1530</v>
      </c>
      <c r="B1098" s="45" t="s">
        <v>1512</v>
      </c>
      <c r="C1098" s="5" t="s">
        <v>98</v>
      </c>
      <c r="D1098" s="5" t="s">
        <v>14</v>
      </c>
      <c r="E1098" s="61" t="s">
        <v>15</v>
      </c>
      <c r="F1098" s="7" t="s">
        <v>54</v>
      </c>
      <c r="G1098" s="5" t="s">
        <v>99</v>
      </c>
      <c r="H1098" s="6" t="s">
        <v>18</v>
      </c>
      <c r="I1098" s="8" t="b">
        <v>0</v>
      </c>
      <c r="J1098" s="20" t="s">
        <v>38</v>
      </c>
      <c r="K1098" s="5" t="s">
        <v>54</v>
      </c>
    </row>
    <row r="1099" spans="1:11" s="9" customFormat="1" x14ac:dyDescent="0.25">
      <c r="A1099" s="10" t="s">
        <v>1531</v>
      </c>
      <c r="B1099" s="50" t="s">
        <v>1512</v>
      </c>
      <c r="C1099" s="10" t="s">
        <v>98</v>
      </c>
      <c r="D1099" s="10" t="s">
        <v>14</v>
      </c>
      <c r="E1099" s="62" t="s">
        <v>15</v>
      </c>
      <c r="F1099" s="12" t="s">
        <v>54</v>
      </c>
      <c r="G1099" s="10" t="s">
        <v>99</v>
      </c>
      <c r="H1099" s="11" t="s">
        <v>18</v>
      </c>
      <c r="I1099" s="13" t="b">
        <v>0</v>
      </c>
      <c r="J1099" s="20" t="s">
        <v>38</v>
      </c>
      <c r="K1099" s="10" t="s">
        <v>54</v>
      </c>
    </row>
    <row r="1100" spans="1:11" s="9" customFormat="1" x14ac:dyDescent="0.25">
      <c r="A1100" s="5" t="s">
        <v>1532</v>
      </c>
      <c r="B1100" s="45" t="s">
        <v>1512</v>
      </c>
      <c r="C1100" s="5" t="s">
        <v>98</v>
      </c>
      <c r="D1100" s="5" t="s">
        <v>14</v>
      </c>
      <c r="E1100" s="61" t="s">
        <v>15</v>
      </c>
      <c r="F1100" s="7" t="s">
        <v>54</v>
      </c>
      <c r="G1100" s="5" t="s">
        <v>99</v>
      </c>
      <c r="H1100" s="6" t="s">
        <v>18</v>
      </c>
      <c r="I1100" s="8" t="b">
        <v>0</v>
      </c>
      <c r="J1100" s="20" t="s">
        <v>38</v>
      </c>
      <c r="K1100" s="5" t="s">
        <v>54</v>
      </c>
    </row>
    <row r="1101" spans="1:11" s="9" customFormat="1" x14ac:dyDescent="0.25">
      <c r="A1101" s="10" t="s">
        <v>1533</v>
      </c>
      <c r="B1101" s="50" t="s">
        <v>1512</v>
      </c>
      <c r="C1101" s="10" t="s">
        <v>98</v>
      </c>
      <c r="D1101" s="10" t="s">
        <v>14</v>
      </c>
      <c r="E1101" s="62" t="s">
        <v>15</v>
      </c>
      <c r="F1101" s="12" t="s">
        <v>54</v>
      </c>
      <c r="G1101" s="10" t="s">
        <v>99</v>
      </c>
      <c r="H1101" s="11" t="s">
        <v>18</v>
      </c>
      <c r="I1101" s="13" t="b">
        <v>0</v>
      </c>
      <c r="J1101" s="20" t="s">
        <v>38</v>
      </c>
      <c r="K1101" s="10" t="s">
        <v>54</v>
      </c>
    </row>
    <row r="1102" spans="1:11" s="9" customFormat="1" x14ac:dyDescent="0.25">
      <c r="A1102" s="10" t="s">
        <v>1534</v>
      </c>
      <c r="B1102" s="50" t="s">
        <v>1512</v>
      </c>
      <c r="C1102" s="10" t="s">
        <v>98</v>
      </c>
      <c r="D1102" s="10" t="s">
        <v>14</v>
      </c>
      <c r="E1102" s="62" t="s">
        <v>15</v>
      </c>
      <c r="F1102" s="12" t="s">
        <v>54</v>
      </c>
      <c r="G1102" s="10" t="s">
        <v>99</v>
      </c>
      <c r="H1102" s="11" t="s">
        <v>18</v>
      </c>
      <c r="I1102" s="13" t="b">
        <v>0</v>
      </c>
      <c r="J1102" s="20" t="s">
        <v>38</v>
      </c>
      <c r="K1102" s="10" t="s">
        <v>54</v>
      </c>
    </row>
    <row r="1103" spans="1:11" s="9" customFormat="1" x14ac:dyDescent="0.25">
      <c r="A1103" s="5" t="s">
        <v>1535</v>
      </c>
      <c r="B1103" s="45" t="s">
        <v>1512</v>
      </c>
      <c r="C1103" s="5" t="s">
        <v>98</v>
      </c>
      <c r="D1103" s="5" t="s">
        <v>14</v>
      </c>
      <c r="E1103" s="61" t="s">
        <v>15</v>
      </c>
      <c r="F1103" s="7" t="s">
        <v>54</v>
      </c>
      <c r="G1103" s="5" t="s">
        <v>99</v>
      </c>
      <c r="H1103" s="6" t="s">
        <v>18</v>
      </c>
      <c r="I1103" s="8" t="b">
        <v>0</v>
      </c>
      <c r="J1103" s="20" t="s">
        <v>38</v>
      </c>
      <c r="K1103" s="5" t="s">
        <v>54</v>
      </c>
    </row>
    <row r="1104" spans="1:11" ht="30" hidden="1" x14ac:dyDescent="0.25">
      <c r="A1104" s="1" t="s">
        <v>1536</v>
      </c>
      <c r="B1104" s="39" t="s">
        <v>1537</v>
      </c>
      <c r="C1104" s="1" t="s">
        <v>1308</v>
      </c>
      <c r="D1104" s="1" t="s">
        <v>587</v>
      </c>
      <c r="E1104" s="60" t="s">
        <v>15</v>
      </c>
      <c r="F1104" s="3" t="s">
        <v>1538</v>
      </c>
      <c r="G1104" s="1" t="s">
        <v>17</v>
      </c>
      <c r="H1104" s="2" t="s">
        <v>223</v>
      </c>
      <c r="I1104" s="4" t="b">
        <v>0</v>
      </c>
      <c r="J1104" s="19" t="s">
        <v>1539</v>
      </c>
      <c r="K1104" s="1" t="s">
        <v>54</v>
      </c>
    </row>
    <row r="1105" spans="1:11" hidden="1" x14ac:dyDescent="0.25">
      <c r="A1105" s="1" t="s">
        <v>1540</v>
      </c>
      <c r="B1105" s="39" t="s">
        <v>1537</v>
      </c>
      <c r="C1105" s="1" t="s">
        <v>714</v>
      </c>
      <c r="D1105" s="1" t="s">
        <v>587</v>
      </c>
      <c r="E1105" s="60" t="s">
        <v>720</v>
      </c>
      <c r="F1105" s="3" t="s">
        <v>54</v>
      </c>
      <c r="G1105" s="1" t="s">
        <v>55</v>
      </c>
      <c r="H1105" s="2" t="s">
        <v>223</v>
      </c>
      <c r="I1105" s="4" t="b">
        <v>1</v>
      </c>
      <c r="J1105" s="19" t="s">
        <v>715</v>
      </c>
      <c r="K1105" s="1" t="s">
        <v>54</v>
      </c>
    </row>
    <row r="1106" spans="1:11" hidden="1" x14ac:dyDescent="0.25">
      <c r="A1106" s="1" t="s">
        <v>1541</v>
      </c>
      <c r="B1106" s="39" t="s">
        <v>1537</v>
      </c>
      <c r="C1106" s="1" t="s">
        <v>714</v>
      </c>
      <c r="D1106" s="1" t="s">
        <v>587</v>
      </c>
      <c r="E1106" s="60" t="s">
        <v>53</v>
      </c>
      <c r="F1106" s="3" t="s">
        <v>54</v>
      </c>
      <c r="G1106" s="1" t="s">
        <v>55</v>
      </c>
      <c r="H1106" s="2" t="s">
        <v>223</v>
      </c>
      <c r="I1106" s="4" t="b">
        <v>1</v>
      </c>
      <c r="J1106" s="19" t="s">
        <v>715</v>
      </c>
      <c r="K1106" s="1" t="s">
        <v>54</v>
      </c>
    </row>
    <row r="1107" spans="1:11" hidden="1" x14ac:dyDescent="0.25">
      <c r="A1107" s="1" t="s">
        <v>1542</v>
      </c>
      <c r="B1107" s="39" t="s">
        <v>1537</v>
      </c>
      <c r="C1107" s="1" t="s">
        <v>714</v>
      </c>
      <c r="D1107" s="1" t="s">
        <v>587</v>
      </c>
      <c r="E1107" s="60" t="s">
        <v>53</v>
      </c>
      <c r="F1107" s="3" t="s">
        <v>54</v>
      </c>
      <c r="G1107" s="1" t="s">
        <v>55</v>
      </c>
      <c r="H1107" s="2" t="s">
        <v>223</v>
      </c>
      <c r="I1107" s="4" t="b">
        <v>1</v>
      </c>
      <c r="J1107" s="19" t="s">
        <v>715</v>
      </c>
      <c r="K1107" s="1" t="s">
        <v>54</v>
      </c>
    </row>
    <row r="1108" spans="1:11" hidden="1" x14ac:dyDescent="0.25">
      <c r="A1108" s="1" t="s">
        <v>1543</v>
      </c>
      <c r="B1108" s="39" t="s">
        <v>1537</v>
      </c>
      <c r="C1108" s="1" t="s">
        <v>592</v>
      </c>
      <c r="D1108" s="1" t="s">
        <v>587</v>
      </c>
      <c r="E1108" s="60" t="s">
        <v>15</v>
      </c>
      <c r="F1108" s="3" t="s">
        <v>54</v>
      </c>
      <c r="G1108" s="1" t="s">
        <v>722</v>
      </c>
      <c r="H1108" s="2" t="s">
        <v>223</v>
      </c>
      <c r="I1108" s="4" t="b">
        <v>1</v>
      </c>
      <c r="J1108" s="19" t="s">
        <v>594</v>
      </c>
      <c r="K1108" s="1" t="s">
        <v>54</v>
      </c>
    </row>
    <row r="1109" spans="1:11" hidden="1" x14ac:dyDescent="0.25">
      <c r="A1109" s="1" t="s">
        <v>1544</v>
      </c>
      <c r="B1109" s="39" t="s">
        <v>1537</v>
      </c>
      <c r="C1109" s="1" t="s">
        <v>592</v>
      </c>
      <c r="D1109" s="1" t="s">
        <v>587</v>
      </c>
      <c r="E1109" s="60" t="s">
        <v>15</v>
      </c>
      <c r="F1109" s="3" t="s">
        <v>54</v>
      </c>
      <c r="G1109" s="1" t="s">
        <v>722</v>
      </c>
      <c r="H1109" s="2" t="s">
        <v>223</v>
      </c>
      <c r="I1109" s="4" t="b">
        <v>1</v>
      </c>
      <c r="J1109" s="19" t="s">
        <v>594</v>
      </c>
      <c r="K1109" s="1" t="s">
        <v>54</v>
      </c>
    </row>
    <row r="1110" spans="1:11" hidden="1" x14ac:dyDescent="0.25">
      <c r="A1110" s="1" t="s">
        <v>1545</v>
      </c>
      <c r="B1110" s="39" t="s">
        <v>1537</v>
      </c>
      <c r="C1110" s="1" t="s">
        <v>592</v>
      </c>
      <c r="D1110" s="1" t="s">
        <v>587</v>
      </c>
      <c r="E1110" s="60" t="s">
        <v>15</v>
      </c>
      <c r="F1110" s="3" t="s">
        <v>54</v>
      </c>
      <c r="G1110" s="1" t="s">
        <v>722</v>
      </c>
      <c r="H1110" s="2" t="s">
        <v>223</v>
      </c>
      <c r="I1110" s="4" t="b">
        <v>1</v>
      </c>
      <c r="J1110" s="19" t="s">
        <v>594</v>
      </c>
      <c r="K1110" s="1" t="s">
        <v>54</v>
      </c>
    </row>
    <row r="1111" spans="1:11" hidden="1" x14ac:dyDescent="0.25">
      <c r="A1111" s="1" t="s">
        <v>1546</v>
      </c>
      <c r="B1111" s="39" t="s">
        <v>1537</v>
      </c>
      <c r="C1111" s="1" t="s">
        <v>586</v>
      </c>
      <c r="D1111" s="1" t="s">
        <v>587</v>
      </c>
      <c r="E1111" s="60" t="s">
        <v>588</v>
      </c>
      <c r="F1111" s="3" t="s">
        <v>54</v>
      </c>
      <c r="G1111" s="1" t="s">
        <v>588</v>
      </c>
      <c r="H1111" s="2" t="s">
        <v>223</v>
      </c>
      <c r="I1111" s="4" t="b">
        <v>1</v>
      </c>
      <c r="J1111" s="19" t="s">
        <v>590</v>
      </c>
      <c r="K1111" s="1" t="s">
        <v>54</v>
      </c>
    </row>
    <row r="1112" spans="1:11" hidden="1" x14ac:dyDescent="0.25">
      <c r="A1112" s="1" t="s">
        <v>1547</v>
      </c>
      <c r="B1112" s="39" t="s">
        <v>1537</v>
      </c>
      <c r="C1112" s="1" t="s">
        <v>586</v>
      </c>
      <c r="D1112" s="1" t="s">
        <v>587</v>
      </c>
      <c r="E1112" s="60" t="s">
        <v>588</v>
      </c>
      <c r="F1112" s="3" t="s">
        <v>54</v>
      </c>
      <c r="G1112" s="1" t="s">
        <v>588</v>
      </c>
      <c r="H1112" s="2" t="s">
        <v>223</v>
      </c>
      <c r="I1112" s="4" t="b">
        <v>1</v>
      </c>
      <c r="J1112" s="19" t="s">
        <v>590</v>
      </c>
      <c r="K1112" s="1" t="s">
        <v>54</v>
      </c>
    </row>
    <row r="1113" spans="1:11" hidden="1" x14ac:dyDescent="0.25">
      <c r="A1113" s="1" t="s">
        <v>1548</v>
      </c>
      <c r="B1113" s="39" t="s">
        <v>1537</v>
      </c>
      <c r="C1113" s="1" t="s">
        <v>586</v>
      </c>
      <c r="D1113" s="1" t="s">
        <v>587</v>
      </c>
      <c r="E1113" s="60" t="s">
        <v>588</v>
      </c>
      <c r="F1113" s="3" t="s">
        <v>54</v>
      </c>
      <c r="G1113" s="1" t="s">
        <v>588</v>
      </c>
      <c r="H1113" s="2" t="s">
        <v>223</v>
      </c>
      <c r="I1113" s="4" t="b">
        <v>1</v>
      </c>
      <c r="J1113" s="19" t="s">
        <v>590</v>
      </c>
      <c r="K1113" s="1" t="s">
        <v>54</v>
      </c>
    </row>
    <row r="1114" spans="1:11" hidden="1" x14ac:dyDescent="0.25">
      <c r="A1114" s="1" t="s">
        <v>1549</v>
      </c>
      <c r="B1114" s="39" t="s">
        <v>1537</v>
      </c>
      <c r="C1114" s="1" t="s">
        <v>586</v>
      </c>
      <c r="D1114" s="1" t="s">
        <v>587</v>
      </c>
      <c r="E1114" s="60" t="s">
        <v>588</v>
      </c>
      <c r="F1114" s="3" t="s">
        <v>1550</v>
      </c>
      <c r="G1114" s="1" t="s">
        <v>588</v>
      </c>
      <c r="H1114" s="2" t="s">
        <v>223</v>
      </c>
      <c r="I1114" s="4" t="b">
        <v>1</v>
      </c>
      <c r="J1114" s="19" t="s">
        <v>590</v>
      </c>
      <c r="K1114" s="1" t="s">
        <v>54</v>
      </c>
    </row>
    <row r="1115" spans="1:11" hidden="1" x14ac:dyDescent="0.25">
      <c r="A1115" s="1" t="s">
        <v>1551</v>
      </c>
      <c r="B1115" s="39" t="s">
        <v>1537</v>
      </c>
      <c r="C1115" s="1" t="s">
        <v>586</v>
      </c>
      <c r="D1115" s="1" t="s">
        <v>587</v>
      </c>
      <c r="E1115" s="60" t="s">
        <v>588</v>
      </c>
      <c r="F1115" s="3" t="s">
        <v>1552</v>
      </c>
      <c r="G1115" s="1" t="s">
        <v>588</v>
      </c>
      <c r="H1115" s="2" t="s">
        <v>223</v>
      </c>
      <c r="I1115" s="4" t="b">
        <v>1</v>
      </c>
      <c r="J1115" s="19" t="s">
        <v>590</v>
      </c>
      <c r="K1115" s="1" t="s">
        <v>54</v>
      </c>
    </row>
    <row r="1116" spans="1:11" hidden="1" x14ac:dyDescent="0.25">
      <c r="A1116" s="1" t="s">
        <v>1553</v>
      </c>
      <c r="B1116" s="39" t="s">
        <v>1537</v>
      </c>
      <c r="C1116" s="1" t="s">
        <v>586</v>
      </c>
      <c r="D1116" s="1" t="s">
        <v>587</v>
      </c>
      <c r="E1116" s="60" t="s">
        <v>588</v>
      </c>
      <c r="F1116" s="3" t="s">
        <v>1554</v>
      </c>
      <c r="G1116" s="1" t="s">
        <v>588</v>
      </c>
      <c r="H1116" s="2" t="s">
        <v>223</v>
      </c>
      <c r="I1116" s="4" t="b">
        <v>1</v>
      </c>
      <c r="J1116" s="19" t="s">
        <v>590</v>
      </c>
      <c r="K1116" s="1" t="s">
        <v>54</v>
      </c>
    </row>
    <row r="1117" spans="1:11" ht="30" hidden="1" x14ac:dyDescent="0.25">
      <c r="A1117" s="1" t="s">
        <v>1555</v>
      </c>
      <c r="B1117" s="39" t="s">
        <v>1537</v>
      </c>
      <c r="C1117" s="1" t="s">
        <v>596</v>
      </c>
      <c r="D1117" s="1" t="s">
        <v>587</v>
      </c>
      <c r="E1117" s="60" t="s">
        <v>15</v>
      </c>
      <c r="F1117" s="3" t="s">
        <v>1556</v>
      </c>
      <c r="G1117" s="1" t="s">
        <v>732</v>
      </c>
      <c r="H1117" s="2" t="s">
        <v>223</v>
      </c>
      <c r="I1117" s="4" t="b">
        <v>1</v>
      </c>
      <c r="J1117" s="19" t="s">
        <v>598</v>
      </c>
      <c r="K1117" s="1" t="s">
        <v>54</v>
      </c>
    </row>
    <row r="1118" spans="1:11" hidden="1" x14ac:dyDescent="0.25">
      <c r="A1118" s="1" t="s">
        <v>1557</v>
      </c>
      <c r="B1118" s="39" t="s">
        <v>1537</v>
      </c>
      <c r="C1118" s="1" t="s">
        <v>596</v>
      </c>
      <c r="D1118" s="1" t="s">
        <v>587</v>
      </c>
      <c r="E1118" s="60" t="s">
        <v>15</v>
      </c>
      <c r="F1118" s="3" t="s">
        <v>54</v>
      </c>
      <c r="G1118" s="1" t="s">
        <v>732</v>
      </c>
      <c r="H1118" s="2" t="s">
        <v>223</v>
      </c>
      <c r="I1118" s="4" t="b">
        <v>1</v>
      </c>
      <c r="J1118" s="19" t="s">
        <v>598</v>
      </c>
      <c r="K1118" s="1" t="s">
        <v>54</v>
      </c>
    </row>
    <row r="1119" spans="1:11" hidden="1" x14ac:dyDescent="0.25">
      <c r="A1119" s="1" t="s">
        <v>1558</v>
      </c>
      <c r="B1119" s="39" t="s">
        <v>1537</v>
      </c>
      <c r="C1119" s="1" t="s">
        <v>596</v>
      </c>
      <c r="D1119" s="1" t="s">
        <v>587</v>
      </c>
      <c r="E1119" s="60" t="s">
        <v>15</v>
      </c>
      <c r="F1119" s="3" t="s">
        <v>54</v>
      </c>
      <c r="G1119" s="1" t="s">
        <v>732</v>
      </c>
      <c r="H1119" s="2" t="s">
        <v>223</v>
      </c>
      <c r="I1119" s="4" t="b">
        <v>1</v>
      </c>
      <c r="J1119" s="19" t="s">
        <v>598</v>
      </c>
      <c r="K1119" s="1" t="s">
        <v>54</v>
      </c>
    </row>
    <row r="1120" spans="1:11" s="9" customFormat="1" hidden="1" x14ac:dyDescent="0.25">
      <c r="A1120" s="10" t="s">
        <v>1559</v>
      </c>
      <c r="B1120" s="50" t="s">
        <v>1560</v>
      </c>
      <c r="C1120" s="10" t="s">
        <v>22</v>
      </c>
      <c r="D1120" s="10" t="s">
        <v>14</v>
      </c>
      <c r="E1120" s="62" t="s">
        <v>15</v>
      </c>
      <c r="F1120" s="12" t="s">
        <v>127</v>
      </c>
      <c r="G1120" s="10" t="s">
        <v>17</v>
      </c>
      <c r="H1120" s="11" t="s">
        <v>18</v>
      </c>
      <c r="I1120" s="13" t="b">
        <v>0</v>
      </c>
      <c r="J1120" s="22" t="s">
        <v>38</v>
      </c>
      <c r="K1120" s="10" t="s">
        <v>1561</v>
      </c>
    </row>
    <row r="1121" spans="1:11" s="9" customFormat="1" hidden="1" x14ac:dyDescent="0.25">
      <c r="A1121" s="10" t="s">
        <v>1562</v>
      </c>
      <c r="B1121" s="50" t="s">
        <v>1560</v>
      </c>
      <c r="C1121" s="10" t="s">
        <v>22</v>
      </c>
      <c r="D1121" s="10" t="s">
        <v>14</v>
      </c>
      <c r="E1121" s="62" t="s">
        <v>15</v>
      </c>
      <c r="F1121" s="12" t="s">
        <v>26</v>
      </c>
      <c r="G1121" s="10" t="s">
        <v>17</v>
      </c>
      <c r="H1121" s="11" t="s">
        <v>18</v>
      </c>
      <c r="I1121" s="13" t="b">
        <v>0</v>
      </c>
      <c r="J1121" s="22" t="s">
        <v>38</v>
      </c>
      <c r="K1121" s="10" t="s">
        <v>1563</v>
      </c>
    </row>
    <row r="1122" spans="1:11" s="9" customFormat="1" hidden="1" x14ac:dyDescent="0.25">
      <c r="A1122" s="5" t="s">
        <v>1564</v>
      </c>
      <c r="B1122" s="45" t="s">
        <v>1560</v>
      </c>
      <c r="C1122" s="5" t="s">
        <v>132</v>
      </c>
      <c r="D1122" s="5" t="s">
        <v>14</v>
      </c>
      <c r="E1122" s="61" t="s">
        <v>15</v>
      </c>
      <c r="F1122" s="7" t="s">
        <v>133</v>
      </c>
      <c r="G1122" s="5" t="s">
        <v>17</v>
      </c>
      <c r="H1122" s="6" t="s">
        <v>18</v>
      </c>
      <c r="I1122" s="8" t="b">
        <v>0</v>
      </c>
      <c r="J1122" s="22" t="s">
        <v>38</v>
      </c>
      <c r="K1122" s="5" t="s">
        <v>1565</v>
      </c>
    </row>
    <row r="1123" spans="1:11" s="9" customFormat="1" hidden="1" x14ac:dyDescent="0.25">
      <c r="A1123" s="10" t="s">
        <v>1566</v>
      </c>
      <c r="B1123" s="50" t="s">
        <v>1560</v>
      </c>
      <c r="C1123" s="10" t="s">
        <v>132</v>
      </c>
      <c r="D1123" s="10" t="s">
        <v>14</v>
      </c>
      <c r="E1123" s="62" t="s">
        <v>15</v>
      </c>
      <c r="F1123" s="12" t="s">
        <v>133</v>
      </c>
      <c r="G1123" s="10" t="s">
        <v>17</v>
      </c>
      <c r="H1123" s="11" t="s">
        <v>18</v>
      </c>
      <c r="I1123" s="13" t="b">
        <v>0</v>
      </c>
      <c r="J1123" s="22" t="s">
        <v>38</v>
      </c>
      <c r="K1123" s="10" t="s">
        <v>1567</v>
      </c>
    </row>
    <row r="1124" spans="1:11" s="9" customFormat="1" hidden="1" x14ac:dyDescent="0.25">
      <c r="A1124" s="5" t="s">
        <v>1568</v>
      </c>
      <c r="B1124" s="45" t="s">
        <v>1560</v>
      </c>
      <c r="C1124" s="5" t="s">
        <v>138</v>
      </c>
      <c r="D1124" s="5" t="s">
        <v>14</v>
      </c>
      <c r="E1124" s="61" t="s">
        <v>53</v>
      </c>
      <c r="F1124" s="7" t="s">
        <v>54</v>
      </c>
      <c r="G1124" s="5" t="s">
        <v>55</v>
      </c>
      <c r="H1124" s="6" t="s">
        <v>18</v>
      </c>
      <c r="I1124" s="8" t="b">
        <v>0</v>
      </c>
      <c r="J1124" s="20" t="s">
        <v>15</v>
      </c>
      <c r="K1124" s="5" t="s">
        <v>54</v>
      </c>
    </row>
    <row r="1125" spans="1:11" s="9" customFormat="1" hidden="1" x14ac:dyDescent="0.25">
      <c r="A1125" s="17" t="s">
        <v>1569</v>
      </c>
      <c r="B1125" s="45" t="s">
        <v>1560</v>
      </c>
      <c r="C1125" s="5" t="s">
        <v>138</v>
      </c>
      <c r="D1125" s="5" t="s">
        <v>14</v>
      </c>
      <c r="E1125" s="61" t="s">
        <v>53</v>
      </c>
      <c r="F1125" s="7" t="s">
        <v>54</v>
      </c>
      <c r="G1125" s="5" t="s">
        <v>55</v>
      </c>
      <c r="H1125" s="6" t="s">
        <v>18</v>
      </c>
      <c r="I1125" s="8" t="b">
        <v>0</v>
      </c>
      <c r="J1125" s="20" t="s">
        <v>15</v>
      </c>
      <c r="K1125" s="5" t="s">
        <v>54</v>
      </c>
    </row>
    <row r="1126" spans="1:11" s="9" customFormat="1" hidden="1" x14ac:dyDescent="0.25">
      <c r="A1126" s="5" t="s">
        <v>1570</v>
      </c>
      <c r="B1126" s="45" t="s">
        <v>1560</v>
      </c>
      <c r="C1126" s="5" t="s">
        <v>141</v>
      </c>
      <c r="D1126" s="5" t="s">
        <v>14</v>
      </c>
      <c r="E1126" s="61" t="s">
        <v>15</v>
      </c>
      <c r="F1126" s="7" t="s">
        <v>62</v>
      </c>
      <c r="G1126" s="5" t="s">
        <v>63</v>
      </c>
      <c r="H1126" s="6" t="s">
        <v>18</v>
      </c>
      <c r="I1126" s="8" t="b">
        <v>0</v>
      </c>
      <c r="J1126" s="22" t="s">
        <v>38</v>
      </c>
      <c r="K1126" s="5" t="s">
        <v>1571</v>
      </c>
    </row>
    <row r="1127" spans="1:11" s="9" customFormat="1" hidden="1" x14ac:dyDescent="0.25">
      <c r="A1127" s="10" t="s">
        <v>1572</v>
      </c>
      <c r="B1127" s="50" t="s">
        <v>1560</v>
      </c>
      <c r="C1127" s="10" t="s">
        <v>98</v>
      </c>
      <c r="D1127" s="10" t="s">
        <v>14</v>
      </c>
      <c r="E1127" s="62" t="s">
        <v>15</v>
      </c>
      <c r="F1127" s="12" t="s">
        <v>54</v>
      </c>
      <c r="G1127" s="10" t="s">
        <v>99</v>
      </c>
      <c r="H1127" s="11" t="s">
        <v>18</v>
      </c>
      <c r="I1127" s="13" t="b">
        <v>0</v>
      </c>
      <c r="J1127" s="22" t="s">
        <v>38</v>
      </c>
      <c r="K1127" s="10" t="s">
        <v>54</v>
      </c>
    </row>
    <row r="1128" spans="1:11" s="9" customFormat="1" hidden="1" x14ac:dyDescent="0.25">
      <c r="A1128" s="10" t="s">
        <v>1573</v>
      </c>
      <c r="B1128" s="50" t="s">
        <v>1560</v>
      </c>
      <c r="C1128" s="10" t="s">
        <v>98</v>
      </c>
      <c r="D1128" s="10" t="s">
        <v>14</v>
      </c>
      <c r="E1128" s="62" t="s">
        <v>15</v>
      </c>
      <c r="F1128" s="12" t="s">
        <v>54</v>
      </c>
      <c r="G1128" s="10" t="s">
        <v>99</v>
      </c>
      <c r="H1128" s="11" t="s">
        <v>18</v>
      </c>
      <c r="I1128" s="13" t="b">
        <v>0</v>
      </c>
      <c r="J1128" s="22" t="s">
        <v>38</v>
      </c>
      <c r="K1128" s="10" t="s">
        <v>54</v>
      </c>
    </row>
    <row r="1129" spans="1:11" s="9" customFormat="1" hidden="1" x14ac:dyDescent="0.25">
      <c r="A1129" s="10" t="s">
        <v>1574</v>
      </c>
      <c r="B1129" s="50" t="s">
        <v>1560</v>
      </c>
      <c r="C1129" s="10" t="s">
        <v>98</v>
      </c>
      <c r="D1129" s="10" t="s">
        <v>14</v>
      </c>
      <c r="E1129" s="62" t="s">
        <v>15</v>
      </c>
      <c r="F1129" s="12" t="s">
        <v>54</v>
      </c>
      <c r="G1129" s="10" t="s">
        <v>99</v>
      </c>
      <c r="H1129" s="11" t="s">
        <v>18</v>
      </c>
      <c r="I1129" s="13" t="b">
        <v>0</v>
      </c>
      <c r="J1129" s="22" t="s">
        <v>38</v>
      </c>
      <c r="K1129" s="10" t="s">
        <v>54</v>
      </c>
    </row>
    <row r="1130" spans="1:11" hidden="1" x14ac:dyDescent="0.25">
      <c r="A1130" s="1" t="s">
        <v>1575</v>
      </c>
      <c r="B1130" s="39" t="s">
        <v>1476</v>
      </c>
      <c r="C1130" s="1" t="s">
        <v>1308</v>
      </c>
      <c r="D1130" s="1" t="s">
        <v>587</v>
      </c>
      <c r="E1130" s="60" t="s">
        <v>15</v>
      </c>
      <c r="F1130" s="3" t="s">
        <v>1576</v>
      </c>
      <c r="G1130" s="1" t="s">
        <v>17</v>
      </c>
      <c r="H1130" s="2" t="s">
        <v>223</v>
      </c>
      <c r="I1130" s="4" t="b">
        <v>0</v>
      </c>
      <c r="J1130" s="19" t="s">
        <v>1539</v>
      </c>
      <c r="K1130" s="1" t="s">
        <v>54</v>
      </c>
    </row>
    <row r="1131" spans="1:11" hidden="1" x14ac:dyDescent="0.25">
      <c r="A1131" s="1" t="s">
        <v>1577</v>
      </c>
      <c r="B1131" s="39" t="s">
        <v>1476</v>
      </c>
      <c r="C1131" s="1" t="s">
        <v>592</v>
      </c>
      <c r="D1131" s="1" t="s">
        <v>587</v>
      </c>
      <c r="E1131" s="60" t="s">
        <v>15</v>
      </c>
      <c r="F1131" s="3" t="s">
        <v>54</v>
      </c>
      <c r="G1131" s="1" t="s">
        <v>722</v>
      </c>
      <c r="H1131" s="2" t="s">
        <v>223</v>
      </c>
      <c r="I1131" s="4" t="b">
        <v>1</v>
      </c>
      <c r="J1131" s="19" t="s">
        <v>594</v>
      </c>
      <c r="K1131" s="1" t="s">
        <v>54</v>
      </c>
    </row>
    <row r="1132" spans="1:11" hidden="1" x14ac:dyDescent="0.25">
      <c r="A1132" s="1" t="s">
        <v>1578</v>
      </c>
      <c r="B1132" s="39" t="s">
        <v>1476</v>
      </c>
      <c r="C1132" s="1" t="s">
        <v>592</v>
      </c>
      <c r="D1132" s="1" t="s">
        <v>587</v>
      </c>
      <c r="E1132" s="60" t="s">
        <v>15</v>
      </c>
      <c r="F1132" s="3" t="s">
        <v>54</v>
      </c>
      <c r="G1132" s="1" t="s">
        <v>722</v>
      </c>
      <c r="H1132" s="2" t="s">
        <v>223</v>
      </c>
      <c r="I1132" s="4" t="b">
        <v>1</v>
      </c>
      <c r="J1132" s="19" t="s">
        <v>594</v>
      </c>
      <c r="K1132" s="1" t="s">
        <v>54</v>
      </c>
    </row>
    <row r="1133" spans="1:11" hidden="1" x14ac:dyDescent="0.25">
      <c r="A1133" s="1" t="s">
        <v>1579</v>
      </c>
      <c r="B1133" s="39" t="s">
        <v>1476</v>
      </c>
      <c r="C1133" s="1" t="s">
        <v>586</v>
      </c>
      <c r="D1133" s="1" t="s">
        <v>587</v>
      </c>
      <c r="E1133" s="60" t="s">
        <v>588</v>
      </c>
      <c r="F1133" s="3" t="s">
        <v>54</v>
      </c>
      <c r="G1133" s="1" t="s">
        <v>588</v>
      </c>
      <c r="H1133" s="2" t="s">
        <v>223</v>
      </c>
      <c r="I1133" s="4" t="b">
        <v>1</v>
      </c>
      <c r="J1133" s="19" t="s">
        <v>590</v>
      </c>
      <c r="K1133" s="1" t="s">
        <v>54</v>
      </c>
    </row>
    <row r="1134" spans="1:11" hidden="1" x14ac:dyDescent="0.25">
      <c r="A1134" s="1" t="s">
        <v>1580</v>
      </c>
      <c r="B1134" s="39" t="s">
        <v>1476</v>
      </c>
      <c r="C1134" s="1" t="s">
        <v>586</v>
      </c>
      <c r="D1134" s="1" t="s">
        <v>587</v>
      </c>
      <c r="E1134" s="60" t="s">
        <v>588</v>
      </c>
      <c r="F1134" s="3" t="s">
        <v>54</v>
      </c>
      <c r="G1134" s="1" t="s">
        <v>588</v>
      </c>
      <c r="H1134" s="2" t="s">
        <v>223</v>
      </c>
      <c r="I1134" s="4" t="b">
        <v>1</v>
      </c>
      <c r="J1134" s="19" t="s">
        <v>590</v>
      </c>
      <c r="K1134" s="1" t="s">
        <v>54</v>
      </c>
    </row>
    <row r="1135" spans="1:11" hidden="1" x14ac:dyDescent="0.25">
      <c r="A1135" s="1" t="s">
        <v>1581</v>
      </c>
      <c r="B1135" s="39" t="s">
        <v>1476</v>
      </c>
      <c r="C1135" s="1" t="s">
        <v>596</v>
      </c>
      <c r="D1135" s="1" t="s">
        <v>587</v>
      </c>
      <c r="E1135" s="60" t="s">
        <v>15</v>
      </c>
      <c r="F1135" s="3" t="s">
        <v>54</v>
      </c>
      <c r="G1135" s="1" t="s">
        <v>732</v>
      </c>
      <c r="H1135" s="2" t="s">
        <v>223</v>
      </c>
      <c r="I1135" s="4" t="b">
        <v>1</v>
      </c>
      <c r="J1135" s="19" t="s">
        <v>598</v>
      </c>
      <c r="K1135" s="1" t="s">
        <v>54</v>
      </c>
    </row>
    <row r="1136" spans="1:11" hidden="1" x14ac:dyDescent="0.25">
      <c r="A1136" s="1" t="s">
        <v>1582</v>
      </c>
      <c r="B1136" s="39" t="s">
        <v>1476</v>
      </c>
      <c r="C1136" s="1" t="s">
        <v>596</v>
      </c>
      <c r="D1136" s="1" t="s">
        <v>587</v>
      </c>
      <c r="E1136" s="60" t="s">
        <v>15</v>
      </c>
      <c r="F1136" s="3" t="s">
        <v>54</v>
      </c>
      <c r="G1136" s="1" t="s">
        <v>732</v>
      </c>
      <c r="H1136" s="2" t="s">
        <v>223</v>
      </c>
      <c r="I1136" s="4" t="b">
        <v>1</v>
      </c>
      <c r="J1136" s="19" t="s">
        <v>598</v>
      </c>
      <c r="K1136" s="1" t="s">
        <v>54</v>
      </c>
    </row>
    <row r="1137" spans="1:11" hidden="1" x14ac:dyDescent="0.25">
      <c r="A1137" s="1" t="s">
        <v>1583</v>
      </c>
      <c r="B1137" s="39" t="s">
        <v>1584</v>
      </c>
      <c r="C1137" s="1" t="s">
        <v>13</v>
      </c>
      <c r="D1137" s="1" t="s">
        <v>14</v>
      </c>
      <c r="E1137" s="60" t="s">
        <v>15</v>
      </c>
      <c r="F1137" s="3" t="s">
        <v>16</v>
      </c>
      <c r="G1137" s="1" t="s">
        <v>17</v>
      </c>
      <c r="H1137" s="2" t="s">
        <v>18</v>
      </c>
      <c r="I1137" s="4" t="b">
        <v>0</v>
      </c>
      <c r="J1137" s="19" t="s">
        <v>19</v>
      </c>
      <c r="K1137" s="1" t="s">
        <v>1585</v>
      </c>
    </row>
    <row r="1138" spans="1:11" hidden="1" x14ac:dyDescent="0.25">
      <c r="A1138" s="1" t="s">
        <v>1586</v>
      </c>
      <c r="B1138" s="39" t="s">
        <v>1584</v>
      </c>
      <c r="C1138" s="1" t="s">
        <v>13</v>
      </c>
      <c r="D1138" s="1" t="s">
        <v>14</v>
      </c>
      <c r="E1138" s="60" t="s">
        <v>15</v>
      </c>
      <c r="F1138" s="3" t="s">
        <v>16</v>
      </c>
      <c r="G1138" s="1" t="s">
        <v>17</v>
      </c>
      <c r="H1138" s="2" t="s">
        <v>18</v>
      </c>
      <c r="I1138" s="4" t="b">
        <v>0</v>
      </c>
      <c r="J1138" s="19" t="s">
        <v>19</v>
      </c>
      <c r="K1138" s="1" t="s">
        <v>1587</v>
      </c>
    </row>
    <row r="1139" spans="1:11" hidden="1" x14ac:dyDescent="0.25">
      <c r="A1139" s="1" t="s">
        <v>1588</v>
      </c>
      <c r="B1139" s="39" t="s">
        <v>1584</v>
      </c>
      <c r="C1139" s="1" t="s">
        <v>22</v>
      </c>
      <c r="D1139" s="1" t="s">
        <v>14</v>
      </c>
      <c r="E1139" s="60" t="s">
        <v>15</v>
      </c>
      <c r="F1139" s="3" t="s">
        <v>23</v>
      </c>
      <c r="G1139" s="1" t="s">
        <v>17</v>
      </c>
      <c r="H1139" s="2" t="s">
        <v>18</v>
      </c>
      <c r="I1139" s="4" t="b">
        <v>0</v>
      </c>
      <c r="J1139" s="19" t="s">
        <v>19</v>
      </c>
      <c r="K1139" s="1" t="s">
        <v>1589</v>
      </c>
    </row>
    <row r="1140" spans="1:11" hidden="1" x14ac:dyDescent="0.25">
      <c r="A1140" s="1" t="s">
        <v>1591</v>
      </c>
      <c r="B1140" s="39" t="s">
        <v>1584</v>
      </c>
      <c r="C1140" s="1" t="s">
        <v>22</v>
      </c>
      <c r="D1140" s="1" t="s">
        <v>14</v>
      </c>
      <c r="E1140" s="60" t="s">
        <v>15</v>
      </c>
      <c r="F1140" s="3" t="s">
        <v>23</v>
      </c>
      <c r="G1140" s="1" t="s">
        <v>17</v>
      </c>
      <c r="H1140" s="2" t="s">
        <v>18</v>
      </c>
      <c r="I1140" s="4" t="b">
        <v>0</v>
      </c>
      <c r="J1140" s="19" t="s">
        <v>19</v>
      </c>
      <c r="K1140" s="1" t="s">
        <v>1592</v>
      </c>
    </row>
    <row r="1141" spans="1:11" hidden="1" x14ac:dyDescent="0.25">
      <c r="A1141" s="1" t="s">
        <v>1593</v>
      </c>
      <c r="B1141" s="39" t="s">
        <v>1584</v>
      </c>
      <c r="C1141" s="1" t="s">
        <v>22</v>
      </c>
      <c r="D1141" s="1" t="s">
        <v>14</v>
      </c>
      <c r="E1141" s="60" t="s">
        <v>15</v>
      </c>
      <c r="F1141" s="3" t="s">
        <v>26</v>
      </c>
      <c r="G1141" s="1" t="s">
        <v>17</v>
      </c>
      <c r="H1141" s="2" t="s">
        <v>18</v>
      </c>
      <c r="I1141" s="4" t="b">
        <v>0</v>
      </c>
      <c r="J1141" s="19" t="s">
        <v>19</v>
      </c>
      <c r="K1141" s="1" t="s">
        <v>1594</v>
      </c>
    </row>
    <row r="1142" spans="1:11" hidden="1" x14ac:dyDescent="0.25">
      <c r="A1142" s="1" t="s">
        <v>1595</v>
      </c>
      <c r="B1142" s="39" t="s">
        <v>1584</v>
      </c>
      <c r="C1142" s="1" t="s">
        <v>22</v>
      </c>
      <c r="D1142" s="1" t="s">
        <v>14</v>
      </c>
      <c r="E1142" s="60" t="s">
        <v>15</v>
      </c>
      <c r="F1142" s="3" t="s">
        <v>26</v>
      </c>
      <c r="G1142" s="1" t="s">
        <v>17</v>
      </c>
      <c r="H1142" s="2" t="s">
        <v>18</v>
      </c>
      <c r="I1142" s="4" t="b">
        <v>0</v>
      </c>
      <c r="J1142" s="19" t="s">
        <v>19</v>
      </c>
      <c r="K1142" s="1" t="s">
        <v>1596</v>
      </c>
    </row>
    <row r="1143" spans="1:11" hidden="1" x14ac:dyDescent="0.25">
      <c r="A1143" s="1" t="s">
        <v>1597</v>
      </c>
      <c r="B1143" s="39" t="s">
        <v>1584</v>
      </c>
      <c r="C1143" s="1" t="s">
        <v>22</v>
      </c>
      <c r="D1143" s="1" t="s">
        <v>14</v>
      </c>
      <c r="E1143" s="60" t="s">
        <v>15</v>
      </c>
      <c r="F1143" s="3" t="s">
        <v>26</v>
      </c>
      <c r="G1143" s="1" t="s">
        <v>17</v>
      </c>
      <c r="H1143" s="2" t="s">
        <v>18</v>
      </c>
      <c r="I1143" s="4" t="b">
        <v>0</v>
      </c>
      <c r="J1143" s="19" t="s">
        <v>19</v>
      </c>
      <c r="K1143" s="1" t="s">
        <v>1598</v>
      </c>
    </row>
    <row r="1144" spans="1:11" hidden="1" x14ac:dyDescent="0.25">
      <c r="A1144" s="1" t="s">
        <v>1599</v>
      </c>
      <c r="B1144" s="39" t="s">
        <v>1584</v>
      </c>
      <c r="C1144" s="1" t="s">
        <v>22</v>
      </c>
      <c r="D1144" s="1" t="s">
        <v>14</v>
      </c>
      <c r="E1144" s="60" t="s">
        <v>15</v>
      </c>
      <c r="F1144" s="3" t="s">
        <v>26</v>
      </c>
      <c r="G1144" s="1" t="s">
        <v>17</v>
      </c>
      <c r="H1144" s="2" t="s">
        <v>18</v>
      </c>
      <c r="I1144" s="4" t="b">
        <v>0</v>
      </c>
      <c r="J1144" s="19" t="s">
        <v>19</v>
      </c>
      <c r="K1144" s="1" t="s">
        <v>1600</v>
      </c>
    </row>
    <row r="1145" spans="1:11" hidden="1" x14ac:dyDescent="0.25">
      <c r="A1145" s="1" t="s">
        <v>1601</v>
      </c>
      <c r="B1145" s="39" t="s">
        <v>1584</v>
      </c>
      <c r="C1145" s="1" t="s">
        <v>132</v>
      </c>
      <c r="D1145" s="1" t="s">
        <v>14</v>
      </c>
      <c r="E1145" s="60" t="s">
        <v>15</v>
      </c>
      <c r="F1145" s="3" t="s">
        <v>41</v>
      </c>
      <c r="G1145" s="1" t="s">
        <v>17</v>
      </c>
      <c r="H1145" s="2" t="s">
        <v>18</v>
      </c>
      <c r="I1145" s="4" t="b">
        <v>0</v>
      </c>
      <c r="J1145" s="19" t="s">
        <v>45</v>
      </c>
      <c r="K1145" s="1" t="s">
        <v>1602</v>
      </c>
    </row>
    <row r="1146" spans="1:11" hidden="1" x14ac:dyDescent="0.25">
      <c r="A1146" s="1" t="s">
        <v>1603</v>
      </c>
      <c r="B1146" s="39" t="s">
        <v>1584</v>
      </c>
      <c r="C1146" s="1" t="s">
        <v>132</v>
      </c>
      <c r="D1146" s="1" t="s">
        <v>14</v>
      </c>
      <c r="E1146" s="60" t="s">
        <v>15</v>
      </c>
      <c r="F1146" s="3" t="s">
        <v>41</v>
      </c>
      <c r="G1146" s="1" t="s">
        <v>17</v>
      </c>
      <c r="H1146" s="2" t="s">
        <v>18</v>
      </c>
      <c r="I1146" s="4" t="b">
        <v>0</v>
      </c>
      <c r="J1146" s="19" t="s">
        <v>45</v>
      </c>
      <c r="K1146" s="1" t="s">
        <v>1604</v>
      </c>
    </row>
    <row r="1147" spans="1:11" hidden="1" x14ac:dyDescent="0.25">
      <c r="A1147" s="1" t="s">
        <v>1605</v>
      </c>
      <c r="B1147" s="39" t="s">
        <v>1584</v>
      </c>
      <c r="C1147" s="1" t="s">
        <v>132</v>
      </c>
      <c r="D1147" s="1" t="s">
        <v>14</v>
      </c>
      <c r="E1147" s="60" t="s">
        <v>15</v>
      </c>
      <c r="F1147" s="3" t="s">
        <v>41</v>
      </c>
      <c r="G1147" s="1" t="s">
        <v>17</v>
      </c>
      <c r="H1147" s="2" t="s">
        <v>18</v>
      </c>
      <c r="I1147" s="4" t="b">
        <v>0</v>
      </c>
      <c r="J1147" s="19" t="s">
        <v>45</v>
      </c>
      <c r="K1147" s="1" t="s">
        <v>1606</v>
      </c>
    </row>
    <row r="1148" spans="1:11" hidden="1" x14ac:dyDescent="0.25">
      <c r="A1148" s="1" t="s">
        <v>1607</v>
      </c>
      <c r="B1148" s="39" t="s">
        <v>1584</v>
      </c>
      <c r="C1148" s="1" t="s">
        <v>132</v>
      </c>
      <c r="D1148" s="1" t="s">
        <v>14</v>
      </c>
      <c r="E1148" s="60" t="s">
        <v>15</v>
      </c>
      <c r="F1148" s="3" t="s">
        <v>41</v>
      </c>
      <c r="G1148" s="1" t="s">
        <v>17</v>
      </c>
      <c r="H1148" s="2" t="s">
        <v>18</v>
      </c>
      <c r="I1148" s="4" t="b">
        <v>0</v>
      </c>
      <c r="J1148" s="19" t="s">
        <v>45</v>
      </c>
      <c r="K1148" s="1" t="s">
        <v>1608</v>
      </c>
    </row>
    <row r="1149" spans="1:11" hidden="1" x14ac:dyDescent="0.25">
      <c r="A1149" s="1" t="s">
        <v>1609</v>
      </c>
      <c r="B1149" s="39" t="s">
        <v>1584</v>
      </c>
      <c r="C1149" s="1" t="s">
        <v>132</v>
      </c>
      <c r="D1149" s="1" t="s">
        <v>14</v>
      </c>
      <c r="E1149" s="60" t="s">
        <v>15</v>
      </c>
      <c r="F1149" s="3" t="s">
        <v>41</v>
      </c>
      <c r="G1149" s="1" t="s">
        <v>17</v>
      </c>
      <c r="H1149" s="2" t="s">
        <v>18</v>
      </c>
      <c r="I1149" s="4" t="b">
        <v>0</v>
      </c>
      <c r="J1149" s="19" t="s">
        <v>45</v>
      </c>
      <c r="K1149" s="1" t="s">
        <v>1610</v>
      </c>
    </row>
    <row r="1150" spans="1:11" hidden="1" x14ac:dyDescent="0.25">
      <c r="A1150" s="1" t="s">
        <v>1611</v>
      </c>
      <c r="B1150" s="39" t="s">
        <v>1584</v>
      </c>
      <c r="C1150" s="1" t="s">
        <v>132</v>
      </c>
      <c r="D1150" s="1" t="s">
        <v>14</v>
      </c>
      <c r="E1150" s="60" t="s">
        <v>15</v>
      </c>
      <c r="F1150" s="3" t="s">
        <v>41</v>
      </c>
      <c r="G1150" s="1" t="s">
        <v>17</v>
      </c>
      <c r="H1150" s="2" t="s">
        <v>18</v>
      </c>
      <c r="I1150" s="4" t="b">
        <v>0</v>
      </c>
      <c r="J1150" s="19" t="s">
        <v>45</v>
      </c>
      <c r="K1150" s="1" t="s">
        <v>1612</v>
      </c>
    </row>
    <row r="1151" spans="1:11" hidden="1" x14ac:dyDescent="0.25">
      <c r="A1151" s="1" t="s">
        <v>1613</v>
      </c>
      <c r="B1151" s="39" t="s">
        <v>1584</v>
      </c>
      <c r="C1151" s="1" t="s">
        <v>132</v>
      </c>
      <c r="D1151" s="1" t="s">
        <v>14</v>
      </c>
      <c r="E1151" s="60" t="s">
        <v>15</v>
      </c>
      <c r="F1151" s="3" t="s">
        <v>41</v>
      </c>
      <c r="G1151" s="1" t="s">
        <v>17</v>
      </c>
      <c r="H1151" s="2" t="s">
        <v>18</v>
      </c>
      <c r="I1151" s="4" t="b">
        <v>0</v>
      </c>
      <c r="J1151" s="19" t="s">
        <v>45</v>
      </c>
      <c r="K1151" s="1" t="s">
        <v>1614</v>
      </c>
    </row>
    <row r="1152" spans="1:11" hidden="1" x14ac:dyDescent="0.25">
      <c r="A1152" s="1" t="s">
        <v>1615</v>
      </c>
      <c r="B1152" s="39" t="s">
        <v>1584</v>
      </c>
      <c r="C1152" s="1" t="s">
        <v>52</v>
      </c>
      <c r="D1152" s="1" t="s">
        <v>14</v>
      </c>
      <c r="E1152" s="60" t="s">
        <v>53</v>
      </c>
      <c r="F1152" s="3" t="s">
        <v>54</v>
      </c>
      <c r="G1152" s="1" t="s">
        <v>55</v>
      </c>
      <c r="H1152" s="2" t="s">
        <v>18</v>
      </c>
      <c r="I1152" s="4" t="b">
        <v>0</v>
      </c>
      <c r="J1152" s="19" t="s">
        <v>15</v>
      </c>
      <c r="K1152" s="1" t="s">
        <v>54</v>
      </c>
    </row>
    <row r="1153" spans="1:11" hidden="1" x14ac:dyDescent="0.25">
      <c r="A1153" s="1" t="s">
        <v>1616</v>
      </c>
      <c r="B1153" s="39" t="s">
        <v>1584</v>
      </c>
      <c r="C1153" s="1" t="s">
        <v>52</v>
      </c>
      <c r="D1153" s="1" t="s">
        <v>14</v>
      </c>
      <c r="E1153" s="60" t="s">
        <v>53</v>
      </c>
      <c r="F1153" s="3" t="s">
        <v>54</v>
      </c>
      <c r="G1153" s="1" t="s">
        <v>55</v>
      </c>
      <c r="H1153" s="2" t="s">
        <v>18</v>
      </c>
      <c r="I1153" s="4" t="b">
        <v>0</v>
      </c>
      <c r="J1153" s="19" t="s">
        <v>15</v>
      </c>
      <c r="K1153" s="1" t="s">
        <v>54</v>
      </c>
    </row>
    <row r="1154" spans="1:11" hidden="1" x14ac:dyDescent="0.25">
      <c r="A1154" s="1" t="s">
        <v>1617</v>
      </c>
      <c r="B1154" s="39" t="s">
        <v>1584</v>
      </c>
      <c r="C1154" s="1" t="s">
        <v>52</v>
      </c>
      <c r="D1154" s="1" t="s">
        <v>14</v>
      </c>
      <c r="E1154" s="60" t="s">
        <v>53</v>
      </c>
      <c r="F1154" s="3" t="s">
        <v>54</v>
      </c>
      <c r="G1154" s="1" t="s">
        <v>55</v>
      </c>
      <c r="H1154" s="2" t="s">
        <v>18</v>
      </c>
      <c r="I1154" s="4" t="b">
        <v>0</v>
      </c>
      <c r="J1154" s="19" t="s">
        <v>15</v>
      </c>
      <c r="K1154" s="1" t="s">
        <v>54</v>
      </c>
    </row>
    <row r="1155" spans="1:11" hidden="1" x14ac:dyDescent="0.25">
      <c r="A1155" s="1" t="s">
        <v>1618</v>
      </c>
      <c r="B1155" s="39" t="s">
        <v>1584</v>
      </c>
      <c r="C1155" s="1" t="s">
        <v>52</v>
      </c>
      <c r="D1155" s="1" t="s">
        <v>14</v>
      </c>
      <c r="E1155" s="60" t="s">
        <v>53</v>
      </c>
      <c r="F1155" s="3" t="s">
        <v>54</v>
      </c>
      <c r="G1155" s="1" t="s">
        <v>55</v>
      </c>
      <c r="H1155" s="2" t="s">
        <v>18</v>
      </c>
      <c r="I1155" s="4" t="b">
        <v>0</v>
      </c>
      <c r="J1155" s="19" t="s">
        <v>15</v>
      </c>
      <c r="K1155" s="1" t="s">
        <v>54</v>
      </c>
    </row>
    <row r="1156" spans="1:11" hidden="1" x14ac:dyDescent="0.25">
      <c r="A1156" s="1" t="s">
        <v>1619</v>
      </c>
      <c r="B1156" s="39" t="s">
        <v>1584</v>
      </c>
      <c r="C1156" s="1" t="s">
        <v>52</v>
      </c>
      <c r="D1156" s="1" t="s">
        <v>14</v>
      </c>
      <c r="E1156" s="60" t="s">
        <v>53</v>
      </c>
      <c r="F1156" s="3" t="s">
        <v>54</v>
      </c>
      <c r="G1156" s="1" t="s">
        <v>55</v>
      </c>
      <c r="H1156" s="2" t="s">
        <v>18</v>
      </c>
      <c r="I1156" s="4" t="b">
        <v>0</v>
      </c>
      <c r="J1156" s="19" t="s">
        <v>15</v>
      </c>
      <c r="K1156" s="1" t="s">
        <v>54</v>
      </c>
    </row>
    <row r="1157" spans="1:11" hidden="1" x14ac:dyDescent="0.25">
      <c r="A1157" s="1" t="s">
        <v>1620</v>
      </c>
      <c r="B1157" s="39" t="s">
        <v>1584</v>
      </c>
      <c r="C1157" s="1" t="s">
        <v>52</v>
      </c>
      <c r="D1157" s="1" t="s">
        <v>14</v>
      </c>
      <c r="E1157" s="60" t="s">
        <v>53</v>
      </c>
      <c r="F1157" s="3" t="s">
        <v>54</v>
      </c>
      <c r="G1157" s="1" t="s">
        <v>55</v>
      </c>
      <c r="H1157" s="2" t="s">
        <v>18</v>
      </c>
      <c r="I1157" s="4" t="b">
        <v>0</v>
      </c>
      <c r="J1157" s="19" t="s">
        <v>15</v>
      </c>
      <c r="K1157" s="1" t="s">
        <v>54</v>
      </c>
    </row>
    <row r="1158" spans="1:11" hidden="1" x14ac:dyDescent="0.25">
      <c r="A1158" s="1" t="s">
        <v>1621</v>
      </c>
      <c r="B1158" s="39" t="s">
        <v>1584</v>
      </c>
      <c r="C1158" s="1" t="s">
        <v>52</v>
      </c>
      <c r="D1158" s="1" t="s">
        <v>14</v>
      </c>
      <c r="E1158" s="60" t="s">
        <v>53</v>
      </c>
      <c r="F1158" s="3" t="s">
        <v>54</v>
      </c>
      <c r="G1158" s="1" t="s">
        <v>55</v>
      </c>
      <c r="H1158" s="2" t="s">
        <v>18</v>
      </c>
      <c r="I1158" s="4" t="b">
        <v>0</v>
      </c>
      <c r="J1158" s="19" t="s">
        <v>15</v>
      </c>
      <c r="K1158" s="1" t="s">
        <v>54</v>
      </c>
    </row>
    <row r="1159" spans="1:11" hidden="1" x14ac:dyDescent="0.25">
      <c r="A1159" s="1" t="s">
        <v>1622</v>
      </c>
      <c r="B1159" s="39" t="s">
        <v>1584</v>
      </c>
      <c r="C1159" s="1" t="s">
        <v>52</v>
      </c>
      <c r="D1159" s="1" t="s">
        <v>14</v>
      </c>
      <c r="E1159" s="60" t="s">
        <v>53</v>
      </c>
      <c r="F1159" s="3" t="s">
        <v>54</v>
      </c>
      <c r="G1159" s="1" t="s">
        <v>55</v>
      </c>
      <c r="H1159" s="2" t="s">
        <v>18</v>
      </c>
      <c r="I1159" s="4" t="b">
        <v>0</v>
      </c>
      <c r="J1159" s="19" t="s">
        <v>15</v>
      </c>
      <c r="K1159" s="1" t="s">
        <v>54</v>
      </c>
    </row>
    <row r="1160" spans="1:11" ht="30" hidden="1" x14ac:dyDescent="0.25">
      <c r="A1160" s="1" t="s">
        <v>1623</v>
      </c>
      <c r="B1160" s="39" t="s">
        <v>1584</v>
      </c>
      <c r="C1160" s="1" t="s">
        <v>1624</v>
      </c>
      <c r="D1160" s="1" t="s">
        <v>14</v>
      </c>
      <c r="E1160" s="60" t="s">
        <v>15</v>
      </c>
      <c r="F1160" s="3" t="s">
        <v>1625</v>
      </c>
      <c r="G1160" s="1" t="s">
        <v>63</v>
      </c>
      <c r="H1160" s="2" t="s">
        <v>223</v>
      </c>
      <c r="I1160" s="4" t="b">
        <v>1</v>
      </c>
      <c r="J1160" s="19" t="s">
        <v>1270</v>
      </c>
      <c r="K1160" s="1" t="s">
        <v>54</v>
      </c>
    </row>
    <row r="1161" spans="1:11" ht="30" hidden="1" x14ac:dyDescent="0.25">
      <c r="A1161" s="1" t="s">
        <v>1626</v>
      </c>
      <c r="B1161" s="39" t="s">
        <v>1584</v>
      </c>
      <c r="C1161" s="1" t="s">
        <v>1624</v>
      </c>
      <c r="D1161" s="1" t="s">
        <v>14</v>
      </c>
      <c r="E1161" s="60" t="s">
        <v>15</v>
      </c>
      <c r="F1161" s="3" t="s">
        <v>1625</v>
      </c>
      <c r="G1161" s="1" t="s">
        <v>63</v>
      </c>
      <c r="H1161" s="2" t="s">
        <v>223</v>
      </c>
      <c r="I1161" s="4" t="b">
        <v>1</v>
      </c>
      <c r="J1161" s="19" t="s">
        <v>1270</v>
      </c>
      <c r="K1161" s="1" t="s">
        <v>54</v>
      </c>
    </row>
    <row r="1162" spans="1:11" ht="30" hidden="1" x14ac:dyDescent="0.25">
      <c r="A1162" s="1" t="s">
        <v>1627</v>
      </c>
      <c r="B1162" s="39" t="s">
        <v>1584</v>
      </c>
      <c r="C1162" s="1" t="s">
        <v>1624</v>
      </c>
      <c r="D1162" s="1" t="s">
        <v>14</v>
      </c>
      <c r="E1162" s="60" t="s">
        <v>15</v>
      </c>
      <c r="F1162" s="3" t="s">
        <v>1625</v>
      </c>
      <c r="G1162" s="1" t="s">
        <v>63</v>
      </c>
      <c r="H1162" s="2" t="s">
        <v>223</v>
      </c>
      <c r="I1162" s="4" t="b">
        <v>1</v>
      </c>
      <c r="J1162" s="19" t="s">
        <v>1270</v>
      </c>
      <c r="K1162" s="1" t="s">
        <v>54</v>
      </c>
    </row>
    <row r="1163" spans="1:11" ht="30" hidden="1" x14ac:dyDescent="0.25">
      <c r="A1163" s="1" t="s">
        <v>1628</v>
      </c>
      <c r="B1163" s="39" t="s">
        <v>1584</v>
      </c>
      <c r="C1163" s="1" t="s">
        <v>1624</v>
      </c>
      <c r="D1163" s="1" t="s">
        <v>14</v>
      </c>
      <c r="E1163" s="60" t="s">
        <v>15</v>
      </c>
      <c r="F1163" s="3" t="s">
        <v>1625</v>
      </c>
      <c r="G1163" s="1" t="s">
        <v>63</v>
      </c>
      <c r="H1163" s="2" t="s">
        <v>223</v>
      </c>
      <c r="I1163" s="4" t="b">
        <v>1</v>
      </c>
      <c r="J1163" s="19" t="s">
        <v>1270</v>
      </c>
      <c r="K1163" s="1" t="s">
        <v>54</v>
      </c>
    </row>
    <row r="1164" spans="1:11" ht="30" hidden="1" x14ac:dyDescent="0.25">
      <c r="A1164" s="1" t="s">
        <v>1629</v>
      </c>
      <c r="B1164" s="39" t="s">
        <v>1584</v>
      </c>
      <c r="C1164" s="1" t="s">
        <v>1624</v>
      </c>
      <c r="D1164" s="1" t="s">
        <v>14</v>
      </c>
      <c r="E1164" s="60" t="s">
        <v>15</v>
      </c>
      <c r="F1164" s="3" t="s">
        <v>1625</v>
      </c>
      <c r="G1164" s="1" t="s">
        <v>63</v>
      </c>
      <c r="H1164" s="2" t="s">
        <v>223</v>
      </c>
      <c r="I1164" s="4" t="b">
        <v>1</v>
      </c>
      <c r="J1164" s="19" t="s">
        <v>1270</v>
      </c>
      <c r="K1164" s="1" t="s">
        <v>54</v>
      </c>
    </row>
    <row r="1165" spans="1:11" ht="30" hidden="1" x14ac:dyDescent="0.25">
      <c r="A1165" s="1" t="s">
        <v>1630</v>
      </c>
      <c r="B1165" s="39" t="s">
        <v>1584</v>
      </c>
      <c r="C1165" s="1" t="s">
        <v>1624</v>
      </c>
      <c r="D1165" s="1" t="s">
        <v>14</v>
      </c>
      <c r="E1165" s="60" t="s">
        <v>15</v>
      </c>
      <c r="F1165" s="3" t="s">
        <v>1625</v>
      </c>
      <c r="G1165" s="1" t="s">
        <v>63</v>
      </c>
      <c r="H1165" s="2" t="s">
        <v>223</v>
      </c>
      <c r="I1165" s="4" t="b">
        <v>1</v>
      </c>
      <c r="J1165" s="19" t="s">
        <v>1270</v>
      </c>
      <c r="K1165" s="1" t="s">
        <v>54</v>
      </c>
    </row>
    <row r="1166" spans="1:11" ht="30" hidden="1" x14ac:dyDescent="0.25">
      <c r="A1166" s="1" t="s">
        <v>1631</v>
      </c>
      <c r="B1166" s="39" t="s">
        <v>1584</v>
      </c>
      <c r="C1166" s="1" t="s">
        <v>1624</v>
      </c>
      <c r="D1166" s="1" t="s">
        <v>14</v>
      </c>
      <c r="E1166" s="60" t="s">
        <v>15</v>
      </c>
      <c r="F1166" s="3" t="s">
        <v>1625</v>
      </c>
      <c r="G1166" s="1" t="s">
        <v>63</v>
      </c>
      <c r="H1166" s="2" t="s">
        <v>223</v>
      </c>
      <c r="I1166" s="4" t="b">
        <v>1</v>
      </c>
      <c r="J1166" s="19" t="s">
        <v>1270</v>
      </c>
      <c r="K1166" s="1" t="s">
        <v>54</v>
      </c>
    </row>
    <row r="1167" spans="1:11" ht="30" hidden="1" x14ac:dyDescent="0.25">
      <c r="A1167" s="1" t="s">
        <v>1632</v>
      </c>
      <c r="B1167" s="39" t="s">
        <v>1584</v>
      </c>
      <c r="C1167" s="1" t="s">
        <v>1624</v>
      </c>
      <c r="D1167" s="1" t="s">
        <v>14</v>
      </c>
      <c r="E1167" s="60" t="s">
        <v>15</v>
      </c>
      <c r="F1167" s="3" t="s">
        <v>1625</v>
      </c>
      <c r="G1167" s="1" t="s">
        <v>63</v>
      </c>
      <c r="H1167" s="2" t="s">
        <v>223</v>
      </c>
      <c r="I1167" s="4" t="b">
        <v>1</v>
      </c>
      <c r="J1167" s="19" t="s">
        <v>1270</v>
      </c>
      <c r="K1167" s="1" t="s">
        <v>54</v>
      </c>
    </row>
    <row r="1168" spans="1:11" ht="30" hidden="1" x14ac:dyDescent="0.25">
      <c r="A1168" s="1" t="s">
        <v>1633</v>
      </c>
      <c r="B1168" s="39" t="s">
        <v>1584</v>
      </c>
      <c r="C1168" s="1" t="s">
        <v>1624</v>
      </c>
      <c r="D1168" s="1" t="s">
        <v>14</v>
      </c>
      <c r="E1168" s="60" t="s">
        <v>15</v>
      </c>
      <c r="F1168" s="3" t="s">
        <v>1625</v>
      </c>
      <c r="G1168" s="1" t="s">
        <v>63</v>
      </c>
      <c r="H1168" s="2" t="s">
        <v>223</v>
      </c>
      <c r="I1168" s="4" t="b">
        <v>1</v>
      </c>
      <c r="J1168" s="19" t="s">
        <v>1270</v>
      </c>
      <c r="K1168" s="1" t="s">
        <v>54</v>
      </c>
    </row>
    <row r="1169" spans="1:11" ht="30" hidden="1" x14ac:dyDescent="0.25">
      <c r="A1169" s="1" t="s">
        <v>1634</v>
      </c>
      <c r="B1169" s="39" t="s">
        <v>1584</v>
      </c>
      <c r="C1169" s="1" t="s">
        <v>1624</v>
      </c>
      <c r="D1169" s="1" t="s">
        <v>14</v>
      </c>
      <c r="E1169" s="60" t="s">
        <v>15</v>
      </c>
      <c r="F1169" s="3" t="s">
        <v>1625</v>
      </c>
      <c r="G1169" s="1" t="s">
        <v>63</v>
      </c>
      <c r="H1169" s="2" t="s">
        <v>223</v>
      </c>
      <c r="I1169" s="4" t="b">
        <v>1</v>
      </c>
      <c r="J1169" s="19" t="s">
        <v>1270</v>
      </c>
      <c r="K1169" s="1" t="s">
        <v>54</v>
      </c>
    </row>
    <row r="1170" spans="1:11" ht="30" hidden="1" x14ac:dyDescent="0.25">
      <c r="A1170" s="1" t="s">
        <v>1635</v>
      </c>
      <c r="B1170" s="39" t="s">
        <v>1584</v>
      </c>
      <c r="C1170" s="1" t="s">
        <v>1624</v>
      </c>
      <c r="D1170" s="1" t="s">
        <v>14</v>
      </c>
      <c r="E1170" s="60" t="s">
        <v>15</v>
      </c>
      <c r="F1170" s="3" t="s">
        <v>1625</v>
      </c>
      <c r="G1170" s="1" t="s">
        <v>63</v>
      </c>
      <c r="H1170" s="2" t="s">
        <v>223</v>
      </c>
      <c r="I1170" s="4" t="b">
        <v>1</v>
      </c>
      <c r="J1170" s="19" t="s">
        <v>1270</v>
      </c>
      <c r="K1170" s="1" t="s">
        <v>54</v>
      </c>
    </row>
    <row r="1171" spans="1:11" ht="30" hidden="1" x14ac:dyDescent="0.25">
      <c r="A1171" s="1" t="s">
        <v>1636</v>
      </c>
      <c r="B1171" s="39" t="s">
        <v>1584</v>
      </c>
      <c r="C1171" s="1" t="s">
        <v>1624</v>
      </c>
      <c r="D1171" s="1" t="s">
        <v>14</v>
      </c>
      <c r="E1171" s="60" t="s">
        <v>15</v>
      </c>
      <c r="F1171" s="3" t="s">
        <v>1625</v>
      </c>
      <c r="G1171" s="1" t="s">
        <v>63</v>
      </c>
      <c r="H1171" s="2" t="s">
        <v>223</v>
      </c>
      <c r="I1171" s="4" t="b">
        <v>1</v>
      </c>
      <c r="J1171" s="19" t="s">
        <v>1270</v>
      </c>
      <c r="K1171" s="1" t="s">
        <v>54</v>
      </c>
    </row>
    <row r="1172" spans="1:11" ht="30" hidden="1" x14ac:dyDescent="0.25">
      <c r="A1172" s="1" t="s">
        <v>1637</v>
      </c>
      <c r="B1172" s="39" t="s">
        <v>1584</v>
      </c>
      <c r="C1172" s="1" t="s">
        <v>1624</v>
      </c>
      <c r="D1172" s="1" t="s">
        <v>14</v>
      </c>
      <c r="E1172" s="60" t="s">
        <v>15</v>
      </c>
      <c r="F1172" s="3" t="s">
        <v>1625</v>
      </c>
      <c r="G1172" s="1" t="s">
        <v>63</v>
      </c>
      <c r="H1172" s="2" t="s">
        <v>223</v>
      </c>
      <c r="I1172" s="4" t="b">
        <v>1</v>
      </c>
      <c r="J1172" s="19" t="s">
        <v>1270</v>
      </c>
      <c r="K1172" s="1" t="s">
        <v>54</v>
      </c>
    </row>
    <row r="1173" spans="1:11" ht="30" hidden="1" x14ac:dyDescent="0.25">
      <c r="A1173" s="1" t="s">
        <v>1638</v>
      </c>
      <c r="B1173" s="39" t="s">
        <v>1584</v>
      </c>
      <c r="C1173" s="1" t="s">
        <v>1624</v>
      </c>
      <c r="D1173" s="1" t="s">
        <v>14</v>
      </c>
      <c r="E1173" s="60" t="s">
        <v>15</v>
      </c>
      <c r="F1173" s="3" t="s">
        <v>1625</v>
      </c>
      <c r="G1173" s="1" t="s">
        <v>63</v>
      </c>
      <c r="H1173" s="2" t="s">
        <v>223</v>
      </c>
      <c r="I1173" s="4" t="b">
        <v>1</v>
      </c>
      <c r="J1173" s="19" t="s">
        <v>1270</v>
      </c>
      <c r="K1173" s="1" t="s">
        <v>54</v>
      </c>
    </row>
    <row r="1174" spans="1:11" ht="30" hidden="1" x14ac:dyDescent="0.25">
      <c r="A1174" s="1" t="s">
        <v>1639</v>
      </c>
      <c r="B1174" s="39" t="s">
        <v>1584</v>
      </c>
      <c r="C1174" s="1" t="s">
        <v>1624</v>
      </c>
      <c r="D1174" s="1" t="s">
        <v>14</v>
      </c>
      <c r="E1174" s="60" t="s">
        <v>15</v>
      </c>
      <c r="F1174" s="3" t="s">
        <v>1625</v>
      </c>
      <c r="G1174" s="1" t="s">
        <v>63</v>
      </c>
      <c r="H1174" s="2" t="s">
        <v>223</v>
      </c>
      <c r="I1174" s="4" t="b">
        <v>1</v>
      </c>
      <c r="J1174" s="19" t="s">
        <v>1270</v>
      </c>
      <c r="K1174" s="1" t="s">
        <v>54</v>
      </c>
    </row>
    <row r="1175" spans="1:11" ht="30" hidden="1" x14ac:dyDescent="0.25">
      <c r="A1175" s="1" t="s">
        <v>1640</v>
      </c>
      <c r="B1175" s="39" t="s">
        <v>1584</v>
      </c>
      <c r="C1175" s="1" t="s">
        <v>1624</v>
      </c>
      <c r="D1175" s="1" t="s">
        <v>14</v>
      </c>
      <c r="E1175" s="60" t="s">
        <v>15</v>
      </c>
      <c r="F1175" s="3" t="s">
        <v>1625</v>
      </c>
      <c r="G1175" s="1" t="s">
        <v>63</v>
      </c>
      <c r="H1175" s="2" t="s">
        <v>223</v>
      </c>
      <c r="I1175" s="4" t="b">
        <v>1</v>
      </c>
      <c r="J1175" s="19" t="s">
        <v>1270</v>
      </c>
      <c r="K1175" s="1" t="s">
        <v>54</v>
      </c>
    </row>
    <row r="1176" spans="1:11" ht="30" hidden="1" x14ac:dyDescent="0.25">
      <c r="A1176" s="1" t="s">
        <v>1641</v>
      </c>
      <c r="B1176" s="39" t="s">
        <v>1584</v>
      </c>
      <c r="C1176" s="1" t="s">
        <v>1624</v>
      </c>
      <c r="D1176" s="1" t="s">
        <v>14</v>
      </c>
      <c r="E1176" s="60" t="s">
        <v>15</v>
      </c>
      <c r="F1176" s="3" t="s">
        <v>1625</v>
      </c>
      <c r="G1176" s="1" t="s">
        <v>63</v>
      </c>
      <c r="H1176" s="2" t="s">
        <v>223</v>
      </c>
      <c r="I1176" s="4" t="b">
        <v>1</v>
      </c>
      <c r="J1176" s="19" t="s">
        <v>1270</v>
      </c>
      <c r="K1176" s="1" t="s">
        <v>54</v>
      </c>
    </row>
    <row r="1177" spans="1:11" ht="30" hidden="1" x14ac:dyDescent="0.25">
      <c r="A1177" s="1" t="s">
        <v>1642</v>
      </c>
      <c r="B1177" s="39" t="s">
        <v>1584</v>
      </c>
      <c r="C1177" s="1" t="s">
        <v>1624</v>
      </c>
      <c r="D1177" s="1" t="s">
        <v>14</v>
      </c>
      <c r="E1177" s="60" t="s">
        <v>15</v>
      </c>
      <c r="F1177" s="3" t="s">
        <v>1625</v>
      </c>
      <c r="G1177" s="1" t="s">
        <v>63</v>
      </c>
      <c r="H1177" s="2" t="s">
        <v>223</v>
      </c>
      <c r="I1177" s="4" t="b">
        <v>1</v>
      </c>
      <c r="J1177" s="19" t="s">
        <v>1270</v>
      </c>
      <c r="K1177" s="1" t="s">
        <v>54</v>
      </c>
    </row>
    <row r="1178" spans="1:11" ht="30" hidden="1" x14ac:dyDescent="0.25">
      <c r="A1178" s="1" t="s">
        <v>1643</v>
      </c>
      <c r="B1178" s="39" t="s">
        <v>1584</v>
      </c>
      <c r="C1178" s="1" t="s">
        <v>1624</v>
      </c>
      <c r="D1178" s="1" t="s">
        <v>14</v>
      </c>
      <c r="E1178" s="60" t="s">
        <v>15</v>
      </c>
      <c r="F1178" s="3" t="s">
        <v>1625</v>
      </c>
      <c r="G1178" s="1" t="s">
        <v>63</v>
      </c>
      <c r="H1178" s="2" t="s">
        <v>223</v>
      </c>
      <c r="I1178" s="4" t="b">
        <v>1</v>
      </c>
      <c r="J1178" s="19" t="s">
        <v>1270</v>
      </c>
      <c r="K1178" s="1" t="s">
        <v>54</v>
      </c>
    </row>
    <row r="1179" spans="1:11" ht="30" hidden="1" x14ac:dyDescent="0.25">
      <c r="A1179" s="1" t="s">
        <v>1644</v>
      </c>
      <c r="B1179" s="39" t="s">
        <v>1584</v>
      </c>
      <c r="C1179" s="1" t="s">
        <v>1624</v>
      </c>
      <c r="D1179" s="1" t="s">
        <v>14</v>
      </c>
      <c r="E1179" s="60" t="s">
        <v>15</v>
      </c>
      <c r="F1179" s="3" t="s">
        <v>1625</v>
      </c>
      <c r="G1179" s="1" t="s">
        <v>63</v>
      </c>
      <c r="H1179" s="2" t="s">
        <v>223</v>
      </c>
      <c r="I1179" s="4" t="b">
        <v>1</v>
      </c>
      <c r="J1179" s="19" t="s">
        <v>1270</v>
      </c>
      <c r="K1179" s="1" t="s">
        <v>54</v>
      </c>
    </row>
    <row r="1180" spans="1:11" ht="30" hidden="1" x14ac:dyDescent="0.25">
      <c r="A1180" s="1" t="s">
        <v>1645</v>
      </c>
      <c r="B1180" s="39" t="s">
        <v>1584</v>
      </c>
      <c r="C1180" s="1" t="s">
        <v>1624</v>
      </c>
      <c r="D1180" s="1" t="s">
        <v>14</v>
      </c>
      <c r="E1180" s="60" t="s">
        <v>15</v>
      </c>
      <c r="F1180" s="3" t="s">
        <v>1625</v>
      </c>
      <c r="G1180" s="1" t="s">
        <v>63</v>
      </c>
      <c r="H1180" s="2" t="s">
        <v>223</v>
      </c>
      <c r="I1180" s="4" t="b">
        <v>1</v>
      </c>
      <c r="J1180" s="19" t="s">
        <v>1270</v>
      </c>
      <c r="K1180" s="1" t="s">
        <v>54</v>
      </c>
    </row>
    <row r="1181" spans="1:11" ht="30" hidden="1" x14ac:dyDescent="0.25">
      <c r="A1181" s="1" t="s">
        <v>1646</v>
      </c>
      <c r="B1181" s="39" t="s">
        <v>1584</v>
      </c>
      <c r="C1181" s="1" t="s">
        <v>1624</v>
      </c>
      <c r="D1181" s="1" t="s">
        <v>14</v>
      </c>
      <c r="E1181" s="60" t="s">
        <v>15</v>
      </c>
      <c r="F1181" s="3" t="s">
        <v>1625</v>
      </c>
      <c r="G1181" s="1" t="s">
        <v>63</v>
      </c>
      <c r="H1181" s="2" t="s">
        <v>223</v>
      </c>
      <c r="I1181" s="4" t="b">
        <v>1</v>
      </c>
      <c r="J1181" s="19" t="s">
        <v>1270</v>
      </c>
      <c r="K1181" s="1" t="s">
        <v>54</v>
      </c>
    </row>
    <row r="1182" spans="1:11" ht="30" hidden="1" x14ac:dyDescent="0.25">
      <c r="A1182" s="1" t="s">
        <v>1647</v>
      </c>
      <c r="B1182" s="39" t="s">
        <v>1584</v>
      </c>
      <c r="C1182" s="1" t="s">
        <v>1624</v>
      </c>
      <c r="D1182" s="1" t="s">
        <v>14</v>
      </c>
      <c r="E1182" s="60" t="s">
        <v>15</v>
      </c>
      <c r="F1182" s="3" t="s">
        <v>1625</v>
      </c>
      <c r="G1182" s="1" t="s">
        <v>63</v>
      </c>
      <c r="H1182" s="2" t="s">
        <v>223</v>
      </c>
      <c r="I1182" s="4" t="b">
        <v>1</v>
      </c>
      <c r="J1182" s="19" t="s">
        <v>1270</v>
      </c>
      <c r="K1182" s="1" t="s">
        <v>54</v>
      </c>
    </row>
    <row r="1183" spans="1:11" ht="30" hidden="1" x14ac:dyDescent="0.25">
      <c r="A1183" s="1" t="s">
        <v>1648</v>
      </c>
      <c r="B1183" s="39" t="s">
        <v>1584</v>
      </c>
      <c r="C1183" s="1" t="s">
        <v>1624</v>
      </c>
      <c r="D1183" s="1" t="s">
        <v>14</v>
      </c>
      <c r="E1183" s="60" t="s">
        <v>15</v>
      </c>
      <c r="F1183" s="3" t="s">
        <v>1625</v>
      </c>
      <c r="G1183" s="1" t="s">
        <v>63</v>
      </c>
      <c r="H1183" s="2" t="s">
        <v>223</v>
      </c>
      <c r="I1183" s="4" t="b">
        <v>1</v>
      </c>
      <c r="J1183" s="19" t="s">
        <v>1270</v>
      </c>
      <c r="K1183" s="1" t="s">
        <v>54</v>
      </c>
    </row>
    <row r="1184" spans="1:11" ht="30" hidden="1" x14ac:dyDescent="0.25">
      <c r="A1184" s="1" t="s">
        <v>1649</v>
      </c>
      <c r="B1184" s="39" t="s">
        <v>1584</v>
      </c>
      <c r="C1184" s="1" t="s">
        <v>1624</v>
      </c>
      <c r="D1184" s="1" t="s">
        <v>14</v>
      </c>
      <c r="E1184" s="60" t="s">
        <v>15</v>
      </c>
      <c r="F1184" s="3" t="s">
        <v>1625</v>
      </c>
      <c r="G1184" s="1" t="s">
        <v>63</v>
      </c>
      <c r="H1184" s="2" t="s">
        <v>223</v>
      </c>
      <c r="I1184" s="4" t="b">
        <v>1</v>
      </c>
      <c r="J1184" s="19" t="s">
        <v>1270</v>
      </c>
      <c r="K1184" s="1" t="s">
        <v>54</v>
      </c>
    </row>
    <row r="1185" spans="1:11" hidden="1" x14ac:dyDescent="0.25">
      <c r="A1185" s="1" t="s">
        <v>1650</v>
      </c>
      <c r="B1185" s="39" t="s">
        <v>1584</v>
      </c>
      <c r="C1185" s="1" t="s">
        <v>98</v>
      </c>
      <c r="D1185" s="1" t="s">
        <v>14</v>
      </c>
      <c r="E1185" s="60" t="s">
        <v>15</v>
      </c>
      <c r="F1185" s="3" t="s">
        <v>54</v>
      </c>
      <c r="G1185" s="1" t="s">
        <v>99</v>
      </c>
      <c r="H1185" s="2" t="s">
        <v>18</v>
      </c>
      <c r="I1185" s="4" t="b">
        <v>0</v>
      </c>
      <c r="J1185" s="19" t="s">
        <v>42</v>
      </c>
      <c r="K1185" s="1" t="s">
        <v>54</v>
      </c>
    </row>
    <row r="1186" spans="1:11" hidden="1" x14ac:dyDescent="0.25">
      <c r="A1186" s="1" t="s">
        <v>1651</v>
      </c>
      <c r="B1186" s="39" t="s">
        <v>1584</v>
      </c>
      <c r="C1186" s="1" t="s">
        <v>98</v>
      </c>
      <c r="D1186" s="1" t="s">
        <v>14</v>
      </c>
      <c r="E1186" s="60" t="s">
        <v>15</v>
      </c>
      <c r="F1186" s="3" t="s">
        <v>54</v>
      </c>
      <c r="G1186" s="1" t="s">
        <v>99</v>
      </c>
      <c r="H1186" s="2" t="s">
        <v>18</v>
      </c>
      <c r="I1186" s="4" t="b">
        <v>0</v>
      </c>
      <c r="J1186" s="19" t="s">
        <v>42</v>
      </c>
      <c r="K1186" s="1" t="s">
        <v>54</v>
      </c>
    </row>
    <row r="1187" spans="1:11" hidden="1" x14ac:dyDescent="0.25">
      <c r="A1187" s="1" t="s">
        <v>1652</v>
      </c>
      <c r="B1187" s="39" t="s">
        <v>1584</v>
      </c>
      <c r="C1187" s="1" t="s">
        <v>98</v>
      </c>
      <c r="D1187" s="1" t="s">
        <v>14</v>
      </c>
      <c r="E1187" s="60" t="s">
        <v>15</v>
      </c>
      <c r="F1187" s="3" t="s">
        <v>54</v>
      </c>
      <c r="G1187" s="1" t="s">
        <v>99</v>
      </c>
      <c r="H1187" s="2" t="s">
        <v>18</v>
      </c>
      <c r="I1187" s="4" t="b">
        <v>0</v>
      </c>
      <c r="J1187" s="19" t="s">
        <v>42</v>
      </c>
      <c r="K1187" s="1" t="s">
        <v>54</v>
      </c>
    </row>
    <row r="1188" spans="1:11" hidden="1" x14ac:dyDescent="0.25">
      <c r="A1188" s="1" t="s">
        <v>1653</v>
      </c>
      <c r="B1188" s="39" t="s">
        <v>1584</v>
      </c>
      <c r="C1188" s="1" t="s">
        <v>98</v>
      </c>
      <c r="D1188" s="1" t="s">
        <v>14</v>
      </c>
      <c r="E1188" s="60" t="s">
        <v>15</v>
      </c>
      <c r="F1188" s="3" t="s">
        <v>54</v>
      </c>
      <c r="G1188" s="1" t="s">
        <v>99</v>
      </c>
      <c r="H1188" s="2" t="s">
        <v>18</v>
      </c>
      <c r="I1188" s="4" t="b">
        <v>0</v>
      </c>
      <c r="J1188" s="19" t="s">
        <v>42</v>
      </c>
      <c r="K1188" s="1" t="s">
        <v>54</v>
      </c>
    </row>
    <row r="1189" spans="1:11" hidden="1" x14ac:dyDescent="0.25">
      <c r="A1189" s="1" t="s">
        <v>1654</v>
      </c>
      <c r="B1189" s="39" t="s">
        <v>1584</v>
      </c>
      <c r="C1189" s="1" t="s">
        <v>98</v>
      </c>
      <c r="D1189" s="1" t="s">
        <v>14</v>
      </c>
      <c r="E1189" s="60" t="s">
        <v>15</v>
      </c>
      <c r="F1189" s="3" t="s">
        <v>54</v>
      </c>
      <c r="G1189" s="1" t="s">
        <v>99</v>
      </c>
      <c r="H1189" s="2" t="s">
        <v>18</v>
      </c>
      <c r="I1189" s="4" t="b">
        <v>0</v>
      </c>
      <c r="J1189" s="19" t="s">
        <v>42</v>
      </c>
      <c r="K1189" s="1" t="s">
        <v>54</v>
      </c>
    </row>
    <row r="1190" spans="1:11" hidden="1" x14ac:dyDescent="0.25">
      <c r="A1190" s="1" t="s">
        <v>1655</v>
      </c>
      <c r="B1190" s="39" t="s">
        <v>1584</v>
      </c>
      <c r="C1190" s="1" t="s">
        <v>98</v>
      </c>
      <c r="D1190" s="1" t="s">
        <v>14</v>
      </c>
      <c r="E1190" s="60" t="s">
        <v>15</v>
      </c>
      <c r="F1190" s="3" t="s">
        <v>54</v>
      </c>
      <c r="G1190" s="1" t="s">
        <v>99</v>
      </c>
      <c r="H1190" s="2" t="s">
        <v>18</v>
      </c>
      <c r="I1190" s="4" t="b">
        <v>0</v>
      </c>
      <c r="J1190" s="19" t="s">
        <v>42</v>
      </c>
      <c r="K1190" s="1" t="s">
        <v>54</v>
      </c>
    </row>
    <row r="1191" spans="1:11" hidden="1" x14ac:dyDescent="0.25">
      <c r="A1191" s="1" t="s">
        <v>1656</v>
      </c>
      <c r="B1191" s="39" t="s">
        <v>1584</v>
      </c>
      <c r="C1191" s="1" t="s">
        <v>98</v>
      </c>
      <c r="D1191" s="1" t="s">
        <v>14</v>
      </c>
      <c r="E1191" s="60" t="s">
        <v>15</v>
      </c>
      <c r="F1191" s="3" t="s">
        <v>54</v>
      </c>
      <c r="G1191" s="1" t="s">
        <v>99</v>
      </c>
      <c r="H1191" s="2" t="s">
        <v>18</v>
      </c>
      <c r="I1191" s="4" t="b">
        <v>0</v>
      </c>
      <c r="J1191" s="19" t="s">
        <v>42</v>
      </c>
      <c r="K1191" s="1" t="s">
        <v>54</v>
      </c>
    </row>
    <row r="1192" spans="1:11" hidden="1" x14ac:dyDescent="0.25">
      <c r="A1192" s="1" t="s">
        <v>1657</v>
      </c>
      <c r="B1192" s="39" t="s">
        <v>1584</v>
      </c>
      <c r="C1192" s="1" t="s">
        <v>98</v>
      </c>
      <c r="D1192" s="1" t="s">
        <v>14</v>
      </c>
      <c r="E1192" s="60" t="s">
        <v>15</v>
      </c>
      <c r="F1192" s="3" t="s">
        <v>54</v>
      </c>
      <c r="G1192" s="1" t="s">
        <v>99</v>
      </c>
      <c r="H1192" s="2" t="s">
        <v>18</v>
      </c>
      <c r="I1192" s="4" t="b">
        <v>0</v>
      </c>
      <c r="J1192" s="19" t="s">
        <v>42</v>
      </c>
      <c r="K1192" s="1" t="s">
        <v>54</v>
      </c>
    </row>
    <row r="1193" spans="1:11" hidden="1" x14ac:dyDescent="0.25">
      <c r="A1193" s="1" t="s">
        <v>1658</v>
      </c>
      <c r="B1193" s="39" t="s">
        <v>1584</v>
      </c>
      <c r="C1193" s="1" t="s">
        <v>98</v>
      </c>
      <c r="D1193" s="1" t="s">
        <v>14</v>
      </c>
      <c r="E1193" s="60" t="s">
        <v>15</v>
      </c>
      <c r="F1193" s="3" t="s">
        <v>54</v>
      </c>
      <c r="G1193" s="1" t="s">
        <v>99</v>
      </c>
      <c r="H1193" s="2" t="s">
        <v>18</v>
      </c>
      <c r="I1193" s="4" t="b">
        <v>0</v>
      </c>
      <c r="J1193" s="19" t="s">
        <v>42</v>
      </c>
      <c r="K1193" s="1" t="s">
        <v>54</v>
      </c>
    </row>
    <row r="1194" spans="1:11" hidden="1" x14ac:dyDescent="0.25">
      <c r="A1194" s="1" t="s">
        <v>1659</v>
      </c>
      <c r="B1194" s="39" t="s">
        <v>1584</v>
      </c>
      <c r="C1194" s="1" t="s">
        <v>98</v>
      </c>
      <c r="D1194" s="1" t="s">
        <v>14</v>
      </c>
      <c r="E1194" s="60" t="s">
        <v>15</v>
      </c>
      <c r="F1194" s="3" t="s">
        <v>54</v>
      </c>
      <c r="G1194" s="1" t="s">
        <v>99</v>
      </c>
      <c r="H1194" s="2" t="s">
        <v>18</v>
      </c>
      <c r="I1194" s="4" t="b">
        <v>0</v>
      </c>
      <c r="J1194" s="19" t="s">
        <v>42</v>
      </c>
      <c r="K1194" s="1" t="s">
        <v>54</v>
      </c>
    </row>
    <row r="1195" spans="1:11" hidden="1" x14ac:dyDescent="0.25">
      <c r="A1195" s="1" t="s">
        <v>1660</v>
      </c>
      <c r="B1195" s="39" t="s">
        <v>1584</v>
      </c>
      <c r="C1195" s="1" t="s">
        <v>98</v>
      </c>
      <c r="D1195" s="1" t="s">
        <v>14</v>
      </c>
      <c r="E1195" s="60" t="s">
        <v>15</v>
      </c>
      <c r="F1195" s="3" t="s">
        <v>54</v>
      </c>
      <c r="G1195" s="1" t="s">
        <v>99</v>
      </c>
      <c r="H1195" s="2" t="s">
        <v>18</v>
      </c>
      <c r="I1195" s="4" t="b">
        <v>0</v>
      </c>
      <c r="J1195" s="19" t="s">
        <v>42</v>
      </c>
      <c r="K1195" s="1" t="s">
        <v>54</v>
      </c>
    </row>
    <row r="1196" spans="1:11" hidden="1" x14ac:dyDescent="0.25">
      <c r="A1196" s="1" t="s">
        <v>1661</v>
      </c>
      <c r="B1196" s="39" t="s">
        <v>1584</v>
      </c>
      <c r="C1196" s="1" t="s">
        <v>98</v>
      </c>
      <c r="D1196" s="1" t="s">
        <v>14</v>
      </c>
      <c r="E1196" s="60" t="s">
        <v>15</v>
      </c>
      <c r="F1196" s="3" t="s">
        <v>54</v>
      </c>
      <c r="G1196" s="1" t="s">
        <v>99</v>
      </c>
      <c r="H1196" s="2" t="s">
        <v>18</v>
      </c>
      <c r="I1196" s="4" t="b">
        <v>0</v>
      </c>
      <c r="J1196" s="19" t="s">
        <v>42</v>
      </c>
      <c r="K1196" s="1" t="s">
        <v>54</v>
      </c>
    </row>
    <row r="1197" spans="1:11" hidden="1" x14ac:dyDescent="0.25">
      <c r="A1197" s="1" t="s">
        <v>1662</v>
      </c>
      <c r="B1197" s="39" t="s">
        <v>1584</v>
      </c>
      <c r="C1197" s="1" t="s">
        <v>98</v>
      </c>
      <c r="D1197" s="1" t="s">
        <v>14</v>
      </c>
      <c r="E1197" s="60" t="s">
        <v>15</v>
      </c>
      <c r="F1197" s="3" t="s">
        <v>54</v>
      </c>
      <c r="G1197" s="1" t="s">
        <v>99</v>
      </c>
      <c r="H1197" s="2" t="s">
        <v>18</v>
      </c>
      <c r="I1197" s="4" t="b">
        <v>0</v>
      </c>
      <c r="J1197" s="19" t="s">
        <v>42</v>
      </c>
      <c r="K1197" s="1" t="s">
        <v>54</v>
      </c>
    </row>
    <row r="1198" spans="1:11" hidden="1" x14ac:dyDescent="0.25">
      <c r="A1198" s="1" t="s">
        <v>1663</v>
      </c>
      <c r="B1198" s="39" t="s">
        <v>1584</v>
      </c>
      <c r="C1198" s="1" t="s">
        <v>98</v>
      </c>
      <c r="D1198" s="1" t="s">
        <v>14</v>
      </c>
      <c r="E1198" s="60" t="s">
        <v>15</v>
      </c>
      <c r="F1198" s="3" t="s">
        <v>54</v>
      </c>
      <c r="G1198" s="1" t="s">
        <v>99</v>
      </c>
      <c r="H1198" s="2" t="s">
        <v>18</v>
      </c>
      <c r="I1198" s="4" t="b">
        <v>0</v>
      </c>
      <c r="J1198" s="19" t="s">
        <v>42</v>
      </c>
      <c r="K1198" s="1" t="s">
        <v>54</v>
      </c>
    </row>
    <row r="1199" spans="1:11" hidden="1" x14ac:dyDescent="0.25">
      <c r="A1199" s="1" t="s">
        <v>1664</v>
      </c>
      <c r="B1199" s="39" t="s">
        <v>1584</v>
      </c>
      <c r="C1199" s="1" t="s">
        <v>98</v>
      </c>
      <c r="D1199" s="1" t="s">
        <v>14</v>
      </c>
      <c r="E1199" s="60" t="s">
        <v>15</v>
      </c>
      <c r="F1199" s="3" t="s">
        <v>54</v>
      </c>
      <c r="G1199" s="1" t="s">
        <v>99</v>
      </c>
      <c r="H1199" s="2" t="s">
        <v>18</v>
      </c>
      <c r="I1199" s="4" t="b">
        <v>0</v>
      </c>
      <c r="J1199" s="19" t="s">
        <v>42</v>
      </c>
      <c r="K1199" s="1" t="s">
        <v>54</v>
      </c>
    </row>
    <row r="1200" spans="1:11" hidden="1" x14ac:dyDescent="0.25">
      <c r="A1200" s="1" t="s">
        <v>1665</v>
      </c>
      <c r="B1200" s="39" t="s">
        <v>1584</v>
      </c>
      <c r="C1200" s="1" t="s">
        <v>98</v>
      </c>
      <c r="D1200" s="1" t="s">
        <v>14</v>
      </c>
      <c r="E1200" s="60" t="s">
        <v>15</v>
      </c>
      <c r="F1200" s="3" t="s">
        <v>54</v>
      </c>
      <c r="G1200" s="1" t="s">
        <v>99</v>
      </c>
      <c r="H1200" s="2" t="s">
        <v>18</v>
      </c>
      <c r="I1200" s="4" t="b">
        <v>0</v>
      </c>
      <c r="J1200" s="19" t="s">
        <v>42</v>
      </c>
      <c r="K1200" s="1" t="s">
        <v>54</v>
      </c>
    </row>
    <row r="1201" spans="1:11" hidden="1" x14ac:dyDescent="0.25">
      <c r="A1201" s="1" t="s">
        <v>1666</v>
      </c>
      <c r="B1201" s="39" t="s">
        <v>1584</v>
      </c>
      <c r="C1201" s="1" t="s">
        <v>98</v>
      </c>
      <c r="D1201" s="1" t="s">
        <v>14</v>
      </c>
      <c r="E1201" s="60" t="s">
        <v>15</v>
      </c>
      <c r="F1201" s="3" t="s">
        <v>54</v>
      </c>
      <c r="G1201" s="1" t="s">
        <v>99</v>
      </c>
      <c r="H1201" s="2" t="s">
        <v>18</v>
      </c>
      <c r="I1201" s="4" t="b">
        <v>0</v>
      </c>
      <c r="J1201" s="19" t="s">
        <v>42</v>
      </c>
      <c r="K1201" s="1" t="s">
        <v>54</v>
      </c>
    </row>
    <row r="1202" spans="1:11" hidden="1" x14ac:dyDescent="0.25">
      <c r="A1202" s="1" t="s">
        <v>1667</v>
      </c>
      <c r="B1202" s="39" t="s">
        <v>1584</v>
      </c>
      <c r="C1202" s="1" t="s">
        <v>98</v>
      </c>
      <c r="D1202" s="1" t="s">
        <v>14</v>
      </c>
      <c r="E1202" s="60" t="s">
        <v>15</v>
      </c>
      <c r="F1202" s="3" t="s">
        <v>54</v>
      </c>
      <c r="G1202" s="1" t="s">
        <v>99</v>
      </c>
      <c r="H1202" s="2" t="s">
        <v>18</v>
      </c>
      <c r="I1202" s="4" t="b">
        <v>0</v>
      </c>
      <c r="J1202" s="19" t="s">
        <v>42</v>
      </c>
      <c r="K1202" s="1" t="s">
        <v>54</v>
      </c>
    </row>
    <row r="1203" spans="1:11" hidden="1" x14ac:dyDescent="0.25">
      <c r="A1203" s="1" t="s">
        <v>1668</v>
      </c>
      <c r="B1203" s="39" t="s">
        <v>1584</v>
      </c>
      <c r="C1203" s="1" t="s">
        <v>98</v>
      </c>
      <c r="D1203" s="1" t="s">
        <v>14</v>
      </c>
      <c r="E1203" s="60" t="s">
        <v>15</v>
      </c>
      <c r="F1203" s="3" t="s">
        <v>54</v>
      </c>
      <c r="G1203" s="1" t="s">
        <v>99</v>
      </c>
      <c r="H1203" s="2" t="s">
        <v>18</v>
      </c>
      <c r="I1203" s="4" t="b">
        <v>0</v>
      </c>
      <c r="J1203" s="19" t="s">
        <v>42</v>
      </c>
      <c r="K1203" s="1" t="s">
        <v>54</v>
      </c>
    </row>
    <row r="1204" spans="1:11" hidden="1" x14ac:dyDescent="0.25">
      <c r="A1204" s="1" t="s">
        <v>1669</v>
      </c>
      <c r="B1204" s="39" t="s">
        <v>1584</v>
      </c>
      <c r="C1204" s="1" t="s">
        <v>98</v>
      </c>
      <c r="D1204" s="1" t="s">
        <v>14</v>
      </c>
      <c r="E1204" s="60" t="s">
        <v>15</v>
      </c>
      <c r="F1204" s="3" t="s">
        <v>54</v>
      </c>
      <c r="G1204" s="1" t="s">
        <v>99</v>
      </c>
      <c r="H1204" s="2" t="s">
        <v>18</v>
      </c>
      <c r="I1204" s="4" t="b">
        <v>0</v>
      </c>
      <c r="J1204" s="19" t="s">
        <v>42</v>
      </c>
      <c r="K1204" s="1" t="s">
        <v>54</v>
      </c>
    </row>
    <row r="1205" spans="1:11" hidden="1" x14ac:dyDescent="0.25">
      <c r="A1205" s="1" t="s">
        <v>1670</v>
      </c>
      <c r="B1205" s="39" t="s">
        <v>1584</v>
      </c>
      <c r="C1205" s="1" t="s">
        <v>98</v>
      </c>
      <c r="D1205" s="1" t="s">
        <v>14</v>
      </c>
      <c r="E1205" s="60" t="s">
        <v>15</v>
      </c>
      <c r="F1205" s="3" t="s">
        <v>54</v>
      </c>
      <c r="G1205" s="1" t="s">
        <v>99</v>
      </c>
      <c r="H1205" s="2" t="s">
        <v>18</v>
      </c>
      <c r="I1205" s="4" t="b">
        <v>0</v>
      </c>
      <c r="J1205" s="19" t="s">
        <v>42</v>
      </c>
      <c r="K1205" s="1" t="s">
        <v>54</v>
      </c>
    </row>
    <row r="1206" spans="1:11" hidden="1" x14ac:dyDescent="0.25">
      <c r="A1206" s="1" t="s">
        <v>1671</v>
      </c>
      <c r="B1206" s="39" t="s">
        <v>1584</v>
      </c>
      <c r="C1206" s="1" t="s">
        <v>98</v>
      </c>
      <c r="D1206" s="1" t="s">
        <v>14</v>
      </c>
      <c r="E1206" s="60" t="s">
        <v>15</v>
      </c>
      <c r="F1206" s="3" t="s">
        <v>54</v>
      </c>
      <c r="G1206" s="1" t="s">
        <v>99</v>
      </c>
      <c r="H1206" s="2" t="s">
        <v>18</v>
      </c>
      <c r="I1206" s="4" t="b">
        <v>0</v>
      </c>
      <c r="J1206" s="19" t="s">
        <v>42</v>
      </c>
      <c r="K1206" s="1" t="s">
        <v>54</v>
      </c>
    </row>
    <row r="1207" spans="1:11" hidden="1" x14ac:dyDescent="0.25">
      <c r="A1207" s="1" t="s">
        <v>1672</v>
      </c>
      <c r="B1207" s="39" t="s">
        <v>1584</v>
      </c>
      <c r="C1207" s="1" t="s">
        <v>98</v>
      </c>
      <c r="D1207" s="1" t="s">
        <v>14</v>
      </c>
      <c r="E1207" s="60" t="s">
        <v>15</v>
      </c>
      <c r="F1207" s="3" t="s">
        <v>54</v>
      </c>
      <c r="G1207" s="1" t="s">
        <v>99</v>
      </c>
      <c r="H1207" s="2" t="s">
        <v>18</v>
      </c>
      <c r="I1207" s="4" t="b">
        <v>0</v>
      </c>
      <c r="J1207" s="19" t="s">
        <v>42</v>
      </c>
      <c r="K1207" s="1" t="s">
        <v>54</v>
      </c>
    </row>
    <row r="1208" spans="1:11" hidden="1" x14ac:dyDescent="0.25">
      <c r="A1208" s="1" t="s">
        <v>1673</v>
      </c>
      <c r="B1208" s="39" t="s">
        <v>1584</v>
      </c>
      <c r="C1208" s="1" t="s">
        <v>98</v>
      </c>
      <c r="D1208" s="1" t="s">
        <v>14</v>
      </c>
      <c r="E1208" s="60" t="s">
        <v>15</v>
      </c>
      <c r="F1208" s="3" t="s">
        <v>54</v>
      </c>
      <c r="G1208" s="1" t="s">
        <v>99</v>
      </c>
      <c r="H1208" s="2" t="s">
        <v>18</v>
      </c>
      <c r="I1208" s="4" t="b">
        <v>0</v>
      </c>
      <c r="J1208" s="19" t="s">
        <v>42</v>
      </c>
      <c r="K1208" s="1" t="s">
        <v>54</v>
      </c>
    </row>
    <row r="1209" spans="1:11" hidden="1" x14ac:dyDescent="0.25">
      <c r="A1209" s="1" t="s">
        <v>1674</v>
      </c>
      <c r="B1209" s="39" t="s">
        <v>1584</v>
      </c>
      <c r="C1209" s="1" t="s">
        <v>98</v>
      </c>
      <c r="D1209" s="1" t="s">
        <v>14</v>
      </c>
      <c r="E1209" s="60" t="s">
        <v>15</v>
      </c>
      <c r="F1209" s="3" t="s">
        <v>54</v>
      </c>
      <c r="G1209" s="1" t="s">
        <v>99</v>
      </c>
      <c r="H1209" s="2" t="s">
        <v>18</v>
      </c>
      <c r="I1209" s="4" t="b">
        <v>0</v>
      </c>
      <c r="J1209" s="19" t="s">
        <v>42</v>
      </c>
      <c r="K1209" s="1" t="s">
        <v>54</v>
      </c>
    </row>
    <row r="1210" spans="1:11" hidden="1" x14ac:dyDescent="0.25">
      <c r="A1210" s="1" t="s">
        <v>1675</v>
      </c>
      <c r="B1210" s="39" t="s">
        <v>1584</v>
      </c>
      <c r="C1210" s="1" t="s">
        <v>98</v>
      </c>
      <c r="D1210" s="1" t="s">
        <v>14</v>
      </c>
      <c r="E1210" s="60" t="s">
        <v>15</v>
      </c>
      <c r="F1210" s="3" t="s">
        <v>54</v>
      </c>
      <c r="G1210" s="1" t="s">
        <v>99</v>
      </c>
      <c r="H1210" s="2" t="s">
        <v>18</v>
      </c>
      <c r="I1210" s="4" t="b">
        <v>0</v>
      </c>
      <c r="J1210" s="19" t="s">
        <v>42</v>
      </c>
      <c r="K1210" s="1" t="s">
        <v>54</v>
      </c>
    </row>
    <row r="1211" spans="1:11" hidden="1" x14ac:dyDescent="0.25">
      <c r="A1211" s="1" t="s">
        <v>1676</v>
      </c>
      <c r="B1211" s="39" t="s">
        <v>1584</v>
      </c>
      <c r="C1211" s="1" t="s">
        <v>98</v>
      </c>
      <c r="D1211" s="1" t="s">
        <v>14</v>
      </c>
      <c r="E1211" s="60" t="s">
        <v>15</v>
      </c>
      <c r="F1211" s="3" t="s">
        <v>54</v>
      </c>
      <c r="G1211" s="1" t="s">
        <v>99</v>
      </c>
      <c r="H1211" s="2" t="s">
        <v>18</v>
      </c>
      <c r="I1211" s="4" t="b">
        <v>0</v>
      </c>
      <c r="J1211" s="19" t="s">
        <v>42</v>
      </c>
      <c r="K1211" s="1" t="s">
        <v>54</v>
      </c>
    </row>
    <row r="1212" spans="1:11" hidden="1" x14ac:dyDescent="0.25">
      <c r="A1212" s="1" t="s">
        <v>1677</v>
      </c>
      <c r="B1212" s="39" t="s">
        <v>1584</v>
      </c>
      <c r="C1212" s="1" t="s">
        <v>98</v>
      </c>
      <c r="D1212" s="1" t="s">
        <v>14</v>
      </c>
      <c r="E1212" s="60" t="s">
        <v>15</v>
      </c>
      <c r="F1212" s="3" t="s">
        <v>54</v>
      </c>
      <c r="G1212" s="1" t="s">
        <v>99</v>
      </c>
      <c r="H1212" s="2" t="s">
        <v>18</v>
      </c>
      <c r="I1212" s="4" t="b">
        <v>0</v>
      </c>
      <c r="J1212" s="19" t="s">
        <v>42</v>
      </c>
      <c r="K1212" s="1" t="s">
        <v>54</v>
      </c>
    </row>
    <row r="1213" spans="1:11" hidden="1" x14ac:dyDescent="0.25">
      <c r="A1213" s="1" t="s">
        <v>1678</v>
      </c>
      <c r="B1213" s="39" t="s">
        <v>1584</v>
      </c>
      <c r="C1213" s="1" t="s">
        <v>98</v>
      </c>
      <c r="D1213" s="1" t="s">
        <v>14</v>
      </c>
      <c r="E1213" s="60" t="s">
        <v>15</v>
      </c>
      <c r="F1213" s="3" t="s">
        <v>54</v>
      </c>
      <c r="G1213" s="1" t="s">
        <v>99</v>
      </c>
      <c r="H1213" s="2" t="s">
        <v>18</v>
      </c>
      <c r="I1213" s="4" t="b">
        <v>0</v>
      </c>
      <c r="J1213" s="19" t="s">
        <v>42</v>
      </c>
      <c r="K1213" s="1" t="s">
        <v>54</v>
      </c>
    </row>
    <row r="1214" spans="1:11" hidden="1" x14ac:dyDescent="0.25">
      <c r="A1214" s="1" t="s">
        <v>1679</v>
      </c>
      <c r="B1214" s="39" t="s">
        <v>1584</v>
      </c>
      <c r="C1214" s="1" t="s">
        <v>98</v>
      </c>
      <c r="D1214" s="1" t="s">
        <v>14</v>
      </c>
      <c r="E1214" s="60" t="s">
        <v>15</v>
      </c>
      <c r="F1214" s="3" t="s">
        <v>54</v>
      </c>
      <c r="G1214" s="1" t="s">
        <v>99</v>
      </c>
      <c r="H1214" s="2" t="s">
        <v>18</v>
      </c>
      <c r="I1214" s="4" t="b">
        <v>0</v>
      </c>
      <c r="J1214" s="19" t="s">
        <v>42</v>
      </c>
      <c r="K1214" s="1" t="s">
        <v>54</v>
      </c>
    </row>
    <row r="1215" spans="1:11" hidden="1" x14ac:dyDescent="0.25">
      <c r="A1215" s="1" t="s">
        <v>1680</v>
      </c>
      <c r="B1215" s="39" t="s">
        <v>1584</v>
      </c>
      <c r="C1215" s="1" t="s">
        <v>98</v>
      </c>
      <c r="D1215" s="1" t="s">
        <v>14</v>
      </c>
      <c r="E1215" s="60" t="s">
        <v>15</v>
      </c>
      <c r="F1215" s="3" t="s">
        <v>54</v>
      </c>
      <c r="G1215" s="1" t="s">
        <v>99</v>
      </c>
      <c r="H1215" s="2" t="s">
        <v>18</v>
      </c>
      <c r="I1215" s="4" t="b">
        <v>0</v>
      </c>
      <c r="J1215" s="19" t="s">
        <v>42</v>
      </c>
      <c r="K1215" s="1" t="s">
        <v>54</v>
      </c>
    </row>
    <row r="1216" spans="1:11" hidden="1" x14ac:dyDescent="0.25">
      <c r="A1216" s="1" t="s">
        <v>1681</v>
      </c>
      <c r="B1216" s="39" t="s">
        <v>1584</v>
      </c>
      <c r="C1216" s="1" t="s">
        <v>98</v>
      </c>
      <c r="D1216" s="1" t="s">
        <v>14</v>
      </c>
      <c r="E1216" s="60" t="s">
        <v>15</v>
      </c>
      <c r="F1216" s="3" t="s">
        <v>54</v>
      </c>
      <c r="G1216" s="1" t="s">
        <v>99</v>
      </c>
      <c r="H1216" s="2" t="s">
        <v>18</v>
      </c>
      <c r="I1216" s="4" t="b">
        <v>0</v>
      </c>
      <c r="J1216" s="19" t="s">
        <v>42</v>
      </c>
      <c r="K1216" s="1" t="s">
        <v>54</v>
      </c>
    </row>
    <row r="1217" spans="1:11" hidden="1" x14ac:dyDescent="0.25">
      <c r="A1217" s="1" t="s">
        <v>1682</v>
      </c>
      <c r="B1217" s="39" t="s">
        <v>1584</v>
      </c>
      <c r="C1217" s="1" t="s">
        <v>98</v>
      </c>
      <c r="D1217" s="1" t="s">
        <v>14</v>
      </c>
      <c r="E1217" s="60" t="s">
        <v>15</v>
      </c>
      <c r="F1217" s="3" t="s">
        <v>54</v>
      </c>
      <c r="G1217" s="1" t="s">
        <v>99</v>
      </c>
      <c r="H1217" s="2" t="s">
        <v>18</v>
      </c>
      <c r="I1217" s="4" t="b">
        <v>0</v>
      </c>
      <c r="J1217" s="19" t="s">
        <v>42</v>
      </c>
      <c r="K1217" s="1" t="s">
        <v>54</v>
      </c>
    </row>
    <row r="1218" spans="1:11" hidden="1" x14ac:dyDescent="0.25">
      <c r="A1218" s="1" t="s">
        <v>1683</v>
      </c>
      <c r="B1218" s="39" t="s">
        <v>1584</v>
      </c>
      <c r="C1218" s="1" t="s">
        <v>98</v>
      </c>
      <c r="D1218" s="1" t="s">
        <v>14</v>
      </c>
      <c r="E1218" s="60" t="s">
        <v>15</v>
      </c>
      <c r="F1218" s="3" t="s">
        <v>54</v>
      </c>
      <c r="G1218" s="1" t="s">
        <v>99</v>
      </c>
      <c r="H1218" s="2" t="s">
        <v>18</v>
      </c>
      <c r="I1218" s="4" t="b">
        <v>0</v>
      </c>
      <c r="J1218" s="19" t="s">
        <v>42</v>
      </c>
      <c r="K1218" s="1" t="s">
        <v>54</v>
      </c>
    </row>
    <row r="1219" spans="1:11" hidden="1" x14ac:dyDescent="0.25">
      <c r="A1219" s="1" t="s">
        <v>1684</v>
      </c>
      <c r="B1219" s="39" t="s">
        <v>1584</v>
      </c>
      <c r="C1219" s="1" t="s">
        <v>98</v>
      </c>
      <c r="D1219" s="1" t="s">
        <v>14</v>
      </c>
      <c r="E1219" s="60" t="s">
        <v>15</v>
      </c>
      <c r="F1219" s="3" t="s">
        <v>54</v>
      </c>
      <c r="G1219" s="1" t="s">
        <v>99</v>
      </c>
      <c r="H1219" s="2" t="s">
        <v>18</v>
      </c>
      <c r="I1219" s="4" t="b">
        <v>0</v>
      </c>
      <c r="J1219" s="19" t="s">
        <v>42</v>
      </c>
      <c r="K1219" s="1" t="s">
        <v>54</v>
      </c>
    </row>
    <row r="1220" spans="1:11" hidden="1" x14ac:dyDescent="0.25">
      <c r="A1220" s="1" t="s">
        <v>1685</v>
      </c>
      <c r="B1220" s="39" t="s">
        <v>1584</v>
      </c>
      <c r="C1220" s="1" t="s">
        <v>98</v>
      </c>
      <c r="D1220" s="1" t="s">
        <v>14</v>
      </c>
      <c r="E1220" s="60" t="s">
        <v>15</v>
      </c>
      <c r="F1220" s="3" t="s">
        <v>54</v>
      </c>
      <c r="G1220" s="1" t="s">
        <v>99</v>
      </c>
      <c r="H1220" s="2" t="s">
        <v>18</v>
      </c>
      <c r="I1220" s="4" t="b">
        <v>0</v>
      </c>
      <c r="J1220" s="19" t="s">
        <v>42</v>
      </c>
      <c r="K1220" s="1" t="s">
        <v>54</v>
      </c>
    </row>
    <row r="1221" spans="1:11" hidden="1" x14ac:dyDescent="0.25">
      <c r="A1221" s="1" t="s">
        <v>1686</v>
      </c>
      <c r="B1221" s="39" t="s">
        <v>1584</v>
      </c>
      <c r="C1221" s="1" t="s">
        <v>98</v>
      </c>
      <c r="D1221" s="1" t="s">
        <v>14</v>
      </c>
      <c r="E1221" s="60" t="s">
        <v>15</v>
      </c>
      <c r="F1221" s="3" t="s">
        <v>54</v>
      </c>
      <c r="G1221" s="1" t="s">
        <v>99</v>
      </c>
      <c r="H1221" s="2" t="s">
        <v>18</v>
      </c>
      <c r="I1221" s="4" t="b">
        <v>0</v>
      </c>
      <c r="J1221" s="19" t="s">
        <v>42</v>
      </c>
      <c r="K1221" s="1" t="s">
        <v>54</v>
      </c>
    </row>
    <row r="1222" spans="1:11" hidden="1" x14ac:dyDescent="0.25">
      <c r="A1222" s="1" t="s">
        <v>1687</v>
      </c>
      <c r="B1222" s="39" t="s">
        <v>1584</v>
      </c>
      <c r="C1222" s="1" t="s">
        <v>98</v>
      </c>
      <c r="D1222" s="1" t="s">
        <v>14</v>
      </c>
      <c r="E1222" s="60" t="s">
        <v>15</v>
      </c>
      <c r="F1222" s="3" t="s">
        <v>54</v>
      </c>
      <c r="G1222" s="1" t="s">
        <v>99</v>
      </c>
      <c r="H1222" s="2" t="s">
        <v>18</v>
      </c>
      <c r="I1222" s="4" t="b">
        <v>0</v>
      </c>
      <c r="J1222" s="19" t="s">
        <v>42</v>
      </c>
      <c r="K1222" s="1" t="s">
        <v>54</v>
      </c>
    </row>
    <row r="1223" spans="1:11" hidden="1" x14ac:dyDescent="0.25">
      <c r="A1223" s="1" t="s">
        <v>1688</v>
      </c>
      <c r="B1223" s="39" t="s">
        <v>1584</v>
      </c>
      <c r="C1223" s="1" t="s">
        <v>98</v>
      </c>
      <c r="D1223" s="1" t="s">
        <v>14</v>
      </c>
      <c r="E1223" s="60" t="s">
        <v>15</v>
      </c>
      <c r="F1223" s="3" t="s">
        <v>54</v>
      </c>
      <c r="G1223" s="1" t="s">
        <v>99</v>
      </c>
      <c r="H1223" s="2" t="s">
        <v>18</v>
      </c>
      <c r="I1223" s="4" t="b">
        <v>0</v>
      </c>
      <c r="J1223" s="19" t="s">
        <v>42</v>
      </c>
      <c r="K1223" s="1" t="s">
        <v>54</v>
      </c>
    </row>
    <row r="1224" spans="1:11" hidden="1" x14ac:dyDescent="0.25">
      <c r="A1224" s="1" t="s">
        <v>1689</v>
      </c>
      <c r="B1224" s="39" t="s">
        <v>1584</v>
      </c>
      <c r="C1224" s="1" t="s">
        <v>98</v>
      </c>
      <c r="D1224" s="1" t="s">
        <v>14</v>
      </c>
      <c r="E1224" s="60" t="s">
        <v>15</v>
      </c>
      <c r="F1224" s="3" t="s">
        <v>54</v>
      </c>
      <c r="G1224" s="1" t="s">
        <v>99</v>
      </c>
      <c r="H1224" s="2" t="s">
        <v>18</v>
      </c>
      <c r="I1224" s="4" t="b">
        <v>0</v>
      </c>
      <c r="J1224" s="19" t="s">
        <v>42</v>
      </c>
      <c r="K1224" s="1" t="s">
        <v>54</v>
      </c>
    </row>
    <row r="1225" spans="1:11" hidden="1" x14ac:dyDescent="0.25">
      <c r="A1225" s="1" t="s">
        <v>1690</v>
      </c>
      <c r="B1225" s="39" t="s">
        <v>1584</v>
      </c>
      <c r="C1225" s="1" t="s">
        <v>98</v>
      </c>
      <c r="D1225" s="1" t="s">
        <v>14</v>
      </c>
      <c r="E1225" s="60" t="s">
        <v>15</v>
      </c>
      <c r="F1225" s="3" t="s">
        <v>54</v>
      </c>
      <c r="G1225" s="1" t="s">
        <v>99</v>
      </c>
      <c r="H1225" s="2" t="s">
        <v>18</v>
      </c>
      <c r="I1225" s="4" t="b">
        <v>0</v>
      </c>
      <c r="J1225" s="19" t="s">
        <v>42</v>
      </c>
      <c r="K1225" s="1" t="s">
        <v>54</v>
      </c>
    </row>
    <row r="1226" spans="1:11" hidden="1" x14ac:dyDescent="0.25">
      <c r="A1226" s="1" t="s">
        <v>1691</v>
      </c>
      <c r="B1226" s="39" t="s">
        <v>1584</v>
      </c>
      <c r="C1226" s="1" t="s">
        <v>98</v>
      </c>
      <c r="D1226" s="1" t="s">
        <v>14</v>
      </c>
      <c r="E1226" s="60" t="s">
        <v>15</v>
      </c>
      <c r="F1226" s="3" t="s">
        <v>54</v>
      </c>
      <c r="G1226" s="1" t="s">
        <v>99</v>
      </c>
      <c r="H1226" s="2" t="s">
        <v>18</v>
      </c>
      <c r="I1226" s="4" t="b">
        <v>0</v>
      </c>
      <c r="J1226" s="19" t="s">
        <v>42</v>
      </c>
      <c r="K1226" s="1" t="s">
        <v>54</v>
      </c>
    </row>
    <row r="1227" spans="1:11" hidden="1" x14ac:dyDescent="0.25">
      <c r="A1227" s="1" t="s">
        <v>1692</v>
      </c>
      <c r="B1227" s="39" t="s">
        <v>1584</v>
      </c>
      <c r="C1227" s="1" t="s">
        <v>98</v>
      </c>
      <c r="D1227" s="1" t="s">
        <v>14</v>
      </c>
      <c r="E1227" s="60" t="s">
        <v>15</v>
      </c>
      <c r="F1227" s="3" t="s">
        <v>54</v>
      </c>
      <c r="G1227" s="1" t="s">
        <v>99</v>
      </c>
      <c r="H1227" s="2" t="s">
        <v>18</v>
      </c>
      <c r="I1227" s="4" t="b">
        <v>0</v>
      </c>
      <c r="J1227" s="19" t="s">
        <v>42</v>
      </c>
      <c r="K1227" s="1" t="s">
        <v>54</v>
      </c>
    </row>
    <row r="1228" spans="1:11" hidden="1" x14ac:dyDescent="0.25">
      <c r="A1228" s="1" t="s">
        <v>1693</v>
      </c>
      <c r="B1228" s="39" t="s">
        <v>1584</v>
      </c>
      <c r="C1228" s="1" t="s">
        <v>98</v>
      </c>
      <c r="D1228" s="1" t="s">
        <v>14</v>
      </c>
      <c r="E1228" s="60" t="s">
        <v>15</v>
      </c>
      <c r="F1228" s="3" t="s">
        <v>54</v>
      </c>
      <c r="G1228" s="1" t="s">
        <v>99</v>
      </c>
      <c r="H1228" s="2" t="s">
        <v>18</v>
      </c>
      <c r="I1228" s="4" t="b">
        <v>0</v>
      </c>
      <c r="J1228" s="19" t="s">
        <v>42</v>
      </c>
      <c r="K1228" s="1" t="s">
        <v>54</v>
      </c>
    </row>
    <row r="1229" spans="1:11" hidden="1" x14ac:dyDescent="0.25">
      <c r="A1229" s="1" t="s">
        <v>1694</v>
      </c>
      <c r="B1229" s="39" t="s">
        <v>1584</v>
      </c>
      <c r="C1229" s="1" t="s">
        <v>98</v>
      </c>
      <c r="D1229" s="1" t="s">
        <v>14</v>
      </c>
      <c r="E1229" s="60" t="s">
        <v>15</v>
      </c>
      <c r="F1229" s="3" t="s">
        <v>54</v>
      </c>
      <c r="G1229" s="1" t="s">
        <v>99</v>
      </c>
      <c r="H1229" s="2" t="s">
        <v>18</v>
      </c>
      <c r="I1229" s="4" t="b">
        <v>0</v>
      </c>
      <c r="J1229" s="19" t="s">
        <v>42</v>
      </c>
      <c r="K1229" s="1" t="s">
        <v>54</v>
      </c>
    </row>
    <row r="1230" spans="1:11" hidden="1" x14ac:dyDescent="0.25">
      <c r="A1230" s="1" t="s">
        <v>1695</v>
      </c>
      <c r="B1230" s="39" t="s">
        <v>1584</v>
      </c>
      <c r="C1230" s="1" t="s">
        <v>98</v>
      </c>
      <c r="D1230" s="1" t="s">
        <v>14</v>
      </c>
      <c r="E1230" s="60" t="s">
        <v>15</v>
      </c>
      <c r="F1230" s="3" t="s">
        <v>54</v>
      </c>
      <c r="G1230" s="1" t="s">
        <v>99</v>
      </c>
      <c r="H1230" s="2" t="s">
        <v>18</v>
      </c>
      <c r="I1230" s="4" t="b">
        <v>0</v>
      </c>
      <c r="J1230" s="19" t="s">
        <v>42</v>
      </c>
      <c r="K1230" s="1" t="s">
        <v>54</v>
      </c>
    </row>
    <row r="1231" spans="1:11" hidden="1" x14ac:dyDescent="0.25">
      <c r="A1231" s="1" t="s">
        <v>1696</v>
      </c>
      <c r="B1231" s="39" t="s">
        <v>1584</v>
      </c>
      <c r="C1231" s="1" t="s">
        <v>98</v>
      </c>
      <c r="D1231" s="1" t="s">
        <v>14</v>
      </c>
      <c r="E1231" s="60" t="s">
        <v>15</v>
      </c>
      <c r="F1231" s="3" t="s">
        <v>54</v>
      </c>
      <c r="G1231" s="1" t="s">
        <v>99</v>
      </c>
      <c r="H1231" s="2" t="s">
        <v>18</v>
      </c>
      <c r="I1231" s="4" t="b">
        <v>0</v>
      </c>
      <c r="J1231" s="19" t="s">
        <v>42</v>
      </c>
      <c r="K1231" s="1" t="s">
        <v>54</v>
      </c>
    </row>
    <row r="1232" spans="1:11" hidden="1" x14ac:dyDescent="0.25">
      <c r="A1232" s="1" t="s">
        <v>1697</v>
      </c>
      <c r="B1232" s="39" t="s">
        <v>1584</v>
      </c>
      <c r="C1232" s="1" t="s">
        <v>98</v>
      </c>
      <c r="D1232" s="1" t="s">
        <v>14</v>
      </c>
      <c r="E1232" s="60" t="s">
        <v>15</v>
      </c>
      <c r="F1232" s="3" t="s">
        <v>54</v>
      </c>
      <c r="G1232" s="1" t="s">
        <v>99</v>
      </c>
      <c r="H1232" s="2" t="s">
        <v>18</v>
      </c>
      <c r="I1232" s="4" t="b">
        <v>0</v>
      </c>
      <c r="J1232" s="19" t="s">
        <v>42</v>
      </c>
      <c r="K1232" s="1" t="s">
        <v>54</v>
      </c>
    </row>
    <row r="1233" spans="1:11" hidden="1" x14ac:dyDescent="0.25">
      <c r="A1233" s="1" t="s">
        <v>1698</v>
      </c>
      <c r="B1233" s="39" t="s">
        <v>1584</v>
      </c>
      <c r="C1233" s="1" t="s">
        <v>98</v>
      </c>
      <c r="D1233" s="1" t="s">
        <v>14</v>
      </c>
      <c r="E1233" s="60" t="s">
        <v>15</v>
      </c>
      <c r="F1233" s="3" t="s">
        <v>54</v>
      </c>
      <c r="G1233" s="1" t="s">
        <v>99</v>
      </c>
      <c r="H1233" s="2" t="s">
        <v>18</v>
      </c>
      <c r="I1233" s="4" t="b">
        <v>0</v>
      </c>
      <c r="J1233" s="19" t="s">
        <v>42</v>
      </c>
      <c r="K1233" s="1" t="s">
        <v>54</v>
      </c>
    </row>
    <row r="1234" spans="1:11" hidden="1" x14ac:dyDescent="0.25">
      <c r="A1234" s="1" t="s">
        <v>1699</v>
      </c>
      <c r="B1234" s="39" t="s">
        <v>1584</v>
      </c>
      <c r="C1234" s="1" t="s">
        <v>98</v>
      </c>
      <c r="D1234" s="1" t="s">
        <v>14</v>
      </c>
      <c r="E1234" s="60" t="s">
        <v>15</v>
      </c>
      <c r="F1234" s="3" t="s">
        <v>54</v>
      </c>
      <c r="G1234" s="1" t="s">
        <v>99</v>
      </c>
      <c r="H1234" s="2" t="s">
        <v>18</v>
      </c>
      <c r="I1234" s="4" t="b">
        <v>0</v>
      </c>
      <c r="J1234" s="19" t="s">
        <v>42</v>
      </c>
      <c r="K1234" s="1" t="s">
        <v>54</v>
      </c>
    </row>
    <row r="1235" spans="1:11" hidden="1" x14ac:dyDescent="0.25">
      <c r="A1235" s="1" t="s">
        <v>1700</v>
      </c>
      <c r="B1235" s="39" t="s">
        <v>1584</v>
      </c>
      <c r="C1235" s="1" t="s">
        <v>98</v>
      </c>
      <c r="D1235" s="1" t="s">
        <v>14</v>
      </c>
      <c r="E1235" s="60" t="s">
        <v>15</v>
      </c>
      <c r="F1235" s="3" t="s">
        <v>54</v>
      </c>
      <c r="G1235" s="1" t="s">
        <v>99</v>
      </c>
      <c r="H1235" s="2" t="s">
        <v>18</v>
      </c>
      <c r="I1235" s="4" t="b">
        <v>0</v>
      </c>
      <c r="J1235" s="19" t="s">
        <v>42</v>
      </c>
      <c r="K1235" s="1" t="s">
        <v>54</v>
      </c>
    </row>
    <row r="1236" spans="1:11" hidden="1" x14ac:dyDescent="0.25">
      <c r="A1236" s="1" t="s">
        <v>1701</v>
      </c>
      <c r="B1236" s="39" t="s">
        <v>1584</v>
      </c>
      <c r="C1236" s="1" t="s">
        <v>98</v>
      </c>
      <c r="D1236" s="1" t="s">
        <v>14</v>
      </c>
      <c r="E1236" s="60" t="s">
        <v>15</v>
      </c>
      <c r="F1236" s="3" t="s">
        <v>54</v>
      </c>
      <c r="G1236" s="1" t="s">
        <v>99</v>
      </c>
      <c r="H1236" s="2" t="s">
        <v>18</v>
      </c>
      <c r="I1236" s="4" t="b">
        <v>0</v>
      </c>
      <c r="J1236" s="19" t="s">
        <v>42</v>
      </c>
      <c r="K1236" s="1" t="s">
        <v>54</v>
      </c>
    </row>
    <row r="1237" spans="1:11" hidden="1" x14ac:dyDescent="0.25">
      <c r="A1237" s="1" t="s">
        <v>1702</v>
      </c>
      <c r="B1237" s="39" t="s">
        <v>1584</v>
      </c>
      <c r="C1237" s="1" t="s">
        <v>98</v>
      </c>
      <c r="D1237" s="1" t="s">
        <v>14</v>
      </c>
      <c r="E1237" s="60" t="s">
        <v>15</v>
      </c>
      <c r="F1237" s="3" t="s">
        <v>54</v>
      </c>
      <c r="G1237" s="1" t="s">
        <v>99</v>
      </c>
      <c r="H1237" s="2" t="s">
        <v>18</v>
      </c>
      <c r="I1237" s="4" t="b">
        <v>0</v>
      </c>
      <c r="J1237" s="19" t="s">
        <v>42</v>
      </c>
      <c r="K1237" s="1" t="s">
        <v>54</v>
      </c>
    </row>
    <row r="1238" spans="1:11" hidden="1" x14ac:dyDescent="0.25">
      <c r="A1238" s="1" t="s">
        <v>1703</v>
      </c>
      <c r="B1238" s="39" t="s">
        <v>1584</v>
      </c>
      <c r="C1238" s="1" t="s">
        <v>98</v>
      </c>
      <c r="D1238" s="1" t="s">
        <v>14</v>
      </c>
      <c r="E1238" s="60" t="s">
        <v>15</v>
      </c>
      <c r="F1238" s="3" t="s">
        <v>54</v>
      </c>
      <c r="G1238" s="1" t="s">
        <v>99</v>
      </c>
      <c r="H1238" s="2" t="s">
        <v>18</v>
      </c>
      <c r="I1238" s="4" t="b">
        <v>0</v>
      </c>
      <c r="J1238" s="19" t="s">
        <v>42</v>
      </c>
      <c r="K1238" s="1" t="s">
        <v>54</v>
      </c>
    </row>
    <row r="1239" spans="1:11" hidden="1" x14ac:dyDescent="0.25">
      <c r="A1239" s="1" t="s">
        <v>1704</v>
      </c>
      <c r="B1239" s="39" t="s">
        <v>1584</v>
      </c>
      <c r="C1239" s="1" t="s">
        <v>98</v>
      </c>
      <c r="D1239" s="1" t="s">
        <v>14</v>
      </c>
      <c r="E1239" s="60" t="s">
        <v>15</v>
      </c>
      <c r="F1239" s="3" t="s">
        <v>54</v>
      </c>
      <c r="G1239" s="1" t="s">
        <v>99</v>
      </c>
      <c r="H1239" s="2" t="s">
        <v>18</v>
      </c>
      <c r="I1239" s="4" t="b">
        <v>0</v>
      </c>
      <c r="J1239" s="19" t="s">
        <v>42</v>
      </c>
      <c r="K1239" s="1" t="s">
        <v>54</v>
      </c>
    </row>
    <row r="1240" spans="1:11" hidden="1" x14ac:dyDescent="0.25">
      <c r="A1240" s="1" t="s">
        <v>1705</v>
      </c>
      <c r="B1240" s="39" t="s">
        <v>1584</v>
      </c>
      <c r="C1240" s="1" t="s">
        <v>98</v>
      </c>
      <c r="D1240" s="1" t="s">
        <v>14</v>
      </c>
      <c r="E1240" s="60" t="s">
        <v>15</v>
      </c>
      <c r="F1240" s="3" t="s">
        <v>54</v>
      </c>
      <c r="G1240" s="1" t="s">
        <v>99</v>
      </c>
      <c r="H1240" s="2" t="s">
        <v>18</v>
      </c>
      <c r="I1240" s="4" t="b">
        <v>0</v>
      </c>
      <c r="J1240" s="19" t="s">
        <v>42</v>
      </c>
      <c r="K1240" s="1" t="s">
        <v>54</v>
      </c>
    </row>
    <row r="1241" spans="1:11" hidden="1" x14ac:dyDescent="0.25">
      <c r="A1241" s="1" t="s">
        <v>1706</v>
      </c>
      <c r="B1241" s="39" t="s">
        <v>1584</v>
      </c>
      <c r="C1241" s="1" t="s">
        <v>98</v>
      </c>
      <c r="D1241" s="1" t="s">
        <v>14</v>
      </c>
      <c r="E1241" s="60" t="s">
        <v>15</v>
      </c>
      <c r="F1241" s="3" t="s">
        <v>54</v>
      </c>
      <c r="G1241" s="1" t="s">
        <v>99</v>
      </c>
      <c r="H1241" s="2" t="s">
        <v>18</v>
      </c>
      <c r="I1241" s="4" t="b">
        <v>0</v>
      </c>
      <c r="J1241" s="19" t="s">
        <v>42</v>
      </c>
      <c r="K1241" s="1" t="s">
        <v>54</v>
      </c>
    </row>
    <row r="1242" spans="1:11" hidden="1" x14ac:dyDescent="0.25">
      <c r="A1242" s="1" t="s">
        <v>1707</v>
      </c>
      <c r="B1242" s="39" t="s">
        <v>1584</v>
      </c>
      <c r="C1242" s="1" t="s">
        <v>98</v>
      </c>
      <c r="D1242" s="1" t="s">
        <v>14</v>
      </c>
      <c r="E1242" s="60" t="s">
        <v>15</v>
      </c>
      <c r="F1242" s="3" t="s">
        <v>54</v>
      </c>
      <c r="G1242" s="1" t="s">
        <v>99</v>
      </c>
      <c r="H1242" s="2" t="s">
        <v>18</v>
      </c>
      <c r="I1242" s="4" t="b">
        <v>0</v>
      </c>
      <c r="J1242" s="19" t="s">
        <v>42</v>
      </c>
      <c r="K1242" s="1" t="s">
        <v>54</v>
      </c>
    </row>
    <row r="1243" spans="1:11" hidden="1" x14ac:dyDescent="0.25">
      <c r="A1243" s="1" t="s">
        <v>1708</v>
      </c>
      <c r="B1243" s="39" t="s">
        <v>1584</v>
      </c>
      <c r="C1243" s="1" t="s">
        <v>98</v>
      </c>
      <c r="D1243" s="1" t="s">
        <v>14</v>
      </c>
      <c r="E1243" s="60" t="s">
        <v>15</v>
      </c>
      <c r="F1243" s="3" t="s">
        <v>54</v>
      </c>
      <c r="G1243" s="1" t="s">
        <v>99</v>
      </c>
      <c r="H1243" s="2" t="s">
        <v>18</v>
      </c>
      <c r="I1243" s="4" t="b">
        <v>0</v>
      </c>
      <c r="J1243" s="19" t="s">
        <v>42</v>
      </c>
      <c r="K1243" s="1" t="s">
        <v>54</v>
      </c>
    </row>
    <row r="1244" spans="1:11" hidden="1" x14ac:dyDescent="0.25">
      <c r="A1244" s="1" t="s">
        <v>1709</v>
      </c>
      <c r="B1244" s="39" t="s">
        <v>1584</v>
      </c>
      <c r="C1244" s="1" t="s">
        <v>98</v>
      </c>
      <c r="D1244" s="1" t="s">
        <v>14</v>
      </c>
      <c r="E1244" s="60" t="s">
        <v>15</v>
      </c>
      <c r="F1244" s="3" t="s">
        <v>54</v>
      </c>
      <c r="G1244" s="1" t="s">
        <v>99</v>
      </c>
      <c r="H1244" s="2" t="s">
        <v>18</v>
      </c>
      <c r="I1244" s="4" t="b">
        <v>0</v>
      </c>
      <c r="J1244" s="19" t="s">
        <v>42</v>
      </c>
      <c r="K1244" s="1" t="s">
        <v>54</v>
      </c>
    </row>
    <row r="1245" spans="1:11" hidden="1" x14ac:dyDescent="0.25">
      <c r="A1245" s="1" t="s">
        <v>1710</v>
      </c>
      <c r="B1245" s="39" t="s">
        <v>1584</v>
      </c>
      <c r="C1245" s="1" t="s">
        <v>98</v>
      </c>
      <c r="D1245" s="1" t="s">
        <v>14</v>
      </c>
      <c r="E1245" s="60" t="s">
        <v>15</v>
      </c>
      <c r="F1245" s="3" t="s">
        <v>54</v>
      </c>
      <c r="G1245" s="1" t="s">
        <v>99</v>
      </c>
      <c r="H1245" s="2" t="s">
        <v>18</v>
      </c>
      <c r="I1245" s="4" t="b">
        <v>0</v>
      </c>
      <c r="J1245" s="19" t="s">
        <v>42</v>
      </c>
      <c r="K1245" s="1" t="s">
        <v>54</v>
      </c>
    </row>
    <row r="1246" spans="1:11" hidden="1" x14ac:dyDescent="0.25">
      <c r="A1246" s="1" t="s">
        <v>1711</v>
      </c>
      <c r="B1246" s="39" t="s">
        <v>1584</v>
      </c>
      <c r="C1246" s="1" t="s">
        <v>98</v>
      </c>
      <c r="D1246" s="1" t="s">
        <v>14</v>
      </c>
      <c r="E1246" s="60" t="s">
        <v>15</v>
      </c>
      <c r="F1246" s="3" t="s">
        <v>54</v>
      </c>
      <c r="G1246" s="1" t="s">
        <v>99</v>
      </c>
      <c r="H1246" s="2" t="s">
        <v>18</v>
      </c>
      <c r="I1246" s="4" t="b">
        <v>0</v>
      </c>
      <c r="J1246" s="19" t="s">
        <v>42</v>
      </c>
      <c r="K1246" s="1" t="s">
        <v>54</v>
      </c>
    </row>
    <row r="1247" spans="1:11" hidden="1" x14ac:dyDescent="0.25">
      <c r="A1247" s="1" t="s">
        <v>1712</v>
      </c>
      <c r="B1247" s="39" t="s">
        <v>1584</v>
      </c>
      <c r="C1247" s="1" t="s">
        <v>98</v>
      </c>
      <c r="D1247" s="1" t="s">
        <v>14</v>
      </c>
      <c r="E1247" s="60" t="s">
        <v>15</v>
      </c>
      <c r="F1247" s="3" t="s">
        <v>54</v>
      </c>
      <c r="G1247" s="1" t="s">
        <v>99</v>
      </c>
      <c r="H1247" s="2" t="s">
        <v>18</v>
      </c>
      <c r="I1247" s="4" t="b">
        <v>0</v>
      </c>
      <c r="J1247" s="19" t="s">
        <v>42</v>
      </c>
      <c r="K1247" s="1" t="s">
        <v>54</v>
      </c>
    </row>
    <row r="1248" spans="1:11" hidden="1" x14ac:dyDescent="0.25">
      <c r="A1248" s="1" t="s">
        <v>1713</v>
      </c>
      <c r="B1248" s="39" t="s">
        <v>1584</v>
      </c>
      <c r="C1248" s="1" t="s">
        <v>98</v>
      </c>
      <c r="D1248" s="1" t="s">
        <v>14</v>
      </c>
      <c r="E1248" s="60" t="s">
        <v>15</v>
      </c>
      <c r="F1248" s="3" t="s">
        <v>54</v>
      </c>
      <c r="G1248" s="1" t="s">
        <v>99</v>
      </c>
      <c r="H1248" s="2" t="s">
        <v>18</v>
      </c>
      <c r="I1248" s="4" t="b">
        <v>0</v>
      </c>
      <c r="J1248" s="19" t="s">
        <v>42</v>
      </c>
      <c r="K1248" s="1" t="s">
        <v>54</v>
      </c>
    </row>
    <row r="1249" spans="1:11" hidden="1" x14ac:dyDescent="0.25">
      <c r="A1249" s="1" t="s">
        <v>1714</v>
      </c>
      <c r="B1249" s="39" t="s">
        <v>1584</v>
      </c>
      <c r="C1249" s="1" t="s">
        <v>98</v>
      </c>
      <c r="D1249" s="1" t="s">
        <v>14</v>
      </c>
      <c r="E1249" s="60" t="s">
        <v>15</v>
      </c>
      <c r="F1249" s="3" t="s">
        <v>54</v>
      </c>
      <c r="G1249" s="1" t="s">
        <v>99</v>
      </c>
      <c r="H1249" s="2" t="s">
        <v>18</v>
      </c>
      <c r="I1249" s="4" t="b">
        <v>0</v>
      </c>
      <c r="J1249" s="19" t="s">
        <v>42</v>
      </c>
      <c r="K1249" s="1" t="s">
        <v>54</v>
      </c>
    </row>
    <row r="1250" spans="1:11" hidden="1" x14ac:dyDescent="0.25">
      <c r="A1250" s="1" t="s">
        <v>1715</v>
      </c>
      <c r="B1250" s="39" t="s">
        <v>1584</v>
      </c>
      <c r="C1250" s="1" t="s">
        <v>98</v>
      </c>
      <c r="D1250" s="1" t="s">
        <v>14</v>
      </c>
      <c r="E1250" s="60" t="s">
        <v>15</v>
      </c>
      <c r="F1250" s="3" t="s">
        <v>54</v>
      </c>
      <c r="G1250" s="1" t="s">
        <v>99</v>
      </c>
      <c r="H1250" s="2" t="s">
        <v>18</v>
      </c>
      <c r="I1250" s="4" t="b">
        <v>0</v>
      </c>
      <c r="J1250" s="19" t="s">
        <v>42</v>
      </c>
      <c r="K1250" s="1" t="s">
        <v>54</v>
      </c>
    </row>
    <row r="1251" spans="1:11" hidden="1" x14ac:dyDescent="0.25">
      <c r="A1251" s="1" t="s">
        <v>1716</v>
      </c>
      <c r="B1251" s="39" t="s">
        <v>1584</v>
      </c>
      <c r="C1251" s="1" t="s">
        <v>98</v>
      </c>
      <c r="D1251" s="1" t="s">
        <v>14</v>
      </c>
      <c r="E1251" s="60" t="s">
        <v>15</v>
      </c>
      <c r="F1251" s="3" t="s">
        <v>54</v>
      </c>
      <c r="G1251" s="1" t="s">
        <v>99</v>
      </c>
      <c r="H1251" s="2" t="s">
        <v>18</v>
      </c>
      <c r="I1251" s="4" t="b">
        <v>0</v>
      </c>
      <c r="J1251" s="19" t="s">
        <v>42</v>
      </c>
      <c r="K1251" s="1" t="s">
        <v>54</v>
      </c>
    </row>
    <row r="1252" spans="1:11" hidden="1" x14ac:dyDescent="0.25">
      <c r="A1252" s="1" t="s">
        <v>1717</v>
      </c>
      <c r="B1252" s="39" t="s">
        <v>1584</v>
      </c>
      <c r="C1252" s="1" t="s">
        <v>98</v>
      </c>
      <c r="D1252" s="1" t="s">
        <v>14</v>
      </c>
      <c r="E1252" s="60" t="s">
        <v>15</v>
      </c>
      <c r="F1252" s="3" t="s">
        <v>54</v>
      </c>
      <c r="G1252" s="1" t="s">
        <v>99</v>
      </c>
      <c r="H1252" s="2" t="s">
        <v>18</v>
      </c>
      <c r="I1252" s="4" t="b">
        <v>0</v>
      </c>
      <c r="J1252" s="19" t="s">
        <v>42</v>
      </c>
      <c r="K1252" s="1" t="s">
        <v>54</v>
      </c>
    </row>
    <row r="1253" spans="1:11" hidden="1" x14ac:dyDescent="0.25">
      <c r="A1253" s="1" t="s">
        <v>1718</v>
      </c>
      <c r="B1253" s="39" t="s">
        <v>1584</v>
      </c>
      <c r="C1253" s="1" t="s">
        <v>98</v>
      </c>
      <c r="D1253" s="1" t="s">
        <v>14</v>
      </c>
      <c r="E1253" s="60" t="s">
        <v>15</v>
      </c>
      <c r="F1253" s="3" t="s">
        <v>54</v>
      </c>
      <c r="G1253" s="1" t="s">
        <v>99</v>
      </c>
      <c r="H1253" s="2" t="s">
        <v>18</v>
      </c>
      <c r="I1253" s="4" t="b">
        <v>0</v>
      </c>
      <c r="J1253" s="19" t="s">
        <v>42</v>
      </c>
      <c r="K1253" s="1" t="s">
        <v>54</v>
      </c>
    </row>
    <row r="1254" spans="1:11" hidden="1" x14ac:dyDescent="0.25">
      <c r="A1254" s="1" t="s">
        <v>1719</v>
      </c>
      <c r="B1254" s="39" t="s">
        <v>1584</v>
      </c>
      <c r="C1254" s="1" t="s">
        <v>98</v>
      </c>
      <c r="D1254" s="1" t="s">
        <v>14</v>
      </c>
      <c r="E1254" s="60" t="s">
        <v>15</v>
      </c>
      <c r="F1254" s="3" t="s">
        <v>54</v>
      </c>
      <c r="G1254" s="1" t="s">
        <v>99</v>
      </c>
      <c r="H1254" s="2" t="s">
        <v>18</v>
      </c>
      <c r="I1254" s="4" t="b">
        <v>0</v>
      </c>
      <c r="J1254" s="19" t="s">
        <v>42</v>
      </c>
      <c r="K1254" s="1" t="s">
        <v>54</v>
      </c>
    </row>
    <row r="1255" spans="1:11" hidden="1" x14ac:dyDescent="0.25">
      <c r="A1255" s="1" t="s">
        <v>1720</v>
      </c>
      <c r="B1255" s="39" t="s">
        <v>1584</v>
      </c>
      <c r="C1255" s="1" t="s">
        <v>98</v>
      </c>
      <c r="D1255" s="1" t="s">
        <v>14</v>
      </c>
      <c r="E1255" s="60" t="s">
        <v>15</v>
      </c>
      <c r="F1255" s="3" t="s">
        <v>54</v>
      </c>
      <c r="G1255" s="1" t="s">
        <v>99</v>
      </c>
      <c r="H1255" s="2" t="s">
        <v>18</v>
      </c>
      <c r="I1255" s="4" t="b">
        <v>0</v>
      </c>
      <c r="J1255" s="19" t="s">
        <v>42</v>
      </c>
      <c r="K1255" s="1" t="s">
        <v>54</v>
      </c>
    </row>
    <row r="1256" spans="1:11" hidden="1" x14ac:dyDescent="0.25">
      <c r="A1256" s="1" t="s">
        <v>1721</v>
      </c>
      <c r="B1256" s="39" t="s">
        <v>1584</v>
      </c>
      <c r="C1256" s="1" t="s">
        <v>98</v>
      </c>
      <c r="D1256" s="1" t="s">
        <v>14</v>
      </c>
      <c r="E1256" s="60" t="s">
        <v>15</v>
      </c>
      <c r="F1256" s="3" t="s">
        <v>54</v>
      </c>
      <c r="G1256" s="1" t="s">
        <v>99</v>
      </c>
      <c r="H1256" s="2" t="s">
        <v>18</v>
      </c>
      <c r="I1256" s="4" t="b">
        <v>0</v>
      </c>
      <c r="J1256" s="19" t="s">
        <v>42</v>
      </c>
      <c r="K1256" s="1" t="s">
        <v>54</v>
      </c>
    </row>
    <row r="1257" spans="1:11" hidden="1" x14ac:dyDescent="0.25">
      <c r="A1257" s="1" t="s">
        <v>1722</v>
      </c>
      <c r="B1257" s="39" t="s">
        <v>1584</v>
      </c>
      <c r="C1257" s="1" t="s">
        <v>98</v>
      </c>
      <c r="D1257" s="1" t="s">
        <v>14</v>
      </c>
      <c r="E1257" s="60" t="s">
        <v>15</v>
      </c>
      <c r="F1257" s="3" t="s">
        <v>54</v>
      </c>
      <c r="G1257" s="1" t="s">
        <v>99</v>
      </c>
      <c r="H1257" s="2" t="s">
        <v>18</v>
      </c>
      <c r="I1257" s="4" t="b">
        <v>0</v>
      </c>
      <c r="J1257" s="19" t="s">
        <v>42</v>
      </c>
      <c r="K1257" s="1" t="s">
        <v>54</v>
      </c>
    </row>
    <row r="1258" spans="1:11" hidden="1" x14ac:dyDescent="0.25">
      <c r="A1258" s="1" t="s">
        <v>1723</v>
      </c>
      <c r="B1258" s="39" t="s">
        <v>1584</v>
      </c>
      <c r="C1258" s="1" t="s">
        <v>98</v>
      </c>
      <c r="D1258" s="1" t="s">
        <v>14</v>
      </c>
      <c r="E1258" s="60" t="s">
        <v>15</v>
      </c>
      <c r="F1258" s="3" t="s">
        <v>54</v>
      </c>
      <c r="G1258" s="1" t="s">
        <v>99</v>
      </c>
      <c r="H1258" s="2" t="s">
        <v>18</v>
      </c>
      <c r="I1258" s="4" t="b">
        <v>0</v>
      </c>
      <c r="J1258" s="19" t="s">
        <v>42</v>
      </c>
      <c r="K1258" s="1" t="s">
        <v>54</v>
      </c>
    </row>
    <row r="1259" spans="1:11" hidden="1" x14ac:dyDescent="0.25">
      <c r="A1259" s="1" t="s">
        <v>1724</v>
      </c>
      <c r="B1259" s="39" t="s">
        <v>1584</v>
      </c>
      <c r="C1259" s="1" t="s">
        <v>98</v>
      </c>
      <c r="D1259" s="1" t="s">
        <v>14</v>
      </c>
      <c r="E1259" s="60" t="s">
        <v>15</v>
      </c>
      <c r="F1259" s="3" t="s">
        <v>54</v>
      </c>
      <c r="G1259" s="1" t="s">
        <v>99</v>
      </c>
      <c r="H1259" s="2" t="s">
        <v>18</v>
      </c>
      <c r="I1259" s="4" t="b">
        <v>0</v>
      </c>
      <c r="J1259" s="19" t="s">
        <v>42</v>
      </c>
      <c r="K1259" s="1" t="s">
        <v>54</v>
      </c>
    </row>
    <row r="1260" spans="1:11" hidden="1" x14ac:dyDescent="0.25">
      <c r="A1260" s="1" t="s">
        <v>1725</v>
      </c>
      <c r="B1260" s="39" t="s">
        <v>1584</v>
      </c>
      <c r="C1260" s="1" t="s">
        <v>98</v>
      </c>
      <c r="D1260" s="1" t="s">
        <v>14</v>
      </c>
      <c r="E1260" s="60" t="s">
        <v>15</v>
      </c>
      <c r="F1260" s="3" t="s">
        <v>54</v>
      </c>
      <c r="G1260" s="1" t="s">
        <v>99</v>
      </c>
      <c r="H1260" s="2" t="s">
        <v>18</v>
      </c>
      <c r="I1260" s="4" t="b">
        <v>0</v>
      </c>
      <c r="J1260" s="19" t="s">
        <v>42</v>
      </c>
      <c r="K1260" s="1" t="s">
        <v>54</v>
      </c>
    </row>
    <row r="1261" spans="1:11" hidden="1" x14ac:dyDescent="0.25">
      <c r="A1261" s="1" t="s">
        <v>1726</v>
      </c>
      <c r="B1261" s="39" t="s">
        <v>1584</v>
      </c>
      <c r="C1261" s="1" t="s">
        <v>98</v>
      </c>
      <c r="D1261" s="1" t="s">
        <v>14</v>
      </c>
      <c r="E1261" s="60" t="s">
        <v>15</v>
      </c>
      <c r="F1261" s="3" t="s">
        <v>54</v>
      </c>
      <c r="G1261" s="1" t="s">
        <v>99</v>
      </c>
      <c r="H1261" s="2" t="s">
        <v>18</v>
      </c>
      <c r="I1261" s="4" t="b">
        <v>0</v>
      </c>
      <c r="J1261" s="19" t="s">
        <v>42</v>
      </c>
      <c r="K1261" s="1" t="s">
        <v>54</v>
      </c>
    </row>
    <row r="1262" spans="1:11" hidden="1" x14ac:dyDescent="0.25">
      <c r="A1262" s="1" t="s">
        <v>1727</v>
      </c>
      <c r="B1262" s="39" t="s">
        <v>1584</v>
      </c>
      <c r="C1262" s="1" t="s">
        <v>98</v>
      </c>
      <c r="D1262" s="1" t="s">
        <v>14</v>
      </c>
      <c r="E1262" s="60" t="s">
        <v>15</v>
      </c>
      <c r="F1262" s="3" t="s">
        <v>54</v>
      </c>
      <c r="G1262" s="1" t="s">
        <v>99</v>
      </c>
      <c r="H1262" s="2" t="s">
        <v>18</v>
      </c>
      <c r="I1262" s="4" t="b">
        <v>0</v>
      </c>
      <c r="J1262" s="19" t="s">
        <v>42</v>
      </c>
      <c r="K1262" s="1" t="s">
        <v>54</v>
      </c>
    </row>
    <row r="1263" spans="1:11" hidden="1" x14ac:dyDescent="0.25">
      <c r="A1263" s="1" t="s">
        <v>1728</v>
      </c>
      <c r="B1263" s="39" t="s">
        <v>1584</v>
      </c>
      <c r="C1263" s="1" t="s">
        <v>98</v>
      </c>
      <c r="D1263" s="1" t="s">
        <v>14</v>
      </c>
      <c r="E1263" s="60" t="s">
        <v>15</v>
      </c>
      <c r="F1263" s="3" t="s">
        <v>54</v>
      </c>
      <c r="G1263" s="1" t="s">
        <v>99</v>
      </c>
      <c r="H1263" s="2" t="s">
        <v>18</v>
      </c>
      <c r="I1263" s="4" t="b">
        <v>0</v>
      </c>
      <c r="J1263" s="19" t="s">
        <v>42</v>
      </c>
      <c r="K1263" s="1" t="s">
        <v>54</v>
      </c>
    </row>
    <row r="1264" spans="1:11" hidden="1" x14ac:dyDescent="0.25">
      <c r="A1264" s="1" t="s">
        <v>1729</v>
      </c>
      <c r="B1264" s="39" t="s">
        <v>1584</v>
      </c>
      <c r="C1264" s="1" t="s">
        <v>98</v>
      </c>
      <c r="D1264" s="1" t="s">
        <v>14</v>
      </c>
      <c r="E1264" s="60" t="s">
        <v>15</v>
      </c>
      <c r="F1264" s="3" t="s">
        <v>54</v>
      </c>
      <c r="G1264" s="1" t="s">
        <v>99</v>
      </c>
      <c r="H1264" s="2" t="s">
        <v>18</v>
      </c>
      <c r="I1264" s="4" t="b">
        <v>0</v>
      </c>
      <c r="J1264" s="19" t="s">
        <v>42</v>
      </c>
      <c r="K1264" s="1" t="s">
        <v>54</v>
      </c>
    </row>
    <row r="1265" spans="1:11" hidden="1" x14ac:dyDescent="0.25">
      <c r="A1265" s="1" t="s">
        <v>1730</v>
      </c>
      <c r="B1265" s="39" t="s">
        <v>1584</v>
      </c>
      <c r="C1265" s="1" t="s">
        <v>98</v>
      </c>
      <c r="D1265" s="1" t="s">
        <v>14</v>
      </c>
      <c r="E1265" s="60" t="s">
        <v>15</v>
      </c>
      <c r="F1265" s="3" t="s">
        <v>54</v>
      </c>
      <c r="G1265" s="1" t="s">
        <v>99</v>
      </c>
      <c r="H1265" s="2" t="s">
        <v>18</v>
      </c>
      <c r="I1265" s="4" t="b">
        <v>0</v>
      </c>
      <c r="J1265" s="19" t="s">
        <v>42</v>
      </c>
      <c r="K1265" s="1" t="s">
        <v>54</v>
      </c>
    </row>
    <row r="1266" spans="1:11" hidden="1" x14ac:dyDescent="0.25">
      <c r="A1266" s="1" t="s">
        <v>1731</v>
      </c>
      <c r="B1266" s="39" t="s">
        <v>1584</v>
      </c>
      <c r="C1266" s="1" t="s">
        <v>98</v>
      </c>
      <c r="D1266" s="1" t="s">
        <v>14</v>
      </c>
      <c r="E1266" s="60" t="s">
        <v>15</v>
      </c>
      <c r="F1266" s="3" t="s">
        <v>54</v>
      </c>
      <c r="G1266" s="1" t="s">
        <v>99</v>
      </c>
      <c r="H1266" s="2" t="s">
        <v>18</v>
      </c>
      <c r="I1266" s="4" t="b">
        <v>0</v>
      </c>
      <c r="J1266" s="19" t="s">
        <v>42</v>
      </c>
      <c r="K1266" s="1" t="s">
        <v>54</v>
      </c>
    </row>
    <row r="1267" spans="1:11" hidden="1" x14ac:dyDescent="0.25">
      <c r="A1267" s="1" t="s">
        <v>1732</v>
      </c>
      <c r="B1267" s="39" t="s">
        <v>1584</v>
      </c>
      <c r="C1267" s="1" t="s">
        <v>98</v>
      </c>
      <c r="D1267" s="1" t="s">
        <v>14</v>
      </c>
      <c r="E1267" s="60" t="s">
        <v>15</v>
      </c>
      <c r="F1267" s="3" t="s">
        <v>54</v>
      </c>
      <c r="G1267" s="1" t="s">
        <v>99</v>
      </c>
      <c r="H1267" s="2" t="s">
        <v>18</v>
      </c>
      <c r="I1267" s="4" t="b">
        <v>0</v>
      </c>
      <c r="J1267" s="19" t="s">
        <v>42</v>
      </c>
      <c r="K1267" s="1" t="s">
        <v>54</v>
      </c>
    </row>
    <row r="1268" spans="1:11" hidden="1" x14ac:dyDescent="0.25">
      <c r="A1268" s="1" t="s">
        <v>1733</v>
      </c>
      <c r="B1268" s="39" t="s">
        <v>1584</v>
      </c>
      <c r="C1268" s="1" t="s">
        <v>98</v>
      </c>
      <c r="D1268" s="1" t="s">
        <v>14</v>
      </c>
      <c r="E1268" s="60" t="s">
        <v>15</v>
      </c>
      <c r="F1268" s="3" t="s">
        <v>54</v>
      </c>
      <c r="G1268" s="1" t="s">
        <v>99</v>
      </c>
      <c r="H1268" s="2" t="s">
        <v>18</v>
      </c>
      <c r="I1268" s="4" t="b">
        <v>0</v>
      </c>
      <c r="J1268" s="19" t="s">
        <v>42</v>
      </c>
      <c r="K1268" s="1" t="s">
        <v>54</v>
      </c>
    </row>
    <row r="1269" spans="1:11" hidden="1" x14ac:dyDescent="0.25">
      <c r="A1269" s="1" t="s">
        <v>1734</v>
      </c>
      <c r="B1269" s="39" t="s">
        <v>1584</v>
      </c>
      <c r="C1269" s="1" t="s">
        <v>98</v>
      </c>
      <c r="D1269" s="1" t="s">
        <v>14</v>
      </c>
      <c r="E1269" s="60" t="s">
        <v>15</v>
      </c>
      <c r="F1269" s="3" t="s">
        <v>54</v>
      </c>
      <c r="G1269" s="1" t="s">
        <v>99</v>
      </c>
      <c r="H1269" s="2" t="s">
        <v>18</v>
      </c>
      <c r="I1269" s="4" t="b">
        <v>0</v>
      </c>
      <c r="J1269" s="19" t="s">
        <v>42</v>
      </c>
      <c r="K1269" s="1" t="s">
        <v>54</v>
      </c>
    </row>
    <row r="1270" spans="1:11" hidden="1" x14ac:dyDescent="0.25">
      <c r="A1270" s="1" t="s">
        <v>1735</v>
      </c>
      <c r="B1270" s="39" t="s">
        <v>1584</v>
      </c>
      <c r="C1270" s="1" t="s">
        <v>98</v>
      </c>
      <c r="D1270" s="1" t="s">
        <v>14</v>
      </c>
      <c r="E1270" s="60" t="s">
        <v>15</v>
      </c>
      <c r="F1270" s="3" t="s">
        <v>54</v>
      </c>
      <c r="G1270" s="1" t="s">
        <v>99</v>
      </c>
      <c r="H1270" s="2" t="s">
        <v>18</v>
      </c>
      <c r="I1270" s="4" t="b">
        <v>0</v>
      </c>
      <c r="J1270" s="19" t="s">
        <v>42</v>
      </c>
      <c r="K1270" s="1" t="s">
        <v>54</v>
      </c>
    </row>
    <row r="1271" spans="1:11" hidden="1" x14ac:dyDescent="0.25">
      <c r="A1271" s="1" t="s">
        <v>1736</v>
      </c>
      <c r="B1271" s="39" t="s">
        <v>1584</v>
      </c>
      <c r="C1271" s="1" t="s">
        <v>98</v>
      </c>
      <c r="D1271" s="1" t="s">
        <v>14</v>
      </c>
      <c r="E1271" s="60" t="s">
        <v>15</v>
      </c>
      <c r="F1271" s="3" t="s">
        <v>54</v>
      </c>
      <c r="G1271" s="1" t="s">
        <v>99</v>
      </c>
      <c r="H1271" s="2" t="s">
        <v>18</v>
      </c>
      <c r="I1271" s="4" t="b">
        <v>0</v>
      </c>
      <c r="J1271" s="19" t="s">
        <v>42</v>
      </c>
      <c r="K1271" s="1" t="s">
        <v>54</v>
      </c>
    </row>
    <row r="1272" spans="1:11" hidden="1" x14ac:dyDescent="0.25">
      <c r="A1272" s="1" t="s">
        <v>1737</v>
      </c>
      <c r="B1272" s="39" t="s">
        <v>1584</v>
      </c>
      <c r="C1272" s="1" t="s">
        <v>98</v>
      </c>
      <c r="D1272" s="1" t="s">
        <v>14</v>
      </c>
      <c r="E1272" s="60" t="s">
        <v>15</v>
      </c>
      <c r="F1272" s="3" t="s">
        <v>54</v>
      </c>
      <c r="G1272" s="1" t="s">
        <v>99</v>
      </c>
      <c r="H1272" s="2" t="s">
        <v>18</v>
      </c>
      <c r="I1272" s="4" t="b">
        <v>0</v>
      </c>
      <c r="J1272" s="19" t="s">
        <v>42</v>
      </c>
      <c r="K1272" s="1" t="s">
        <v>54</v>
      </c>
    </row>
    <row r="1273" spans="1:11" hidden="1" x14ac:dyDescent="0.25">
      <c r="A1273" s="1" t="s">
        <v>1738</v>
      </c>
      <c r="B1273" s="39" t="s">
        <v>1584</v>
      </c>
      <c r="C1273" s="1" t="s">
        <v>98</v>
      </c>
      <c r="D1273" s="1" t="s">
        <v>14</v>
      </c>
      <c r="E1273" s="60" t="s">
        <v>15</v>
      </c>
      <c r="F1273" s="3" t="s">
        <v>54</v>
      </c>
      <c r="G1273" s="1" t="s">
        <v>99</v>
      </c>
      <c r="H1273" s="2" t="s">
        <v>18</v>
      </c>
      <c r="I1273" s="4" t="b">
        <v>0</v>
      </c>
      <c r="J1273" s="19" t="s">
        <v>42</v>
      </c>
      <c r="K1273" s="1" t="s">
        <v>54</v>
      </c>
    </row>
    <row r="1274" spans="1:11" hidden="1" x14ac:dyDescent="0.25">
      <c r="A1274" s="1" t="s">
        <v>1739</v>
      </c>
      <c r="B1274" s="39" t="s">
        <v>1584</v>
      </c>
      <c r="C1274" s="1" t="s">
        <v>98</v>
      </c>
      <c r="D1274" s="1" t="s">
        <v>14</v>
      </c>
      <c r="E1274" s="60" t="s">
        <v>15</v>
      </c>
      <c r="F1274" s="3" t="s">
        <v>54</v>
      </c>
      <c r="G1274" s="1" t="s">
        <v>99</v>
      </c>
      <c r="H1274" s="2" t="s">
        <v>18</v>
      </c>
      <c r="I1274" s="4" t="b">
        <v>0</v>
      </c>
      <c r="J1274" s="19" t="s">
        <v>42</v>
      </c>
      <c r="K1274" s="1" t="s">
        <v>54</v>
      </c>
    </row>
    <row r="1275" spans="1:11" hidden="1" x14ac:dyDescent="0.25">
      <c r="A1275" s="1" t="s">
        <v>1740</v>
      </c>
      <c r="B1275" s="39" t="s">
        <v>1584</v>
      </c>
      <c r="C1275" s="1" t="s">
        <v>98</v>
      </c>
      <c r="D1275" s="1" t="s">
        <v>14</v>
      </c>
      <c r="E1275" s="60" t="s">
        <v>15</v>
      </c>
      <c r="F1275" s="3" t="s">
        <v>54</v>
      </c>
      <c r="G1275" s="1" t="s">
        <v>99</v>
      </c>
      <c r="H1275" s="2" t="s">
        <v>18</v>
      </c>
      <c r="I1275" s="4" t="b">
        <v>0</v>
      </c>
      <c r="J1275" s="19" t="s">
        <v>42</v>
      </c>
      <c r="K1275" s="1" t="s">
        <v>54</v>
      </c>
    </row>
    <row r="1276" spans="1:11" hidden="1" x14ac:dyDescent="0.25">
      <c r="A1276" s="1" t="s">
        <v>1741</v>
      </c>
      <c r="B1276" s="39" t="s">
        <v>1584</v>
      </c>
      <c r="C1276" s="1" t="s">
        <v>98</v>
      </c>
      <c r="D1276" s="1" t="s">
        <v>14</v>
      </c>
      <c r="E1276" s="60" t="s">
        <v>15</v>
      </c>
      <c r="F1276" s="3" t="s">
        <v>54</v>
      </c>
      <c r="G1276" s="1" t="s">
        <v>99</v>
      </c>
      <c r="H1276" s="2" t="s">
        <v>18</v>
      </c>
      <c r="I1276" s="4" t="b">
        <v>0</v>
      </c>
      <c r="J1276" s="19" t="s">
        <v>42</v>
      </c>
      <c r="K1276" s="1" t="s">
        <v>54</v>
      </c>
    </row>
    <row r="1277" spans="1:11" hidden="1" x14ac:dyDescent="0.25">
      <c r="A1277" s="1" t="s">
        <v>1742</v>
      </c>
      <c r="B1277" s="39" t="s">
        <v>1584</v>
      </c>
      <c r="C1277" s="1" t="s">
        <v>98</v>
      </c>
      <c r="D1277" s="1" t="s">
        <v>14</v>
      </c>
      <c r="E1277" s="60" t="s">
        <v>15</v>
      </c>
      <c r="F1277" s="3" t="s">
        <v>54</v>
      </c>
      <c r="G1277" s="1" t="s">
        <v>99</v>
      </c>
      <c r="H1277" s="2" t="s">
        <v>18</v>
      </c>
      <c r="I1277" s="4" t="b">
        <v>0</v>
      </c>
      <c r="J1277" s="19" t="s">
        <v>42</v>
      </c>
      <c r="K1277" s="1" t="s">
        <v>54</v>
      </c>
    </row>
    <row r="1278" spans="1:11" hidden="1" x14ac:dyDescent="0.25">
      <c r="A1278" s="1" t="s">
        <v>1743</v>
      </c>
      <c r="B1278" s="39" t="s">
        <v>1584</v>
      </c>
      <c r="C1278" s="1" t="s">
        <v>98</v>
      </c>
      <c r="D1278" s="1" t="s">
        <v>14</v>
      </c>
      <c r="E1278" s="60" t="s">
        <v>15</v>
      </c>
      <c r="F1278" s="3" t="s">
        <v>54</v>
      </c>
      <c r="G1278" s="1" t="s">
        <v>99</v>
      </c>
      <c r="H1278" s="2" t="s">
        <v>18</v>
      </c>
      <c r="I1278" s="4" t="b">
        <v>0</v>
      </c>
      <c r="J1278" s="19" t="s">
        <v>42</v>
      </c>
      <c r="K1278" s="1" t="s">
        <v>54</v>
      </c>
    </row>
    <row r="1279" spans="1:11" hidden="1" x14ac:dyDescent="0.25">
      <c r="A1279" s="1" t="s">
        <v>1744</v>
      </c>
      <c r="B1279" s="39" t="s">
        <v>1584</v>
      </c>
      <c r="C1279" s="1" t="s">
        <v>98</v>
      </c>
      <c r="D1279" s="1" t="s">
        <v>14</v>
      </c>
      <c r="E1279" s="60" t="s">
        <v>15</v>
      </c>
      <c r="F1279" s="3" t="s">
        <v>54</v>
      </c>
      <c r="G1279" s="1" t="s">
        <v>99</v>
      </c>
      <c r="H1279" s="2" t="s">
        <v>18</v>
      </c>
      <c r="I1279" s="4" t="b">
        <v>0</v>
      </c>
      <c r="J1279" s="19" t="s">
        <v>42</v>
      </c>
      <c r="K1279" s="1" t="s">
        <v>54</v>
      </c>
    </row>
    <row r="1280" spans="1:11" hidden="1" x14ac:dyDescent="0.25">
      <c r="A1280" s="1" t="s">
        <v>1745</v>
      </c>
      <c r="B1280" s="39" t="s">
        <v>1584</v>
      </c>
      <c r="C1280" s="1" t="s">
        <v>98</v>
      </c>
      <c r="D1280" s="1" t="s">
        <v>14</v>
      </c>
      <c r="E1280" s="60" t="s">
        <v>15</v>
      </c>
      <c r="F1280" s="3" t="s">
        <v>54</v>
      </c>
      <c r="G1280" s="1" t="s">
        <v>99</v>
      </c>
      <c r="H1280" s="2" t="s">
        <v>18</v>
      </c>
      <c r="I1280" s="4" t="b">
        <v>0</v>
      </c>
      <c r="J1280" s="19" t="s">
        <v>42</v>
      </c>
      <c r="K1280" s="1" t="s">
        <v>54</v>
      </c>
    </row>
    <row r="1281" spans="1:11" hidden="1" x14ac:dyDescent="0.25">
      <c r="A1281" s="1" t="s">
        <v>1746</v>
      </c>
      <c r="B1281" s="39" t="s">
        <v>1584</v>
      </c>
      <c r="C1281" s="1" t="s">
        <v>98</v>
      </c>
      <c r="D1281" s="1" t="s">
        <v>14</v>
      </c>
      <c r="E1281" s="60" t="s">
        <v>15</v>
      </c>
      <c r="F1281" s="3" t="s">
        <v>54</v>
      </c>
      <c r="G1281" s="1" t="s">
        <v>99</v>
      </c>
      <c r="H1281" s="2" t="s">
        <v>18</v>
      </c>
      <c r="I1281" s="4" t="b">
        <v>0</v>
      </c>
      <c r="J1281" s="19" t="s">
        <v>42</v>
      </c>
      <c r="K1281" s="1" t="s">
        <v>54</v>
      </c>
    </row>
    <row r="1282" spans="1:11" hidden="1" x14ac:dyDescent="0.25">
      <c r="A1282" s="1" t="s">
        <v>1747</v>
      </c>
      <c r="B1282" s="39" t="s">
        <v>1584</v>
      </c>
      <c r="C1282" s="1" t="s">
        <v>98</v>
      </c>
      <c r="D1282" s="1" t="s">
        <v>14</v>
      </c>
      <c r="E1282" s="60" t="s">
        <v>15</v>
      </c>
      <c r="F1282" s="3" t="s">
        <v>54</v>
      </c>
      <c r="G1282" s="1" t="s">
        <v>99</v>
      </c>
      <c r="H1282" s="2" t="s">
        <v>18</v>
      </c>
      <c r="I1282" s="4" t="b">
        <v>0</v>
      </c>
      <c r="J1282" s="19" t="s">
        <v>42</v>
      </c>
      <c r="K1282" s="1" t="s">
        <v>54</v>
      </c>
    </row>
    <row r="1283" spans="1:11" hidden="1" x14ac:dyDescent="0.25">
      <c r="A1283" s="1" t="s">
        <v>1748</v>
      </c>
      <c r="B1283" s="39" t="s">
        <v>1584</v>
      </c>
      <c r="C1283" s="1" t="s">
        <v>98</v>
      </c>
      <c r="D1283" s="1" t="s">
        <v>14</v>
      </c>
      <c r="E1283" s="60" t="s">
        <v>15</v>
      </c>
      <c r="F1283" s="3" t="s">
        <v>54</v>
      </c>
      <c r="G1283" s="1" t="s">
        <v>99</v>
      </c>
      <c r="H1283" s="2" t="s">
        <v>18</v>
      </c>
      <c r="I1283" s="4" t="b">
        <v>0</v>
      </c>
      <c r="J1283" s="19" t="s">
        <v>42</v>
      </c>
      <c r="K1283" s="1" t="s">
        <v>54</v>
      </c>
    </row>
    <row r="1284" spans="1:11" hidden="1" x14ac:dyDescent="0.25">
      <c r="A1284" s="1" t="s">
        <v>1749</v>
      </c>
      <c r="B1284" s="39" t="s">
        <v>1584</v>
      </c>
      <c r="C1284" s="1" t="s">
        <v>98</v>
      </c>
      <c r="D1284" s="1" t="s">
        <v>14</v>
      </c>
      <c r="E1284" s="60" t="s">
        <v>15</v>
      </c>
      <c r="F1284" s="3" t="s">
        <v>54</v>
      </c>
      <c r="G1284" s="1" t="s">
        <v>99</v>
      </c>
      <c r="H1284" s="2" t="s">
        <v>18</v>
      </c>
      <c r="I1284" s="4" t="b">
        <v>0</v>
      </c>
      <c r="J1284" s="19" t="s">
        <v>42</v>
      </c>
      <c r="K1284" s="1" t="s">
        <v>54</v>
      </c>
    </row>
    <row r="1285" spans="1:11" s="9" customFormat="1" hidden="1" x14ac:dyDescent="0.25">
      <c r="A1285" s="5" t="s">
        <v>1750</v>
      </c>
      <c r="B1285" s="45" t="s">
        <v>1751</v>
      </c>
      <c r="C1285" s="5" t="s">
        <v>22</v>
      </c>
      <c r="D1285" s="5" t="s">
        <v>14</v>
      </c>
      <c r="E1285" s="61" t="s">
        <v>15</v>
      </c>
      <c r="F1285" s="7" t="s">
        <v>127</v>
      </c>
      <c r="G1285" s="5" t="s">
        <v>17</v>
      </c>
      <c r="H1285" s="6" t="s">
        <v>18</v>
      </c>
      <c r="I1285" s="8" t="b">
        <v>0</v>
      </c>
      <c r="J1285" s="20" t="s">
        <v>38</v>
      </c>
      <c r="K1285" s="5" t="s">
        <v>1752</v>
      </c>
    </row>
    <row r="1286" spans="1:11" s="9" customFormat="1" hidden="1" x14ac:dyDescent="0.25">
      <c r="A1286" s="5" t="s">
        <v>1753</v>
      </c>
      <c r="B1286" s="45" t="s">
        <v>1751</v>
      </c>
      <c r="C1286" s="5" t="s">
        <v>22</v>
      </c>
      <c r="D1286" s="5" t="s">
        <v>14</v>
      </c>
      <c r="E1286" s="61" t="s">
        <v>15</v>
      </c>
      <c r="F1286" s="7" t="s">
        <v>26</v>
      </c>
      <c r="G1286" s="5" t="s">
        <v>17</v>
      </c>
      <c r="H1286" s="6" t="s">
        <v>18</v>
      </c>
      <c r="I1286" s="8" t="b">
        <v>0</v>
      </c>
      <c r="J1286" s="20" t="s">
        <v>38</v>
      </c>
      <c r="K1286" s="5" t="s">
        <v>1754</v>
      </c>
    </row>
    <row r="1287" spans="1:11" s="9" customFormat="1" hidden="1" x14ac:dyDescent="0.25">
      <c r="A1287" s="5" t="s">
        <v>1755</v>
      </c>
      <c r="B1287" s="45" t="s">
        <v>1751</v>
      </c>
      <c r="C1287" s="5" t="s">
        <v>132</v>
      </c>
      <c r="D1287" s="5" t="s">
        <v>14</v>
      </c>
      <c r="E1287" s="61" t="s">
        <v>15</v>
      </c>
      <c r="F1287" s="7" t="s">
        <v>133</v>
      </c>
      <c r="G1287" s="5" t="s">
        <v>17</v>
      </c>
      <c r="H1287" s="6" t="s">
        <v>18</v>
      </c>
      <c r="I1287" s="8" t="b">
        <v>0</v>
      </c>
      <c r="J1287" s="20" t="s">
        <v>38</v>
      </c>
      <c r="K1287" s="5" t="s">
        <v>1756</v>
      </c>
    </row>
    <row r="1288" spans="1:11" s="9" customFormat="1" hidden="1" x14ac:dyDescent="0.25">
      <c r="A1288" s="5" t="s">
        <v>1757</v>
      </c>
      <c r="B1288" s="45" t="s">
        <v>1751</v>
      </c>
      <c r="C1288" s="5" t="s">
        <v>132</v>
      </c>
      <c r="D1288" s="5" t="s">
        <v>14</v>
      </c>
      <c r="E1288" s="61" t="s">
        <v>15</v>
      </c>
      <c r="F1288" s="7" t="s">
        <v>133</v>
      </c>
      <c r="G1288" s="5" t="s">
        <v>17</v>
      </c>
      <c r="H1288" s="6" t="s">
        <v>18</v>
      </c>
      <c r="I1288" s="8" t="b">
        <v>0</v>
      </c>
      <c r="J1288" s="20" t="s">
        <v>38</v>
      </c>
      <c r="K1288" s="5" t="s">
        <v>1758</v>
      </c>
    </row>
    <row r="1289" spans="1:11" s="9" customFormat="1" hidden="1" x14ac:dyDescent="0.25">
      <c r="A1289" s="5" t="s">
        <v>1759</v>
      </c>
      <c r="B1289" s="45" t="s">
        <v>1751</v>
      </c>
      <c r="C1289" s="5" t="s">
        <v>138</v>
      </c>
      <c r="D1289" s="5" t="s">
        <v>14</v>
      </c>
      <c r="E1289" s="61" t="s">
        <v>53</v>
      </c>
      <c r="F1289" s="7" t="s">
        <v>54</v>
      </c>
      <c r="G1289" s="5" t="s">
        <v>55</v>
      </c>
      <c r="H1289" s="6" t="s">
        <v>18</v>
      </c>
      <c r="I1289" s="8" t="b">
        <v>0</v>
      </c>
      <c r="J1289" s="20" t="s">
        <v>15</v>
      </c>
      <c r="K1289" s="5" t="s">
        <v>54</v>
      </c>
    </row>
    <row r="1290" spans="1:11" s="9" customFormat="1" hidden="1" x14ac:dyDescent="0.25">
      <c r="A1290" s="5" t="s">
        <v>1760</v>
      </c>
      <c r="B1290" s="45" t="s">
        <v>1751</v>
      </c>
      <c r="C1290" s="5" t="s">
        <v>138</v>
      </c>
      <c r="D1290" s="5" t="s">
        <v>14</v>
      </c>
      <c r="E1290" s="61" t="s">
        <v>53</v>
      </c>
      <c r="F1290" s="7" t="s">
        <v>54</v>
      </c>
      <c r="G1290" s="5" t="s">
        <v>55</v>
      </c>
      <c r="H1290" s="6" t="s">
        <v>18</v>
      </c>
      <c r="I1290" s="8" t="b">
        <v>0</v>
      </c>
      <c r="J1290" s="20" t="s">
        <v>15</v>
      </c>
      <c r="K1290" s="5" t="s">
        <v>54</v>
      </c>
    </row>
    <row r="1291" spans="1:11" s="9" customFormat="1" hidden="1" x14ac:dyDescent="0.25">
      <c r="A1291" s="5" t="s">
        <v>1761</v>
      </c>
      <c r="B1291" s="45" t="s">
        <v>1751</v>
      </c>
      <c r="C1291" s="5" t="s">
        <v>141</v>
      </c>
      <c r="D1291" s="5" t="s">
        <v>14</v>
      </c>
      <c r="E1291" s="61" t="s">
        <v>15</v>
      </c>
      <c r="F1291" s="7" t="s">
        <v>62</v>
      </c>
      <c r="G1291" s="5" t="s">
        <v>63</v>
      </c>
      <c r="H1291" s="6" t="s">
        <v>18</v>
      </c>
      <c r="I1291" s="8" t="b">
        <v>0</v>
      </c>
      <c r="J1291" s="20" t="s">
        <v>38</v>
      </c>
      <c r="K1291" s="5" t="s">
        <v>1762</v>
      </c>
    </row>
    <row r="1292" spans="1:11" s="9" customFormat="1" hidden="1" x14ac:dyDescent="0.25">
      <c r="A1292" s="10" t="s">
        <v>1763</v>
      </c>
      <c r="B1292" s="50" t="s">
        <v>1751</v>
      </c>
      <c r="C1292" s="10" t="s">
        <v>98</v>
      </c>
      <c r="D1292" s="10" t="s">
        <v>14</v>
      </c>
      <c r="E1292" s="62" t="s">
        <v>15</v>
      </c>
      <c r="F1292" s="12" t="s">
        <v>54</v>
      </c>
      <c r="G1292" s="10" t="s">
        <v>99</v>
      </c>
      <c r="H1292" s="11" t="s">
        <v>18</v>
      </c>
      <c r="I1292" s="13" t="b">
        <v>0</v>
      </c>
      <c r="J1292" s="20" t="s">
        <v>38</v>
      </c>
      <c r="K1292" s="10" t="s">
        <v>54</v>
      </c>
    </row>
    <row r="1293" spans="1:11" s="9" customFormat="1" hidden="1" x14ac:dyDescent="0.25">
      <c r="A1293" s="5" t="s">
        <v>1764</v>
      </c>
      <c r="B1293" s="45" t="s">
        <v>1765</v>
      </c>
      <c r="C1293" s="5" t="s">
        <v>22</v>
      </c>
      <c r="D1293" s="5" t="s">
        <v>14</v>
      </c>
      <c r="E1293" s="61" t="s">
        <v>15</v>
      </c>
      <c r="F1293" s="7" t="s">
        <v>127</v>
      </c>
      <c r="G1293" s="5" t="s">
        <v>17</v>
      </c>
      <c r="H1293" s="6" t="s">
        <v>18</v>
      </c>
      <c r="I1293" s="8" t="b">
        <v>0</v>
      </c>
      <c r="J1293" s="20" t="s">
        <v>38</v>
      </c>
      <c r="K1293" s="5" t="s">
        <v>1766</v>
      </c>
    </row>
    <row r="1294" spans="1:11" s="9" customFormat="1" hidden="1" x14ac:dyDescent="0.25">
      <c r="A1294" s="5" t="s">
        <v>1767</v>
      </c>
      <c r="B1294" s="45" t="s">
        <v>1765</v>
      </c>
      <c r="C1294" s="5" t="s">
        <v>22</v>
      </c>
      <c r="D1294" s="5" t="s">
        <v>14</v>
      </c>
      <c r="E1294" s="61" t="s">
        <v>15</v>
      </c>
      <c r="F1294" s="7" t="s">
        <v>26</v>
      </c>
      <c r="G1294" s="5" t="s">
        <v>17</v>
      </c>
      <c r="H1294" s="6" t="s">
        <v>18</v>
      </c>
      <c r="I1294" s="8" t="b">
        <v>0</v>
      </c>
      <c r="J1294" s="20" t="s">
        <v>38</v>
      </c>
      <c r="K1294" s="5" t="s">
        <v>1768</v>
      </c>
    </row>
    <row r="1295" spans="1:11" s="9" customFormat="1" hidden="1" x14ac:dyDescent="0.25">
      <c r="A1295" s="5" t="s">
        <v>1769</v>
      </c>
      <c r="B1295" s="45" t="s">
        <v>1765</v>
      </c>
      <c r="C1295" s="5" t="s">
        <v>132</v>
      </c>
      <c r="D1295" s="5" t="s">
        <v>14</v>
      </c>
      <c r="E1295" s="61" t="s">
        <v>15</v>
      </c>
      <c r="F1295" s="7" t="s">
        <v>133</v>
      </c>
      <c r="G1295" s="5" t="s">
        <v>17</v>
      </c>
      <c r="H1295" s="6" t="s">
        <v>18</v>
      </c>
      <c r="I1295" s="8" t="b">
        <v>0</v>
      </c>
      <c r="J1295" s="20" t="s">
        <v>38</v>
      </c>
      <c r="K1295" s="5" t="s">
        <v>1770</v>
      </c>
    </row>
    <row r="1296" spans="1:11" s="9" customFormat="1" hidden="1" x14ac:dyDescent="0.25">
      <c r="A1296" s="5" t="s">
        <v>1771</v>
      </c>
      <c r="B1296" s="45" t="s">
        <v>1765</v>
      </c>
      <c r="C1296" s="5" t="s">
        <v>132</v>
      </c>
      <c r="D1296" s="5" t="s">
        <v>14</v>
      </c>
      <c r="E1296" s="61" t="s">
        <v>15</v>
      </c>
      <c r="F1296" s="7" t="s">
        <v>133</v>
      </c>
      <c r="G1296" s="5" t="s">
        <v>17</v>
      </c>
      <c r="H1296" s="6" t="s">
        <v>18</v>
      </c>
      <c r="I1296" s="8" t="b">
        <v>0</v>
      </c>
      <c r="J1296" s="20" t="s">
        <v>38</v>
      </c>
      <c r="K1296" s="5" t="s">
        <v>1772</v>
      </c>
    </row>
    <row r="1297" spans="1:11" s="9" customFormat="1" hidden="1" x14ac:dyDescent="0.25">
      <c r="A1297" s="5" t="s">
        <v>1773</v>
      </c>
      <c r="B1297" s="45" t="s">
        <v>1765</v>
      </c>
      <c r="C1297" s="5" t="s">
        <v>138</v>
      </c>
      <c r="D1297" s="5" t="s">
        <v>14</v>
      </c>
      <c r="E1297" s="61" t="s">
        <v>53</v>
      </c>
      <c r="F1297" s="7" t="s">
        <v>54</v>
      </c>
      <c r="G1297" s="5" t="s">
        <v>55</v>
      </c>
      <c r="H1297" s="6" t="s">
        <v>18</v>
      </c>
      <c r="I1297" s="8" t="b">
        <v>0</v>
      </c>
      <c r="J1297" s="20" t="s">
        <v>15</v>
      </c>
      <c r="K1297" s="5" t="s">
        <v>54</v>
      </c>
    </row>
    <row r="1298" spans="1:11" s="9" customFormat="1" hidden="1" x14ac:dyDescent="0.25">
      <c r="A1298" s="5" t="s">
        <v>1774</v>
      </c>
      <c r="B1298" s="45" t="s">
        <v>1765</v>
      </c>
      <c r="C1298" s="5" t="s">
        <v>138</v>
      </c>
      <c r="D1298" s="5" t="s">
        <v>14</v>
      </c>
      <c r="E1298" s="61" t="s">
        <v>53</v>
      </c>
      <c r="F1298" s="7" t="s">
        <v>54</v>
      </c>
      <c r="G1298" s="5" t="s">
        <v>55</v>
      </c>
      <c r="H1298" s="6" t="s">
        <v>18</v>
      </c>
      <c r="I1298" s="8" t="b">
        <v>0</v>
      </c>
      <c r="J1298" s="20" t="s">
        <v>15</v>
      </c>
      <c r="K1298" s="5" t="s">
        <v>54</v>
      </c>
    </row>
    <row r="1299" spans="1:11" s="9" customFormat="1" hidden="1" x14ac:dyDescent="0.25">
      <c r="A1299" s="5" t="s">
        <v>1775</v>
      </c>
      <c r="B1299" s="45" t="s">
        <v>1765</v>
      </c>
      <c r="C1299" s="5" t="s">
        <v>141</v>
      </c>
      <c r="D1299" s="5" t="s">
        <v>14</v>
      </c>
      <c r="E1299" s="61" t="s">
        <v>15</v>
      </c>
      <c r="F1299" s="7" t="s">
        <v>62</v>
      </c>
      <c r="G1299" s="5" t="s">
        <v>63</v>
      </c>
      <c r="H1299" s="6" t="s">
        <v>18</v>
      </c>
      <c r="I1299" s="8" t="b">
        <v>0</v>
      </c>
      <c r="J1299" s="20" t="s">
        <v>38</v>
      </c>
      <c r="K1299" s="5" t="s">
        <v>1776</v>
      </c>
    </row>
    <row r="1300" spans="1:11" s="9" customFormat="1" hidden="1" x14ac:dyDescent="0.25">
      <c r="A1300" s="5" t="s">
        <v>1777</v>
      </c>
      <c r="B1300" s="45" t="s">
        <v>1765</v>
      </c>
      <c r="C1300" s="5" t="s">
        <v>141</v>
      </c>
      <c r="D1300" s="5" t="s">
        <v>14</v>
      </c>
      <c r="E1300" s="61" t="s">
        <v>15</v>
      </c>
      <c r="F1300" s="7" t="s">
        <v>62</v>
      </c>
      <c r="G1300" s="5" t="s">
        <v>63</v>
      </c>
      <c r="H1300" s="6" t="s">
        <v>18</v>
      </c>
      <c r="I1300" s="8" t="b">
        <v>0</v>
      </c>
      <c r="J1300" s="20" t="s">
        <v>38</v>
      </c>
      <c r="K1300" s="5" t="s">
        <v>1778</v>
      </c>
    </row>
    <row r="1301" spans="1:11" s="9" customFormat="1" hidden="1" x14ac:dyDescent="0.25">
      <c r="A1301" s="5" t="s">
        <v>1779</v>
      </c>
      <c r="B1301" s="45" t="s">
        <v>1765</v>
      </c>
      <c r="C1301" s="5" t="s">
        <v>98</v>
      </c>
      <c r="D1301" s="5" t="s">
        <v>14</v>
      </c>
      <c r="E1301" s="61" t="s">
        <v>15</v>
      </c>
      <c r="F1301" s="7" t="s">
        <v>54</v>
      </c>
      <c r="G1301" s="5" t="s">
        <v>99</v>
      </c>
      <c r="H1301" s="6" t="s">
        <v>18</v>
      </c>
      <c r="I1301" s="8" t="b">
        <v>0</v>
      </c>
      <c r="J1301" s="20" t="s">
        <v>38</v>
      </c>
      <c r="K1301" s="5" t="s">
        <v>54</v>
      </c>
    </row>
    <row r="1302" spans="1:11" s="9" customFormat="1" hidden="1" x14ac:dyDescent="0.25">
      <c r="A1302" s="5" t="s">
        <v>1780</v>
      </c>
      <c r="B1302" s="45" t="s">
        <v>1765</v>
      </c>
      <c r="C1302" s="5" t="s">
        <v>98</v>
      </c>
      <c r="D1302" s="5" t="s">
        <v>14</v>
      </c>
      <c r="E1302" s="61" t="s">
        <v>15</v>
      </c>
      <c r="F1302" s="7" t="s">
        <v>54</v>
      </c>
      <c r="G1302" s="5" t="s">
        <v>99</v>
      </c>
      <c r="H1302" s="6" t="s">
        <v>18</v>
      </c>
      <c r="I1302" s="8" t="b">
        <v>0</v>
      </c>
      <c r="J1302" s="20" t="s">
        <v>38</v>
      </c>
      <c r="K1302" s="5" t="s">
        <v>54</v>
      </c>
    </row>
    <row r="1303" spans="1:11" s="9" customFormat="1" hidden="1" x14ac:dyDescent="0.25">
      <c r="A1303" s="5" t="s">
        <v>1781</v>
      </c>
      <c r="B1303" s="45" t="s">
        <v>1765</v>
      </c>
      <c r="C1303" s="5" t="s">
        <v>98</v>
      </c>
      <c r="D1303" s="5" t="s">
        <v>14</v>
      </c>
      <c r="E1303" s="61" t="s">
        <v>15</v>
      </c>
      <c r="F1303" s="7" t="s">
        <v>54</v>
      </c>
      <c r="G1303" s="5" t="s">
        <v>99</v>
      </c>
      <c r="H1303" s="6" t="s">
        <v>18</v>
      </c>
      <c r="I1303" s="8" t="b">
        <v>0</v>
      </c>
      <c r="J1303" s="20" t="s">
        <v>38</v>
      </c>
      <c r="K1303" s="5" t="s">
        <v>54</v>
      </c>
    </row>
    <row r="1304" spans="1:11" hidden="1" x14ac:dyDescent="0.25">
      <c r="A1304" s="1" t="s">
        <v>1782</v>
      </c>
      <c r="B1304" s="39" t="s">
        <v>1783</v>
      </c>
      <c r="C1304" s="1" t="s">
        <v>13</v>
      </c>
      <c r="D1304" s="1" t="s">
        <v>14</v>
      </c>
      <c r="E1304" s="60" t="s">
        <v>15</v>
      </c>
      <c r="F1304" s="3" t="s">
        <v>16</v>
      </c>
      <c r="G1304" s="1" t="s">
        <v>17</v>
      </c>
      <c r="H1304" s="2" t="s">
        <v>18</v>
      </c>
      <c r="I1304" s="4" t="b">
        <v>0</v>
      </c>
      <c r="J1304" s="19" t="s">
        <v>19</v>
      </c>
      <c r="K1304" s="1" t="s">
        <v>1784</v>
      </c>
    </row>
    <row r="1305" spans="1:11" hidden="1" x14ac:dyDescent="0.25">
      <c r="A1305" s="1" t="s">
        <v>1785</v>
      </c>
      <c r="B1305" s="39" t="s">
        <v>1783</v>
      </c>
      <c r="C1305" s="1" t="s">
        <v>22</v>
      </c>
      <c r="D1305" s="1" t="s">
        <v>14</v>
      </c>
      <c r="E1305" s="60" t="s">
        <v>15</v>
      </c>
      <c r="F1305" s="3" t="s">
        <v>23</v>
      </c>
      <c r="G1305" s="1" t="s">
        <v>17</v>
      </c>
      <c r="H1305" s="2" t="s">
        <v>18</v>
      </c>
      <c r="I1305" s="4" t="b">
        <v>0</v>
      </c>
      <c r="J1305" s="19" t="s">
        <v>19</v>
      </c>
      <c r="K1305" s="1" t="s">
        <v>1786</v>
      </c>
    </row>
    <row r="1306" spans="1:11" hidden="1" x14ac:dyDescent="0.25">
      <c r="A1306" s="1" t="s">
        <v>1787</v>
      </c>
      <c r="B1306" s="39" t="s">
        <v>1783</v>
      </c>
      <c r="C1306" s="1" t="s">
        <v>22</v>
      </c>
      <c r="D1306" s="1" t="s">
        <v>14</v>
      </c>
      <c r="E1306" s="60" t="s">
        <v>15</v>
      </c>
      <c r="F1306" s="3" t="s">
        <v>26</v>
      </c>
      <c r="G1306" s="1" t="s">
        <v>17</v>
      </c>
      <c r="H1306" s="2" t="s">
        <v>18</v>
      </c>
      <c r="I1306" s="4" t="b">
        <v>0</v>
      </c>
      <c r="J1306" s="19" t="s">
        <v>19</v>
      </c>
      <c r="K1306" s="1" t="s">
        <v>1788</v>
      </c>
    </row>
    <row r="1307" spans="1:11" hidden="1" x14ac:dyDescent="0.25">
      <c r="A1307" s="1" t="s">
        <v>1789</v>
      </c>
      <c r="B1307" s="39" t="s">
        <v>1783</v>
      </c>
      <c r="C1307" s="1" t="s">
        <v>22</v>
      </c>
      <c r="D1307" s="1" t="s">
        <v>14</v>
      </c>
      <c r="E1307" s="60" t="s">
        <v>15</v>
      </c>
      <c r="F1307" s="3" t="s">
        <v>26</v>
      </c>
      <c r="G1307" s="1" t="s">
        <v>17</v>
      </c>
      <c r="H1307" s="2" t="s">
        <v>18</v>
      </c>
      <c r="I1307" s="4" t="b">
        <v>0</v>
      </c>
      <c r="J1307" s="19" t="s">
        <v>19</v>
      </c>
      <c r="K1307" s="1" t="s">
        <v>1790</v>
      </c>
    </row>
    <row r="1308" spans="1:11" hidden="1" x14ac:dyDescent="0.25">
      <c r="A1308" s="1" t="s">
        <v>1791</v>
      </c>
      <c r="B1308" s="39" t="s">
        <v>1783</v>
      </c>
      <c r="C1308" s="1" t="s">
        <v>132</v>
      </c>
      <c r="D1308" s="1" t="s">
        <v>14</v>
      </c>
      <c r="E1308" s="60" t="s">
        <v>15</v>
      </c>
      <c r="F1308" s="3" t="s">
        <v>41</v>
      </c>
      <c r="G1308" s="1" t="s">
        <v>17</v>
      </c>
      <c r="H1308" s="2" t="s">
        <v>18</v>
      </c>
      <c r="I1308" s="4" t="b">
        <v>0</v>
      </c>
      <c r="J1308" s="19" t="s">
        <v>45</v>
      </c>
      <c r="K1308" s="1" t="s">
        <v>1792</v>
      </c>
    </row>
    <row r="1309" spans="1:11" hidden="1" x14ac:dyDescent="0.25">
      <c r="A1309" s="1" t="s">
        <v>1793</v>
      </c>
      <c r="B1309" s="39" t="s">
        <v>1783</v>
      </c>
      <c r="C1309" s="1" t="s">
        <v>132</v>
      </c>
      <c r="D1309" s="1" t="s">
        <v>14</v>
      </c>
      <c r="E1309" s="60" t="s">
        <v>15</v>
      </c>
      <c r="F1309" s="3" t="s">
        <v>41</v>
      </c>
      <c r="G1309" s="1" t="s">
        <v>17</v>
      </c>
      <c r="H1309" s="2" t="s">
        <v>18</v>
      </c>
      <c r="I1309" s="4" t="b">
        <v>0</v>
      </c>
      <c r="J1309" s="19" t="s">
        <v>45</v>
      </c>
      <c r="K1309" s="1" t="s">
        <v>1794</v>
      </c>
    </row>
    <row r="1310" spans="1:11" hidden="1" x14ac:dyDescent="0.25">
      <c r="A1310" s="1" t="s">
        <v>1795</v>
      </c>
      <c r="B1310" s="39" t="s">
        <v>1783</v>
      </c>
      <c r="C1310" s="1" t="s">
        <v>52</v>
      </c>
      <c r="D1310" s="1" t="s">
        <v>14</v>
      </c>
      <c r="E1310" s="60" t="s">
        <v>53</v>
      </c>
      <c r="F1310" s="3" t="s">
        <v>1796</v>
      </c>
      <c r="G1310" s="1" t="s">
        <v>55</v>
      </c>
      <c r="H1310" s="2" t="s">
        <v>18</v>
      </c>
      <c r="I1310" s="4" t="b">
        <v>0</v>
      </c>
      <c r="J1310" s="19" t="s">
        <v>15</v>
      </c>
      <c r="K1310" s="1" t="s">
        <v>54</v>
      </c>
    </row>
    <row r="1311" spans="1:11" ht="30" hidden="1" x14ac:dyDescent="0.25">
      <c r="A1311" s="1" t="s">
        <v>1797</v>
      </c>
      <c r="B1311" s="39" t="s">
        <v>1783</v>
      </c>
      <c r="C1311" s="1" t="s">
        <v>52</v>
      </c>
      <c r="D1311" s="1" t="s">
        <v>14</v>
      </c>
      <c r="E1311" s="60" t="s">
        <v>53</v>
      </c>
      <c r="F1311" s="3" t="s">
        <v>1798</v>
      </c>
      <c r="G1311" s="1" t="s">
        <v>55</v>
      </c>
      <c r="H1311" s="2" t="s">
        <v>18</v>
      </c>
      <c r="I1311" s="4" t="b">
        <v>0</v>
      </c>
      <c r="J1311" s="19" t="s">
        <v>15</v>
      </c>
      <c r="K1311" s="1" t="s">
        <v>54</v>
      </c>
    </row>
    <row r="1312" spans="1:11" hidden="1" x14ac:dyDescent="0.25">
      <c r="A1312" s="1" t="s">
        <v>1799</v>
      </c>
      <c r="B1312" s="39" t="s">
        <v>1783</v>
      </c>
      <c r="C1312" s="1" t="s">
        <v>141</v>
      </c>
      <c r="D1312" s="1" t="s">
        <v>14</v>
      </c>
      <c r="E1312" s="60" t="s">
        <v>15</v>
      </c>
      <c r="F1312" s="3" t="s">
        <v>62</v>
      </c>
      <c r="G1312" s="1" t="s">
        <v>63</v>
      </c>
      <c r="H1312" s="2" t="s">
        <v>18</v>
      </c>
      <c r="I1312" s="4" t="b">
        <v>0</v>
      </c>
      <c r="J1312" s="19" t="s">
        <v>19</v>
      </c>
      <c r="K1312" s="1" t="s">
        <v>1800</v>
      </c>
    </row>
    <row r="1313" spans="1:11" hidden="1" x14ac:dyDescent="0.25">
      <c r="A1313" s="1" t="s">
        <v>1801</v>
      </c>
      <c r="B1313" s="39" t="s">
        <v>1783</v>
      </c>
      <c r="C1313" s="1" t="s">
        <v>141</v>
      </c>
      <c r="D1313" s="1" t="s">
        <v>14</v>
      </c>
      <c r="E1313" s="60" t="s">
        <v>15</v>
      </c>
      <c r="F1313" s="3" t="s">
        <v>62</v>
      </c>
      <c r="G1313" s="1" t="s">
        <v>63</v>
      </c>
      <c r="H1313" s="2" t="s">
        <v>18</v>
      </c>
      <c r="I1313" s="4" t="b">
        <v>0</v>
      </c>
      <c r="J1313" s="19" t="s">
        <v>19</v>
      </c>
      <c r="K1313" s="1" t="s">
        <v>1802</v>
      </c>
    </row>
    <row r="1314" spans="1:11" hidden="1" x14ac:dyDescent="0.25">
      <c r="A1314" s="1" t="s">
        <v>1803</v>
      </c>
      <c r="B1314" s="39" t="s">
        <v>1783</v>
      </c>
      <c r="C1314" s="1" t="s">
        <v>141</v>
      </c>
      <c r="D1314" s="1" t="s">
        <v>14</v>
      </c>
      <c r="E1314" s="60" t="s">
        <v>15</v>
      </c>
      <c r="F1314" s="3" t="s">
        <v>62</v>
      </c>
      <c r="G1314" s="1" t="s">
        <v>63</v>
      </c>
      <c r="H1314" s="2" t="s">
        <v>18</v>
      </c>
      <c r="I1314" s="4" t="b">
        <v>0</v>
      </c>
      <c r="J1314" s="19" t="s">
        <v>19</v>
      </c>
      <c r="K1314" s="1" t="s">
        <v>1804</v>
      </c>
    </row>
    <row r="1315" spans="1:11" hidden="1" x14ac:dyDescent="0.25">
      <c r="A1315" s="1" t="s">
        <v>1805</v>
      </c>
      <c r="B1315" s="39" t="s">
        <v>1783</v>
      </c>
      <c r="C1315" s="1" t="s">
        <v>141</v>
      </c>
      <c r="D1315" s="1" t="s">
        <v>14</v>
      </c>
      <c r="E1315" s="60" t="s">
        <v>15</v>
      </c>
      <c r="F1315" s="3" t="s">
        <v>62</v>
      </c>
      <c r="G1315" s="1" t="s">
        <v>63</v>
      </c>
      <c r="H1315" s="2" t="s">
        <v>18</v>
      </c>
      <c r="I1315" s="4" t="b">
        <v>0</v>
      </c>
      <c r="J1315" s="19" t="s">
        <v>19</v>
      </c>
      <c r="K1315" s="1" t="s">
        <v>1806</v>
      </c>
    </row>
    <row r="1316" spans="1:11" hidden="1" x14ac:dyDescent="0.25">
      <c r="A1316" s="1" t="s">
        <v>1807</v>
      </c>
      <c r="B1316" s="39" t="s">
        <v>1783</v>
      </c>
      <c r="C1316" s="1" t="s">
        <v>98</v>
      </c>
      <c r="D1316" s="1" t="s">
        <v>14</v>
      </c>
      <c r="E1316" s="60" t="s">
        <v>15</v>
      </c>
      <c r="F1316" s="3" t="s">
        <v>54</v>
      </c>
      <c r="G1316" s="1" t="s">
        <v>99</v>
      </c>
      <c r="H1316" s="2" t="s">
        <v>18</v>
      </c>
      <c r="I1316" s="4" t="b">
        <v>0</v>
      </c>
      <c r="J1316" s="19" t="s">
        <v>42</v>
      </c>
      <c r="K1316" s="1" t="s">
        <v>54</v>
      </c>
    </row>
    <row r="1317" spans="1:11" hidden="1" x14ac:dyDescent="0.25">
      <c r="A1317" s="1" t="s">
        <v>1808</v>
      </c>
      <c r="B1317" s="39" t="s">
        <v>1783</v>
      </c>
      <c r="C1317" s="1" t="s">
        <v>98</v>
      </c>
      <c r="D1317" s="1" t="s">
        <v>14</v>
      </c>
      <c r="E1317" s="60" t="s">
        <v>15</v>
      </c>
      <c r="F1317" s="3" t="s">
        <v>54</v>
      </c>
      <c r="G1317" s="1" t="s">
        <v>99</v>
      </c>
      <c r="H1317" s="2" t="s">
        <v>18</v>
      </c>
      <c r="I1317" s="4" t="b">
        <v>0</v>
      </c>
      <c r="J1317" s="19" t="s">
        <v>42</v>
      </c>
      <c r="K1317" s="1" t="s">
        <v>54</v>
      </c>
    </row>
    <row r="1318" spans="1:11" hidden="1" x14ac:dyDescent="0.25">
      <c r="A1318" s="1" t="s">
        <v>1809</v>
      </c>
      <c r="B1318" s="39" t="s">
        <v>1783</v>
      </c>
      <c r="C1318" s="1" t="s">
        <v>98</v>
      </c>
      <c r="D1318" s="1" t="s">
        <v>14</v>
      </c>
      <c r="E1318" s="60" t="s">
        <v>15</v>
      </c>
      <c r="F1318" s="3" t="s">
        <v>54</v>
      </c>
      <c r="G1318" s="1" t="s">
        <v>99</v>
      </c>
      <c r="H1318" s="2" t="s">
        <v>18</v>
      </c>
      <c r="I1318" s="4" t="b">
        <v>0</v>
      </c>
      <c r="J1318" s="19" t="s">
        <v>42</v>
      </c>
      <c r="K1318" s="1" t="s">
        <v>54</v>
      </c>
    </row>
    <row r="1319" spans="1:11" hidden="1" x14ac:dyDescent="0.25">
      <c r="A1319" s="1" t="s">
        <v>1810</v>
      </c>
      <c r="B1319" s="39" t="s">
        <v>1783</v>
      </c>
      <c r="C1319" s="1" t="s">
        <v>98</v>
      </c>
      <c r="D1319" s="1" t="s">
        <v>14</v>
      </c>
      <c r="E1319" s="60" t="s">
        <v>15</v>
      </c>
      <c r="F1319" s="3" t="s">
        <v>54</v>
      </c>
      <c r="G1319" s="1" t="s">
        <v>99</v>
      </c>
      <c r="H1319" s="2" t="s">
        <v>18</v>
      </c>
      <c r="I1319" s="4" t="b">
        <v>0</v>
      </c>
      <c r="J1319" s="19" t="s">
        <v>42</v>
      </c>
      <c r="K1319" s="1" t="s">
        <v>54</v>
      </c>
    </row>
    <row r="1320" spans="1:11" hidden="1" x14ac:dyDescent="0.25">
      <c r="A1320" s="1" t="s">
        <v>1811</v>
      </c>
      <c r="B1320" s="39" t="s">
        <v>1783</v>
      </c>
      <c r="C1320" s="1" t="s">
        <v>98</v>
      </c>
      <c r="D1320" s="1" t="s">
        <v>14</v>
      </c>
      <c r="E1320" s="60" t="s">
        <v>15</v>
      </c>
      <c r="F1320" s="3" t="s">
        <v>54</v>
      </c>
      <c r="G1320" s="1" t="s">
        <v>99</v>
      </c>
      <c r="H1320" s="2" t="s">
        <v>18</v>
      </c>
      <c r="I1320" s="4" t="b">
        <v>0</v>
      </c>
      <c r="J1320" s="19" t="s">
        <v>42</v>
      </c>
      <c r="K1320" s="1" t="s">
        <v>54</v>
      </c>
    </row>
    <row r="1321" spans="1:11" hidden="1" x14ac:dyDescent="0.25">
      <c r="A1321" s="1" t="s">
        <v>1812</v>
      </c>
      <c r="B1321" s="39" t="s">
        <v>1783</v>
      </c>
      <c r="C1321" s="1" t="s">
        <v>98</v>
      </c>
      <c r="D1321" s="1" t="s">
        <v>14</v>
      </c>
      <c r="E1321" s="60" t="s">
        <v>15</v>
      </c>
      <c r="F1321" s="3" t="s">
        <v>54</v>
      </c>
      <c r="G1321" s="1" t="s">
        <v>99</v>
      </c>
      <c r="H1321" s="2" t="s">
        <v>18</v>
      </c>
      <c r="I1321" s="4" t="b">
        <v>0</v>
      </c>
      <c r="J1321" s="19" t="s">
        <v>42</v>
      </c>
      <c r="K1321" s="1" t="s">
        <v>54</v>
      </c>
    </row>
    <row r="1322" spans="1:11" hidden="1" x14ac:dyDescent="0.25">
      <c r="A1322" s="1" t="s">
        <v>1813</v>
      </c>
      <c r="B1322" s="39" t="s">
        <v>1783</v>
      </c>
      <c r="C1322" s="1" t="s">
        <v>98</v>
      </c>
      <c r="D1322" s="1" t="s">
        <v>14</v>
      </c>
      <c r="E1322" s="60" t="s">
        <v>15</v>
      </c>
      <c r="F1322" s="3" t="s">
        <v>54</v>
      </c>
      <c r="G1322" s="1" t="s">
        <v>99</v>
      </c>
      <c r="H1322" s="2" t="s">
        <v>18</v>
      </c>
      <c r="I1322" s="4" t="b">
        <v>0</v>
      </c>
      <c r="J1322" s="19" t="s">
        <v>42</v>
      </c>
      <c r="K1322" s="1" t="s">
        <v>54</v>
      </c>
    </row>
    <row r="1323" spans="1:11" hidden="1" x14ac:dyDescent="0.25">
      <c r="A1323" s="1" t="s">
        <v>1814</v>
      </c>
      <c r="B1323" s="39" t="s">
        <v>1783</v>
      </c>
      <c r="C1323" s="1" t="s">
        <v>98</v>
      </c>
      <c r="D1323" s="1" t="s">
        <v>14</v>
      </c>
      <c r="E1323" s="60" t="s">
        <v>15</v>
      </c>
      <c r="F1323" s="3" t="s">
        <v>54</v>
      </c>
      <c r="G1323" s="1" t="s">
        <v>99</v>
      </c>
      <c r="H1323" s="2" t="s">
        <v>18</v>
      </c>
      <c r="I1323" s="4" t="b">
        <v>0</v>
      </c>
      <c r="J1323" s="19" t="s">
        <v>42</v>
      </c>
      <c r="K1323" s="1" t="s">
        <v>54</v>
      </c>
    </row>
    <row r="1324" spans="1:11" hidden="1" x14ac:dyDescent="0.25">
      <c r="A1324" s="1" t="s">
        <v>1815</v>
      </c>
      <c r="B1324" s="39" t="s">
        <v>1783</v>
      </c>
      <c r="C1324" s="1" t="s">
        <v>98</v>
      </c>
      <c r="D1324" s="1" t="s">
        <v>14</v>
      </c>
      <c r="E1324" s="60" t="s">
        <v>15</v>
      </c>
      <c r="F1324" s="3" t="s">
        <v>54</v>
      </c>
      <c r="G1324" s="1" t="s">
        <v>99</v>
      </c>
      <c r="H1324" s="2" t="s">
        <v>18</v>
      </c>
      <c r="I1324" s="4" t="b">
        <v>0</v>
      </c>
      <c r="J1324" s="19" t="s">
        <v>42</v>
      </c>
      <c r="K1324" s="1" t="s">
        <v>54</v>
      </c>
    </row>
    <row r="1325" spans="1:11" hidden="1" x14ac:dyDescent="0.25">
      <c r="A1325" s="1" t="s">
        <v>1816</v>
      </c>
      <c r="B1325" s="39" t="s">
        <v>1783</v>
      </c>
      <c r="C1325" s="1" t="s">
        <v>98</v>
      </c>
      <c r="D1325" s="1" t="s">
        <v>14</v>
      </c>
      <c r="E1325" s="60" t="s">
        <v>15</v>
      </c>
      <c r="F1325" s="3" t="s">
        <v>54</v>
      </c>
      <c r="G1325" s="1" t="s">
        <v>99</v>
      </c>
      <c r="H1325" s="2" t="s">
        <v>18</v>
      </c>
      <c r="I1325" s="4" t="b">
        <v>0</v>
      </c>
      <c r="J1325" s="19" t="s">
        <v>42</v>
      </c>
      <c r="K1325" s="1" t="s">
        <v>54</v>
      </c>
    </row>
    <row r="1326" spans="1:11" hidden="1" x14ac:dyDescent="0.25">
      <c r="A1326" s="1" t="s">
        <v>1817</v>
      </c>
      <c r="B1326" s="39" t="s">
        <v>1783</v>
      </c>
      <c r="C1326" s="1" t="s">
        <v>98</v>
      </c>
      <c r="D1326" s="1" t="s">
        <v>14</v>
      </c>
      <c r="E1326" s="60" t="s">
        <v>15</v>
      </c>
      <c r="F1326" s="3" t="s">
        <v>54</v>
      </c>
      <c r="G1326" s="1" t="s">
        <v>99</v>
      </c>
      <c r="H1326" s="2" t="s">
        <v>18</v>
      </c>
      <c r="I1326" s="4" t="b">
        <v>0</v>
      </c>
      <c r="J1326" s="19" t="s">
        <v>42</v>
      </c>
      <c r="K1326" s="1" t="s">
        <v>54</v>
      </c>
    </row>
    <row r="1327" spans="1:11" hidden="1" x14ac:dyDescent="0.25">
      <c r="A1327" s="1" t="s">
        <v>1818</v>
      </c>
      <c r="B1327" s="39" t="s">
        <v>1783</v>
      </c>
      <c r="C1327" s="1" t="s">
        <v>98</v>
      </c>
      <c r="D1327" s="1" t="s">
        <v>14</v>
      </c>
      <c r="E1327" s="60" t="s">
        <v>15</v>
      </c>
      <c r="F1327" s="3" t="s">
        <v>54</v>
      </c>
      <c r="G1327" s="1" t="s">
        <v>99</v>
      </c>
      <c r="H1327" s="2" t="s">
        <v>18</v>
      </c>
      <c r="I1327" s="4" t="b">
        <v>0</v>
      </c>
      <c r="J1327" s="19" t="s">
        <v>42</v>
      </c>
      <c r="K1327" s="1" t="s">
        <v>54</v>
      </c>
    </row>
    <row r="1328" spans="1:11" hidden="1" x14ac:dyDescent="0.25">
      <c r="A1328" s="1" t="s">
        <v>1819</v>
      </c>
      <c r="B1328" s="39" t="s">
        <v>1783</v>
      </c>
      <c r="C1328" s="1" t="s">
        <v>98</v>
      </c>
      <c r="D1328" s="1" t="s">
        <v>14</v>
      </c>
      <c r="E1328" s="60" t="s">
        <v>15</v>
      </c>
      <c r="F1328" s="3" t="s">
        <v>54</v>
      </c>
      <c r="G1328" s="1" t="s">
        <v>99</v>
      </c>
      <c r="H1328" s="2" t="s">
        <v>18</v>
      </c>
      <c r="I1328" s="4" t="b">
        <v>0</v>
      </c>
      <c r="J1328" s="19" t="s">
        <v>42</v>
      </c>
      <c r="K1328" s="1" t="s">
        <v>54</v>
      </c>
    </row>
    <row r="1329" spans="1:11" hidden="1" x14ac:dyDescent="0.25">
      <c r="A1329" s="1" t="s">
        <v>1820</v>
      </c>
      <c r="B1329" s="39" t="s">
        <v>1783</v>
      </c>
      <c r="C1329" s="1" t="s">
        <v>98</v>
      </c>
      <c r="D1329" s="1" t="s">
        <v>14</v>
      </c>
      <c r="E1329" s="60" t="s">
        <v>15</v>
      </c>
      <c r="F1329" s="3" t="s">
        <v>54</v>
      </c>
      <c r="G1329" s="1" t="s">
        <v>99</v>
      </c>
      <c r="H1329" s="2" t="s">
        <v>18</v>
      </c>
      <c r="I1329" s="4" t="b">
        <v>0</v>
      </c>
      <c r="J1329" s="19" t="s">
        <v>42</v>
      </c>
      <c r="K1329" s="1" t="s">
        <v>54</v>
      </c>
    </row>
    <row r="1330" spans="1:11" hidden="1" x14ac:dyDescent="0.25">
      <c r="A1330" s="1" t="s">
        <v>1821</v>
      </c>
      <c r="B1330" s="39" t="s">
        <v>1783</v>
      </c>
      <c r="C1330" s="1" t="s">
        <v>98</v>
      </c>
      <c r="D1330" s="1" t="s">
        <v>14</v>
      </c>
      <c r="E1330" s="60" t="s">
        <v>15</v>
      </c>
      <c r="F1330" s="3" t="s">
        <v>54</v>
      </c>
      <c r="G1330" s="1" t="s">
        <v>99</v>
      </c>
      <c r="H1330" s="2" t="s">
        <v>18</v>
      </c>
      <c r="I1330" s="4" t="b">
        <v>0</v>
      </c>
      <c r="J1330" s="19" t="s">
        <v>42</v>
      </c>
      <c r="K1330" s="1" t="s">
        <v>54</v>
      </c>
    </row>
    <row r="1331" spans="1:11" hidden="1" x14ac:dyDescent="0.25">
      <c r="A1331" s="1" t="s">
        <v>1822</v>
      </c>
      <c r="B1331" s="39" t="s">
        <v>1783</v>
      </c>
      <c r="C1331" s="1" t="s">
        <v>98</v>
      </c>
      <c r="D1331" s="1" t="s">
        <v>14</v>
      </c>
      <c r="E1331" s="60" t="s">
        <v>15</v>
      </c>
      <c r="F1331" s="3" t="s">
        <v>54</v>
      </c>
      <c r="G1331" s="1" t="s">
        <v>99</v>
      </c>
      <c r="H1331" s="2" t="s">
        <v>18</v>
      </c>
      <c r="I1331" s="4" t="b">
        <v>0</v>
      </c>
      <c r="J1331" s="19" t="s">
        <v>42</v>
      </c>
      <c r="K1331" s="1" t="s">
        <v>54</v>
      </c>
    </row>
    <row r="1332" spans="1:11" hidden="1" x14ac:dyDescent="0.25">
      <c r="A1332" s="1" t="s">
        <v>1823</v>
      </c>
      <c r="B1332" s="39" t="s">
        <v>1783</v>
      </c>
      <c r="C1332" s="1" t="s">
        <v>98</v>
      </c>
      <c r="D1332" s="1" t="s">
        <v>14</v>
      </c>
      <c r="E1332" s="60" t="s">
        <v>15</v>
      </c>
      <c r="F1332" s="3" t="s">
        <v>54</v>
      </c>
      <c r="G1332" s="1" t="s">
        <v>99</v>
      </c>
      <c r="H1332" s="2" t="s">
        <v>18</v>
      </c>
      <c r="I1332" s="4" t="b">
        <v>0</v>
      </c>
      <c r="J1332" s="19" t="s">
        <v>42</v>
      </c>
      <c r="K1332" s="1" t="s">
        <v>54</v>
      </c>
    </row>
    <row r="1333" spans="1:11" hidden="1" x14ac:dyDescent="0.25">
      <c r="A1333" s="1" t="s">
        <v>1824</v>
      </c>
      <c r="B1333" s="39" t="s">
        <v>1783</v>
      </c>
      <c r="C1333" s="1" t="s">
        <v>98</v>
      </c>
      <c r="D1333" s="1" t="s">
        <v>14</v>
      </c>
      <c r="E1333" s="60" t="s">
        <v>15</v>
      </c>
      <c r="F1333" s="3" t="s">
        <v>54</v>
      </c>
      <c r="G1333" s="1" t="s">
        <v>99</v>
      </c>
      <c r="H1333" s="2" t="s">
        <v>18</v>
      </c>
      <c r="I1333" s="4" t="b">
        <v>0</v>
      </c>
      <c r="J1333" s="19" t="s">
        <v>42</v>
      </c>
      <c r="K1333" s="1" t="s">
        <v>54</v>
      </c>
    </row>
    <row r="1334" spans="1:11" s="9" customFormat="1" hidden="1" x14ac:dyDescent="0.25">
      <c r="A1334" s="5" t="s">
        <v>1825</v>
      </c>
      <c r="B1334" s="45" t="s">
        <v>1826</v>
      </c>
      <c r="C1334" s="5" t="s">
        <v>22</v>
      </c>
      <c r="D1334" s="5" t="s">
        <v>14</v>
      </c>
      <c r="E1334" s="61" t="s">
        <v>15</v>
      </c>
      <c r="F1334" s="7" t="s">
        <v>127</v>
      </c>
      <c r="G1334" s="5" t="s">
        <v>17</v>
      </c>
      <c r="H1334" s="6" t="s">
        <v>18</v>
      </c>
      <c r="I1334" s="8" t="b">
        <v>0</v>
      </c>
      <c r="J1334" s="20" t="s">
        <v>38</v>
      </c>
      <c r="K1334" s="5" t="s">
        <v>1827</v>
      </c>
    </row>
    <row r="1335" spans="1:11" s="9" customFormat="1" hidden="1" x14ac:dyDescent="0.25">
      <c r="A1335" s="10" t="s">
        <v>1828</v>
      </c>
      <c r="B1335" s="50" t="s">
        <v>1826</v>
      </c>
      <c r="C1335" s="10" t="s">
        <v>22</v>
      </c>
      <c r="D1335" s="10" t="s">
        <v>14</v>
      </c>
      <c r="E1335" s="62" t="s">
        <v>15</v>
      </c>
      <c r="F1335" s="12" t="s">
        <v>26</v>
      </c>
      <c r="G1335" s="10" t="s">
        <v>17</v>
      </c>
      <c r="H1335" s="11" t="s">
        <v>18</v>
      </c>
      <c r="I1335" s="13" t="b">
        <v>0</v>
      </c>
      <c r="J1335" s="20" t="s">
        <v>38</v>
      </c>
      <c r="K1335" s="10" t="s">
        <v>1829</v>
      </c>
    </row>
    <row r="1336" spans="1:11" s="9" customFormat="1" hidden="1" x14ac:dyDescent="0.25">
      <c r="A1336" s="10" t="s">
        <v>1830</v>
      </c>
      <c r="B1336" s="50" t="s">
        <v>1826</v>
      </c>
      <c r="C1336" s="10" t="s">
        <v>132</v>
      </c>
      <c r="D1336" s="10" t="s">
        <v>14</v>
      </c>
      <c r="E1336" s="62" t="s">
        <v>15</v>
      </c>
      <c r="F1336" s="12" t="s">
        <v>133</v>
      </c>
      <c r="G1336" s="10" t="s">
        <v>17</v>
      </c>
      <c r="H1336" s="11" t="s">
        <v>18</v>
      </c>
      <c r="I1336" s="13" t="b">
        <v>0</v>
      </c>
      <c r="J1336" s="20" t="s">
        <v>38</v>
      </c>
      <c r="K1336" s="10" t="s">
        <v>1831</v>
      </c>
    </row>
    <row r="1337" spans="1:11" hidden="1" x14ac:dyDescent="0.25">
      <c r="A1337" s="1" t="s">
        <v>1832</v>
      </c>
      <c r="B1337" s="39" t="s">
        <v>1826</v>
      </c>
      <c r="C1337" s="1" t="s">
        <v>132</v>
      </c>
      <c r="D1337" s="1" t="s">
        <v>14</v>
      </c>
      <c r="E1337" s="60" t="s">
        <v>15</v>
      </c>
      <c r="F1337" s="3" t="s">
        <v>133</v>
      </c>
      <c r="G1337" s="1" t="s">
        <v>17</v>
      </c>
      <c r="H1337" s="2" t="s">
        <v>18</v>
      </c>
      <c r="I1337" s="4" t="b">
        <v>0</v>
      </c>
      <c r="J1337" s="19" t="s">
        <v>45</v>
      </c>
      <c r="K1337" s="1" t="s">
        <v>1833</v>
      </c>
    </row>
    <row r="1338" spans="1:11" s="9" customFormat="1" hidden="1" x14ac:dyDescent="0.25">
      <c r="A1338" s="5" t="s">
        <v>1834</v>
      </c>
      <c r="B1338" s="45" t="s">
        <v>1826</v>
      </c>
      <c r="C1338" s="5" t="s">
        <v>138</v>
      </c>
      <c r="D1338" s="5" t="s">
        <v>14</v>
      </c>
      <c r="E1338" s="61" t="s">
        <v>53</v>
      </c>
      <c r="F1338" s="7" t="s">
        <v>54</v>
      </c>
      <c r="G1338" s="5" t="s">
        <v>55</v>
      </c>
      <c r="H1338" s="6" t="s">
        <v>18</v>
      </c>
      <c r="I1338" s="8" t="b">
        <v>0</v>
      </c>
      <c r="J1338" s="20" t="s">
        <v>15</v>
      </c>
      <c r="K1338" s="5" t="s">
        <v>54</v>
      </c>
    </row>
    <row r="1339" spans="1:11" s="9" customFormat="1" hidden="1" x14ac:dyDescent="0.25">
      <c r="A1339" s="5" t="s">
        <v>1835</v>
      </c>
      <c r="B1339" s="45" t="s">
        <v>1826</v>
      </c>
      <c r="C1339" s="5" t="s">
        <v>138</v>
      </c>
      <c r="D1339" s="5" t="s">
        <v>14</v>
      </c>
      <c r="E1339" s="61" t="s">
        <v>53</v>
      </c>
      <c r="F1339" s="7" t="s">
        <v>54</v>
      </c>
      <c r="G1339" s="5" t="s">
        <v>55</v>
      </c>
      <c r="H1339" s="6" t="s">
        <v>18</v>
      </c>
      <c r="I1339" s="8" t="b">
        <v>0</v>
      </c>
      <c r="J1339" s="20" t="s">
        <v>15</v>
      </c>
      <c r="K1339" s="5" t="s">
        <v>54</v>
      </c>
    </row>
    <row r="1340" spans="1:11" s="9" customFormat="1" hidden="1" x14ac:dyDescent="0.25">
      <c r="A1340" s="5" t="s">
        <v>1836</v>
      </c>
      <c r="B1340" s="45" t="s">
        <v>1826</v>
      </c>
      <c r="C1340" s="5" t="s">
        <v>141</v>
      </c>
      <c r="D1340" s="5" t="s">
        <v>14</v>
      </c>
      <c r="E1340" s="61" t="s">
        <v>15</v>
      </c>
      <c r="F1340" s="7" t="s">
        <v>62</v>
      </c>
      <c r="G1340" s="5" t="s">
        <v>63</v>
      </c>
      <c r="H1340" s="6" t="s">
        <v>18</v>
      </c>
      <c r="I1340" s="8" t="b">
        <v>0</v>
      </c>
      <c r="J1340" s="20" t="s">
        <v>38</v>
      </c>
      <c r="K1340" s="5" t="s">
        <v>1837</v>
      </c>
    </row>
    <row r="1341" spans="1:11" s="9" customFormat="1" hidden="1" x14ac:dyDescent="0.25">
      <c r="A1341" s="10" t="s">
        <v>1838</v>
      </c>
      <c r="B1341" s="50" t="s">
        <v>1826</v>
      </c>
      <c r="C1341" s="10" t="s">
        <v>141</v>
      </c>
      <c r="D1341" s="10" t="s">
        <v>14</v>
      </c>
      <c r="E1341" s="62" t="s">
        <v>15</v>
      </c>
      <c r="F1341" s="12" t="s">
        <v>62</v>
      </c>
      <c r="G1341" s="10" t="s">
        <v>63</v>
      </c>
      <c r="H1341" s="11" t="s">
        <v>18</v>
      </c>
      <c r="I1341" s="13" t="b">
        <v>0</v>
      </c>
      <c r="J1341" s="20" t="s">
        <v>38</v>
      </c>
      <c r="K1341" s="10" t="s">
        <v>1839</v>
      </c>
    </row>
    <row r="1342" spans="1:11" s="9" customFormat="1" hidden="1" x14ac:dyDescent="0.25">
      <c r="A1342" s="5" t="s">
        <v>1840</v>
      </c>
      <c r="B1342" s="45" t="s">
        <v>1826</v>
      </c>
      <c r="C1342" s="5" t="s">
        <v>98</v>
      </c>
      <c r="D1342" s="5" t="s">
        <v>14</v>
      </c>
      <c r="E1342" s="61" t="s">
        <v>15</v>
      </c>
      <c r="F1342" s="7" t="s">
        <v>54</v>
      </c>
      <c r="G1342" s="5" t="s">
        <v>99</v>
      </c>
      <c r="H1342" s="6" t="s">
        <v>18</v>
      </c>
      <c r="I1342" s="8" t="b">
        <v>0</v>
      </c>
      <c r="J1342" s="20" t="s">
        <v>38</v>
      </c>
      <c r="K1342" s="5" t="s">
        <v>54</v>
      </c>
    </row>
    <row r="1343" spans="1:11" s="9" customFormat="1" hidden="1" x14ac:dyDescent="0.25">
      <c r="A1343" s="5" t="s">
        <v>1841</v>
      </c>
      <c r="B1343" s="45" t="s">
        <v>1826</v>
      </c>
      <c r="C1343" s="5" t="s">
        <v>98</v>
      </c>
      <c r="D1343" s="5" t="s">
        <v>14</v>
      </c>
      <c r="E1343" s="61" t="s">
        <v>15</v>
      </c>
      <c r="F1343" s="7" t="s">
        <v>54</v>
      </c>
      <c r="G1343" s="5" t="s">
        <v>99</v>
      </c>
      <c r="H1343" s="6" t="s">
        <v>18</v>
      </c>
      <c r="I1343" s="8" t="b">
        <v>0</v>
      </c>
      <c r="J1343" s="20" t="s">
        <v>38</v>
      </c>
      <c r="K1343" s="5" t="s">
        <v>54</v>
      </c>
    </row>
    <row r="1344" spans="1:11" s="9" customFormat="1" hidden="1" x14ac:dyDescent="0.25">
      <c r="A1344" s="5" t="s">
        <v>1842</v>
      </c>
      <c r="B1344" s="45" t="s">
        <v>1826</v>
      </c>
      <c r="C1344" s="5" t="s">
        <v>98</v>
      </c>
      <c r="D1344" s="5" t="s">
        <v>14</v>
      </c>
      <c r="E1344" s="61" t="s">
        <v>15</v>
      </c>
      <c r="F1344" s="7" t="s">
        <v>54</v>
      </c>
      <c r="G1344" s="5" t="s">
        <v>99</v>
      </c>
      <c r="H1344" s="6" t="s">
        <v>18</v>
      </c>
      <c r="I1344" s="8" t="b">
        <v>0</v>
      </c>
      <c r="J1344" s="20" t="s">
        <v>38</v>
      </c>
      <c r="K1344" s="5" t="s">
        <v>54</v>
      </c>
    </row>
    <row r="1345" spans="1:11" s="9" customFormat="1" hidden="1" x14ac:dyDescent="0.25">
      <c r="A1345" s="10" t="s">
        <v>1843</v>
      </c>
      <c r="B1345" s="50" t="s">
        <v>1844</v>
      </c>
      <c r="C1345" s="10" t="s">
        <v>13</v>
      </c>
      <c r="D1345" s="10" t="s">
        <v>14</v>
      </c>
      <c r="E1345" s="62" t="s">
        <v>15</v>
      </c>
      <c r="F1345" s="12" t="s">
        <v>16</v>
      </c>
      <c r="G1345" s="10" t="s">
        <v>17</v>
      </c>
      <c r="H1345" s="11" t="s">
        <v>18</v>
      </c>
      <c r="I1345" s="13" t="b">
        <v>0</v>
      </c>
      <c r="J1345" s="20" t="s">
        <v>38</v>
      </c>
      <c r="K1345" s="10" t="s">
        <v>1845</v>
      </c>
    </row>
    <row r="1346" spans="1:11" s="9" customFormat="1" hidden="1" x14ac:dyDescent="0.25">
      <c r="A1346" s="10" t="s">
        <v>1846</v>
      </c>
      <c r="B1346" s="50" t="s">
        <v>1844</v>
      </c>
      <c r="C1346" s="10" t="s">
        <v>13</v>
      </c>
      <c r="D1346" s="10" t="s">
        <v>14</v>
      </c>
      <c r="E1346" s="62" t="s">
        <v>15</v>
      </c>
      <c r="F1346" s="12" t="s">
        <v>16</v>
      </c>
      <c r="G1346" s="10" t="s">
        <v>17</v>
      </c>
      <c r="H1346" s="11" t="s">
        <v>18</v>
      </c>
      <c r="I1346" s="13" t="b">
        <v>0</v>
      </c>
      <c r="J1346" s="27" t="s">
        <v>38</v>
      </c>
      <c r="K1346" s="10" t="s">
        <v>1847</v>
      </c>
    </row>
    <row r="1347" spans="1:11" s="9" customFormat="1" hidden="1" x14ac:dyDescent="0.25">
      <c r="A1347" s="10" t="s">
        <v>1848</v>
      </c>
      <c r="B1347" s="50" t="s">
        <v>1844</v>
      </c>
      <c r="C1347" s="10" t="s">
        <v>22</v>
      </c>
      <c r="D1347" s="10" t="s">
        <v>14</v>
      </c>
      <c r="E1347" s="62" t="s">
        <v>15</v>
      </c>
      <c r="F1347" s="12" t="s">
        <v>23</v>
      </c>
      <c r="G1347" s="10" t="s">
        <v>17</v>
      </c>
      <c r="H1347" s="11" t="s">
        <v>18</v>
      </c>
      <c r="I1347" s="13" t="b">
        <v>0</v>
      </c>
      <c r="J1347" s="27" t="s">
        <v>38</v>
      </c>
      <c r="K1347" s="10" t="s">
        <v>1849</v>
      </c>
    </row>
    <row r="1348" spans="1:11" s="9" customFormat="1" hidden="1" x14ac:dyDescent="0.25">
      <c r="A1348" s="10" t="s">
        <v>1850</v>
      </c>
      <c r="B1348" s="50" t="s">
        <v>1844</v>
      </c>
      <c r="C1348" s="10" t="s">
        <v>22</v>
      </c>
      <c r="D1348" s="10" t="s">
        <v>14</v>
      </c>
      <c r="E1348" s="62" t="s">
        <v>15</v>
      </c>
      <c r="F1348" s="12" t="s">
        <v>23</v>
      </c>
      <c r="G1348" s="10" t="s">
        <v>17</v>
      </c>
      <c r="H1348" s="11" t="s">
        <v>18</v>
      </c>
      <c r="I1348" s="13" t="b">
        <v>0</v>
      </c>
      <c r="J1348" s="27" t="s">
        <v>38</v>
      </c>
      <c r="K1348" s="10" t="s">
        <v>1851</v>
      </c>
    </row>
    <row r="1349" spans="1:11" s="9" customFormat="1" hidden="1" x14ac:dyDescent="0.25">
      <c r="A1349" s="10" t="s">
        <v>1852</v>
      </c>
      <c r="B1349" s="50" t="s">
        <v>1844</v>
      </c>
      <c r="C1349" s="10" t="s">
        <v>22</v>
      </c>
      <c r="D1349" s="10" t="s">
        <v>14</v>
      </c>
      <c r="E1349" s="62" t="s">
        <v>15</v>
      </c>
      <c r="F1349" s="12" t="s">
        <v>23</v>
      </c>
      <c r="G1349" s="10" t="s">
        <v>17</v>
      </c>
      <c r="H1349" s="11" t="s">
        <v>18</v>
      </c>
      <c r="I1349" s="13" t="b">
        <v>0</v>
      </c>
      <c r="J1349" s="27" t="s">
        <v>38</v>
      </c>
      <c r="K1349" s="10" t="s">
        <v>1853</v>
      </c>
    </row>
    <row r="1350" spans="1:11" s="9" customFormat="1" hidden="1" x14ac:dyDescent="0.25">
      <c r="A1350" s="10" t="s">
        <v>1854</v>
      </c>
      <c r="B1350" s="50" t="s">
        <v>1844</v>
      </c>
      <c r="C1350" s="10" t="s">
        <v>22</v>
      </c>
      <c r="D1350" s="10" t="s">
        <v>14</v>
      </c>
      <c r="E1350" s="62" t="s">
        <v>15</v>
      </c>
      <c r="F1350" s="12" t="s">
        <v>23</v>
      </c>
      <c r="G1350" s="10" t="s">
        <v>17</v>
      </c>
      <c r="H1350" s="11" t="s">
        <v>18</v>
      </c>
      <c r="I1350" s="13" t="b">
        <v>0</v>
      </c>
      <c r="J1350" s="27" t="s">
        <v>38</v>
      </c>
      <c r="K1350" s="10" t="s">
        <v>1855</v>
      </c>
    </row>
    <row r="1351" spans="1:11" s="9" customFormat="1" hidden="1" x14ac:dyDescent="0.25">
      <c r="A1351" s="10" t="s">
        <v>1856</v>
      </c>
      <c r="B1351" s="50" t="s">
        <v>1844</v>
      </c>
      <c r="C1351" s="10" t="s">
        <v>22</v>
      </c>
      <c r="D1351" s="10" t="s">
        <v>14</v>
      </c>
      <c r="E1351" s="62" t="s">
        <v>15</v>
      </c>
      <c r="F1351" s="12" t="s">
        <v>26</v>
      </c>
      <c r="G1351" s="10" t="s">
        <v>17</v>
      </c>
      <c r="H1351" s="11" t="s">
        <v>18</v>
      </c>
      <c r="I1351" s="13" t="b">
        <v>0</v>
      </c>
      <c r="J1351" s="27" t="s">
        <v>38</v>
      </c>
      <c r="K1351" s="10" t="s">
        <v>1857</v>
      </c>
    </row>
    <row r="1352" spans="1:11" s="9" customFormat="1" hidden="1" x14ac:dyDescent="0.25">
      <c r="A1352" s="10" t="s">
        <v>1858</v>
      </c>
      <c r="B1352" s="50" t="s">
        <v>1844</v>
      </c>
      <c r="C1352" s="10" t="s">
        <v>22</v>
      </c>
      <c r="D1352" s="10" t="s">
        <v>14</v>
      </c>
      <c r="E1352" s="62" t="s">
        <v>15</v>
      </c>
      <c r="F1352" s="12" t="s">
        <v>26</v>
      </c>
      <c r="G1352" s="10" t="s">
        <v>17</v>
      </c>
      <c r="H1352" s="11" t="s">
        <v>18</v>
      </c>
      <c r="I1352" s="13" t="b">
        <v>0</v>
      </c>
      <c r="J1352" s="27" t="s">
        <v>38</v>
      </c>
      <c r="K1352" s="10" t="s">
        <v>1859</v>
      </c>
    </row>
    <row r="1353" spans="1:11" s="9" customFormat="1" hidden="1" x14ac:dyDescent="0.25">
      <c r="A1353" s="10" t="s">
        <v>1860</v>
      </c>
      <c r="B1353" s="50" t="s">
        <v>1844</v>
      </c>
      <c r="C1353" s="10" t="s">
        <v>22</v>
      </c>
      <c r="D1353" s="10" t="s">
        <v>14</v>
      </c>
      <c r="E1353" s="62" t="s">
        <v>15</v>
      </c>
      <c r="F1353" s="12" t="s">
        <v>26</v>
      </c>
      <c r="G1353" s="10" t="s">
        <v>17</v>
      </c>
      <c r="H1353" s="11" t="s">
        <v>18</v>
      </c>
      <c r="I1353" s="13" t="b">
        <v>0</v>
      </c>
      <c r="J1353" s="27" t="s">
        <v>38</v>
      </c>
      <c r="K1353" s="10" t="s">
        <v>1861</v>
      </c>
    </row>
    <row r="1354" spans="1:11" s="9" customFormat="1" hidden="1" x14ac:dyDescent="0.25">
      <c r="A1354" s="10" t="s">
        <v>1862</v>
      </c>
      <c r="B1354" s="50" t="s">
        <v>1844</v>
      </c>
      <c r="C1354" s="10" t="s">
        <v>22</v>
      </c>
      <c r="D1354" s="10" t="s">
        <v>14</v>
      </c>
      <c r="E1354" s="62" t="s">
        <v>15</v>
      </c>
      <c r="F1354" s="12" t="s">
        <v>26</v>
      </c>
      <c r="G1354" s="10" t="s">
        <v>17</v>
      </c>
      <c r="H1354" s="11" t="s">
        <v>18</v>
      </c>
      <c r="I1354" s="13" t="b">
        <v>0</v>
      </c>
      <c r="J1354" s="27" t="s">
        <v>38</v>
      </c>
      <c r="K1354" s="10" t="s">
        <v>1863</v>
      </c>
    </row>
    <row r="1355" spans="1:11" s="9" customFormat="1" hidden="1" x14ac:dyDescent="0.25">
      <c r="A1355" s="10" t="s">
        <v>1864</v>
      </c>
      <c r="B1355" s="50" t="s">
        <v>1844</v>
      </c>
      <c r="C1355" s="10" t="s">
        <v>22</v>
      </c>
      <c r="D1355" s="10" t="s">
        <v>14</v>
      </c>
      <c r="E1355" s="62" t="s">
        <v>15</v>
      </c>
      <c r="F1355" s="12" t="s">
        <v>26</v>
      </c>
      <c r="G1355" s="10" t="s">
        <v>17</v>
      </c>
      <c r="H1355" s="11" t="s">
        <v>18</v>
      </c>
      <c r="I1355" s="13" t="b">
        <v>0</v>
      </c>
      <c r="J1355" s="27" t="s">
        <v>38</v>
      </c>
      <c r="K1355" s="10" t="s">
        <v>1865</v>
      </c>
    </row>
    <row r="1356" spans="1:11" s="9" customFormat="1" hidden="1" x14ac:dyDescent="0.25">
      <c r="A1356" s="10" t="s">
        <v>1866</v>
      </c>
      <c r="B1356" s="50" t="s">
        <v>1844</v>
      </c>
      <c r="C1356" s="10" t="s">
        <v>132</v>
      </c>
      <c r="D1356" s="10" t="s">
        <v>14</v>
      </c>
      <c r="E1356" s="62" t="s">
        <v>15</v>
      </c>
      <c r="F1356" s="12" t="s">
        <v>41</v>
      </c>
      <c r="G1356" s="10" t="s">
        <v>17</v>
      </c>
      <c r="H1356" s="11" t="s">
        <v>18</v>
      </c>
      <c r="I1356" s="13" t="b">
        <v>0</v>
      </c>
      <c r="J1356" s="27" t="s">
        <v>38</v>
      </c>
      <c r="K1356" s="10" t="s">
        <v>1867</v>
      </c>
    </row>
    <row r="1357" spans="1:11" s="9" customFormat="1" hidden="1" x14ac:dyDescent="0.25">
      <c r="A1357" s="10" t="s">
        <v>1868</v>
      </c>
      <c r="B1357" s="50" t="s">
        <v>1844</v>
      </c>
      <c r="C1357" s="10" t="s">
        <v>132</v>
      </c>
      <c r="D1357" s="10" t="s">
        <v>14</v>
      </c>
      <c r="E1357" s="62" t="s">
        <v>15</v>
      </c>
      <c r="F1357" s="12" t="s">
        <v>41</v>
      </c>
      <c r="G1357" s="10" t="s">
        <v>17</v>
      </c>
      <c r="H1357" s="11" t="s">
        <v>18</v>
      </c>
      <c r="I1357" s="13" t="b">
        <v>0</v>
      </c>
      <c r="J1357" s="27" t="s">
        <v>38</v>
      </c>
      <c r="K1357" s="10" t="s">
        <v>1869</v>
      </c>
    </row>
    <row r="1358" spans="1:11" s="9" customFormat="1" hidden="1" x14ac:dyDescent="0.25">
      <c r="A1358" s="10" t="s">
        <v>1870</v>
      </c>
      <c r="B1358" s="50" t="s">
        <v>1844</v>
      </c>
      <c r="C1358" s="10" t="s">
        <v>132</v>
      </c>
      <c r="D1358" s="10" t="s">
        <v>14</v>
      </c>
      <c r="E1358" s="62" t="s">
        <v>15</v>
      </c>
      <c r="F1358" s="12" t="s">
        <v>41</v>
      </c>
      <c r="G1358" s="10" t="s">
        <v>17</v>
      </c>
      <c r="H1358" s="11" t="s">
        <v>18</v>
      </c>
      <c r="I1358" s="13" t="b">
        <v>0</v>
      </c>
      <c r="J1358" s="27" t="s">
        <v>38</v>
      </c>
      <c r="K1358" s="10" t="s">
        <v>1871</v>
      </c>
    </row>
    <row r="1359" spans="1:11" s="9" customFormat="1" hidden="1" x14ac:dyDescent="0.25">
      <c r="A1359" s="10" t="s">
        <v>1872</v>
      </c>
      <c r="B1359" s="50" t="s">
        <v>1844</v>
      </c>
      <c r="C1359" s="10" t="s">
        <v>132</v>
      </c>
      <c r="D1359" s="10" t="s">
        <v>14</v>
      </c>
      <c r="E1359" s="62" t="s">
        <v>15</v>
      </c>
      <c r="F1359" s="12" t="s">
        <v>41</v>
      </c>
      <c r="G1359" s="10" t="s">
        <v>17</v>
      </c>
      <c r="H1359" s="11" t="s">
        <v>18</v>
      </c>
      <c r="I1359" s="13" t="b">
        <v>0</v>
      </c>
      <c r="J1359" s="27" t="s">
        <v>38</v>
      </c>
      <c r="K1359" s="10" t="s">
        <v>1873</v>
      </c>
    </row>
    <row r="1360" spans="1:11" hidden="1" x14ac:dyDescent="0.25">
      <c r="A1360" s="1" t="s">
        <v>1874</v>
      </c>
      <c r="B1360" s="39" t="s">
        <v>1844</v>
      </c>
      <c r="C1360" s="1" t="s">
        <v>132</v>
      </c>
      <c r="D1360" s="1" t="s">
        <v>14</v>
      </c>
      <c r="E1360" s="60" t="s">
        <v>15</v>
      </c>
      <c r="F1360" s="3" t="s">
        <v>41</v>
      </c>
      <c r="G1360" s="1" t="s">
        <v>17</v>
      </c>
      <c r="H1360" s="2" t="s">
        <v>18</v>
      </c>
      <c r="I1360" s="4" t="b">
        <v>1</v>
      </c>
      <c r="J1360" s="19" t="s">
        <v>45</v>
      </c>
      <c r="K1360" s="1" t="s">
        <v>1875</v>
      </c>
    </row>
    <row r="1361" spans="1:11" s="9" customFormat="1" hidden="1" x14ac:dyDescent="0.25">
      <c r="A1361" s="10" t="s">
        <v>1876</v>
      </c>
      <c r="B1361" s="50" t="s">
        <v>1844</v>
      </c>
      <c r="C1361" s="10" t="s">
        <v>132</v>
      </c>
      <c r="D1361" s="10" t="s">
        <v>14</v>
      </c>
      <c r="E1361" s="62" t="s">
        <v>15</v>
      </c>
      <c r="F1361" s="12" t="s">
        <v>41</v>
      </c>
      <c r="G1361" s="10" t="s">
        <v>17</v>
      </c>
      <c r="H1361" s="11" t="s">
        <v>18</v>
      </c>
      <c r="I1361" s="13" t="b">
        <v>0</v>
      </c>
      <c r="J1361" s="27" t="s">
        <v>38</v>
      </c>
      <c r="K1361" s="10" t="s">
        <v>1877</v>
      </c>
    </row>
    <row r="1362" spans="1:11" s="9" customFormat="1" hidden="1" x14ac:dyDescent="0.25">
      <c r="A1362" s="10" t="s">
        <v>1878</v>
      </c>
      <c r="B1362" s="50" t="s">
        <v>1844</v>
      </c>
      <c r="C1362" s="10" t="s">
        <v>132</v>
      </c>
      <c r="D1362" s="10" t="s">
        <v>14</v>
      </c>
      <c r="E1362" s="62" t="s">
        <v>15</v>
      </c>
      <c r="F1362" s="12" t="s">
        <v>41</v>
      </c>
      <c r="G1362" s="10" t="s">
        <v>17</v>
      </c>
      <c r="H1362" s="11" t="s">
        <v>18</v>
      </c>
      <c r="I1362" s="13" t="b">
        <v>0</v>
      </c>
      <c r="J1362" s="27" t="s">
        <v>38</v>
      </c>
      <c r="K1362" s="10" t="s">
        <v>1879</v>
      </c>
    </row>
    <row r="1363" spans="1:11" s="9" customFormat="1" hidden="1" x14ac:dyDescent="0.25">
      <c r="A1363" s="10" t="s">
        <v>1880</v>
      </c>
      <c r="B1363" s="50" t="s">
        <v>1844</v>
      </c>
      <c r="C1363" s="10" t="s">
        <v>132</v>
      </c>
      <c r="D1363" s="10" t="s">
        <v>14</v>
      </c>
      <c r="E1363" s="62" t="s">
        <v>15</v>
      </c>
      <c r="F1363" s="12" t="s">
        <v>41</v>
      </c>
      <c r="G1363" s="10" t="s">
        <v>17</v>
      </c>
      <c r="H1363" s="11" t="s">
        <v>18</v>
      </c>
      <c r="I1363" s="13" t="b">
        <v>0</v>
      </c>
      <c r="J1363" s="27" t="s">
        <v>38</v>
      </c>
      <c r="K1363" s="10" t="s">
        <v>1881</v>
      </c>
    </row>
    <row r="1364" spans="1:11" s="9" customFormat="1" hidden="1" x14ac:dyDescent="0.25">
      <c r="A1364" s="10" t="s">
        <v>1882</v>
      </c>
      <c r="B1364" s="50" t="s">
        <v>1844</v>
      </c>
      <c r="C1364" s="10" t="s">
        <v>132</v>
      </c>
      <c r="D1364" s="10" t="s">
        <v>14</v>
      </c>
      <c r="E1364" s="62" t="s">
        <v>15</v>
      </c>
      <c r="F1364" s="12" t="s">
        <v>41</v>
      </c>
      <c r="G1364" s="10" t="s">
        <v>17</v>
      </c>
      <c r="H1364" s="11" t="s">
        <v>18</v>
      </c>
      <c r="I1364" s="13" t="b">
        <v>0</v>
      </c>
      <c r="J1364" s="27" t="s">
        <v>38</v>
      </c>
      <c r="K1364" s="10" t="s">
        <v>1883</v>
      </c>
    </row>
    <row r="1365" spans="1:11" hidden="1" x14ac:dyDescent="0.25">
      <c r="A1365" s="1" t="s">
        <v>1884</v>
      </c>
      <c r="B1365" s="39" t="s">
        <v>1844</v>
      </c>
      <c r="C1365" s="1" t="s">
        <v>52</v>
      </c>
      <c r="D1365" s="1" t="s">
        <v>14</v>
      </c>
      <c r="E1365" s="60" t="s">
        <v>53</v>
      </c>
      <c r="F1365" s="3" t="s">
        <v>54</v>
      </c>
      <c r="G1365" s="1" t="s">
        <v>55</v>
      </c>
      <c r="H1365" s="2" t="s">
        <v>18</v>
      </c>
      <c r="I1365" s="4" t="b">
        <v>1</v>
      </c>
      <c r="J1365" s="19" t="s">
        <v>15</v>
      </c>
      <c r="K1365" s="1" t="s">
        <v>54</v>
      </c>
    </row>
    <row r="1366" spans="1:11" s="9" customFormat="1" hidden="1" x14ac:dyDescent="0.25">
      <c r="A1366" s="10" t="s">
        <v>1885</v>
      </c>
      <c r="B1366" s="50" t="s">
        <v>1844</v>
      </c>
      <c r="C1366" s="10" t="s">
        <v>52</v>
      </c>
      <c r="D1366" s="10" t="s">
        <v>14</v>
      </c>
      <c r="E1366" s="62" t="s">
        <v>53</v>
      </c>
      <c r="F1366" s="12" t="s">
        <v>54</v>
      </c>
      <c r="G1366" s="10" t="s">
        <v>55</v>
      </c>
      <c r="H1366" s="11" t="s">
        <v>18</v>
      </c>
      <c r="I1366" s="13" t="b">
        <v>0</v>
      </c>
      <c r="J1366" s="27" t="s">
        <v>15</v>
      </c>
      <c r="K1366" s="10" t="s">
        <v>54</v>
      </c>
    </row>
    <row r="1367" spans="1:11" s="9" customFormat="1" hidden="1" x14ac:dyDescent="0.25">
      <c r="A1367" s="10" t="s">
        <v>1886</v>
      </c>
      <c r="B1367" s="50" t="s">
        <v>1844</v>
      </c>
      <c r="C1367" s="10" t="s">
        <v>52</v>
      </c>
      <c r="D1367" s="10" t="s">
        <v>14</v>
      </c>
      <c r="E1367" s="62" t="s">
        <v>53</v>
      </c>
      <c r="F1367" s="12" t="s">
        <v>54</v>
      </c>
      <c r="G1367" s="10" t="s">
        <v>55</v>
      </c>
      <c r="H1367" s="11" t="s">
        <v>18</v>
      </c>
      <c r="I1367" s="13" t="b">
        <v>0</v>
      </c>
      <c r="J1367" s="27" t="s">
        <v>15</v>
      </c>
      <c r="K1367" s="10" t="s">
        <v>54</v>
      </c>
    </row>
    <row r="1368" spans="1:11" s="9" customFormat="1" hidden="1" x14ac:dyDescent="0.25">
      <c r="A1368" s="10" t="s">
        <v>1887</v>
      </c>
      <c r="B1368" s="50" t="s">
        <v>1844</v>
      </c>
      <c r="C1368" s="10" t="s">
        <v>52</v>
      </c>
      <c r="D1368" s="10" t="s">
        <v>14</v>
      </c>
      <c r="E1368" s="62" t="s">
        <v>53</v>
      </c>
      <c r="F1368" s="12" t="s">
        <v>54</v>
      </c>
      <c r="G1368" s="10" t="s">
        <v>55</v>
      </c>
      <c r="H1368" s="11" t="s">
        <v>18</v>
      </c>
      <c r="I1368" s="13" t="b">
        <v>0</v>
      </c>
      <c r="J1368" s="27" t="s">
        <v>15</v>
      </c>
      <c r="K1368" s="10" t="s">
        <v>54</v>
      </c>
    </row>
    <row r="1369" spans="1:11" s="9" customFormat="1" hidden="1" x14ac:dyDescent="0.25">
      <c r="A1369" s="10" t="s">
        <v>1888</v>
      </c>
      <c r="B1369" s="50" t="s">
        <v>1844</v>
      </c>
      <c r="C1369" s="10" t="s">
        <v>52</v>
      </c>
      <c r="D1369" s="10" t="s">
        <v>14</v>
      </c>
      <c r="E1369" s="62" t="s">
        <v>53</v>
      </c>
      <c r="F1369" s="12" t="s">
        <v>54</v>
      </c>
      <c r="G1369" s="10" t="s">
        <v>55</v>
      </c>
      <c r="H1369" s="11" t="s">
        <v>18</v>
      </c>
      <c r="I1369" s="13" t="b">
        <v>0</v>
      </c>
      <c r="J1369" s="27" t="s">
        <v>15</v>
      </c>
      <c r="K1369" s="10" t="s">
        <v>54</v>
      </c>
    </row>
    <row r="1370" spans="1:11" s="9" customFormat="1" hidden="1" x14ac:dyDescent="0.25">
      <c r="A1370" s="10" t="s">
        <v>1889</v>
      </c>
      <c r="B1370" s="50" t="s">
        <v>1844</v>
      </c>
      <c r="C1370" s="10" t="s">
        <v>52</v>
      </c>
      <c r="D1370" s="10" t="s">
        <v>14</v>
      </c>
      <c r="E1370" s="62" t="s">
        <v>53</v>
      </c>
      <c r="F1370" s="12" t="s">
        <v>54</v>
      </c>
      <c r="G1370" s="10" t="s">
        <v>55</v>
      </c>
      <c r="H1370" s="11" t="s">
        <v>18</v>
      </c>
      <c r="I1370" s="13" t="b">
        <v>0</v>
      </c>
      <c r="J1370" s="27" t="s">
        <v>15</v>
      </c>
      <c r="K1370" s="10" t="s">
        <v>54</v>
      </c>
    </row>
    <row r="1371" spans="1:11" s="9" customFormat="1" hidden="1" x14ac:dyDescent="0.25">
      <c r="A1371" s="10" t="s">
        <v>1890</v>
      </c>
      <c r="B1371" s="50" t="s">
        <v>1844</v>
      </c>
      <c r="C1371" s="10" t="s">
        <v>52</v>
      </c>
      <c r="D1371" s="10" t="s">
        <v>14</v>
      </c>
      <c r="E1371" s="62" t="s">
        <v>53</v>
      </c>
      <c r="F1371" s="12" t="s">
        <v>54</v>
      </c>
      <c r="G1371" s="10" t="s">
        <v>55</v>
      </c>
      <c r="H1371" s="11" t="s">
        <v>18</v>
      </c>
      <c r="I1371" s="13" t="b">
        <v>0</v>
      </c>
      <c r="J1371" s="27" t="s">
        <v>15</v>
      </c>
      <c r="K1371" s="10" t="s">
        <v>54</v>
      </c>
    </row>
    <row r="1372" spans="1:11" s="9" customFormat="1" hidden="1" x14ac:dyDescent="0.25">
      <c r="A1372" s="10" t="s">
        <v>1891</v>
      </c>
      <c r="B1372" s="50" t="s">
        <v>1844</v>
      </c>
      <c r="C1372" s="10" t="s">
        <v>52</v>
      </c>
      <c r="D1372" s="10" t="s">
        <v>14</v>
      </c>
      <c r="E1372" s="62" t="s">
        <v>53</v>
      </c>
      <c r="F1372" s="12" t="s">
        <v>54</v>
      </c>
      <c r="G1372" s="10" t="s">
        <v>55</v>
      </c>
      <c r="H1372" s="11" t="s">
        <v>18</v>
      </c>
      <c r="I1372" s="13" t="b">
        <v>0</v>
      </c>
      <c r="J1372" s="27" t="s">
        <v>15</v>
      </c>
      <c r="K1372" s="10" t="s">
        <v>54</v>
      </c>
    </row>
    <row r="1373" spans="1:11" s="9" customFormat="1" hidden="1" x14ac:dyDescent="0.25">
      <c r="A1373" s="10" t="s">
        <v>1892</v>
      </c>
      <c r="B1373" s="50" t="s">
        <v>1844</v>
      </c>
      <c r="C1373" s="10" t="s">
        <v>52</v>
      </c>
      <c r="D1373" s="10" t="s">
        <v>14</v>
      </c>
      <c r="E1373" s="62" t="s">
        <v>53</v>
      </c>
      <c r="F1373" s="12" t="s">
        <v>54</v>
      </c>
      <c r="G1373" s="10" t="s">
        <v>55</v>
      </c>
      <c r="H1373" s="11" t="s">
        <v>18</v>
      </c>
      <c r="I1373" s="13" t="b">
        <v>0</v>
      </c>
      <c r="J1373" s="27" t="s">
        <v>15</v>
      </c>
      <c r="K1373" s="10" t="s">
        <v>54</v>
      </c>
    </row>
    <row r="1374" spans="1:11" s="9" customFormat="1" hidden="1" x14ac:dyDescent="0.25">
      <c r="A1374" s="10" t="s">
        <v>1893</v>
      </c>
      <c r="B1374" s="50" t="s">
        <v>1844</v>
      </c>
      <c r="C1374" s="10" t="s">
        <v>141</v>
      </c>
      <c r="D1374" s="10" t="s">
        <v>14</v>
      </c>
      <c r="E1374" s="62" t="s">
        <v>15</v>
      </c>
      <c r="F1374" s="12" t="s">
        <v>62</v>
      </c>
      <c r="G1374" s="10" t="s">
        <v>63</v>
      </c>
      <c r="H1374" s="11" t="s">
        <v>18</v>
      </c>
      <c r="I1374" s="13" t="b">
        <v>0</v>
      </c>
      <c r="J1374" s="27" t="s">
        <v>38</v>
      </c>
      <c r="K1374" s="10" t="s">
        <v>1894</v>
      </c>
    </row>
    <row r="1375" spans="1:11" s="9" customFormat="1" hidden="1" x14ac:dyDescent="0.25">
      <c r="A1375" s="10" t="s">
        <v>1895</v>
      </c>
      <c r="B1375" s="50" t="s">
        <v>1844</v>
      </c>
      <c r="C1375" s="10" t="s">
        <v>141</v>
      </c>
      <c r="D1375" s="10" t="s">
        <v>14</v>
      </c>
      <c r="E1375" s="62" t="s">
        <v>15</v>
      </c>
      <c r="F1375" s="12" t="s">
        <v>62</v>
      </c>
      <c r="G1375" s="10" t="s">
        <v>63</v>
      </c>
      <c r="H1375" s="11" t="s">
        <v>18</v>
      </c>
      <c r="I1375" s="13" t="b">
        <v>0</v>
      </c>
      <c r="J1375" s="27" t="s">
        <v>38</v>
      </c>
      <c r="K1375" s="10" t="s">
        <v>1896</v>
      </c>
    </row>
    <row r="1376" spans="1:11" s="9" customFormat="1" hidden="1" x14ac:dyDescent="0.25">
      <c r="A1376" s="10" t="s">
        <v>1897</v>
      </c>
      <c r="B1376" s="50" t="s">
        <v>1844</v>
      </c>
      <c r="C1376" s="10" t="s">
        <v>141</v>
      </c>
      <c r="D1376" s="10" t="s">
        <v>14</v>
      </c>
      <c r="E1376" s="62" t="s">
        <v>15</v>
      </c>
      <c r="F1376" s="12" t="s">
        <v>62</v>
      </c>
      <c r="G1376" s="10" t="s">
        <v>63</v>
      </c>
      <c r="H1376" s="11" t="s">
        <v>18</v>
      </c>
      <c r="I1376" s="13" t="b">
        <v>0</v>
      </c>
      <c r="J1376" s="27" t="s">
        <v>38</v>
      </c>
      <c r="K1376" s="10" t="s">
        <v>1898</v>
      </c>
    </row>
    <row r="1377" spans="1:11" s="9" customFormat="1" hidden="1" x14ac:dyDescent="0.25">
      <c r="A1377" s="10" t="s">
        <v>1899</v>
      </c>
      <c r="B1377" s="50" t="s">
        <v>1844</v>
      </c>
      <c r="C1377" s="10" t="s">
        <v>141</v>
      </c>
      <c r="D1377" s="10" t="s">
        <v>14</v>
      </c>
      <c r="E1377" s="62" t="s">
        <v>15</v>
      </c>
      <c r="F1377" s="12" t="s">
        <v>62</v>
      </c>
      <c r="G1377" s="10" t="s">
        <v>63</v>
      </c>
      <c r="H1377" s="11" t="s">
        <v>18</v>
      </c>
      <c r="I1377" s="13" t="b">
        <v>0</v>
      </c>
      <c r="J1377" s="27" t="s">
        <v>38</v>
      </c>
      <c r="K1377" s="10" t="s">
        <v>1900</v>
      </c>
    </row>
    <row r="1378" spans="1:11" s="9" customFormat="1" hidden="1" x14ac:dyDescent="0.25">
      <c r="A1378" s="10" t="s">
        <v>1901</v>
      </c>
      <c r="B1378" s="50" t="s">
        <v>1844</v>
      </c>
      <c r="C1378" s="10" t="s">
        <v>141</v>
      </c>
      <c r="D1378" s="10" t="s">
        <v>14</v>
      </c>
      <c r="E1378" s="62" t="s">
        <v>15</v>
      </c>
      <c r="F1378" s="12" t="s">
        <v>62</v>
      </c>
      <c r="G1378" s="10" t="s">
        <v>63</v>
      </c>
      <c r="H1378" s="11" t="s">
        <v>18</v>
      </c>
      <c r="I1378" s="13" t="b">
        <v>0</v>
      </c>
      <c r="J1378" s="27" t="s">
        <v>38</v>
      </c>
      <c r="K1378" s="10" t="s">
        <v>1902</v>
      </c>
    </row>
    <row r="1379" spans="1:11" s="9" customFormat="1" hidden="1" x14ac:dyDescent="0.25">
      <c r="A1379" s="10" t="s">
        <v>1903</v>
      </c>
      <c r="B1379" s="50" t="s">
        <v>1844</v>
      </c>
      <c r="C1379" s="10" t="s">
        <v>141</v>
      </c>
      <c r="D1379" s="10" t="s">
        <v>14</v>
      </c>
      <c r="E1379" s="62" t="s">
        <v>15</v>
      </c>
      <c r="F1379" s="12" t="s">
        <v>62</v>
      </c>
      <c r="G1379" s="10" t="s">
        <v>63</v>
      </c>
      <c r="H1379" s="11" t="s">
        <v>18</v>
      </c>
      <c r="I1379" s="13" t="b">
        <v>0</v>
      </c>
      <c r="J1379" s="27" t="s">
        <v>38</v>
      </c>
      <c r="K1379" s="10" t="s">
        <v>1904</v>
      </c>
    </row>
    <row r="1380" spans="1:11" s="9" customFormat="1" hidden="1" x14ac:dyDescent="0.25">
      <c r="A1380" s="10" t="s">
        <v>1905</v>
      </c>
      <c r="B1380" s="50" t="s">
        <v>1844</v>
      </c>
      <c r="C1380" s="10" t="s">
        <v>141</v>
      </c>
      <c r="D1380" s="10" t="s">
        <v>14</v>
      </c>
      <c r="E1380" s="62" t="s">
        <v>15</v>
      </c>
      <c r="F1380" s="12" t="s">
        <v>62</v>
      </c>
      <c r="G1380" s="10" t="s">
        <v>63</v>
      </c>
      <c r="H1380" s="11" t="s">
        <v>18</v>
      </c>
      <c r="I1380" s="13" t="b">
        <v>0</v>
      </c>
      <c r="J1380" s="27" t="s">
        <v>38</v>
      </c>
      <c r="K1380" s="10" t="s">
        <v>1906</v>
      </c>
    </row>
    <row r="1381" spans="1:11" s="9" customFormat="1" hidden="1" x14ac:dyDescent="0.25">
      <c r="A1381" s="10" t="s">
        <v>1907</v>
      </c>
      <c r="B1381" s="50" t="s">
        <v>1844</v>
      </c>
      <c r="C1381" s="10" t="s">
        <v>141</v>
      </c>
      <c r="D1381" s="10" t="s">
        <v>14</v>
      </c>
      <c r="E1381" s="62" t="s">
        <v>15</v>
      </c>
      <c r="F1381" s="12" t="s">
        <v>62</v>
      </c>
      <c r="G1381" s="10" t="s">
        <v>63</v>
      </c>
      <c r="H1381" s="11" t="s">
        <v>18</v>
      </c>
      <c r="I1381" s="13" t="b">
        <v>0</v>
      </c>
      <c r="J1381" s="27" t="s">
        <v>38</v>
      </c>
      <c r="K1381" s="10" t="s">
        <v>1908</v>
      </c>
    </row>
    <row r="1382" spans="1:11" s="9" customFormat="1" hidden="1" x14ac:dyDescent="0.25">
      <c r="A1382" s="10" t="s">
        <v>1909</v>
      </c>
      <c r="B1382" s="50" t="s">
        <v>1844</v>
      </c>
      <c r="C1382" s="10" t="s">
        <v>141</v>
      </c>
      <c r="D1382" s="10" t="s">
        <v>14</v>
      </c>
      <c r="E1382" s="62" t="s">
        <v>15</v>
      </c>
      <c r="F1382" s="12" t="s">
        <v>62</v>
      </c>
      <c r="G1382" s="10" t="s">
        <v>63</v>
      </c>
      <c r="H1382" s="11" t="s">
        <v>18</v>
      </c>
      <c r="I1382" s="13" t="b">
        <v>0</v>
      </c>
      <c r="J1382" s="27" t="s">
        <v>38</v>
      </c>
      <c r="K1382" s="10" t="s">
        <v>1910</v>
      </c>
    </row>
    <row r="1383" spans="1:11" s="9" customFormat="1" hidden="1" x14ac:dyDescent="0.25">
      <c r="A1383" s="10" t="s">
        <v>1911</v>
      </c>
      <c r="B1383" s="50" t="s">
        <v>1844</v>
      </c>
      <c r="C1383" s="10" t="s">
        <v>141</v>
      </c>
      <c r="D1383" s="10" t="s">
        <v>14</v>
      </c>
      <c r="E1383" s="62" t="s">
        <v>15</v>
      </c>
      <c r="F1383" s="12" t="s">
        <v>62</v>
      </c>
      <c r="G1383" s="10" t="s">
        <v>63</v>
      </c>
      <c r="H1383" s="11" t="s">
        <v>18</v>
      </c>
      <c r="I1383" s="13" t="b">
        <v>0</v>
      </c>
      <c r="J1383" s="27" t="s">
        <v>38</v>
      </c>
      <c r="K1383" s="10" t="s">
        <v>1912</v>
      </c>
    </row>
    <row r="1384" spans="1:11" s="9" customFormat="1" hidden="1" x14ac:dyDescent="0.25">
      <c r="A1384" s="10" t="s">
        <v>1913</v>
      </c>
      <c r="B1384" s="50" t="s">
        <v>1844</v>
      </c>
      <c r="C1384" s="10" t="s">
        <v>141</v>
      </c>
      <c r="D1384" s="10" t="s">
        <v>14</v>
      </c>
      <c r="E1384" s="62" t="s">
        <v>15</v>
      </c>
      <c r="F1384" s="12" t="s">
        <v>62</v>
      </c>
      <c r="G1384" s="10" t="s">
        <v>63</v>
      </c>
      <c r="H1384" s="11" t="s">
        <v>18</v>
      </c>
      <c r="I1384" s="13" t="b">
        <v>0</v>
      </c>
      <c r="J1384" s="27" t="s">
        <v>38</v>
      </c>
      <c r="K1384" s="10" t="s">
        <v>1914</v>
      </c>
    </row>
    <row r="1385" spans="1:11" s="9" customFormat="1" hidden="1" x14ac:dyDescent="0.25">
      <c r="A1385" s="10" t="s">
        <v>1915</v>
      </c>
      <c r="B1385" s="50" t="s">
        <v>1844</v>
      </c>
      <c r="C1385" s="10" t="s">
        <v>141</v>
      </c>
      <c r="D1385" s="10" t="s">
        <v>14</v>
      </c>
      <c r="E1385" s="62" t="s">
        <v>15</v>
      </c>
      <c r="F1385" s="12" t="s">
        <v>62</v>
      </c>
      <c r="G1385" s="10" t="s">
        <v>63</v>
      </c>
      <c r="H1385" s="11" t="s">
        <v>18</v>
      </c>
      <c r="I1385" s="13" t="b">
        <v>0</v>
      </c>
      <c r="J1385" s="27" t="s">
        <v>38</v>
      </c>
      <c r="K1385" s="10" t="s">
        <v>1916</v>
      </c>
    </row>
    <row r="1386" spans="1:11" s="9" customFormat="1" hidden="1" x14ac:dyDescent="0.25">
      <c r="A1386" s="10" t="s">
        <v>1917</v>
      </c>
      <c r="B1386" s="50" t="s">
        <v>1844</v>
      </c>
      <c r="C1386" s="10" t="s">
        <v>141</v>
      </c>
      <c r="D1386" s="10" t="s">
        <v>14</v>
      </c>
      <c r="E1386" s="62" t="s">
        <v>15</v>
      </c>
      <c r="F1386" s="12" t="s">
        <v>62</v>
      </c>
      <c r="G1386" s="10" t="s">
        <v>63</v>
      </c>
      <c r="H1386" s="11" t="s">
        <v>18</v>
      </c>
      <c r="I1386" s="13" t="b">
        <v>0</v>
      </c>
      <c r="J1386" s="27" t="s">
        <v>38</v>
      </c>
      <c r="K1386" s="10" t="s">
        <v>1918</v>
      </c>
    </row>
    <row r="1387" spans="1:11" s="9" customFormat="1" hidden="1" x14ac:dyDescent="0.25">
      <c r="A1387" s="10" t="s">
        <v>1919</v>
      </c>
      <c r="B1387" s="50" t="s">
        <v>1844</v>
      </c>
      <c r="C1387" s="10" t="s">
        <v>141</v>
      </c>
      <c r="D1387" s="10" t="s">
        <v>14</v>
      </c>
      <c r="E1387" s="62" t="s">
        <v>15</v>
      </c>
      <c r="F1387" s="12" t="s">
        <v>62</v>
      </c>
      <c r="G1387" s="10" t="s">
        <v>63</v>
      </c>
      <c r="H1387" s="11" t="s">
        <v>18</v>
      </c>
      <c r="I1387" s="13" t="b">
        <v>0</v>
      </c>
      <c r="J1387" s="27" t="s">
        <v>38</v>
      </c>
      <c r="K1387" s="10" t="s">
        <v>1920</v>
      </c>
    </row>
    <row r="1388" spans="1:11" s="9" customFormat="1" hidden="1" x14ac:dyDescent="0.25">
      <c r="A1388" s="10" t="s">
        <v>1921</v>
      </c>
      <c r="B1388" s="50" t="s">
        <v>1844</v>
      </c>
      <c r="C1388" s="10" t="s">
        <v>141</v>
      </c>
      <c r="D1388" s="10" t="s">
        <v>14</v>
      </c>
      <c r="E1388" s="62" t="s">
        <v>15</v>
      </c>
      <c r="F1388" s="12" t="s">
        <v>62</v>
      </c>
      <c r="G1388" s="10" t="s">
        <v>63</v>
      </c>
      <c r="H1388" s="11" t="s">
        <v>18</v>
      </c>
      <c r="I1388" s="13" t="b">
        <v>0</v>
      </c>
      <c r="J1388" s="27" t="s">
        <v>38</v>
      </c>
      <c r="K1388" s="10" t="s">
        <v>1922</v>
      </c>
    </row>
    <row r="1389" spans="1:11" s="9" customFormat="1" hidden="1" x14ac:dyDescent="0.25">
      <c r="A1389" s="10" t="s">
        <v>1923</v>
      </c>
      <c r="B1389" s="50" t="s">
        <v>1844</v>
      </c>
      <c r="C1389" s="10" t="s">
        <v>141</v>
      </c>
      <c r="D1389" s="10" t="s">
        <v>14</v>
      </c>
      <c r="E1389" s="62" t="s">
        <v>15</v>
      </c>
      <c r="F1389" s="12" t="s">
        <v>62</v>
      </c>
      <c r="G1389" s="10" t="s">
        <v>63</v>
      </c>
      <c r="H1389" s="11" t="s">
        <v>18</v>
      </c>
      <c r="I1389" s="13" t="b">
        <v>0</v>
      </c>
      <c r="J1389" s="27" t="s">
        <v>38</v>
      </c>
      <c r="K1389" s="10" t="s">
        <v>1924</v>
      </c>
    </row>
    <row r="1390" spans="1:11" ht="30" hidden="1" x14ac:dyDescent="0.25">
      <c r="A1390" s="1" t="s">
        <v>1925</v>
      </c>
      <c r="B1390" s="39" t="s">
        <v>1844</v>
      </c>
      <c r="C1390" s="1" t="s">
        <v>98</v>
      </c>
      <c r="D1390" s="1" t="s">
        <v>14</v>
      </c>
      <c r="E1390" s="60" t="s">
        <v>15</v>
      </c>
      <c r="F1390" s="3" t="s">
        <v>1926</v>
      </c>
      <c r="G1390" s="1" t="s">
        <v>99</v>
      </c>
      <c r="H1390" s="2" t="s">
        <v>18</v>
      </c>
      <c r="I1390" s="4" t="b">
        <v>1</v>
      </c>
      <c r="J1390" s="19" t="s">
        <v>763</v>
      </c>
      <c r="K1390" s="1" t="s">
        <v>54</v>
      </c>
    </row>
    <row r="1391" spans="1:11" ht="30" hidden="1" x14ac:dyDescent="0.25">
      <c r="A1391" s="1" t="s">
        <v>1927</v>
      </c>
      <c r="B1391" s="39" t="s">
        <v>1844</v>
      </c>
      <c r="C1391" s="1" t="s">
        <v>98</v>
      </c>
      <c r="D1391" s="1" t="s">
        <v>14</v>
      </c>
      <c r="E1391" s="60" t="s">
        <v>15</v>
      </c>
      <c r="F1391" s="3" t="s">
        <v>1926</v>
      </c>
      <c r="G1391" s="1" t="s">
        <v>99</v>
      </c>
      <c r="H1391" s="2" t="s">
        <v>18</v>
      </c>
      <c r="I1391" s="4" t="b">
        <v>1</v>
      </c>
      <c r="J1391" s="19" t="s">
        <v>763</v>
      </c>
      <c r="K1391" s="1" t="s">
        <v>54</v>
      </c>
    </row>
    <row r="1392" spans="1:11" ht="30" hidden="1" x14ac:dyDescent="0.25">
      <c r="A1392" s="1" t="s">
        <v>1928</v>
      </c>
      <c r="B1392" s="39" t="s">
        <v>1844</v>
      </c>
      <c r="C1392" s="1" t="s">
        <v>98</v>
      </c>
      <c r="D1392" s="1" t="s">
        <v>14</v>
      </c>
      <c r="E1392" s="60" t="s">
        <v>15</v>
      </c>
      <c r="F1392" s="3" t="s">
        <v>1926</v>
      </c>
      <c r="G1392" s="1" t="s">
        <v>99</v>
      </c>
      <c r="H1392" s="2" t="s">
        <v>18</v>
      </c>
      <c r="I1392" s="4" t="b">
        <v>1</v>
      </c>
      <c r="J1392" s="19" t="s">
        <v>763</v>
      </c>
      <c r="K1392" s="1" t="s">
        <v>54</v>
      </c>
    </row>
    <row r="1393" spans="1:11" ht="30" hidden="1" x14ac:dyDescent="0.25">
      <c r="A1393" s="1" t="s">
        <v>1929</v>
      </c>
      <c r="B1393" s="39" t="s">
        <v>1844</v>
      </c>
      <c r="C1393" s="1" t="s">
        <v>98</v>
      </c>
      <c r="D1393" s="1" t="s">
        <v>14</v>
      </c>
      <c r="E1393" s="60" t="s">
        <v>15</v>
      </c>
      <c r="F1393" s="3" t="s">
        <v>1926</v>
      </c>
      <c r="G1393" s="1" t="s">
        <v>99</v>
      </c>
      <c r="H1393" s="2" t="s">
        <v>18</v>
      </c>
      <c r="I1393" s="4" t="b">
        <v>1</v>
      </c>
      <c r="J1393" s="19" t="s">
        <v>763</v>
      </c>
      <c r="K1393" s="1" t="s">
        <v>54</v>
      </c>
    </row>
    <row r="1394" spans="1:11" ht="30" hidden="1" x14ac:dyDescent="0.25">
      <c r="A1394" s="1" t="s">
        <v>1930</v>
      </c>
      <c r="B1394" s="39" t="s">
        <v>1844</v>
      </c>
      <c r="C1394" s="1" t="s">
        <v>98</v>
      </c>
      <c r="D1394" s="1" t="s">
        <v>14</v>
      </c>
      <c r="E1394" s="60" t="s">
        <v>15</v>
      </c>
      <c r="F1394" s="3" t="s">
        <v>1926</v>
      </c>
      <c r="G1394" s="1" t="s">
        <v>99</v>
      </c>
      <c r="H1394" s="2" t="s">
        <v>18</v>
      </c>
      <c r="I1394" s="4" t="b">
        <v>1</v>
      </c>
      <c r="J1394" s="19" t="s">
        <v>763</v>
      </c>
      <c r="K1394" s="1" t="s">
        <v>54</v>
      </c>
    </row>
    <row r="1395" spans="1:11" ht="30" hidden="1" x14ac:dyDescent="0.25">
      <c r="A1395" s="1" t="s">
        <v>1931</v>
      </c>
      <c r="B1395" s="39" t="s">
        <v>1844</v>
      </c>
      <c r="C1395" s="1" t="s">
        <v>98</v>
      </c>
      <c r="D1395" s="1" t="s">
        <v>14</v>
      </c>
      <c r="E1395" s="60" t="s">
        <v>15</v>
      </c>
      <c r="F1395" s="3" t="s">
        <v>1926</v>
      </c>
      <c r="G1395" s="1" t="s">
        <v>99</v>
      </c>
      <c r="H1395" s="2" t="s">
        <v>18</v>
      </c>
      <c r="I1395" s="4" t="b">
        <v>1</v>
      </c>
      <c r="J1395" s="19" t="s">
        <v>763</v>
      </c>
      <c r="K1395" s="1" t="s">
        <v>54</v>
      </c>
    </row>
    <row r="1396" spans="1:11" ht="30" hidden="1" x14ac:dyDescent="0.25">
      <c r="A1396" s="1" t="s">
        <v>1932</v>
      </c>
      <c r="B1396" s="39" t="s">
        <v>1844</v>
      </c>
      <c r="C1396" s="1" t="s">
        <v>98</v>
      </c>
      <c r="D1396" s="1" t="s">
        <v>14</v>
      </c>
      <c r="E1396" s="60" t="s">
        <v>15</v>
      </c>
      <c r="F1396" s="3" t="s">
        <v>1926</v>
      </c>
      <c r="G1396" s="1" t="s">
        <v>99</v>
      </c>
      <c r="H1396" s="2" t="s">
        <v>18</v>
      </c>
      <c r="I1396" s="4" t="b">
        <v>1</v>
      </c>
      <c r="J1396" s="19" t="s">
        <v>763</v>
      </c>
      <c r="K1396" s="1" t="s">
        <v>54</v>
      </c>
    </row>
    <row r="1397" spans="1:11" ht="30" hidden="1" x14ac:dyDescent="0.25">
      <c r="A1397" s="1" t="s">
        <v>1933</v>
      </c>
      <c r="B1397" s="39" t="s">
        <v>1844</v>
      </c>
      <c r="C1397" s="1" t="s">
        <v>98</v>
      </c>
      <c r="D1397" s="1" t="s">
        <v>14</v>
      </c>
      <c r="E1397" s="60" t="s">
        <v>15</v>
      </c>
      <c r="F1397" s="3" t="s">
        <v>1926</v>
      </c>
      <c r="G1397" s="1" t="s">
        <v>99</v>
      </c>
      <c r="H1397" s="2" t="s">
        <v>18</v>
      </c>
      <c r="I1397" s="4" t="b">
        <v>1</v>
      </c>
      <c r="J1397" s="19" t="s">
        <v>763</v>
      </c>
      <c r="K1397" s="1" t="s">
        <v>54</v>
      </c>
    </row>
    <row r="1398" spans="1:11" ht="30" hidden="1" x14ac:dyDescent="0.25">
      <c r="A1398" s="1" t="s">
        <v>1934</v>
      </c>
      <c r="B1398" s="39" t="s">
        <v>1844</v>
      </c>
      <c r="C1398" s="1" t="s">
        <v>98</v>
      </c>
      <c r="D1398" s="1" t="s">
        <v>14</v>
      </c>
      <c r="E1398" s="60" t="s">
        <v>15</v>
      </c>
      <c r="F1398" s="3" t="s">
        <v>1926</v>
      </c>
      <c r="G1398" s="1" t="s">
        <v>99</v>
      </c>
      <c r="H1398" s="2" t="s">
        <v>18</v>
      </c>
      <c r="I1398" s="4" t="b">
        <v>1</v>
      </c>
      <c r="J1398" s="19" t="s">
        <v>763</v>
      </c>
      <c r="K1398" s="1" t="s">
        <v>54</v>
      </c>
    </row>
    <row r="1399" spans="1:11" ht="30" hidden="1" x14ac:dyDescent="0.25">
      <c r="A1399" s="1" t="s">
        <v>1935</v>
      </c>
      <c r="B1399" s="39" t="s">
        <v>1844</v>
      </c>
      <c r="C1399" s="1" t="s">
        <v>98</v>
      </c>
      <c r="D1399" s="1" t="s">
        <v>14</v>
      </c>
      <c r="E1399" s="60" t="s">
        <v>15</v>
      </c>
      <c r="F1399" s="3" t="s">
        <v>1926</v>
      </c>
      <c r="G1399" s="1" t="s">
        <v>99</v>
      </c>
      <c r="H1399" s="2" t="s">
        <v>18</v>
      </c>
      <c r="I1399" s="4" t="b">
        <v>1</v>
      </c>
      <c r="J1399" s="19" t="s">
        <v>763</v>
      </c>
      <c r="K1399" s="1" t="s">
        <v>54</v>
      </c>
    </row>
    <row r="1400" spans="1:11" ht="30" hidden="1" x14ac:dyDescent="0.25">
      <c r="A1400" s="1" t="s">
        <v>1936</v>
      </c>
      <c r="B1400" s="39" t="s">
        <v>1844</v>
      </c>
      <c r="C1400" s="1" t="s">
        <v>98</v>
      </c>
      <c r="D1400" s="1" t="s">
        <v>14</v>
      </c>
      <c r="E1400" s="60" t="s">
        <v>15</v>
      </c>
      <c r="F1400" s="3" t="s">
        <v>1926</v>
      </c>
      <c r="G1400" s="1" t="s">
        <v>99</v>
      </c>
      <c r="H1400" s="2" t="s">
        <v>18</v>
      </c>
      <c r="I1400" s="4" t="b">
        <v>1</v>
      </c>
      <c r="J1400" s="19" t="s">
        <v>763</v>
      </c>
      <c r="K1400" s="1" t="s">
        <v>54</v>
      </c>
    </row>
    <row r="1401" spans="1:11" ht="30" hidden="1" x14ac:dyDescent="0.25">
      <c r="A1401" s="1" t="s">
        <v>1937</v>
      </c>
      <c r="B1401" s="39" t="s">
        <v>1844</v>
      </c>
      <c r="C1401" s="1" t="s">
        <v>98</v>
      </c>
      <c r="D1401" s="1" t="s">
        <v>14</v>
      </c>
      <c r="E1401" s="60" t="s">
        <v>15</v>
      </c>
      <c r="F1401" s="3" t="s">
        <v>1926</v>
      </c>
      <c r="G1401" s="1" t="s">
        <v>99</v>
      </c>
      <c r="H1401" s="2" t="s">
        <v>18</v>
      </c>
      <c r="I1401" s="4" t="b">
        <v>1</v>
      </c>
      <c r="J1401" s="19" t="s">
        <v>763</v>
      </c>
      <c r="K1401" s="1" t="s">
        <v>54</v>
      </c>
    </row>
    <row r="1402" spans="1:11" ht="30" hidden="1" x14ac:dyDescent="0.25">
      <c r="A1402" s="1" t="s">
        <v>1938</v>
      </c>
      <c r="B1402" s="39" t="s">
        <v>1844</v>
      </c>
      <c r="C1402" s="1" t="s">
        <v>98</v>
      </c>
      <c r="D1402" s="1" t="s">
        <v>14</v>
      </c>
      <c r="E1402" s="60" t="s">
        <v>15</v>
      </c>
      <c r="F1402" s="3" t="s">
        <v>1926</v>
      </c>
      <c r="G1402" s="1" t="s">
        <v>99</v>
      </c>
      <c r="H1402" s="2" t="s">
        <v>18</v>
      </c>
      <c r="I1402" s="4" t="b">
        <v>1</v>
      </c>
      <c r="J1402" s="19" t="s">
        <v>763</v>
      </c>
      <c r="K1402" s="1" t="s">
        <v>54</v>
      </c>
    </row>
    <row r="1403" spans="1:11" ht="30" hidden="1" x14ac:dyDescent="0.25">
      <c r="A1403" s="1" t="s">
        <v>1939</v>
      </c>
      <c r="B1403" s="39" t="s">
        <v>1844</v>
      </c>
      <c r="C1403" s="1" t="s">
        <v>98</v>
      </c>
      <c r="D1403" s="1" t="s">
        <v>14</v>
      </c>
      <c r="E1403" s="60" t="s">
        <v>15</v>
      </c>
      <c r="F1403" s="3" t="s">
        <v>1926</v>
      </c>
      <c r="G1403" s="1" t="s">
        <v>99</v>
      </c>
      <c r="H1403" s="2" t="s">
        <v>18</v>
      </c>
      <c r="I1403" s="4" t="b">
        <v>1</v>
      </c>
      <c r="J1403" s="19" t="s">
        <v>763</v>
      </c>
      <c r="K1403" s="1" t="s">
        <v>54</v>
      </c>
    </row>
    <row r="1404" spans="1:11" ht="30" hidden="1" x14ac:dyDescent="0.25">
      <c r="A1404" s="1" t="s">
        <v>1940</v>
      </c>
      <c r="B1404" s="39" t="s">
        <v>1844</v>
      </c>
      <c r="C1404" s="1" t="s">
        <v>98</v>
      </c>
      <c r="D1404" s="1" t="s">
        <v>14</v>
      </c>
      <c r="E1404" s="60" t="s">
        <v>15</v>
      </c>
      <c r="F1404" s="3" t="s">
        <v>1926</v>
      </c>
      <c r="G1404" s="1" t="s">
        <v>99</v>
      </c>
      <c r="H1404" s="2" t="s">
        <v>18</v>
      </c>
      <c r="I1404" s="4" t="b">
        <v>1</v>
      </c>
      <c r="J1404" s="19" t="s">
        <v>763</v>
      </c>
      <c r="K1404" s="1" t="s">
        <v>54</v>
      </c>
    </row>
    <row r="1405" spans="1:11" ht="30" hidden="1" x14ac:dyDescent="0.25">
      <c r="A1405" s="1" t="s">
        <v>1941</v>
      </c>
      <c r="B1405" s="39" t="s">
        <v>1844</v>
      </c>
      <c r="C1405" s="1" t="s">
        <v>98</v>
      </c>
      <c r="D1405" s="1" t="s">
        <v>14</v>
      </c>
      <c r="E1405" s="60" t="s">
        <v>15</v>
      </c>
      <c r="F1405" s="3" t="s">
        <v>1926</v>
      </c>
      <c r="G1405" s="1" t="s">
        <v>99</v>
      </c>
      <c r="H1405" s="2" t="s">
        <v>18</v>
      </c>
      <c r="I1405" s="4" t="b">
        <v>1</v>
      </c>
      <c r="J1405" s="19" t="s">
        <v>763</v>
      </c>
      <c r="K1405" s="1" t="s">
        <v>54</v>
      </c>
    </row>
    <row r="1406" spans="1:11" ht="30" hidden="1" x14ac:dyDescent="0.25">
      <c r="A1406" s="1" t="s">
        <v>1942</v>
      </c>
      <c r="B1406" s="39" t="s">
        <v>1844</v>
      </c>
      <c r="C1406" s="1" t="s">
        <v>98</v>
      </c>
      <c r="D1406" s="1" t="s">
        <v>14</v>
      </c>
      <c r="E1406" s="60" t="s">
        <v>15</v>
      </c>
      <c r="F1406" s="3" t="s">
        <v>1926</v>
      </c>
      <c r="G1406" s="1" t="s">
        <v>99</v>
      </c>
      <c r="H1406" s="2" t="s">
        <v>18</v>
      </c>
      <c r="I1406" s="4" t="b">
        <v>1</v>
      </c>
      <c r="J1406" s="19" t="s">
        <v>763</v>
      </c>
      <c r="K1406" s="1" t="s">
        <v>54</v>
      </c>
    </row>
    <row r="1407" spans="1:11" ht="30" hidden="1" x14ac:dyDescent="0.25">
      <c r="A1407" s="1" t="s">
        <v>1943</v>
      </c>
      <c r="B1407" s="39" t="s">
        <v>1844</v>
      </c>
      <c r="C1407" s="1" t="s">
        <v>98</v>
      </c>
      <c r="D1407" s="1" t="s">
        <v>14</v>
      </c>
      <c r="E1407" s="60" t="s">
        <v>15</v>
      </c>
      <c r="F1407" s="3" t="s">
        <v>1926</v>
      </c>
      <c r="G1407" s="1" t="s">
        <v>99</v>
      </c>
      <c r="H1407" s="2" t="s">
        <v>18</v>
      </c>
      <c r="I1407" s="4" t="b">
        <v>1</v>
      </c>
      <c r="J1407" s="19" t="s">
        <v>763</v>
      </c>
      <c r="K1407" s="1" t="s">
        <v>54</v>
      </c>
    </row>
    <row r="1408" spans="1:11" ht="30" hidden="1" x14ac:dyDescent="0.25">
      <c r="A1408" s="1" t="s">
        <v>1944</v>
      </c>
      <c r="B1408" s="39" t="s">
        <v>1844</v>
      </c>
      <c r="C1408" s="1" t="s">
        <v>98</v>
      </c>
      <c r="D1408" s="1" t="s">
        <v>14</v>
      </c>
      <c r="E1408" s="60" t="s">
        <v>15</v>
      </c>
      <c r="F1408" s="3" t="s">
        <v>1926</v>
      </c>
      <c r="G1408" s="1" t="s">
        <v>99</v>
      </c>
      <c r="H1408" s="2" t="s">
        <v>18</v>
      </c>
      <c r="I1408" s="4" t="b">
        <v>1</v>
      </c>
      <c r="J1408" s="19" t="s">
        <v>763</v>
      </c>
      <c r="K1408" s="1" t="s">
        <v>54</v>
      </c>
    </row>
    <row r="1409" spans="1:11" ht="30" hidden="1" x14ac:dyDescent="0.25">
      <c r="A1409" s="1" t="s">
        <v>1945</v>
      </c>
      <c r="B1409" s="39" t="s">
        <v>1844</v>
      </c>
      <c r="C1409" s="1" t="s">
        <v>98</v>
      </c>
      <c r="D1409" s="1" t="s">
        <v>14</v>
      </c>
      <c r="E1409" s="60" t="s">
        <v>15</v>
      </c>
      <c r="F1409" s="3" t="s">
        <v>1926</v>
      </c>
      <c r="G1409" s="1" t="s">
        <v>99</v>
      </c>
      <c r="H1409" s="2" t="s">
        <v>18</v>
      </c>
      <c r="I1409" s="4" t="b">
        <v>1</v>
      </c>
      <c r="J1409" s="19" t="s">
        <v>763</v>
      </c>
      <c r="K1409" s="1" t="s">
        <v>54</v>
      </c>
    </row>
    <row r="1410" spans="1:11" ht="30" hidden="1" x14ac:dyDescent="0.25">
      <c r="A1410" s="1" t="s">
        <v>1946</v>
      </c>
      <c r="B1410" s="39" t="s">
        <v>1844</v>
      </c>
      <c r="C1410" s="1" t="s">
        <v>98</v>
      </c>
      <c r="D1410" s="1" t="s">
        <v>14</v>
      </c>
      <c r="E1410" s="60" t="s">
        <v>15</v>
      </c>
      <c r="F1410" s="3" t="s">
        <v>1926</v>
      </c>
      <c r="G1410" s="1" t="s">
        <v>99</v>
      </c>
      <c r="H1410" s="2" t="s">
        <v>18</v>
      </c>
      <c r="I1410" s="4" t="b">
        <v>1</v>
      </c>
      <c r="J1410" s="19" t="s">
        <v>763</v>
      </c>
      <c r="K1410" s="1" t="s">
        <v>54</v>
      </c>
    </row>
    <row r="1411" spans="1:11" ht="30" hidden="1" x14ac:dyDescent="0.25">
      <c r="A1411" s="1" t="s">
        <v>1947</v>
      </c>
      <c r="B1411" s="39" t="s">
        <v>1844</v>
      </c>
      <c r="C1411" s="1" t="s">
        <v>98</v>
      </c>
      <c r="D1411" s="1" t="s">
        <v>14</v>
      </c>
      <c r="E1411" s="60" t="s">
        <v>15</v>
      </c>
      <c r="F1411" s="3" t="s">
        <v>1926</v>
      </c>
      <c r="G1411" s="1" t="s">
        <v>99</v>
      </c>
      <c r="H1411" s="2" t="s">
        <v>18</v>
      </c>
      <c r="I1411" s="4" t="b">
        <v>1</v>
      </c>
      <c r="J1411" s="19" t="s">
        <v>763</v>
      </c>
      <c r="K1411" s="1" t="s">
        <v>54</v>
      </c>
    </row>
    <row r="1412" spans="1:11" s="9" customFormat="1" hidden="1" x14ac:dyDescent="0.25">
      <c r="A1412" s="5" t="s">
        <v>1950</v>
      </c>
      <c r="B1412" s="45" t="s">
        <v>1949</v>
      </c>
      <c r="C1412" s="5" t="s">
        <v>22</v>
      </c>
      <c r="D1412" s="5" t="s">
        <v>14</v>
      </c>
      <c r="E1412" s="61" t="s">
        <v>15</v>
      </c>
      <c r="F1412" s="7" t="s">
        <v>26</v>
      </c>
      <c r="G1412" s="5" t="s">
        <v>17</v>
      </c>
      <c r="H1412" s="6" t="s">
        <v>18</v>
      </c>
      <c r="I1412" s="8" t="b">
        <v>0</v>
      </c>
      <c r="J1412" s="22" t="s">
        <v>38</v>
      </c>
      <c r="K1412" s="5" t="s">
        <v>1951</v>
      </c>
    </row>
    <row r="1413" spans="1:11" s="9" customFormat="1" hidden="1" x14ac:dyDescent="0.25">
      <c r="A1413" s="10" t="s">
        <v>1952</v>
      </c>
      <c r="B1413" s="50" t="s">
        <v>1949</v>
      </c>
      <c r="C1413" s="10" t="s">
        <v>132</v>
      </c>
      <c r="D1413" s="10" t="s">
        <v>14</v>
      </c>
      <c r="E1413" s="62" t="s">
        <v>15</v>
      </c>
      <c r="F1413" s="12" t="s">
        <v>133</v>
      </c>
      <c r="G1413" s="10" t="s">
        <v>17</v>
      </c>
      <c r="H1413" s="11" t="s">
        <v>18</v>
      </c>
      <c r="I1413" s="13" t="b">
        <v>0</v>
      </c>
      <c r="J1413" s="22" t="s">
        <v>38</v>
      </c>
      <c r="K1413" s="10" t="s">
        <v>1953</v>
      </c>
    </row>
    <row r="1414" spans="1:11" s="9" customFormat="1" hidden="1" x14ac:dyDescent="0.25">
      <c r="A1414" s="10" t="s">
        <v>1954</v>
      </c>
      <c r="B1414" s="50" t="s">
        <v>1949</v>
      </c>
      <c r="C1414" s="10" t="s">
        <v>132</v>
      </c>
      <c r="D1414" s="10" t="s">
        <v>14</v>
      </c>
      <c r="E1414" s="62" t="s">
        <v>15</v>
      </c>
      <c r="F1414" s="12" t="s">
        <v>133</v>
      </c>
      <c r="G1414" s="10" t="s">
        <v>17</v>
      </c>
      <c r="H1414" s="11" t="s">
        <v>18</v>
      </c>
      <c r="I1414" s="13" t="b">
        <v>0</v>
      </c>
      <c r="J1414" s="22" t="s">
        <v>38</v>
      </c>
      <c r="K1414" s="10" t="s">
        <v>1955</v>
      </c>
    </row>
    <row r="1415" spans="1:11" hidden="1" x14ac:dyDescent="0.25">
      <c r="A1415" s="1" t="s">
        <v>1956</v>
      </c>
      <c r="B1415" s="39" t="s">
        <v>1949</v>
      </c>
      <c r="C1415" s="1" t="s">
        <v>138</v>
      </c>
      <c r="D1415" s="1" t="s">
        <v>14</v>
      </c>
      <c r="E1415" s="60" t="s">
        <v>53</v>
      </c>
      <c r="F1415" s="3" t="s">
        <v>54</v>
      </c>
      <c r="G1415" s="1" t="s">
        <v>55</v>
      </c>
      <c r="H1415" s="2" t="s">
        <v>18</v>
      </c>
      <c r="I1415" s="4" t="b">
        <v>1</v>
      </c>
      <c r="J1415" s="19" t="s">
        <v>15</v>
      </c>
      <c r="K1415" s="1" t="s">
        <v>54</v>
      </c>
    </row>
    <row r="1416" spans="1:11" hidden="1" x14ac:dyDescent="0.25">
      <c r="A1416" s="1" t="s">
        <v>1957</v>
      </c>
      <c r="B1416" s="39" t="s">
        <v>1949</v>
      </c>
      <c r="C1416" s="1" t="s">
        <v>138</v>
      </c>
      <c r="D1416" s="1" t="s">
        <v>14</v>
      </c>
      <c r="E1416" s="60" t="s">
        <v>53</v>
      </c>
      <c r="F1416" s="3" t="s">
        <v>54</v>
      </c>
      <c r="G1416" s="1" t="s">
        <v>55</v>
      </c>
      <c r="H1416" s="2" t="s">
        <v>18</v>
      </c>
      <c r="I1416" s="4" t="b">
        <v>1</v>
      </c>
      <c r="J1416" s="19" t="s">
        <v>15</v>
      </c>
      <c r="K1416" s="1" t="s">
        <v>54</v>
      </c>
    </row>
    <row r="1417" spans="1:11" s="9" customFormat="1" hidden="1" x14ac:dyDescent="0.25">
      <c r="A1417" s="5" t="s">
        <v>1958</v>
      </c>
      <c r="B1417" s="45" t="s">
        <v>1949</v>
      </c>
      <c r="C1417" s="5" t="s">
        <v>141</v>
      </c>
      <c r="D1417" s="5" t="s">
        <v>14</v>
      </c>
      <c r="E1417" s="61" t="s">
        <v>15</v>
      </c>
      <c r="F1417" s="7" t="s">
        <v>62</v>
      </c>
      <c r="G1417" s="5" t="s">
        <v>63</v>
      </c>
      <c r="H1417" s="6" t="s">
        <v>18</v>
      </c>
      <c r="I1417" s="8" t="b">
        <v>0</v>
      </c>
      <c r="J1417" s="22" t="s">
        <v>38</v>
      </c>
      <c r="K1417" s="5" t="s">
        <v>1959</v>
      </c>
    </row>
    <row r="1418" spans="1:11" hidden="1" x14ac:dyDescent="0.25">
      <c r="A1418" s="1" t="s">
        <v>1960</v>
      </c>
      <c r="B1418" s="39" t="s">
        <v>1949</v>
      </c>
      <c r="C1418" s="1" t="s">
        <v>98</v>
      </c>
      <c r="D1418" s="1" t="s">
        <v>14</v>
      </c>
      <c r="E1418" s="60" t="s">
        <v>15</v>
      </c>
      <c r="F1418" s="3" t="s">
        <v>54</v>
      </c>
      <c r="G1418" s="1" t="s">
        <v>99</v>
      </c>
      <c r="H1418" s="2" t="s">
        <v>18</v>
      </c>
      <c r="I1418" s="4" t="b">
        <v>0</v>
      </c>
      <c r="J1418" s="19" t="s">
        <v>42</v>
      </c>
      <c r="K1418" s="1" t="s">
        <v>54</v>
      </c>
    </row>
    <row r="1419" spans="1:11" hidden="1" x14ac:dyDescent="0.25">
      <c r="A1419" s="1" t="s">
        <v>1961</v>
      </c>
      <c r="B1419" s="39" t="s">
        <v>1949</v>
      </c>
      <c r="C1419" s="1" t="s">
        <v>98</v>
      </c>
      <c r="D1419" s="1" t="s">
        <v>14</v>
      </c>
      <c r="E1419" s="60" t="s">
        <v>15</v>
      </c>
      <c r="F1419" s="3" t="s">
        <v>54</v>
      </c>
      <c r="G1419" s="1" t="s">
        <v>99</v>
      </c>
      <c r="H1419" s="2" t="s">
        <v>18</v>
      </c>
      <c r="I1419" s="4" t="b">
        <v>0</v>
      </c>
      <c r="J1419" s="19" t="s">
        <v>42</v>
      </c>
      <c r="K1419" s="1" t="s">
        <v>54</v>
      </c>
    </row>
    <row r="1420" spans="1:11" hidden="1" x14ac:dyDescent="0.25">
      <c r="A1420" s="1" t="s">
        <v>1962</v>
      </c>
      <c r="B1420" s="39" t="s">
        <v>1949</v>
      </c>
      <c r="C1420" s="1" t="s">
        <v>98</v>
      </c>
      <c r="D1420" s="1" t="s">
        <v>14</v>
      </c>
      <c r="E1420" s="60" t="s">
        <v>15</v>
      </c>
      <c r="F1420" s="3" t="s">
        <v>54</v>
      </c>
      <c r="G1420" s="1" t="s">
        <v>99</v>
      </c>
      <c r="H1420" s="2" t="s">
        <v>18</v>
      </c>
      <c r="I1420" s="4" t="b">
        <v>0</v>
      </c>
      <c r="J1420" s="19" t="s">
        <v>42</v>
      </c>
      <c r="K1420" s="1" t="s">
        <v>54</v>
      </c>
    </row>
    <row r="1421" spans="1:11" hidden="1" x14ac:dyDescent="0.25">
      <c r="A1421" s="1" t="s">
        <v>1963</v>
      </c>
      <c r="B1421" s="39" t="s">
        <v>1964</v>
      </c>
      <c r="C1421" s="1" t="s">
        <v>22</v>
      </c>
      <c r="D1421" s="1" t="s">
        <v>14</v>
      </c>
      <c r="E1421" s="60" t="s">
        <v>15</v>
      </c>
      <c r="F1421" s="3" t="s">
        <v>127</v>
      </c>
      <c r="G1421" s="1" t="s">
        <v>17</v>
      </c>
      <c r="H1421" s="2" t="s">
        <v>18</v>
      </c>
      <c r="I1421" s="4" t="b">
        <v>0</v>
      </c>
      <c r="J1421" s="19" t="s">
        <v>19</v>
      </c>
      <c r="K1421" s="1" t="s">
        <v>1965</v>
      </c>
    </row>
    <row r="1422" spans="1:11" hidden="1" x14ac:dyDescent="0.25">
      <c r="A1422" s="1" t="s">
        <v>1966</v>
      </c>
      <c r="B1422" s="39" t="s">
        <v>1964</v>
      </c>
      <c r="C1422" s="1" t="s">
        <v>22</v>
      </c>
      <c r="D1422" s="1" t="s">
        <v>14</v>
      </c>
      <c r="E1422" s="60" t="s">
        <v>15</v>
      </c>
      <c r="F1422" s="3" t="s">
        <v>26</v>
      </c>
      <c r="G1422" s="1" t="s">
        <v>17</v>
      </c>
      <c r="H1422" s="2" t="s">
        <v>18</v>
      </c>
      <c r="I1422" s="4" t="b">
        <v>0</v>
      </c>
      <c r="J1422" s="19" t="s">
        <v>19</v>
      </c>
      <c r="K1422" s="1" t="s">
        <v>1967</v>
      </c>
    </row>
    <row r="1423" spans="1:11" hidden="1" x14ac:dyDescent="0.25">
      <c r="A1423" s="1" t="s">
        <v>1968</v>
      </c>
      <c r="B1423" s="39" t="s">
        <v>1964</v>
      </c>
      <c r="C1423" s="1" t="s">
        <v>132</v>
      </c>
      <c r="D1423" s="1" t="s">
        <v>14</v>
      </c>
      <c r="E1423" s="60" t="s">
        <v>15</v>
      </c>
      <c r="F1423" s="3" t="s">
        <v>133</v>
      </c>
      <c r="G1423" s="1" t="s">
        <v>17</v>
      </c>
      <c r="H1423" s="2" t="s">
        <v>18</v>
      </c>
      <c r="I1423" s="4" t="b">
        <v>0</v>
      </c>
      <c r="J1423" s="19" t="s">
        <v>45</v>
      </c>
      <c r="K1423" s="1" t="s">
        <v>1969</v>
      </c>
    </row>
    <row r="1424" spans="1:11" hidden="1" x14ac:dyDescent="0.25">
      <c r="A1424" s="1" t="s">
        <v>1970</v>
      </c>
      <c r="B1424" s="39" t="s">
        <v>1964</v>
      </c>
      <c r="C1424" s="1" t="s">
        <v>132</v>
      </c>
      <c r="D1424" s="1" t="s">
        <v>14</v>
      </c>
      <c r="E1424" s="60" t="s">
        <v>15</v>
      </c>
      <c r="F1424" s="3" t="s">
        <v>133</v>
      </c>
      <c r="G1424" s="1" t="s">
        <v>17</v>
      </c>
      <c r="H1424" s="2" t="s">
        <v>18</v>
      </c>
      <c r="I1424" s="4" t="b">
        <v>0</v>
      </c>
      <c r="J1424" s="19" t="s">
        <v>45</v>
      </c>
      <c r="K1424" s="1" t="s">
        <v>1971</v>
      </c>
    </row>
    <row r="1425" spans="1:11" hidden="1" x14ac:dyDescent="0.25">
      <c r="A1425" s="1" t="s">
        <v>1972</v>
      </c>
      <c r="B1425" s="39" t="s">
        <v>1964</v>
      </c>
      <c r="C1425" s="1" t="s">
        <v>138</v>
      </c>
      <c r="D1425" s="1" t="s">
        <v>14</v>
      </c>
      <c r="E1425" s="60" t="s">
        <v>53</v>
      </c>
      <c r="F1425" s="3" t="s">
        <v>54</v>
      </c>
      <c r="G1425" s="1" t="s">
        <v>55</v>
      </c>
      <c r="H1425" s="2" t="s">
        <v>18</v>
      </c>
      <c r="I1425" s="4" t="b">
        <v>0</v>
      </c>
      <c r="J1425" s="19" t="s">
        <v>15</v>
      </c>
      <c r="K1425" s="1" t="s">
        <v>54</v>
      </c>
    </row>
    <row r="1426" spans="1:11" hidden="1" x14ac:dyDescent="0.25">
      <c r="A1426" s="1" t="s">
        <v>1973</v>
      </c>
      <c r="B1426" s="39" t="s">
        <v>1964</v>
      </c>
      <c r="C1426" s="1" t="s">
        <v>138</v>
      </c>
      <c r="D1426" s="1" t="s">
        <v>14</v>
      </c>
      <c r="E1426" s="60" t="s">
        <v>53</v>
      </c>
      <c r="F1426" s="3" t="s">
        <v>54</v>
      </c>
      <c r="G1426" s="1" t="s">
        <v>55</v>
      </c>
      <c r="H1426" s="2" t="s">
        <v>18</v>
      </c>
      <c r="I1426" s="4" t="b">
        <v>0</v>
      </c>
      <c r="J1426" s="19" t="s">
        <v>15</v>
      </c>
      <c r="K1426" s="1" t="s">
        <v>54</v>
      </c>
    </row>
    <row r="1427" spans="1:11" hidden="1" x14ac:dyDescent="0.25">
      <c r="A1427" s="1" t="s">
        <v>1974</v>
      </c>
      <c r="B1427" s="39" t="s">
        <v>1964</v>
      </c>
      <c r="C1427" s="1" t="s">
        <v>141</v>
      </c>
      <c r="D1427" s="1" t="s">
        <v>14</v>
      </c>
      <c r="E1427" s="60" t="s">
        <v>15</v>
      </c>
      <c r="F1427" s="3" t="s">
        <v>62</v>
      </c>
      <c r="G1427" s="1" t="s">
        <v>63</v>
      </c>
      <c r="H1427" s="2" t="s">
        <v>18</v>
      </c>
      <c r="I1427" s="4" t="b">
        <v>0</v>
      </c>
      <c r="J1427" s="19" t="s">
        <v>19</v>
      </c>
      <c r="K1427" s="1" t="s">
        <v>1975</v>
      </c>
    </row>
    <row r="1428" spans="1:11" hidden="1" x14ac:dyDescent="0.25">
      <c r="A1428" s="1" t="s">
        <v>1976</v>
      </c>
      <c r="B1428" s="39" t="s">
        <v>1964</v>
      </c>
      <c r="C1428" s="1" t="s">
        <v>98</v>
      </c>
      <c r="D1428" s="1" t="s">
        <v>14</v>
      </c>
      <c r="E1428" s="60" t="s">
        <v>15</v>
      </c>
      <c r="F1428" s="3" t="s">
        <v>54</v>
      </c>
      <c r="G1428" s="1" t="s">
        <v>99</v>
      </c>
      <c r="H1428" s="25" t="s">
        <v>223</v>
      </c>
      <c r="I1428" s="4" t="b">
        <v>1</v>
      </c>
      <c r="J1428" s="19" t="s">
        <v>42</v>
      </c>
      <c r="K1428" s="1" t="s">
        <v>54</v>
      </c>
    </row>
    <row r="1429" spans="1:11" hidden="1" x14ac:dyDescent="0.25">
      <c r="A1429" s="1" t="s">
        <v>1977</v>
      </c>
      <c r="B1429" s="39" t="s">
        <v>1964</v>
      </c>
      <c r="C1429" s="1" t="s">
        <v>98</v>
      </c>
      <c r="D1429" s="1" t="s">
        <v>14</v>
      </c>
      <c r="E1429" s="60" t="s">
        <v>15</v>
      </c>
      <c r="F1429" s="3" t="s">
        <v>54</v>
      </c>
      <c r="G1429" s="1" t="s">
        <v>99</v>
      </c>
      <c r="H1429" s="25" t="s">
        <v>223</v>
      </c>
      <c r="I1429" s="4" t="b">
        <v>1</v>
      </c>
      <c r="J1429" s="19" t="s">
        <v>42</v>
      </c>
      <c r="K1429" s="1" t="s">
        <v>54</v>
      </c>
    </row>
    <row r="1430" spans="1:11" s="9" customFormat="1" hidden="1" x14ac:dyDescent="0.25">
      <c r="A1430" s="5" t="s">
        <v>1978</v>
      </c>
      <c r="B1430" s="45" t="s">
        <v>1979</v>
      </c>
      <c r="C1430" s="5" t="s">
        <v>397</v>
      </c>
      <c r="D1430" s="5" t="s">
        <v>14</v>
      </c>
      <c r="E1430" s="61" t="s">
        <v>15</v>
      </c>
      <c r="F1430" s="7" t="s">
        <v>127</v>
      </c>
      <c r="G1430" s="5" t="s">
        <v>17</v>
      </c>
      <c r="H1430" s="6" t="s">
        <v>18</v>
      </c>
      <c r="I1430" s="8" t="b">
        <v>0</v>
      </c>
      <c r="J1430" s="20" t="s">
        <v>38</v>
      </c>
      <c r="K1430" s="5" t="s">
        <v>1980</v>
      </c>
    </row>
    <row r="1431" spans="1:11" s="9" customFormat="1" hidden="1" x14ac:dyDescent="0.25">
      <c r="A1431" s="10" t="s">
        <v>1981</v>
      </c>
      <c r="B1431" s="50" t="s">
        <v>1979</v>
      </c>
      <c r="C1431" s="10" t="s">
        <v>22</v>
      </c>
      <c r="D1431" s="10" t="s">
        <v>14</v>
      </c>
      <c r="E1431" s="62" t="s">
        <v>15</v>
      </c>
      <c r="F1431" s="12" t="s">
        <v>26</v>
      </c>
      <c r="G1431" s="10" t="s">
        <v>17</v>
      </c>
      <c r="H1431" s="11" t="s">
        <v>18</v>
      </c>
      <c r="I1431" s="13" t="b">
        <v>0</v>
      </c>
      <c r="J1431" s="20" t="s">
        <v>38</v>
      </c>
      <c r="K1431" s="10" t="s">
        <v>1982</v>
      </c>
    </row>
    <row r="1432" spans="1:11" s="9" customFormat="1" hidden="1" x14ac:dyDescent="0.25">
      <c r="A1432" s="10" t="s">
        <v>1983</v>
      </c>
      <c r="B1432" s="50" t="s">
        <v>1979</v>
      </c>
      <c r="C1432" s="10" t="s">
        <v>36</v>
      </c>
      <c r="D1432" s="10" t="s">
        <v>14</v>
      </c>
      <c r="E1432" s="62" t="s">
        <v>15</v>
      </c>
      <c r="F1432" s="12" t="s">
        <v>41</v>
      </c>
      <c r="G1432" s="10" t="s">
        <v>17</v>
      </c>
      <c r="H1432" s="11" t="s">
        <v>18</v>
      </c>
      <c r="I1432" s="13" t="b">
        <v>0</v>
      </c>
      <c r="J1432" s="20" t="s">
        <v>38</v>
      </c>
      <c r="K1432" s="10" t="s">
        <v>1984</v>
      </c>
    </row>
    <row r="1433" spans="1:11" s="9" customFormat="1" hidden="1" x14ac:dyDescent="0.25">
      <c r="A1433" s="10" t="s">
        <v>1985</v>
      </c>
      <c r="B1433" s="50" t="s">
        <v>1979</v>
      </c>
      <c r="C1433" s="10" t="s">
        <v>36</v>
      </c>
      <c r="D1433" s="10" t="s">
        <v>14</v>
      </c>
      <c r="E1433" s="62" t="s">
        <v>15</v>
      </c>
      <c r="F1433" s="12" t="s">
        <v>41</v>
      </c>
      <c r="G1433" s="10" t="s">
        <v>17</v>
      </c>
      <c r="H1433" s="11" t="s">
        <v>18</v>
      </c>
      <c r="I1433" s="13" t="b">
        <v>0</v>
      </c>
      <c r="J1433" s="20" t="s">
        <v>38</v>
      </c>
      <c r="K1433" s="10" t="s">
        <v>1986</v>
      </c>
    </row>
    <row r="1434" spans="1:11" s="9" customFormat="1" hidden="1" x14ac:dyDescent="0.25">
      <c r="A1434" s="5" t="s">
        <v>1987</v>
      </c>
      <c r="B1434" s="45" t="s">
        <v>1979</v>
      </c>
      <c r="C1434" s="5" t="s">
        <v>52</v>
      </c>
      <c r="D1434" s="5" t="s">
        <v>14</v>
      </c>
      <c r="E1434" s="61" t="s">
        <v>53</v>
      </c>
      <c r="F1434" s="7" t="s">
        <v>54</v>
      </c>
      <c r="G1434" s="5" t="s">
        <v>55</v>
      </c>
      <c r="H1434" s="6" t="s">
        <v>18</v>
      </c>
      <c r="I1434" s="8" t="b">
        <v>0</v>
      </c>
      <c r="J1434" s="20" t="s">
        <v>15</v>
      </c>
      <c r="K1434" s="5" t="s">
        <v>54</v>
      </c>
    </row>
    <row r="1435" spans="1:11" s="9" customFormat="1" hidden="1" x14ac:dyDescent="0.25">
      <c r="A1435" s="5" t="s">
        <v>1988</v>
      </c>
      <c r="B1435" s="45" t="s">
        <v>1979</v>
      </c>
      <c r="C1435" s="5" t="s">
        <v>52</v>
      </c>
      <c r="D1435" s="5" t="s">
        <v>14</v>
      </c>
      <c r="E1435" s="61" t="s">
        <v>53</v>
      </c>
      <c r="F1435" s="7" t="s">
        <v>54</v>
      </c>
      <c r="G1435" s="5" t="s">
        <v>55</v>
      </c>
      <c r="H1435" s="6" t="s">
        <v>18</v>
      </c>
      <c r="I1435" s="8" t="b">
        <v>0</v>
      </c>
      <c r="J1435" s="20" t="s">
        <v>15</v>
      </c>
      <c r="K1435" s="5" t="s">
        <v>54</v>
      </c>
    </row>
    <row r="1436" spans="1:11" s="9" customFormat="1" hidden="1" x14ac:dyDescent="0.25">
      <c r="A1436" s="10" t="s">
        <v>1989</v>
      </c>
      <c r="B1436" s="50" t="s">
        <v>1979</v>
      </c>
      <c r="C1436" s="10" t="s">
        <v>61</v>
      </c>
      <c r="D1436" s="10" t="s">
        <v>14</v>
      </c>
      <c r="E1436" s="62" t="s">
        <v>15</v>
      </c>
      <c r="F1436" s="12" t="s">
        <v>62</v>
      </c>
      <c r="G1436" s="10" t="s">
        <v>63</v>
      </c>
      <c r="H1436" s="11" t="s">
        <v>18</v>
      </c>
      <c r="I1436" s="13" t="b">
        <v>0</v>
      </c>
      <c r="J1436" s="20" t="s">
        <v>38</v>
      </c>
      <c r="K1436" s="10" t="s">
        <v>1990</v>
      </c>
    </row>
    <row r="1437" spans="1:11" s="9" customFormat="1" hidden="1" x14ac:dyDescent="0.25">
      <c r="A1437" s="5" t="s">
        <v>1991</v>
      </c>
      <c r="B1437" s="45" t="s">
        <v>1979</v>
      </c>
      <c r="C1437" s="5" t="s">
        <v>61</v>
      </c>
      <c r="D1437" s="5" t="s">
        <v>14</v>
      </c>
      <c r="E1437" s="61" t="s">
        <v>15</v>
      </c>
      <c r="F1437" s="7" t="s">
        <v>62</v>
      </c>
      <c r="G1437" s="5" t="s">
        <v>63</v>
      </c>
      <c r="H1437" s="6" t="s">
        <v>18</v>
      </c>
      <c r="I1437" s="8" t="b">
        <v>0</v>
      </c>
      <c r="J1437" s="20" t="s">
        <v>38</v>
      </c>
      <c r="K1437" s="5" t="s">
        <v>1992</v>
      </c>
    </row>
    <row r="1438" spans="1:11" s="9" customFormat="1" hidden="1" x14ac:dyDescent="0.25">
      <c r="A1438" s="10" t="s">
        <v>1993</v>
      </c>
      <c r="B1438" s="50" t="s">
        <v>1979</v>
      </c>
      <c r="C1438" s="10" t="s">
        <v>61</v>
      </c>
      <c r="D1438" s="10" t="s">
        <v>14</v>
      </c>
      <c r="E1438" s="62" t="s">
        <v>15</v>
      </c>
      <c r="F1438" s="12" t="s">
        <v>62</v>
      </c>
      <c r="G1438" s="10" t="s">
        <v>63</v>
      </c>
      <c r="H1438" s="11" t="s">
        <v>18</v>
      </c>
      <c r="I1438" s="13" t="b">
        <v>0</v>
      </c>
      <c r="J1438" s="20" t="s">
        <v>38</v>
      </c>
      <c r="K1438" s="10" t="s">
        <v>1994</v>
      </c>
    </row>
    <row r="1439" spans="1:11" ht="30" hidden="1" x14ac:dyDescent="0.25">
      <c r="A1439" s="1" t="s">
        <v>1995</v>
      </c>
      <c r="B1439" s="39" t="s">
        <v>1979</v>
      </c>
      <c r="C1439" s="1" t="s">
        <v>98</v>
      </c>
      <c r="D1439" s="1" t="s">
        <v>14</v>
      </c>
      <c r="E1439" s="60" t="s">
        <v>15</v>
      </c>
      <c r="F1439" s="3" t="s">
        <v>1996</v>
      </c>
      <c r="G1439" s="1" t="s">
        <v>99</v>
      </c>
      <c r="H1439" s="2" t="s">
        <v>223</v>
      </c>
      <c r="I1439" s="4" t="b">
        <v>1</v>
      </c>
      <c r="J1439" s="19" t="s">
        <v>763</v>
      </c>
      <c r="K1439" s="1" t="s">
        <v>54</v>
      </c>
    </row>
    <row r="1440" spans="1:11" s="9" customFormat="1" hidden="1" x14ac:dyDescent="0.25">
      <c r="A1440" s="5" t="s">
        <v>1997</v>
      </c>
      <c r="B1440" s="45" t="s">
        <v>1979</v>
      </c>
      <c r="C1440" s="5" t="s">
        <v>98</v>
      </c>
      <c r="D1440" s="5" t="s">
        <v>14</v>
      </c>
      <c r="E1440" s="61" t="s">
        <v>15</v>
      </c>
      <c r="F1440" s="7" t="s">
        <v>54</v>
      </c>
      <c r="G1440" s="5" t="s">
        <v>99</v>
      </c>
      <c r="H1440" s="6" t="s">
        <v>18</v>
      </c>
      <c r="I1440" s="8" t="b">
        <v>0</v>
      </c>
      <c r="J1440" s="20" t="s">
        <v>38</v>
      </c>
      <c r="K1440" s="5" t="s">
        <v>54</v>
      </c>
    </row>
    <row r="1441" spans="1:11" s="9" customFormat="1" hidden="1" x14ac:dyDescent="0.25">
      <c r="A1441" s="5" t="s">
        <v>1998</v>
      </c>
      <c r="B1441" s="45" t="s">
        <v>1979</v>
      </c>
      <c r="C1441" s="5" t="s">
        <v>98</v>
      </c>
      <c r="D1441" s="5" t="s">
        <v>14</v>
      </c>
      <c r="E1441" s="61" t="s">
        <v>15</v>
      </c>
      <c r="F1441" s="7" t="s">
        <v>54</v>
      </c>
      <c r="G1441" s="5" t="s">
        <v>99</v>
      </c>
      <c r="H1441" s="6" t="s">
        <v>18</v>
      </c>
      <c r="I1441" s="8" t="b">
        <v>0</v>
      </c>
      <c r="J1441" s="20" t="s">
        <v>38</v>
      </c>
      <c r="K1441" s="5" t="s">
        <v>54</v>
      </c>
    </row>
    <row r="1442" spans="1:11" s="9" customFormat="1" hidden="1" x14ac:dyDescent="0.25">
      <c r="A1442" s="5" t="s">
        <v>1999</v>
      </c>
      <c r="B1442" s="45" t="s">
        <v>1979</v>
      </c>
      <c r="C1442" s="5" t="s">
        <v>98</v>
      </c>
      <c r="D1442" s="5" t="s">
        <v>14</v>
      </c>
      <c r="E1442" s="61" t="s">
        <v>15</v>
      </c>
      <c r="F1442" s="7" t="s">
        <v>54</v>
      </c>
      <c r="G1442" s="5" t="s">
        <v>99</v>
      </c>
      <c r="H1442" s="6" t="s">
        <v>18</v>
      </c>
      <c r="I1442" s="8" t="b">
        <v>0</v>
      </c>
      <c r="J1442" s="20" t="s">
        <v>38</v>
      </c>
      <c r="K1442" s="5" t="s">
        <v>54</v>
      </c>
    </row>
    <row r="1443" spans="1:11" s="9" customFormat="1" hidden="1" x14ac:dyDescent="0.25">
      <c r="A1443" s="5" t="s">
        <v>2000</v>
      </c>
      <c r="B1443" s="45" t="s">
        <v>1979</v>
      </c>
      <c r="C1443" s="5" t="s">
        <v>98</v>
      </c>
      <c r="D1443" s="5" t="s">
        <v>14</v>
      </c>
      <c r="E1443" s="61" t="s">
        <v>15</v>
      </c>
      <c r="F1443" s="7" t="s">
        <v>54</v>
      </c>
      <c r="G1443" s="5" t="s">
        <v>99</v>
      </c>
      <c r="H1443" s="6" t="s">
        <v>18</v>
      </c>
      <c r="I1443" s="8" t="b">
        <v>0</v>
      </c>
      <c r="J1443" s="20" t="s">
        <v>38</v>
      </c>
      <c r="K1443" s="5" t="s">
        <v>54</v>
      </c>
    </row>
    <row r="1444" spans="1:11" s="9" customFormat="1" hidden="1" x14ac:dyDescent="0.25">
      <c r="A1444" s="5" t="s">
        <v>2001</v>
      </c>
      <c r="B1444" s="45" t="s">
        <v>1979</v>
      </c>
      <c r="C1444" s="5" t="s">
        <v>98</v>
      </c>
      <c r="D1444" s="5" t="s">
        <v>14</v>
      </c>
      <c r="E1444" s="61" t="s">
        <v>15</v>
      </c>
      <c r="F1444" s="7" t="s">
        <v>54</v>
      </c>
      <c r="G1444" s="5" t="s">
        <v>99</v>
      </c>
      <c r="H1444" s="6" t="s">
        <v>18</v>
      </c>
      <c r="I1444" s="8" t="b">
        <v>0</v>
      </c>
      <c r="J1444" s="20" t="s">
        <v>38</v>
      </c>
      <c r="K1444" s="5" t="s">
        <v>54</v>
      </c>
    </row>
    <row r="1445" spans="1:11" ht="60" hidden="1" x14ac:dyDescent="0.25">
      <c r="A1445" s="1" t="s">
        <v>2002</v>
      </c>
      <c r="B1445" s="39" t="s">
        <v>2003</v>
      </c>
      <c r="C1445" s="1" t="s">
        <v>2004</v>
      </c>
      <c r="D1445" s="1" t="s">
        <v>14</v>
      </c>
      <c r="E1445" s="60" t="s">
        <v>15</v>
      </c>
      <c r="F1445" s="3" t="s">
        <v>2005</v>
      </c>
      <c r="G1445" s="1" t="s">
        <v>17</v>
      </c>
      <c r="H1445" s="2" t="s">
        <v>223</v>
      </c>
      <c r="I1445" s="4" t="b">
        <v>1</v>
      </c>
      <c r="J1445" s="19" t="s">
        <v>19</v>
      </c>
      <c r="K1445" s="1" t="s">
        <v>2006</v>
      </c>
    </row>
    <row r="1446" spans="1:11" hidden="1" x14ac:dyDescent="0.25">
      <c r="A1446" s="1" t="s">
        <v>2007</v>
      </c>
      <c r="B1446" s="39" t="s">
        <v>35</v>
      </c>
      <c r="C1446" s="1" t="s">
        <v>397</v>
      </c>
      <c r="D1446" s="1" t="s">
        <v>14</v>
      </c>
      <c r="E1446" s="60" t="s">
        <v>15</v>
      </c>
      <c r="F1446" s="3" t="s">
        <v>23</v>
      </c>
      <c r="G1446" s="1" t="s">
        <v>17</v>
      </c>
      <c r="H1446" s="25" t="s">
        <v>18</v>
      </c>
      <c r="I1446" s="4" t="b">
        <v>0</v>
      </c>
      <c r="J1446" s="19" t="s">
        <v>38</v>
      </c>
      <c r="K1446" s="1" t="s">
        <v>2008</v>
      </c>
    </row>
    <row r="1447" spans="1:11" ht="60" hidden="1" x14ac:dyDescent="0.25">
      <c r="A1447" s="1" t="s">
        <v>2009</v>
      </c>
      <c r="B1447" s="39" t="s">
        <v>2003</v>
      </c>
      <c r="C1447" s="1" t="s">
        <v>22</v>
      </c>
      <c r="D1447" s="1" t="s">
        <v>14</v>
      </c>
      <c r="E1447" s="60" t="s">
        <v>15</v>
      </c>
      <c r="F1447" s="3" t="s">
        <v>2010</v>
      </c>
      <c r="G1447" s="1" t="s">
        <v>17</v>
      </c>
      <c r="H1447" s="2" t="s">
        <v>223</v>
      </c>
      <c r="I1447" s="4" t="b">
        <v>1</v>
      </c>
      <c r="J1447" s="19" t="s">
        <v>19</v>
      </c>
      <c r="K1447" s="1" t="s">
        <v>2011</v>
      </c>
    </row>
    <row r="1448" spans="1:11" ht="60" hidden="1" x14ac:dyDescent="0.25">
      <c r="A1448" s="1" t="s">
        <v>2012</v>
      </c>
      <c r="B1448" s="39" t="s">
        <v>2003</v>
      </c>
      <c r="C1448" s="1" t="s">
        <v>397</v>
      </c>
      <c r="D1448" s="1" t="s">
        <v>14</v>
      </c>
      <c r="E1448" s="60" t="s">
        <v>15</v>
      </c>
      <c r="F1448" s="3" t="s">
        <v>2013</v>
      </c>
      <c r="G1448" s="1" t="s">
        <v>17</v>
      </c>
      <c r="H1448" s="2" t="s">
        <v>223</v>
      </c>
      <c r="I1448" s="4" t="b">
        <v>1</v>
      </c>
      <c r="J1448" s="19" t="s">
        <v>19</v>
      </c>
      <c r="K1448" s="1" t="s">
        <v>2014</v>
      </c>
    </row>
    <row r="1449" spans="1:11" ht="60" hidden="1" x14ac:dyDescent="0.25">
      <c r="A1449" s="1" t="s">
        <v>2015</v>
      </c>
      <c r="B1449" s="39" t="s">
        <v>2003</v>
      </c>
      <c r="C1449" s="1" t="s">
        <v>397</v>
      </c>
      <c r="D1449" s="1" t="s">
        <v>14</v>
      </c>
      <c r="E1449" s="60" t="s">
        <v>15</v>
      </c>
      <c r="F1449" s="3" t="s">
        <v>2013</v>
      </c>
      <c r="G1449" s="1" t="s">
        <v>17</v>
      </c>
      <c r="H1449" s="2" t="s">
        <v>223</v>
      </c>
      <c r="I1449" s="4" t="b">
        <v>1</v>
      </c>
      <c r="J1449" s="19" t="s">
        <v>19</v>
      </c>
      <c r="K1449" s="1" t="s">
        <v>2016</v>
      </c>
    </row>
    <row r="1450" spans="1:11" ht="60" hidden="1" x14ac:dyDescent="0.25">
      <c r="A1450" s="1" t="s">
        <v>2017</v>
      </c>
      <c r="B1450" s="39" t="s">
        <v>2003</v>
      </c>
      <c r="C1450" s="1" t="s">
        <v>397</v>
      </c>
      <c r="D1450" s="1" t="s">
        <v>14</v>
      </c>
      <c r="E1450" s="60" t="s">
        <v>15</v>
      </c>
      <c r="F1450" s="3" t="s">
        <v>2013</v>
      </c>
      <c r="G1450" s="1" t="s">
        <v>17</v>
      </c>
      <c r="H1450" s="2" t="s">
        <v>223</v>
      </c>
      <c r="I1450" s="4" t="b">
        <v>1</v>
      </c>
      <c r="J1450" s="19" t="s">
        <v>19</v>
      </c>
      <c r="K1450" s="1" t="s">
        <v>2018</v>
      </c>
    </row>
    <row r="1451" spans="1:11" ht="60" hidden="1" x14ac:dyDescent="0.25">
      <c r="A1451" s="1" t="s">
        <v>2019</v>
      </c>
      <c r="B1451" s="39" t="s">
        <v>2003</v>
      </c>
      <c r="C1451" s="1" t="s">
        <v>36</v>
      </c>
      <c r="D1451" s="1" t="s">
        <v>14</v>
      </c>
      <c r="E1451" s="60" t="s">
        <v>15</v>
      </c>
      <c r="F1451" s="3" t="s">
        <v>2020</v>
      </c>
      <c r="G1451" s="1" t="s">
        <v>17</v>
      </c>
      <c r="H1451" s="2" t="s">
        <v>223</v>
      </c>
      <c r="I1451" s="4" t="b">
        <v>1</v>
      </c>
      <c r="J1451" s="19" t="s">
        <v>45</v>
      </c>
      <c r="K1451" s="1" t="s">
        <v>2021</v>
      </c>
    </row>
    <row r="1452" spans="1:11" ht="60" hidden="1" x14ac:dyDescent="0.25">
      <c r="A1452" s="1" t="s">
        <v>2022</v>
      </c>
      <c r="B1452" s="39" t="s">
        <v>2003</v>
      </c>
      <c r="C1452" s="1" t="s">
        <v>36</v>
      </c>
      <c r="D1452" s="1" t="s">
        <v>14</v>
      </c>
      <c r="E1452" s="60" t="s">
        <v>15</v>
      </c>
      <c r="F1452" s="3" t="s">
        <v>2020</v>
      </c>
      <c r="G1452" s="1" t="s">
        <v>17</v>
      </c>
      <c r="H1452" s="2" t="s">
        <v>223</v>
      </c>
      <c r="I1452" s="4" t="b">
        <v>1</v>
      </c>
      <c r="J1452" s="19" t="s">
        <v>45</v>
      </c>
      <c r="K1452" s="1" t="s">
        <v>2023</v>
      </c>
    </row>
    <row r="1453" spans="1:11" ht="60" hidden="1" x14ac:dyDescent="0.25">
      <c r="A1453" s="1" t="s">
        <v>2024</v>
      </c>
      <c r="B1453" s="39" t="s">
        <v>2003</v>
      </c>
      <c r="C1453" s="1" t="s">
        <v>36</v>
      </c>
      <c r="D1453" s="1" t="s">
        <v>14</v>
      </c>
      <c r="E1453" s="60" t="s">
        <v>15</v>
      </c>
      <c r="F1453" s="3" t="s">
        <v>2020</v>
      </c>
      <c r="G1453" s="1" t="s">
        <v>17</v>
      </c>
      <c r="H1453" s="2" t="s">
        <v>223</v>
      </c>
      <c r="I1453" s="4" t="b">
        <v>1</v>
      </c>
      <c r="J1453" s="19" t="s">
        <v>45</v>
      </c>
      <c r="K1453" s="1" t="s">
        <v>2025</v>
      </c>
    </row>
    <row r="1454" spans="1:11" ht="60" hidden="1" x14ac:dyDescent="0.25">
      <c r="A1454" s="1" t="s">
        <v>2026</v>
      </c>
      <c r="B1454" s="39" t="s">
        <v>2003</v>
      </c>
      <c r="C1454" s="1" t="s">
        <v>36</v>
      </c>
      <c r="D1454" s="1" t="s">
        <v>14</v>
      </c>
      <c r="E1454" s="60" t="s">
        <v>15</v>
      </c>
      <c r="F1454" s="3" t="s">
        <v>2020</v>
      </c>
      <c r="G1454" s="1" t="s">
        <v>17</v>
      </c>
      <c r="H1454" s="2" t="s">
        <v>223</v>
      </c>
      <c r="I1454" s="4" t="b">
        <v>1</v>
      </c>
      <c r="J1454" s="19" t="s">
        <v>45</v>
      </c>
      <c r="K1454" s="1" t="s">
        <v>2027</v>
      </c>
    </row>
    <row r="1455" spans="1:11" ht="45" hidden="1" x14ac:dyDescent="0.25">
      <c r="A1455" s="1" t="s">
        <v>2028</v>
      </c>
      <c r="B1455" s="39" t="s">
        <v>2003</v>
      </c>
      <c r="C1455" s="1" t="s">
        <v>52</v>
      </c>
      <c r="D1455" s="1" t="s">
        <v>14</v>
      </c>
      <c r="E1455" s="60" t="s">
        <v>53</v>
      </c>
      <c r="F1455" s="3" t="s">
        <v>2029</v>
      </c>
      <c r="G1455" s="1" t="s">
        <v>55</v>
      </c>
      <c r="H1455" s="2" t="s">
        <v>223</v>
      </c>
      <c r="I1455" s="4" t="b">
        <v>1</v>
      </c>
      <c r="J1455" s="19" t="s">
        <v>15</v>
      </c>
      <c r="K1455" s="1" t="s">
        <v>54</v>
      </c>
    </row>
    <row r="1456" spans="1:11" ht="45" hidden="1" x14ac:dyDescent="0.25">
      <c r="A1456" s="1" t="s">
        <v>2030</v>
      </c>
      <c r="B1456" s="39" t="s">
        <v>2003</v>
      </c>
      <c r="C1456" s="1" t="s">
        <v>52</v>
      </c>
      <c r="D1456" s="1" t="s">
        <v>14</v>
      </c>
      <c r="E1456" s="60" t="s">
        <v>53</v>
      </c>
      <c r="F1456" s="3" t="s">
        <v>2029</v>
      </c>
      <c r="G1456" s="1" t="s">
        <v>55</v>
      </c>
      <c r="H1456" s="2" t="s">
        <v>223</v>
      </c>
      <c r="I1456" s="4" t="b">
        <v>1</v>
      </c>
      <c r="J1456" s="19" t="s">
        <v>15</v>
      </c>
      <c r="K1456" s="1" t="s">
        <v>54</v>
      </c>
    </row>
    <row r="1457" spans="1:11" ht="45" hidden="1" x14ac:dyDescent="0.25">
      <c r="A1457" s="1" t="s">
        <v>2031</v>
      </c>
      <c r="B1457" s="39" t="s">
        <v>2003</v>
      </c>
      <c r="C1457" s="1" t="s">
        <v>52</v>
      </c>
      <c r="D1457" s="1" t="s">
        <v>14</v>
      </c>
      <c r="E1457" s="60" t="s">
        <v>53</v>
      </c>
      <c r="F1457" s="3" t="s">
        <v>2029</v>
      </c>
      <c r="G1457" s="1" t="s">
        <v>55</v>
      </c>
      <c r="H1457" s="2" t="s">
        <v>223</v>
      </c>
      <c r="I1457" s="4" t="b">
        <v>1</v>
      </c>
      <c r="J1457" s="19" t="s">
        <v>15</v>
      </c>
      <c r="K1457" s="1" t="s">
        <v>54</v>
      </c>
    </row>
    <row r="1458" spans="1:11" ht="45" hidden="1" x14ac:dyDescent="0.25">
      <c r="A1458" s="1" t="s">
        <v>2032</v>
      </c>
      <c r="B1458" s="39" t="s">
        <v>2003</v>
      </c>
      <c r="C1458" s="1" t="s">
        <v>52</v>
      </c>
      <c r="D1458" s="1" t="s">
        <v>14</v>
      </c>
      <c r="E1458" s="60" t="s">
        <v>53</v>
      </c>
      <c r="F1458" s="3" t="s">
        <v>2029</v>
      </c>
      <c r="G1458" s="1" t="s">
        <v>55</v>
      </c>
      <c r="H1458" s="2" t="s">
        <v>223</v>
      </c>
      <c r="I1458" s="4" t="b">
        <v>1</v>
      </c>
      <c r="J1458" s="19" t="s">
        <v>15</v>
      </c>
      <c r="K1458" s="1" t="s">
        <v>54</v>
      </c>
    </row>
    <row r="1459" spans="1:11" ht="60" hidden="1" x14ac:dyDescent="0.25">
      <c r="A1459" s="1" t="s">
        <v>2033</v>
      </c>
      <c r="B1459" s="39" t="s">
        <v>2003</v>
      </c>
      <c r="C1459" s="1" t="s">
        <v>61</v>
      </c>
      <c r="D1459" s="1" t="s">
        <v>14</v>
      </c>
      <c r="E1459" s="60" t="s">
        <v>15</v>
      </c>
      <c r="F1459" s="3" t="s">
        <v>2034</v>
      </c>
      <c r="G1459" s="1" t="s">
        <v>63</v>
      </c>
      <c r="H1459" s="2" t="s">
        <v>223</v>
      </c>
      <c r="I1459" s="4" t="b">
        <v>1</v>
      </c>
      <c r="J1459" s="19" t="s">
        <v>19</v>
      </c>
      <c r="K1459" s="1" t="s">
        <v>2035</v>
      </c>
    </row>
    <row r="1460" spans="1:11" ht="60" hidden="1" x14ac:dyDescent="0.25">
      <c r="A1460" s="1" t="s">
        <v>2036</v>
      </c>
      <c r="B1460" s="39" t="s">
        <v>2003</v>
      </c>
      <c r="C1460" s="1" t="s">
        <v>61</v>
      </c>
      <c r="D1460" s="1" t="s">
        <v>14</v>
      </c>
      <c r="E1460" s="60" t="s">
        <v>15</v>
      </c>
      <c r="F1460" s="3" t="s">
        <v>2034</v>
      </c>
      <c r="G1460" s="1" t="s">
        <v>63</v>
      </c>
      <c r="H1460" s="2" t="s">
        <v>223</v>
      </c>
      <c r="I1460" s="4" t="b">
        <v>1</v>
      </c>
      <c r="J1460" s="19" t="s">
        <v>19</v>
      </c>
      <c r="K1460" s="1" t="s">
        <v>2037</v>
      </c>
    </row>
    <row r="1461" spans="1:11" ht="60" hidden="1" x14ac:dyDescent="0.25">
      <c r="A1461" s="1" t="s">
        <v>2038</v>
      </c>
      <c r="B1461" s="39" t="s">
        <v>2003</v>
      </c>
      <c r="C1461" s="1" t="s">
        <v>61</v>
      </c>
      <c r="D1461" s="1" t="s">
        <v>14</v>
      </c>
      <c r="E1461" s="60" t="s">
        <v>15</v>
      </c>
      <c r="F1461" s="3" t="s">
        <v>2034</v>
      </c>
      <c r="G1461" s="1" t="s">
        <v>63</v>
      </c>
      <c r="H1461" s="2" t="s">
        <v>223</v>
      </c>
      <c r="I1461" s="4" t="b">
        <v>1</v>
      </c>
      <c r="J1461" s="19" t="s">
        <v>19</v>
      </c>
      <c r="K1461" s="1" t="s">
        <v>2039</v>
      </c>
    </row>
    <row r="1462" spans="1:11" ht="60" hidden="1" x14ac:dyDescent="0.25">
      <c r="A1462" s="1" t="s">
        <v>2040</v>
      </c>
      <c r="B1462" s="39" t="s">
        <v>2003</v>
      </c>
      <c r="C1462" s="1" t="s">
        <v>61</v>
      </c>
      <c r="D1462" s="1" t="s">
        <v>14</v>
      </c>
      <c r="E1462" s="60" t="s">
        <v>15</v>
      </c>
      <c r="F1462" s="3" t="s">
        <v>2034</v>
      </c>
      <c r="G1462" s="1" t="s">
        <v>63</v>
      </c>
      <c r="H1462" s="2" t="s">
        <v>223</v>
      </c>
      <c r="I1462" s="4" t="b">
        <v>1</v>
      </c>
      <c r="J1462" s="19" t="s">
        <v>19</v>
      </c>
      <c r="K1462" s="1" t="s">
        <v>2041</v>
      </c>
    </row>
    <row r="1463" spans="1:11" ht="60" hidden="1" x14ac:dyDescent="0.25">
      <c r="A1463" s="1" t="s">
        <v>2042</v>
      </c>
      <c r="B1463" s="39" t="s">
        <v>2003</v>
      </c>
      <c r="C1463" s="1" t="s">
        <v>61</v>
      </c>
      <c r="D1463" s="1" t="s">
        <v>14</v>
      </c>
      <c r="E1463" s="60" t="s">
        <v>15</v>
      </c>
      <c r="F1463" s="3" t="s">
        <v>2034</v>
      </c>
      <c r="G1463" s="1" t="s">
        <v>63</v>
      </c>
      <c r="H1463" s="2" t="s">
        <v>223</v>
      </c>
      <c r="I1463" s="4" t="b">
        <v>1</v>
      </c>
      <c r="J1463" s="19" t="s">
        <v>19</v>
      </c>
      <c r="K1463" s="1" t="s">
        <v>2043</v>
      </c>
    </row>
    <row r="1464" spans="1:11" ht="60" hidden="1" x14ac:dyDescent="0.25">
      <c r="A1464" s="1" t="s">
        <v>2044</v>
      </c>
      <c r="B1464" s="39" t="s">
        <v>2003</v>
      </c>
      <c r="C1464" s="1" t="s">
        <v>61</v>
      </c>
      <c r="D1464" s="1" t="s">
        <v>14</v>
      </c>
      <c r="E1464" s="60" t="s">
        <v>15</v>
      </c>
      <c r="F1464" s="3" t="s">
        <v>2034</v>
      </c>
      <c r="G1464" s="1" t="s">
        <v>63</v>
      </c>
      <c r="H1464" s="2" t="s">
        <v>223</v>
      </c>
      <c r="I1464" s="4" t="b">
        <v>1</v>
      </c>
      <c r="J1464" s="19" t="s">
        <v>19</v>
      </c>
      <c r="K1464" s="1" t="s">
        <v>2045</v>
      </c>
    </row>
    <row r="1465" spans="1:11" ht="60" hidden="1" x14ac:dyDescent="0.25">
      <c r="A1465" s="1" t="s">
        <v>2046</v>
      </c>
      <c r="B1465" s="39" t="s">
        <v>2003</v>
      </c>
      <c r="C1465" s="1" t="s">
        <v>61</v>
      </c>
      <c r="D1465" s="1" t="s">
        <v>14</v>
      </c>
      <c r="E1465" s="60" t="s">
        <v>15</v>
      </c>
      <c r="F1465" s="3" t="s">
        <v>2034</v>
      </c>
      <c r="G1465" s="1" t="s">
        <v>63</v>
      </c>
      <c r="H1465" s="2" t="s">
        <v>223</v>
      </c>
      <c r="I1465" s="4" t="b">
        <v>1</v>
      </c>
      <c r="J1465" s="19" t="s">
        <v>19</v>
      </c>
      <c r="K1465" s="1" t="s">
        <v>2047</v>
      </c>
    </row>
    <row r="1466" spans="1:11" ht="60" hidden="1" x14ac:dyDescent="0.25">
      <c r="A1466" s="1" t="s">
        <v>2048</v>
      </c>
      <c r="B1466" s="39" t="s">
        <v>2003</v>
      </c>
      <c r="C1466" s="1" t="s">
        <v>61</v>
      </c>
      <c r="D1466" s="1" t="s">
        <v>14</v>
      </c>
      <c r="E1466" s="60" t="s">
        <v>15</v>
      </c>
      <c r="F1466" s="3" t="s">
        <v>2034</v>
      </c>
      <c r="G1466" s="1" t="s">
        <v>63</v>
      </c>
      <c r="H1466" s="2" t="s">
        <v>223</v>
      </c>
      <c r="I1466" s="4" t="b">
        <v>1</v>
      </c>
      <c r="J1466" s="19" t="s">
        <v>19</v>
      </c>
      <c r="K1466" s="1" t="s">
        <v>2049</v>
      </c>
    </row>
    <row r="1467" spans="1:11" hidden="1" x14ac:dyDescent="0.25">
      <c r="A1467" s="1" t="s">
        <v>2050</v>
      </c>
      <c r="B1467" s="39" t="s">
        <v>2003</v>
      </c>
      <c r="C1467" s="1" t="s">
        <v>878</v>
      </c>
      <c r="D1467" s="1" t="s">
        <v>14</v>
      </c>
      <c r="E1467" s="60" t="s">
        <v>15</v>
      </c>
      <c r="F1467" s="3" t="s">
        <v>54</v>
      </c>
      <c r="G1467" s="1" t="s">
        <v>99</v>
      </c>
      <c r="H1467" s="2" t="s">
        <v>223</v>
      </c>
      <c r="I1467" s="4" t="b">
        <v>1</v>
      </c>
      <c r="J1467" s="19" t="s">
        <v>42</v>
      </c>
      <c r="K1467" s="1" t="s">
        <v>54</v>
      </c>
    </row>
    <row r="1468" spans="1:11" hidden="1" x14ac:dyDescent="0.25">
      <c r="A1468" s="1" t="s">
        <v>2051</v>
      </c>
      <c r="B1468" s="39" t="s">
        <v>2003</v>
      </c>
      <c r="C1468" s="1" t="s">
        <v>878</v>
      </c>
      <c r="D1468" s="1" t="s">
        <v>14</v>
      </c>
      <c r="E1468" s="60" t="s">
        <v>15</v>
      </c>
      <c r="F1468" s="3" t="s">
        <v>54</v>
      </c>
      <c r="G1468" s="1" t="s">
        <v>99</v>
      </c>
      <c r="H1468" s="2" t="s">
        <v>223</v>
      </c>
      <c r="I1468" s="4" t="b">
        <v>1</v>
      </c>
      <c r="J1468" s="19" t="s">
        <v>42</v>
      </c>
      <c r="K1468" s="1" t="s">
        <v>54</v>
      </c>
    </row>
    <row r="1469" spans="1:11" hidden="1" x14ac:dyDescent="0.25">
      <c r="A1469" s="1" t="s">
        <v>2052</v>
      </c>
      <c r="B1469" s="39" t="s">
        <v>2003</v>
      </c>
      <c r="C1469" s="1" t="s">
        <v>878</v>
      </c>
      <c r="D1469" s="1" t="s">
        <v>14</v>
      </c>
      <c r="E1469" s="60" t="s">
        <v>15</v>
      </c>
      <c r="F1469" s="3" t="s">
        <v>54</v>
      </c>
      <c r="G1469" s="1" t="s">
        <v>99</v>
      </c>
      <c r="H1469" s="2" t="s">
        <v>223</v>
      </c>
      <c r="I1469" s="4" t="b">
        <v>1</v>
      </c>
      <c r="J1469" s="19" t="s">
        <v>42</v>
      </c>
      <c r="K1469" s="1" t="s">
        <v>54</v>
      </c>
    </row>
    <row r="1470" spans="1:11" hidden="1" x14ac:dyDescent="0.25">
      <c r="A1470" s="1" t="s">
        <v>2053</v>
      </c>
      <c r="B1470" s="39" t="s">
        <v>2003</v>
      </c>
      <c r="C1470" s="1" t="s">
        <v>878</v>
      </c>
      <c r="D1470" s="1" t="s">
        <v>14</v>
      </c>
      <c r="E1470" s="60" t="s">
        <v>15</v>
      </c>
      <c r="F1470" s="3" t="s">
        <v>54</v>
      </c>
      <c r="G1470" s="1" t="s">
        <v>99</v>
      </c>
      <c r="H1470" s="2" t="s">
        <v>223</v>
      </c>
      <c r="I1470" s="4" t="b">
        <v>1</v>
      </c>
      <c r="J1470" s="19" t="s">
        <v>42</v>
      </c>
      <c r="K1470" s="1" t="s">
        <v>54</v>
      </c>
    </row>
    <row r="1471" spans="1:11" hidden="1" x14ac:dyDescent="0.25">
      <c r="A1471" s="1" t="s">
        <v>2054</v>
      </c>
      <c r="B1471" s="39" t="s">
        <v>2003</v>
      </c>
      <c r="C1471" s="1" t="s">
        <v>878</v>
      </c>
      <c r="D1471" s="1" t="s">
        <v>14</v>
      </c>
      <c r="E1471" s="60" t="s">
        <v>15</v>
      </c>
      <c r="F1471" s="3" t="s">
        <v>54</v>
      </c>
      <c r="G1471" s="1" t="s">
        <v>99</v>
      </c>
      <c r="H1471" s="2" t="s">
        <v>223</v>
      </c>
      <c r="I1471" s="4" t="b">
        <v>1</v>
      </c>
      <c r="J1471" s="19" t="s">
        <v>42</v>
      </c>
      <c r="K1471" s="1" t="s">
        <v>54</v>
      </c>
    </row>
    <row r="1472" spans="1:11" hidden="1" x14ac:dyDescent="0.25">
      <c r="A1472" s="1" t="s">
        <v>2055</v>
      </c>
      <c r="B1472" s="39" t="s">
        <v>2003</v>
      </c>
      <c r="C1472" s="1" t="s">
        <v>878</v>
      </c>
      <c r="D1472" s="1" t="s">
        <v>14</v>
      </c>
      <c r="E1472" s="60" t="s">
        <v>15</v>
      </c>
      <c r="F1472" s="3" t="s">
        <v>54</v>
      </c>
      <c r="G1472" s="1" t="s">
        <v>99</v>
      </c>
      <c r="H1472" s="2" t="s">
        <v>223</v>
      </c>
      <c r="I1472" s="4" t="b">
        <v>1</v>
      </c>
      <c r="J1472" s="19" t="s">
        <v>42</v>
      </c>
      <c r="K1472" s="1" t="s">
        <v>54</v>
      </c>
    </row>
    <row r="1473" spans="1:11" hidden="1" x14ac:dyDescent="0.25">
      <c r="A1473" s="1" t="s">
        <v>2056</v>
      </c>
      <c r="B1473" s="39" t="s">
        <v>2003</v>
      </c>
      <c r="C1473" s="1" t="s">
        <v>878</v>
      </c>
      <c r="D1473" s="1" t="s">
        <v>14</v>
      </c>
      <c r="E1473" s="60" t="s">
        <v>15</v>
      </c>
      <c r="F1473" s="3" t="s">
        <v>54</v>
      </c>
      <c r="G1473" s="1" t="s">
        <v>99</v>
      </c>
      <c r="H1473" s="2" t="s">
        <v>223</v>
      </c>
      <c r="I1473" s="4" t="b">
        <v>1</v>
      </c>
      <c r="J1473" s="19" t="s">
        <v>42</v>
      </c>
      <c r="K1473" s="1" t="s">
        <v>54</v>
      </c>
    </row>
    <row r="1474" spans="1:11" hidden="1" x14ac:dyDescent="0.25">
      <c r="A1474" s="1" t="s">
        <v>2057</v>
      </c>
      <c r="B1474" s="39" t="s">
        <v>2003</v>
      </c>
      <c r="C1474" s="1" t="s">
        <v>878</v>
      </c>
      <c r="D1474" s="1" t="s">
        <v>14</v>
      </c>
      <c r="E1474" s="60" t="s">
        <v>15</v>
      </c>
      <c r="F1474" s="3" t="s">
        <v>54</v>
      </c>
      <c r="G1474" s="1" t="s">
        <v>99</v>
      </c>
      <c r="H1474" s="2" t="s">
        <v>223</v>
      </c>
      <c r="I1474" s="4" t="b">
        <v>1</v>
      </c>
      <c r="J1474" s="19" t="s">
        <v>42</v>
      </c>
      <c r="K1474" s="1" t="s">
        <v>54</v>
      </c>
    </row>
    <row r="1475" spans="1:11" hidden="1" x14ac:dyDescent="0.25">
      <c r="A1475" s="1" t="s">
        <v>2058</v>
      </c>
      <c r="B1475" s="39" t="s">
        <v>2003</v>
      </c>
      <c r="C1475" s="1" t="s">
        <v>878</v>
      </c>
      <c r="D1475" s="1" t="s">
        <v>14</v>
      </c>
      <c r="E1475" s="60" t="s">
        <v>15</v>
      </c>
      <c r="F1475" s="3" t="s">
        <v>54</v>
      </c>
      <c r="G1475" s="1" t="s">
        <v>99</v>
      </c>
      <c r="H1475" s="2" t="s">
        <v>223</v>
      </c>
      <c r="I1475" s="4" t="b">
        <v>1</v>
      </c>
      <c r="J1475" s="19" t="s">
        <v>42</v>
      </c>
      <c r="K1475" s="1" t="s">
        <v>54</v>
      </c>
    </row>
    <row r="1476" spans="1:11" hidden="1" x14ac:dyDescent="0.25">
      <c r="A1476" s="1" t="s">
        <v>2059</v>
      </c>
      <c r="B1476" s="39" t="s">
        <v>2003</v>
      </c>
      <c r="C1476" s="1" t="s">
        <v>878</v>
      </c>
      <c r="D1476" s="1" t="s">
        <v>14</v>
      </c>
      <c r="E1476" s="60" t="s">
        <v>15</v>
      </c>
      <c r="F1476" s="3" t="s">
        <v>54</v>
      </c>
      <c r="G1476" s="1" t="s">
        <v>99</v>
      </c>
      <c r="H1476" s="2" t="s">
        <v>223</v>
      </c>
      <c r="I1476" s="4" t="b">
        <v>1</v>
      </c>
      <c r="J1476" s="19" t="s">
        <v>42</v>
      </c>
      <c r="K1476" s="1" t="s">
        <v>54</v>
      </c>
    </row>
    <row r="1477" spans="1:11" hidden="1" x14ac:dyDescent="0.25">
      <c r="A1477" s="1" t="s">
        <v>2060</v>
      </c>
      <c r="B1477" s="39" t="s">
        <v>2003</v>
      </c>
      <c r="C1477" s="1" t="s">
        <v>878</v>
      </c>
      <c r="D1477" s="1" t="s">
        <v>14</v>
      </c>
      <c r="E1477" s="60" t="s">
        <v>15</v>
      </c>
      <c r="F1477" s="3" t="s">
        <v>54</v>
      </c>
      <c r="G1477" s="1" t="s">
        <v>99</v>
      </c>
      <c r="H1477" s="2" t="s">
        <v>223</v>
      </c>
      <c r="I1477" s="4" t="b">
        <v>1</v>
      </c>
      <c r="J1477" s="19" t="s">
        <v>42</v>
      </c>
      <c r="K1477" s="1" t="s">
        <v>54</v>
      </c>
    </row>
    <row r="1478" spans="1:11" hidden="1" x14ac:dyDescent="0.25">
      <c r="A1478" s="1" t="s">
        <v>2061</v>
      </c>
      <c r="B1478" s="39" t="s">
        <v>2003</v>
      </c>
      <c r="C1478" s="1" t="s">
        <v>878</v>
      </c>
      <c r="D1478" s="1" t="s">
        <v>14</v>
      </c>
      <c r="E1478" s="60" t="s">
        <v>15</v>
      </c>
      <c r="F1478" s="3" t="s">
        <v>54</v>
      </c>
      <c r="G1478" s="1" t="s">
        <v>99</v>
      </c>
      <c r="H1478" s="2" t="s">
        <v>223</v>
      </c>
      <c r="I1478" s="4" t="b">
        <v>1</v>
      </c>
      <c r="J1478" s="19" t="s">
        <v>42</v>
      </c>
      <c r="K1478" s="1" t="s">
        <v>54</v>
      </c>
    </row>
    <row r="1479" spans="1:11" hidden="1" x14ac:dyDescent="0.25">
      <c r="A1479" s="1" t="s">
        <v>2062</v>
      </c>
      <c r="B1479" s="39" t="s">
        <v>2003</v>
      </c>
      <c r="C1479" s="1" t="s">
        <v>878</v>
      </c>
      <c r="D1479" s="1" t="s">
        <v>14</v>
      </c>
      <c r="E1479" s="60" t="s">
        <v>15</v>
      </c>
      <c r="F1479" s="3" t="s">
        <v>54</v>
      </c>
      <c r="G1479" s="1" t="s">
        <v>99</v>
      </c>
      <c r="H1479" s="2" t="s">
        <v>223</v>
      </c>
      <c r="I1479" s="4" t="b">
        <v>1</v>
      </c>
      <c r="J1479" s="19" t="s">
        <v>42</v>
      </c>
      <c r="K1479" s="1" t="s">
        <v>54</v>
      </c>
    </row>
    <row r="1480" spans="1:11" hidden="1" x14ac:dyDescent="0.25">
      <c r="A1480" s="1" t="s">
        <v>2063</v>
      </c>
      <c r="B1480" s="39" t="s">
        <v>2003</v>
      </c>
      <c r="C1480" s="1" t="s">
        <v>878</v>
      </c>
      <c r="D1480" s="1" t="s">
        <v>14</v>
      </c>
      <c r="E1480" s="60" t="s">
        <v>15</v>
      </c>
      <c r="F1480" s="3" t="s">
        <v>54</v>
      </c>
      <c r="G1480" s="1" t="s">
        <v>99</v>
      </c>
      <c r="H1480" s="2" t="s">
        <v>223</v>
      </c>
      <c r="I1480" s="4" t="b">
        <v>1</v>
      </c>
      <c r="J1480" s="19" t="s">
        <v>42</v>
      </c>
      <c r="K1480" s="1" t="s">
        <v>54</v>
      </c>
    </row>
    <row r="1481" spans="1:11" hidden="1" x14ac:dyDescent="0.25">
      <c r="A1481" s="1" t="s">
        <v>2064</v>
      </c>
      <c r="B1481" s="39" t="s">
        <v>2003</v>
      </c>
      <c r="C1481" s="1" t="s">
        <v>878</v>
      </c>
      <c r="D1481" s="1" t="s">
        <v>14</v>
      </c>
      <c r="E1481" s="60" t="s">
        <v>15</v>
      </c>
      <c r="F1481" s="3" t="s">
        <v>54</v>
      </c>
      <c r="G1481" s="1" t="s">
        <v>99</v>
      </c>
      <c r="H1481" s="2" t="s">
        <v>223</v>
      </c>
      <c r="I1481" s="4" t="b">
        <v>1</v>
      </c>
      <c r="J1481" s="19" t="s">
        <v>42</v>
      </c>
      <c r="K1481" s="1" t="s">
        <v>54</v>
      </c>
    </row>
    <row r="1482" spans="1:11" hidden="1" x14ac:dyDescent="0.25">
      <c r="A1482" s="1" t="s">
        <v>2065</v>
      </c>
      <c r="B1482" s="39" t="s">
        <v>2003</v>
      </c>
      <c r="C1482" s="1" t="s">
        <v>98</v>
      </c>
      <c r="D1482" s="1" t="s">
        <v>14</v>
      </c>
      <c r="E1482" s="60" t="s">
        <v>15</v>
      </c>
      <c r="F1482" s="3" t="s">
        <v>54</v>
      </c>
      <c r="G1482" s="1" t="s">
        <v>99</v>
      </c>
      <c r="H1482" s="2" t="s">
        <v>223</v>
      </c>
      <c r="I1482" s="4" t="b">
        <v>1</v>
      </c>
      <c r="J1482" s="19" t="s">
        <v>42</v>
      </c>
      <c r="K1482" s="1" t="s">
        <v>54</v>
      </c>
    </row>
    <row r="1483" spans="1:11" hidden="1" x14ac:dyDescent="0.25">
      <c r="A1483" s="1" t="s">
        <v>2066</v>
      </c>
      <c r="B1483" s="39" t="s">
        <v>2003</v>
      </c>
      <c r="C1483" s="1" t="s">
        <v>98</v>
      </c>
      <c r="D1483" s="1" t="s">
        <v>14</v>
      </c>
      <c r="E1483" s="60" t="s">
        <v>15</v>
      </c>
      <c r="F1483" s="3" t="s">
        <v>54</v>
      </c>
      <c r="G1483" s="1" t="s">
        <v>99</v>
      </c>
      <c r="H1483" s="2" t="s">
        <v>223</v>
      </c>
      <c r="I1483" s="4" t="b">
        <v>1</v>
      </c>
      <c r="J1483" s="19" t="s">
        <v>42</v>
      </c>
      <c r="K1483" s="1" t="s">
        <v>54</v>
      </c>
    </row>
    <row r="1484" spans="1:11" hidden="1" x14ac:dyDescent="0.25">
      <c r="A1484" s="1" t="s">
        <v>2067</v>
      </c>
      <c r="B1484" s="39" t="s">
        <v>2003</v>
      </c>
      <c r="C1484" s="1" t="s">
        <v>98</v>
      </c>
      <c r="D1484" s="1" t="s">
        <v>14</v>
      </c>
      <c r="E1484" s="60" t="s">
        <v>15</v>
      </c>
      <c r="F1484" s="3" t="s">
        <v>54</v>
      </c>
      <c r="G1484" s="1" t="s">
        <v>99</v>
      </c>
      <c r="H1484" s="2" t="s">
        <v>223</v>
      </c>
      <c r="I1484" s="4" t="b">
        <v>1</v>
      </c>
      <c r="J1484" s="19" t="s">
        <v>42</v>
      </c>
      <c r="K1484" s="1" t="s">
        <v>54</v>
      </c>
    </row>
    <row r="1485" spans="1:11" hidden="1" x14ac:dyDescent="0.25">
      <c r="A1485" s="1" t="s">
        <v>2068</v>
      </c>
      <c r="B1485" s="39" t="s">
        <v>2003</v>
      </c>
      <c r="C1485" s="1" t="s">
        <v>98</v>
      </c>
      <c r="D1485" s="1" t="s">
        <v>14</v>
      </c>
      <c r="E1485" s="60" t="s">
        <v>15</v>
      </c>
      <c r="F1485" s="3" t="s">
        <v>54</v>
      </c>
      <c r="G1485" s="1" t="s">
        <v>99</v>
      </c>
      <c r="H1485" s="2" t="s">
        <v>223</v>
      </c>
      <c r="I1485" s="4" t="b">
        <v>1</v>
      </c>
      <c r="J1485" s="19" t="s">
        <v>42</v>
      </c>
      <c r="K1485" s="1" t="s">
        <v>54</v>
      </c>
    </row>
    <row r="1486" spans="1:11" hidden="1" x14ac:dyDescent="0.25">
      <c r="A1486" s="1" t="s">
        <v>2069</v>
      </c>
      <c r="B1486" s="39" t="s">
        <v>2003</v>
      </c>
      <c r="C1486" s="1" t="s">
        <v>98</v>
      </c>
      <c r="D1486" s="1" t="s">
        <v>14</v>
      </c>
      <c r="E1486" s="60" t="s">
        <v>15</v>
      </c>
      <c r="F1486" s="3" t="s">
        <v>54</v>
      </c>
      <c r="G1486" s="1" t="s">
        <v>99</v>
      </c>
      <c r="H1486" s="2" t="s">
        <v>223</v>
      </c>
      <c r="I1486" s="4" t="b">
        <v>1</v>
      </c>
      <c r="J1486" s="19" t="s">
        <v>42</v>
      </c>
      <c r="K1486" s="1" t="s">
        <v>54</v>
      </c>
    </row>
    <row r="1487" spans="1:11" hidden="1" x14ac:dyDescent="0.25">
      <c r="A1487" s="1" t="s">
        <v>2070</v>
      </c>
      <c r="B1487" s="39" t="s">
        <v>2003</v>
      </c>
      <c r="C1487" s="1" t="s">
        <v>98</v>
      </c>
      <c r="D1487" s="1" t="s">
        <v>14</v>
      </c>
      <c r="E1487" s="60" t="s">
        <v>15</v>
      </c>
      <c r="F1487" s="3" t="s">
        <v>54</v>
      </c>
      <c r="G1487" s="1" t="s">
        <v>99</v>
      </c>
      <c r="H1487" s="2" t="s">
        <v>223</v>
      </c>
      <c r="I1487" s="4" t="b">
        <v>1</v>
      </c>
      <c r="J1487" s="19" t="s">
        <v>42</v>
      </c>
      <c r="K1487" s="1" t="s">
        <v>54</v>
      </c>
    </row>
    <row r="1488" spans="1:11" hidden="1" x14ac:dyDescent="0.25">
      <c r="A1488" s="1" t="s">
        <v>2071</v>
      </c>
      <c r="B1488" s="39" t="s">
        <v>2003</v>
      </c>
      <c r="C1488" s="1" t="s">
        <v>98</v>
      </c>
      <c r="D1488" s="1" t="s">
        <v>14</v>
      </c>
      <c r="E1488" s="60" t="s">
        <v>15</v>
      </c>
      <c r="F1488" s="3" t="s">
        <v>54</v>
      </c>
      <c r="G1488" s="1" t="s">
        <v>99</v>
      </c>
      <c r="H1488" s="2" t="s">
        <v>223</v>
      </c>
      <c r="I1488" s="4" t="b">
        <v>1</v>
      </c>
      <c r="J1488" s="19" t="s">
        <v>42</v>
      </c>
      <c r="K1488" s="1" t="s">
        <v>54</v>
      </c>
    </row>
    <row r="1489" spans="1:11" hidden="1" x14ac:dyDescent="0.25">
      <c r="A1489" s="1" t="s">
        <v>2072</v>
      </c>
      <c r="B1489" s="39" t="s">
        <v>2003</v>
      </c>
      <c r="C1489" s="1" t="s">
        <v>98</v>
      </c>
      <c r="D1489" s="1" t="s">
        <v>14</v>
      </c>
      <c r="E1489" s="60" t="s">
        <v>15</v>
      </c>
      <c r="F1489" s="3" t="s">
        <v>54</v>
      </c>
      <c r="G1489" s="1" t="s">
        <v>99</v>
      </c>
      <c r="H1489" s="2" t="s">
        <v>223</v>
      </c>
      <c r="I1489" s="4" t="b">
        <v>1</v>
      </c>
      <c r="J1489" s="19" t="s">
        <v>42</v>
      </c>
      <c r="K1489" s="1" t="s">
        <v>54</v>
      </c>
    </row>
    <row r="1490" spans="1:11" hidden="1" x14ac:dyDescent="0.25">
      <c r="A1490" s="1" t="s">
        <v>2073</v>
      </c>
      <c r="B1490" s="39" t="s">
        <v>2003</v>
      </c>
      <c r="C1490" s="1" t="s">
        <v>98</v>
      </c>
      <c r="D1490" s="1" t="s">
        <v>14</v>
      </c>
      <c r="E1490" s="60" t="s">
        <v>15</v>
      </c>
      <c r="F1490" s="3" t="s">
        <v>54</v>
      </c>
      <c r="G1490" s="1" t="s">
        <v>99</v>
      </c>
      <c r="H1490" s="2" t="s">
        <v>223</v>
      </c>
      <c r="I1490" s="4" t="b">
        <v>1</v>
      </c>
      <c r="J1490" s="19" t="s">
        <v>42</v>
      </c>
      <c r="K1490" s="1" t="s">
        <v>54</v>
      </c>
    </row>
    <row r="1491" spans="1:11" hidden="1" x14ac:dyDescent="0.25">
      <c r="A1491" s="1" t="s">
        <v>2074</v>
      </c>
      <c r="B1491" s="39" t="s">
        <v>2003</v>
      </c>
      <c r="C1491" s="1" t="s">
        <v>98</v>
      </c>
      <c r="D1491" s="1" t="s">
        <v>14</v>
      </c>
      <c r="E1491" s="60" t="s">
        <v>15</v>
      </c>
      <c r="F1491" s="3" t="s">
        <v>54</v>
      </c>
      <c r="G1491" s="1" t="s">
        <v>99</v>
      </c>
      <c r="H1491" s="2" t="s">
        <v>223</v>
      </c>
      <c r="I1491" s="4" t="b">
        <v>1</v>
      </c>
      <c r="J1491" s="19" t="s">
        <v>42</v>
      </c>
      <c r="K1491" s="1" t="s">
        <v>54</v>
      </c>
    </row>
    <row r="1492" spans="1:11" hidden="1" x14ac:dyDescent="0.25">
      <c r="A1492" s="1" t="s">
        <v>2075</v>
      </c>
      <c r="B1492" s="39" t="s">
        <v>2003</v>
      </c>
      <c r="C1492" s="1" t="s">
        <v>98</v>
      </c>
      <c r="D1492" s="1" t="s">
        <v>14</v>
      </c>
      <c r="E1492" s="60" t="s">
        <v>15</v>
      </c>
      <c r="F1492" s="3" t="s">
        <v>54</v>
      </c>
      <c r="G1492" s="1" t="s">
        <v>99</v>
      </c>
      <c r="H1492" s="2" t="s">
        <v>223</v>
      </c>
      <c r="I1492" s="4" t="b">
        <v>1</v>
      </c>
      <c r="J1492" s="19" t="s">
        <v>42</v>
      </c>
      <c r="K1492" s="1" t="s">
        <v>54</v>
      </c>
    </row>
    <row r="1493" spans="1:11" hidden="1" x14ac:dyDescent="0.25">
      <c r="A1493" s="1" t="s">
        <v>2076</v>
      </c>
      <c r="B1493" s="39" t="s">
        <v>2003</v>
      </c>
      <c r="C1493" s="1" t="s">
        <v>98</v>
      </c>
      <c r="D1493" s="1" t="s">
        <v>14</v>
      </c>
      <c r="E1493" s="60" t="s">
        <v>15</v>
      </c>
      <c r="F1493" s="3" t="s">
        <v>54</v>
      </c>
      <c r="G1493" s="1" t="s">
        <v>99</v>
      </c>
      <c r="H1493" s="2" t="s">
        <v>223</v>
      </c>
      <c r="I1493" s="4" t="b">
        <v>1</v>
      </c>
      <c r="J1493" s="19" t="s">
        <v>42</v>
      </c>
      <c r="K1493" s="1" t="s">
        <v>54</v>
      </c>
    </row>
    <row r="1494" spans="1:11" hidden="1" x14ac:dyDescent="0.25">
      <c r="A1494" s="1" t="s">
        <v>2077</v>
      </c>
      <c r="B1494" s="39" t="s">
        <v>2003</v>
      </c>
      <c r="C1494" s="1" t="s">
        <v>98</v>
      </c>
      <c r="D1494" s="1" t="s">
        <v>14</v>
      </c>
      <c r="E1494" s="60" t="s">
        <v>15</v>
      </c>
      <c r="F1494" s="3" t="s">
        <v>54</v>
      </c>
      <c r="G1494" s="1" t="s">
        <v>99</v>
      </c>
      <c r="H1494" s="2" t="s">
        <v>223</v>
      </c>
      <c r="I1494" s="4" t="b">
        <v>1</v>
      </c>
      <c r="J1494" s="19" t="s">
        <v>42</v>
      </c>
      <c r="K1494" s="1" t="s">
        <v>54</v>
      </c>
    </row>
    <row r="1495" spans="1:11" hidden="1" x14ac:dyDescent="0.25">
      <c r="A1495" s="1" t="s">
        <v>2078</v>
      </c>
      <c r="B1495" s="39" t="s">
        <v>2079</v>
      </c>
      <c r="C1495" s="1" t="s">
        <v>2080</v>
      </c>
      <c r="D1495" s="1" t="s">
        <v>2081</v>
      </c>
      <c r="E1495" s="60" t="s">
        <v>53</v>
      </c>
      <c r="F1495" s="3" t="s">
        <v>54</v>
      </c>
      <c r="G1495" s="1" t="s">
        <v>55</v>
      </c>
      <c r="H1495" s="2" t="s">
        <v>18</v>
      </c>
      <c r="I1495" s="4" t="b">
        <v>0</v>
      </c>
      <c r="J1495" s="19" t="s">
        <v>2082</v>
      </c>
      <c r="K1495" s="1" t="s">
        <v>54</v>
      </c>
    </row>
    <row r="1496" spans="1:11" hidden="1" x14ac:dyDescent="0.25">
      <c r="A1496" s="1" t="s">
        <v>2078</v>
      </c>
      <c r="B1496" s="39" t="s">
        <v>2079</v>
      </c>
      <c r="C1496" s="1" t="s">
        <v>2080</v>
      </c>
      <c r="D1496" s="1" t="s">
        <v>2081</v>
      </c>
      <c r="E1496" s="60" t="s">
        <v>720</v>
      </c>
      <c r="F1496" s="3" t="s">
        <v>54</v>
      </c>
      <c r="G1496" s="1" t="s">
        <v>55</v>
      </c>
      <c r="H1496" s="2" t="s">
        <v>18</v>
      </c>
      <c r="I1496" s="4" t="b">
        <v>0</v>
      </c>
      <c r="J1496" s="19" t="s">
        <v>2082</v>
      </c>
      <c r="K1496" s="1" t="s">
        <v>54</v>
      </c>
    </row>
    <row r="1497" spans="1:11" hidden="1" x14ac:dyDescent="0.25">
      <c r="A1497" s="1" t="s">
        <v>2083</v>
      </c>
      <c r="B1497" s="39" t="s">
        <v>2079</v>
      </c>
      <c r="C1497" s="1" t="s">
        <v>2084</v>
      </c>
      <c r="D1497" s="1" t="s">
        <v>2081</v>
      </c>
      <c r="E1497" s="60" t="s">
        <v>588</v>
      </c>
      <c r="F1497" s="3" t="s">
        <v>2085</v>
      </c>
      <c r="G1497" s="1" t="s">
        <v>588</v>
      </c>
      <c r="H1497" s="2" t="s">
        <v>18</v>
      </c>
      <c r="I1497" s="4" t="b">
        <v>0</v>
      </c>
      <c r="J1497" s="19" t="s">
        <v>2086</v>
      </c>
      <c r="K1497" s="1" t="s">
        <v>54</v>
      </c>
    </row>
    <row r="1498" spans="1:11" hidden="1" x14ac:dyDescent="0.25">
      <c r="A1498" s="1" t="s">
        <v>2087</v>
      </c>
      <c r="B1498" s="39" t="s">
        <v>2079</v>
      </c>
      <c r="C1498" s="1" t="s">
        <v>2084</v>
      </c>
      <c r="D1498" s="1" t="s">
        <v>2081</v>
      </c>
      <c r="E1498" s="60" t="s">
        <v>588</v>
      </c>
      <c r="F1498" s="3" t="s">
        <v>2085</v>
      </c>
      <c r="G1498" s="1" t="s">
        <v>588</v>
      </c>
      <c r="H1498" s="2" t="s">
        <v>18</v>
      </c>
      <c r="I1498" s="4" t="b">
        <v>0</v>
      </c>
      <c r="J1498" s="19" t="s">
        <v>2086</v>
      </c>
      <c r="K1498" s="1" t="s">
        <v>54</v>
      </c>
    </row>
    <row r="1499" spans="1:11" hidden="1" x14ac:dyDescent="0.25">
      <c r="A1499" s="1" t="s">
        <v>2088</v>
      </c>
      <c r="B1499" s="39" t="s">
        <v>2079</v>
      </c>
      <c r="C1499" s="1" t="s">
        <v>2084</v>
      </c>
      <c r="D1499" s="1" t="s">
        <v>2081</v>
      </c>
      <c r="E1499" s="60" t="s">
        <v>588</v>
      </c>
      <c r="F1499" s="3" t="s">
        <v>2085</v>
      </c>
      <c r="G1499" s="1" t="s">
        <v>588</v>
      </c>
      <c r="H1499" s="2" t="s">
        <v>18</v>
      </c>
      <c r="I1499" s="4" t="b">
        <v>0</v>
      </c>
      <c r="J1499" s="19" t="s">
        <v>2086</v>
      </c>
      <c r="K1499" s="1" t="s">
        <v>54</v>
      </c>
    </row>
    <row r="1500" spans="1:11" s="9" customFormat="1" hidden="1" x14ac:dyDescent="0.25">
      <c r="A1500" s="5" t="s">
        <v>2089</v>
      </c>
      <c r="B1500" s="45" t="s">
        <v>2090</v>
      </c>
      <c r="C1500" s="5" t="s">
        <v>13</v>
      </c>
      <c r="D1500" s="5" t="s">
        <v>14</v>
      </c>
      <c r="E1500" s="61" t="s">
        <v>15</v>
      </c>
      <c r="F1500" s="7" t="s">
        <v>16</v>
      </c>
      <c r="G1500" s="5" t="s">
        <v>17</v>
      </c>
      <c r="H1500" s="6" t="s">
        <v>18</v>
      </c>
      <c r="I1500" s="8" t="b">
        <v>0</v>
      </c>
      <c r="J1500" s="20" t="s">
        <v>38</v>
      </c>
      <c r="K1500" s="5" t="s">
        <v>2091</v>
      </c>
    </row>
    <row r="1501" spans="1:11" s="9" customFormat="1" hidden="1" x14ac:dyDescent="0.25">
      <c r="A1501" s="5" t="s">
        <v>2092</v>
      </c>
      <c r="B1501" s="45" t="s">
        <v>2090</v>
      </c>
      <c r="C1501" s="5" t="s">
        <v>22</v>
      </c>
      <c r="D1501" s="5" t="s">
        <v>14</v>
      </c>
      <c r="E1501" s="61" t="s">
        <v>15</v>
      </c>
      <c r="F1501" s="7" t="s">
        <v>23</v>
      </c>
      <c r="G1501" s="5" t="s">
        <v>17</v>
      </c>
      <c r="H1501" s="6" t="s">
        <v>18</v>
      </c>
      <c r="I1501" s="8" t="b">
        <v>0</v>
      </c>
      <c r="J1501" s="20" t="s">
        <v>38</v>
      </c>
      <c r="K1501" s="5" t="s">
        <v>2093</v>
      </c>
    </row>
    <row r="1502" spans="1:11" s="9" customFormat="1" hidden="1" x14ac:dyDescent="0.25">
      <c r="A1502" s="5" t="s">
        <v>2094</v>
      </c>
      <c r="B1502" s="45" t="s">
        <v>2090</v>
      </c>
      <c r="C1502" s="5" t="s">
        <v>22</v>
      </c>
      <c r="D1502" s="5" t="s">
        <v>14</v>
      </c>
      <c r="E1502" s="61" t="s">
        <v>15</v>
      </c>
      <c r="F1502" s="7" t="s">
        <v>26</v>
      </c>
      <c r="G1502" s="5" t="s">
        <v>17</v>
      </c>
      <c r="H1502" s="6" t="s">
        <v>18</v>
      </c>
      <c r="I1502" s="8" t="b">
        <v>0</v>
      </c>
      <c r="J1502" s="20" t="s">
        <v>38</v>
      </c>
      <c r="K1502" s="5" t="s">
        <v>2095</v>
      </c>
    </row>
    <row r="1503" spans="1:11" s="9" customFormat="1" hidden="1" x14ac:dyDescent="0.25">
      <c r="A1503" s="5" t="s">
        <v>2096</v>
      </c>
      <c r="B1503" s="45" t="s">
        <v>2090</v>
      </c>
      <c r="C1503" s="5" t="s">
        <v>36</v>
      </c>
      <c r="D1503" s="5" t="s">
        <v>14</v>
      </c>
      <c r="E1503" s="61" t="s">
        <v>15</v>
      </c>
      <c r="F1503" s="7" t="s">
        <v>133</v>
      </c>
      <c r="G1503" s="5" t="s">
        <v>17</v>
      </c>
      <c r="H1503" s="6" t="s">
        <v>18</v>
      </c>
      <c r="I1503" s="8" t="b">
        <v>0</v>
      </c>
      <c r="J1503" s="20" t="s">
        <v>38</v>
      </c>
      <c r="K1503" s="5" t="s">
        <v>2097</v>
      </c>
    </row>
    <row r="1504" spans="1:11" s="9" customFormat="1" hidden="1" x14ac:dyDescent="0.25">
      <c r="A1504" s="5" t="s">
        <v>2098</v>
      </c>
      <c r="B1504" s="45" t="s">
        <v>2090</v>
      </c>
      <c r="C1504" s="5" t="s">
        <v>138</v>
      </c>
      <c r="D1504" s="5" t="s">
        <v>14</v>
      </c>
      <c r="E1504" s="61" t="s">
        <v>53</v>
      </c>
      <c r="F1504" s="7" t="s">
        <v>54</v>
      </c>
      <c r="G1504" s="5" t="s">
        <v>55</v>
      </c>
      <c r="H1504" s="6" t="s">
        <v>18</v>
      </c>
      <c r="I1504" s="8" t="b">
        <v>0</v>
      </c>
      <c r="J1504" s="20" t="s">
        <v>15</v>
      </c>
      <c r="K1504" s="5" t="s">
        <v>54</v>
      </c>
    </row>
    <row r="1505" spans="1:11" s="9" customFormat="1" hidden="1" x14ac:dyDescent="0.25">
      <c r="A1505" s="5" t="s">
        <v>2099</v>
      </c>
      <c r="B1505" s="45" t="s">
        <v>2090</v>
      </c>
      <c r="C1505" s="5" t="s">
        <v>138</v>
      </c>
      <c r="D1505" s="5" t="s">
        <v>14</v>
      </c>
      <c r="E1505" s="61" t="s">
        <v>53</v>
      </c>
      <c r="F1505" s="7" t="s">
        <v>54</v>
      </c>
      <c r="G1505" s="5" t="s">
        <v>55</v>
      </c>
      <c r="H1505" s="6" t="s">
        <v>18</v>
      </c>
      <c r="I1505" s="8" t="b">
        <v>0</v>
      </c>
      <c r="J1505" s="20" t="s">
        <v>15</v>
      </c>
      <c r="K1505" s="5" t="s">
        <v>54</v>
      </c>
    </row>
    <row r="1506" spans="1:11" s="9" customFormat="1" hidden="1" x14ac:dyDescent="0.25">
      <c r="A1506" s="5" t="s">
        <v>2100</v>
      </c>
      <c r="B1506" s="45" t="s">
        <v>2090</v>
      </c>
      <c r="C1506" s="5" t="s">
        <v>61</v>
      </c>
      <c r="D1506" s="5" t="s">
        <v>14</v>
      </c>
      <c r="E1506" s="61" t="s">
        <v>15</v>
      </c>
      <c r="F1506" s="7" t="s">
        <v>62</v>
      </c>
      <c r="G1506" s="5" t="s">
        <v>63</v>
      </c>
      <c r="H1506" s="6" t="s">
        <v>18</v>
      </c>
      <c r="I1506" s="8" t="b">
        <v>0</v>
      </c>
      <c r="J1506" s="20" t="s">
        <v>38</v>
      </c>
      <c r="K1506" s="5" t="s">
        <v>2101</v>
      </c>
    </row>
    <row r="1507" spans="1:11" s="9" customFormat="1" hidden="1" x14ac:dyDescent="0.25">
      <c r="A1507" s="5" t="s">
        <v>2102</v>
      </c>
      <c r="B1507" s="45" t="s">
        <v>2090</v>
      </c>
      <c r="C1507" s="5" t="s">
        <v>61</v>
      </c>
      <c r="D1507" s="5" t="s">
        <v>14</v>
      </c>
      <c r="E1507" s="61" t="s">
        <v>15</v>
      </c>
      <c r="F1507" s="7" t="s">
        <v>62</v>
      </c>
      <c r="G1507" s="5" t="s">
        <v>63</v>
      </c>
      <c r="H1507" s="6" t="s">
        <v>18</v>
      </c>
      <c r="I1507" s="8" t="b">
        <v>0</v>
      </c>
      <c r="J1507" s="20" t="s">
        <v>38</v>
      </c>
      <c r="K1507" s="5" t="s">
        <v>2103</v>
      </c>
    </row>
    <row r="1508" spans="1:11" s="9" customFormat="1" hidden="1" x14ac:dyDescent="0.25">
      <c r="A1508" s="5" t="s">
        <v>2104</v>
      </c>
      <c r="B1508" s="45" t="s">
        <v>2090</v>
      </c>
      <c r="C1508" s="5" t="s">
        <v>878</v>
      </c>
      <c r="D1508" s="5" t="s">
        <v>14</v>
      </c>
      <c r="E1508" s="61" t="s">
        <v>15</v>
      </c>
      <c r="F1508" s="7" t="s">
        <v>54</v>
      </c>
      <c r="G1508" s="5" t="s">
        <v>99</v>
      </c>
      <c r="H1508" s="6" t="s">
        <v>18</v>
      </c>
      <c r="I1508" s="8" t="b">
        <v>0</v>
      </c>
      <c r="J1508" s="20" t="s">
        <v>38</v>
      </c>
      <c r="K1508" s="5" t="s">
        <v>54</v>
      </c>
    </row>
    <row r="1509" spans="1:11" s="9" customFormat="1" hidden="1" x14ac:dyDescent="0.25">
      <c r="A1509" s="5" t="s">
        <v>2105</v>
      </c>
      <c r="B1509" s="45" t="s">
        <v>2090</v>
      </c>
      <c r="C1509" s="5" t="s">
        <v>878</v>
      </c>
      <c r="D1509" s="5" t="s">
        <v>14</v>
      </c>
      <c r="E1509" s="61" t="s">
        <v>15</v>
      </c>
      <c r="F1509" s="7" t="s">
        <v>54</v>
      </c>
      <c r="G1509" s="5" t="s">
        <v>99</v>
      </c>
      <c r="H1509" s="6" t="s">
        <v>18</v>
      </c>
      <c r="I1509" s="8" t="b">
        <v>0</v>
      </c>
      <c r="J1509" s="20" t="s">
        <v>38</v>
      </c>
      <c r="K1509" s="5" t="s">
        <v>54</v>
      </c>
    </row>
    <row r="1510" spans="1:11" s="9" customFormat="1" hidden="1" x14ac:dyDescent="0.25">
      <c r="A1510" s="5" t="s">
        <v>2106</v>
      </c>
      <c r="B1510" s="45" t="s">
        <v>2090</v>
      </c>
      <c r="C1510" s="5" t="s">
        <v>878</v>
      </c>
      <c r="D1510" s="5" t="s">
        <v>14</v>
      </c>
      <c r="E1510" s="61" t="s">
        <v>15</v>
      </c>
      <c r="F1510" s="7" t="s">
        <v>54</v>
      </c>
      <c r="G1510" s="5" t="s">
        <v>99</v>
      </c>
      <c r="H1510" s="6" t="s">
        <v>18</v>
      </c>
      <c r="I1510" s="8" t="b">
        <v>0</v>
      </c>
      <c r="J1510" s="20" t="s">
        <v>38</v>
      </c>
      <c r="K1510" s="5" t="s">
        <v>54</v>
      </c>
    </row>
    <row r="1511" spans="1:11" s="9" customFormat="1" hidden="1" x14ac:dyDescent="0.25">
      <c r="A1511" s="5" t="s">
        <v>2107</v>
      </c>
      <c r="B1511" s="45" t="s">
        <v>2090</v>
      </c>
      <c r="C1511" s="5" t="s">
        <v>878</v>
      </c>
      <c r="D1511" s="5" t="s">
        <v>14</v>
      </c>
      <c r="E1511" s="61" t="s">
        <v>15</v>
      </c>
      <c r="F1511" s="7" t="s">
        <v>54</v>
      </c>
      <c r="G1511" s="5" t="s">
        <v>99</v>
      </c>
      <c r="H1511" s="6" t="s">
        <v>18</v>
      </c>
      <c r="I1511" s="8" t="b">
        <v>0</v>
      </c>
      <c r="J1511" s="20" t="s">
        <v>38</v>
      </c>
      <c r="K1511" s="5" t="s">
        <v>54</v>
      </c>
    </row>
    <row r="1512" spans="1:11" s="9" customFormat="1" hidden="1" x14ac:dyDescent="0.25">
      <c r="A1512" s="5" t="s">
        <v>2108</v>
      </c>
      <c r="B1512" s="45" t="s">
        <v>2090</v>
      </c>
      <c r="C1512" s="5" t="s">
        <v>878</v>
      </c>
      <c r="D1512" s="5" t="s">
        <v>14</v>
      </c>
      <c r="E1512" s="61" t="s">
        <v>15</v>
      </c>
      <c r="F1512" s="7" t="s">
        <v>54</v>
      </c>
      <c r="G1512" s="5" t="s">
        <v>99</v>
      </c>
      <c r="H1512" s="6" t="s">
        <v>18</v>
      </c>
      <c r="I1512" s="8" t="b">
        <v>0</v>
      </c>
      <c r="J1512" s="20" t="s">
        <v>38</v>
      </c>
      <c r="K1512" s="5" t="s">
        <v>54</v>
      </c>
    </row>
    <row r="1513" spans="1:11" s="9" customFormat="1" hidden="1" x14ac:dyDescent="0.25">
      <c r="A1513" s="5" t="s">
        <v>2109</v>
      </c>
      <c r="B1513" s="45" t="s">
        <v>2090</v>
      </c>
      <c r="C1513" s="5" t="s">
        <v>878</v>
      </c>
      <c r="D1513" s="5" t="s">
        <v>14</v>
      </c>
      <c r="E1513" s="61" t="s">
        <v>15</v>
      </c>
      <c r="F1513" s="7" t="s">
        <v>54</v>
      </c>
      <c r="G1513" s="5" t="s">
        <v>99</v>
      </c>
      <c r="H1513" s="6" t="s">
        <v>18</v>
      </c>
      <c r="I1513" s="8" t="b">
        <v>0</v>
      </c>
      <c r="J1513" s="20" t="s">
        <v>38</v>
      </c>
      <c r="K1513" s="5" t="s">
        <v>54</v>
      </c>
    </row>
    <row r="1514" spans="1:11" s="9" customFormat="1" hidden="1" x14ac:dyDescent="0.25">
      <c r="A1514" s="5" t="s">
        <v>2110</v>
      </c>
      <c r="B1514" s="45" t="s">
        <v>2090</v>
      </c>
      <c r="C1514" s="5" t="s">
        <v>878</v>
      </c>
      <c r="D1514" s="5" t="s">
        <v>14</v>
      </c>
      <c r="E1514" s="61" t="s">
        <v>15</v>
      </c>
      <c r="F1514" s="7" t="s">
        <v>54</v>
      </c>
      <c r="G1514" s="5" t="s">
        <v>99</v>
      </c>
      <c r="H1514" s="6" t="s">
        <v>18</v>
      </c>
      <c r="I1514" s="8" t="b">
        <v>0</v>
      </c>
      <c r="J1514" s="20" t="s">
        <v>38</v>
      </c>
      <c r="K1514" s="5" t="s">
        <v>54</v>
      </c>
    </row>
    <row r="1515" spans="1:11" s="9" customFormat="1" hidden="1" x14ac:dyDescent="0.25">
      <c r="A1515" s="5" t="s">
        <v>2111</v>
      </c>
      <c r="B1515" s="45" t="s">
        <v>2112</v>
      </c>
      <c r="C1515" s="5" t="s">
        <v>13</v>
      </c>
      <c r="D1515" s="5" t="s">
        <v>14</v>
      </c>
      <c r="E1515" s="61" t="s">
        <v>15</v>
      </c>
      <c r="F1515" s="7" t="s">
        <v>16</v>
      </c>
      <c r="G1515" s="5" t="s">
        <v>17</v>
      </c>
      <c r="H1515" s="6" t="s">
        <v>18</v>
      </c>
      <c r="I1515" s="8" t="b">
        <v>0</v>
      </c>
      <c r="J1515" s="20" t="s">
        <v>38</v>
      </c>
      <c r="K1515" s="5" t="s">
        <v>2113</v>
      </c>
    </row>
    <row r="1516" spans="1:11" s="9" customFormat="1" hidden="1" x14ac:dyDescent="0.25">
      <c r="A1516" s="10" t="s">
        <v>2114</v>
      </c>
      <c r="B1516" s="50" t="s">
        <v>2112</v>
      </c>
      <c r="C1516" s="10" t="s">
        <v>22</v>
      </c>
      <c r="D1516" s="10" t="s">
        <v>14</v>
      </c>
      <c r="E1516" s="62" t="s">
        <v>15</v>
      </c>
      <c r="F1516" s="12" t="s">
        <v>23</v>
      </c>
      <c r="G1516" s="10" t="s">
        <v>17</v>
      </c>
      <c r="H1516" s="11" t="s">
        <v>18</v>
      </c>
      <c r="I1516" s="13" t="b">
        <v>0</v>
      </c>
      <c r="J1516" s="20" t="s">
        <v>38</v>
      </c>
      <c r="K1516" s="10" t="s">
        <v>2115</v>
      </c>
    </row>
    <row r="1517" spans="1:11" s="9" customFormat="1" hidden="1" x14ac:dyDescent="0.25">
      <c r="A1517" s="10" t="s">
        <v>2116</v>
      </c>
      <c r="B1517" s="50" t="s">
        <v>2112</v>
      </c>
      <c r="C1517" s="10" t="s">
        <v>22</v>
      </c>
      <c r="D1517" s="10" t="s">
        <v>14</v>
      </c>
      <c r="E1517" s="62" t="s">
        <v>15</v>
      </c>
      <c r="F1517" s="12" t="s">
        <v>26</v>
      </c>
      <c r="G1517" s="10" t="s">
        <v>17</v>
      </c>
      <c r="H1517" s="11" t="s">
        <v>18</v>
      </c>
      <c r="I1517" s="13" t="b">
        <v>0</v>
      </c>
      <c r="J1517" s="20" t="s">
        <v>38</v>
      </c>
      <c r="K1517" s="10" t="s">
        <v>2117</v>
      </c>
    </row>
    <row r="1518" spans="1:11" s="9" customFormat="1" hidden="1" x14ac:dyDescent="0.25">
      <c r="A1518" s="10" t="s">
        <v>2118</v>
      </c>
      <c r="B1518" s="50" t="s">
        <v>2112</v>
      </c>
      <c r="C1518" s="10" t="s">
        <v>132</v>
      </c>
      <c r="D1518" s="10" t="s">
        <v>14</v>
      </c>
      <c r="E1518" s="62" t="s">
        <v>15</v>
      </c>
      <c r="F1518" s="12" t="s">
        <v>41</v>
      </c>
      <c r="G1518" s="10" t="s">
        <v>17</v>
      </c>
      <c r="H1518" s="11" t="s">
        <v>18</v>
      </c>
      <c r="I1518" s="13" t="b">
        <v>0</v>
      </c>
      <c r="J1518" s="20" t="s">
        <v>38</v>
      </c>
      <c r="K1518" s="10" t="s">
        <v>2119</v>
      </c>
    </row>
    <row r="1519" spans="1:11" s="9" customFormat="1" hidden="1" x14ac:dyDescent="0.25">
      <c r="A1519" s="5" t="s">
        <v>2120</v>
      </c>
      <c r="B1519" s="45" t="s">
        <v>2112</v>
      </c>
      <c r="C1519" s="5" t="s">
        <v>132</v>
      </c>
      <c r="D1519" s="5" t="s">
        <v>14</v>
      </c>
      <c r="E1519" s="61" t="s">
        <v>15</v>
      </c>
      <c r="F1519" s="7" t="s">
        <v>41</v>
      </c>
      <c r="G1519" s="5" t="s">
        <v>17</v>
      </c>
      <c r="H1519" s="6" t="s">
        <v>18</v>
      </c>
      <c r="I1519" s="8" t="b">
        <v>0</v>
      </c>
      <c r="J1519" s="20" t="s">
        <v>38</v>
      </c>
      <c r="K1519" s="5" t="s">
        <v>2121</v>
      </c>
    </row>
    <row r="1520" spans="1:11" s="9" customFormat="1" hidden="1" x14ac:dyDescent="0.25">
      <c r="A1520" s="5" t="s">
        <v>2122</v>
      </c>
      <c r="B1520" s="45" t="s">
        <v>2112</v>
      </c>
      <c r="C1520" s="5" t="s">
        <v>52</v>
      </c>
      <c r="D1520" s="5" t="s">
        <v>14</v>
      </c>
      <c r="E1520" s="61" t="s">
        <v>53</v>
      </c>
      <c r="F1520" s="7"/>
      <c r="G1520" s="5" t="s">
        <v>55</v>
      </c>
      <c r="H1520" s="6" t="s">
        <v>18</v>
      </c>
      <c r="I1520" s="8" t="b">
        <v>0</v>
      </c>
      <c r="J1520" s="20" t="s">
        <v>15</v>
      </c>
      <c r="K1520" s="5" t="s">
        <v>54</v>
      </c>
    </row>
    <row r="1521" spans="1:11" s="9" customFormat="1" hidden="1" x14ac:dyDescent="0.25">
      <c r="A1521" s="5" t="s">
        <v>2123</v>
      </c>
      <c r="B1521" s="45" t="s">
        <v>2112</v>
      </c>
      <c r="C1521" s="5" t="s">
        <v>52</v>
      </c>
      <c r="D1521" s="5" t="s">
        <v>14</v>
      </c>
      <c r="E1521" s="61" t="s">
        <v>53</v>
      </c>
      <c r="F1521" s="7"/>
      <c r="G1521" s="5" t="s">
        <v>55</v>
      </c>
      <c r="H1521" s="6" t="s">
        <v>18</v>
      </c>
      <c r="I1521" s="8" t="b">
        <v>0</v>
      </c>
      <c r="J1521" s="20" t="s">
        <v>15</v>
      </c>
      <c r="K1521" s="5" t="s">
        <v>54</v>
      </c>
    </row>
    <row r="1522" spans="1:11" s="9" customFormat="1" hidden="1" x14ac:dyDescent="0.25">
      <c r="A1522" s="5" t="s">
        <v>2124</v>
      </c>
      <c r="B1522" s="45" t="s">
        <v>2112</v>
      </c>
      <c r="C1522" s="5" t="s">
        <v>141</v>
      </c>
      <c r="D1522" s="5" t="s">
        <v>14</v>
      </c>
      <c r="E1522" s="61" t="s">
        <v>15</v>
      </c>
      <c r="F1522" s="7" t="s">
        <v>62</v>
      </c>
      <c r="G1522" s="5" t="s">
        <v>63</v>
      </c>
      <c r="H1522" s="6" t="s">
        <v>18</v>
      </c>
      <c r="I1522" s="8" t="b">
        <v>0</v>
      </c>
      <c r="J1522" s="20" t="s">
        <v>38</v>
      </c>
      <c r="K1522" s="5" t="s">
        <v>2125</v>
      </c>
    </row>
    <row r="1523" spans="1:11" s="9" customFormat="1" hidden="1" x14ac:dyDescent="0.25">
      <c r="A1523" s="10" t="s">
        <v>2126</v>
      </c>
      <c r="B1523" s="50" t="s">
        <v>2112</v>
      </c>
      <c r="C1523" s="10" t="s">
        <v>141</v>
      </c>
      <c r="D1523" s="10" t="s">
        <v>14</v>
      </c>
      <c r="E1523" s="62" t="s">
        <v>15</v>
      </c>
      <c r="F1523" s="12" t="s">
        <v>62</v>
      </c>
      <c r="G1523" s="10" t="s">
        <v>63</v>
      </c>
      <c r="H1523" s="11" t="s">
        <v>18</v>
      </c>
      <c r="I1523" s="13" t="b">
        <v>0</v>
      </c>
      <c r="J1523" s="20" t="s">
        <v>38</v>
      </c>
      <c r="K1523" s="10" t="s">
        <v>2127</v>
      </c>
    </row>
    <row r="1524" spans="1:11" s="9" customFormat="1" hidden="1" x14ac:dyDescent="0.25">
      <c r="A1524" s="10" t="s">
        <v>2128</v>
      </c>
      <c r="B1524" s="50" t="s">
        <v>2112</v>
      </c>
      <c r="C1524" s="10" t="s">
        <v>141</v>
      </c>
      <c r="D1524" s="10" t="s">
        <v>14</v>
      </c>
      <c r="E1524" s="62" t="s">
        <v>15</v>
      </c>
      <c r="F1524" s="12" t="s">
        <v>62</v>
      </c>
      <c r="G1524" s="10" t="s">
        <v>63</v>
      </c>
      <c r="H1524" s="11" t="s">
        <v>18</v>
      </c>
      <c r="I1524" s="13" t="b">
        <v>0</v>
      </c>
      <c r="J1524" s="20" t="s">
        <v>38</v>
      </c>
      <c r="K1524" s="10" t="s">
        <v>2129</v>
      </c>
    </row>
    <row r="1525" spans="1:11" s="9" customFormat="1" hidden="1" x14ac:dyDescent="0.25">
      <c r="A1525" s="5" t="s">
        <v>2130</v>
      </c>
      <c r="B1525" s="45" t="s">
        <v>2112</v>
      </c>
      <c r="C1525" s="5" t="s">
        <v>141</v>
      </c>
      <c r="D1525" s="5" t="s">
        <v>14</v>
      </c>
      <c r="E1525" s="61" t="s">
        <v>15</v>
      </c>
      <c r="F1525" s="7" t="s">
        <v>62</v>
      </c>
      <c r="G1525" s="5" t="s">
        <v>63</v>
      </c>
      <c r="H1525" s="6" t="s">
        <v>18</v>
      </c>
      <c r="I1525" s="8" t="b">
        <v>0</v>
      </c>
      <c r="J1525" s="20" t="s">
        <v>38</v>
      </c>
      <c r="K1525" s="5" t="s">
        <v>2131</v>
      </c>
    </row>
    <row r="1526" spans="1:11" s="9" customFormat="1" hidden="1" x14ac:dyDescent="0.25">
      <c r="A1526" s="10" t="s">
        <v>2132</v>
      </c>
      <c r="B1526" s="50" t="s">
        <v>2112</v>
      </c>
      <c r="C1526" s="10" t="s">
        <v>98</v>
      </c>
      <c r="D1526" s="10" t="s">
        <v>14</v>
      </c>
      <c r="E1526" s="62" t="s">
        <v>15</v>
      </c>
      <c r="F1526" s="12" t="s">
        <v>54</v>
      </c>
      <c r="G1526" s="10" t="s">
        <v>99</v>
      </c>
      <c r="H1526" s="11" t="s">
        <v>18</v>
      </c>
      <c r="I1526" s="13" t="b">
        <v>0</v>
      </c>
      <c r="J1526" s="20" t="s">
        <v>38</v>
      </c>
      <c r="K1526" s="10" t="s">
        <v>54</v>
      </c>
    </row>
    <row r="1527" spans="1:11" s="9" customFormat="1" hidden="1" x14ac:dyDescent="0.25">
      <c r="A1527" s="10" t="s">
        <v>2133</v>
      </c>
      <c r="B1527" s="50" t="s">
        <v>2112</v>
      </c>
      <c r="C1527" s="10" t="s">
        <v>98</v>
      </c>
      <c r="D1527" s="10" t="s">
        <v>14</v>
      </c>
      <c r="E1527" s="62" t="s">
        <v>15</v>
      </c>
      <c r="F1527" s="12" t="s">
        <v>54</v>
      </c>
      <c r="G1527" s="10" t="s">
        <v>99</v>
      </c>
      <c r="H1527" s="11" t="s">
        <v>18</v>
      </c>
      <c r="I1527" s="13" t="b">
        <v>0</v>
      </c>
      <c r="J1527" s="20" t="s">
        <v>38</v>
      </c>
      <c r="K1527" s="10" t="s">
        <v>54</v>
      </c>
    </row>
    <row r="1528" spans="1:11" s="9" customFormat="1" hidden="1" x14ac:dyDescent="0.25">
      <c r="A1528" s="5" t="s">
        <v>2134</v>
      </c>
      <c r="B1528" s="45" t="s">
        <v>2112</v>
      </c>
      <c r="C1528" s="5" t="s">
        <v>98</v>
      </c>
      <c r="D1528" s="5" t="s">
        <v>14</v>
      </c>
      <c r="E1528" s="61" t="s">
        <v>15</v>
      </c>
      <c r="F1528" s="7" t="s">
        <v>54</v>
      </c>
      <c r="G1528" s="5" t="s">
        <v>99</v>
      </c>
      <c r="H1528" s="6" t="s">
        <v>18</v>
      </c>
      <c r="I1528" s="8" t="b">
        <v>0</v>
      </c>
      <c r="J1528" s="20" t="s">
        <v>38</v>
      </c>
      <c r="K1528" s="5" t="s">
        <v>54</v>
      </c>
    </row>
    <row r="1529" spans="1:11" s="9" customFormat="1" hidden="1" x14ac:dyDescent="0.25">
      <c r="A1529" s="10" t="s">
        <v>2135</v>
      </c>
      <c r="B1529" s="50" t="s">
        <v>2112</v>
      </c>
      <c r="C1529" s="10" t="s">
        <v>98</v>
      </c>
      <c r="D1529" s="10" t="s">
        <v>14</v>
      </c>
      <c r="E1529" s="62" t="s">
        <v>15</v>
      </c>
      <c r="F1529" s="12" t="s">
        <v>54</v>
      </c>
      <c r="G1529" s="10" t="s">
        <v>99</v>
      </c>
      <c r="H1529" s="11" t="s">
        <v>18</v>
      </c>
      <c r="I1529" s="13" t="b">
        <v>0</v>
      </c>
      <c r="J1529" s="20" t="s">
        <v>38</v>
      </c>
      <c r="K1529" s="10" t="s">
        <v>54</v>
      </c>
    </row>
    <row r="1530" spans="1:11" s="9" customFormat="1" hidden="1" x14ac:dyDescent="0.25">
      <c r="A1530" s="5" t="s">
        <v>2136</v>
      </c>
      <c r="B1530" s="45" t="s">
        <v>2112</v>
      </c>
      <c r="C1530" s="5" t="s">
        <v>98</v>
      </c>
      <c r="D1530" s="5" t="s">
        <v>14</v>
      </c>
      <c r="E1530" s="61" t="s">
        <v>15</v>
      </c>
      <c r="F1530" s="7" t="s">
        <v>54</v>
      </c>
      <c r="G1530" s="5" t="s">
        <v>99</v>
      </c>
      <c r="H1530" s="6" t="s">
        <v>18</v>
      </c>
      <c r="I1530" s="8" t="b">
        <v>0</v>
      </c>
      <c r="J1530" s="20" t="s">
        <v>38</v>
      </c>
      <c r="K1530" s="5" t="s">
        <v>54</v>
      </c>
    </row>
    <row r="1531" spans="1:11" hidden="1" x14ac:dyDescent="0.25">
      <c r="A1531" s="1" t="s">
        <v>2137</v>
      </c>
      <c r="B1531" s="39" t="s">
        <v>2138</v>
      </c>
      <c r="C1531" s="1" t="s">
        <v>708</v>
      </c>
      <c r="D1531" s="1" t="s">
        <v>587</v>
      </c>
      <c r="E1531" s="60" t="s">
        <v>15</v>
      </c>
      <c r="F1531" s="3" t="s">
        <v>2139</v>
      </c>
      <c r="G1531" s="1" t="s">
        <v>17</v>
      </c>
      <c r="H1531" s="2" t="s">
        <v>223</v>
      </c>
      <c r="I1531" s="4" t="b">
        <v>1</v>
      </c>
      <c r="J1531" s="19" t="s">
        <v>2140</v>
      </c>
      <c r="K1531" s="1" t="s">
        <v>54</v>
      </c>
    </row>
    <row r="1532" spans="1:11" hidden="1" x14ac:dyDescent="0.25">
      <c r="A1532" s="1" t="s">
        <v>2141</v>
      </c>
      <c r="B1532" s="39" t="s">
        <v>2138</v>
      </c>
      <c r="C1532" s="1" t="s">
        <v>704</v>
      </c>
      <c r="D1532" s="1" t="s">
        <v>587</v>
      </c>
      <c r="E1532" s="60" t="s">
        <v>15</v>
      </c>
      <c r="F1532" s="3" t="s">
        <v>54</v>
      </c>
      <c r="G1532" s="1" t="s">
        <v>17</v>
      </c>
      <c r="H1532" s="2" t="s">
        <v>223</v>
      </c>
      <c r="I1532" s="4" t="b">
        <v>1</v>
      </c>
      <c r="J1532" s="19" t="s">
        <v>1309</v>
      </c>
      <c r="K1532" s="1" t="s">
        <v>54</v>
      </c>
    </row>
    <row r="1533" spans="1:11" hidden="1" x14ac:dyDescent="0.25">
      <c r="A1533" s="1" t="s">
        <v>2142</v>
      </c>
      <c r="B1533" s="39" t="s">
        <v>2138</v>
      </c>
      <c r="C1533" s="1" t="s">
        <v>704</v>
      </c>
      <c r="D1533" s="1" t="s">
        <v>587</v>
      </c>
      <c r="E1533" s="60" t="s">
        <v>15</v>
      </c>
      <c r="F1533" s="3" t="s">
        <v>54</v>
      </c>
      <c r="G1533" s="1" t="s">
        <v>17</v>
      </c>
      <c r="H1533" s="2" t="s">
        <v>223</v>
      </c>
      <c r="I1533" s="4" t="b">
        <v>1</v>
      </c>
      <c r="J1533" s="19" t="s">
        <v>1309</v>
      </c>
      <c r="K1533" s="1" t="s">
        <v>54</v>
      </c>
    </row>
    <row r="1534" spans="1:11" hidden="1" x14ac:dyDescent="0.25">
      <c r="A1534" s="1" t="s">
        <v>2143</v>
      </c>
      <c r="B1534" s="39" t="s">
        <v>2138</v>
      </c>
      <c r="C1534" s="1" t="s">
        <v>704</v>
      </c>
      <c r="D1534" s="1" t="s">
        <v>587</v>
      </c>
      <c r="E1534" s="60" t="s">
        <v>15</v>
      </c>
      <c r="F1534" s="3" t="s">
        <v>54</v>
      </c>
      <c r="G1534" s="1" t="s">
        <v>17</v>
      </c>
      <c r="H1534" s="2" t="s">
        <v>223</v>
      </c>
      <c r="I1534" s="4" t="b">
        <v>1</v>
      </c>
      <c r="J1534" s="19" t="s">
        <v>1309</v>
      </c>
      <c r="K1534" s="1" t="s">
        <v>54</v>
      </c>
    </row>
    <row r="1535" spans="1:11" hidden="1" x14ac:dyDescent="0.25">
      <c r="A1535" s="1" t="s">
        <v>2144</v>
      </c>
      <c r="B1535" s="39" t="s">
        <v>2138</v>
      </c>
      <c r="C1535" s="1" t="s">
        <v>704</v>
      </c>
      <c r="D1535" s="1" t="s">
        <v>587</v>
      </c>
      <c r="E1535" s="60" t="s">
        <v>15</v>
      </c>
      <c r="F1535" s="3" t="s">
        <v>54</v>
      </c>
      <c r="G1535" s="1" t="s">
        <v>17</v>
      </c>
      <c r="H1535" s="2" t="s">
        <v>223</v>
      </c>
      <c r="I1535" s="4" t="b">
        <v>1</v>
      </c>
      <c r="J1535" s="19" t="s">
        <v>1309</v>
      </c>
      <c r="K1535" s="1" t="s">
        <v>54</v>
      </c>
    </row>
    <row r="1536" spans="1:11" hidden="1" x14ac:dyDescent="0.25">
      <c r="A1536" s="1" t="s">
        <v>2145</v>
      </c>
      <c r="B1536" s="39" t="s">
        <v>2138</v>
      </c>
      <c r="C1536" s="1" t="s">
        <v>710</v>
      </c>
      <c r="D1536" s="1" t="s">
        <v>587</v>
      </c>
      <c r="E1536" s="60" t="s">
        <v>15</v>
      </c>
      <c r="F1536" s="3" t="s">
        <v>711</v>
      </c>
      <c r="G1536" s="1" t="s">
        <v>63</v>
      </c>
      <c r="H1536" s="2" t="s">
        <v>223</v>
      </c>
      <c r="I1536" s="4" t="b">
        <v>1</v>
      </c>
      <c r="J1536" s="19" t="s">
        <v>712</v>
      </c>
      <c r="K1536" s="1" t="s">
        <v>54</v>
      </c>
    </row>
    <row r="1537" spans="1:11" hidden="1" x14ac:dyDescent="0.25">
      <c r="A1537" s="1" t="s">
        <v>2146</v>
      </c>
      <c r="B1537" s="39" t="s">
        <v>2138</v>
      </c>
      <c r="C1537" s="1" t="s">
        <v>1304</v>
      </c>
      <c r="D1537" s="1" t="s">
        <v>587</v>
      </c>
      <c r="E1537" s="60" t="s">
        <v>15</v>
      </c>
      <c r="F1537" s="3" t="s">
        <v>711</v>
      </c>
      <c r="G1537" s="1" t="s">
        <v>63</v>
      </c>
      <c r="H1537" s="2" t="s">
        <v>223</v>
      </c>
      <c r="I1537" s="4" t="b">
        <v>1</v>
      </c>
      <c r="J1537" s="19" t="s">
        <v>712</v>
      </c>
      <c r="K1537" s="1" t="s">
        <v>54</v>
      </c>
    </row>
    <row r="1538" spans="1:11" hidden="1" x14ac:dyDescent="0.25">
      <c r="A1538" s="1" t="s">
        <v>2147</v>
      </c>
      <c r="B1538" s="39" t="s">
        <v>2138</v>
      </c>
      <c r="C1538" s="1" t="s">
        <v>708</v>
      </c>
      <c r="D1538" s="1" t="s">
        <v>587</v>
      </c>
      <c r="E1538" s="60" t="s">
        <v>15</v>
      </c>
      <c r="F1538" s="3" t="s">
        <v>1313</v>
      </c>
      <c r="G1538" s="1" t="s">
        <v>17</v>
      </c>
      <c r="H1538" s="2" t="s">
        <v>223</v>
      </c>
      <c r="I1538" s="4" t="b">
        <v>1</v>
      </c>
      <c r="J1538" s="19" t="s">
        <v>1314</v>
      </c>
      <c r="K1538" s="1" t="s">
        <v>54</v>
      </c>
    </row>
    <row r="1539" spans="1:11" hidden="1" x14ac:dyDescent="0.25">
      <c r="A1539" s="1" t="s">
        <v>2148</v>
      </c>
      <c r="B1539" s="39" t="s">
        <v>2138</v>
      </c>
      <c r="C1539" s="1" t="s">
        <v>708</v>
      </c>
      <c r="D1539" s="1" t="s">
        <v>587</v>
      </c>
      <c r="E1539" s="60" t="s">
        <v>15</v>
      </c>
      <c r="F1539" s="3" t="s">
        <v>1313</v>
      </c>
      <c r="G1539" s="1" t="s">
        <v>17</v>
      </c>
      <c r="H1539" s="2" t="s">
        <v>223</v>
      </c>
      <c r="I1539" s="4" t="b">
        <v>1</v>
      </c>
      <c r="J1539" s="19" t="s">
        <v>1314</v>
      </c>
      <c r="K1539" s="1" t="s">
        <v>54</v>
      </c>
    </row>
    <row r="1540" spans="1:11" hidden="1" x14ac:dyDescent="0.25">
      <c r="A1540" s="1" t="s">
        <v>2149</v>
      </c>
      <c r="B1540" s="39" t="s">
        <v>2138</v>
      </c>
      <c r="C1540" s="1" t="s">
        <v>2150</v>
      </c>
      <c r="D1540" s="1" t="s">
        <v>587</v>
      </c>
      <c r="E1540" s="60" t="s">
        <v>53</v>
      </c>
      <c r="F1540" s="3" t="s">
        <v>54</v>
      </c>
      <c r="G1540" s="1" t="s">
        <v>55</v>
      </c>
      <c r="H1540" s="2" t="s">
        <v>223</v>
      </c>
      <c r="I1540" s="4" t="b">
        <v>1</v>
      </c>
      <c r="J1540" s="19" t="s">
        <v>15</v>
      </c>
      <c r="K1540" s="1" t="s">
        <v>54</v>
      </c>
    </row>
    <row r="1541" spans="1:11" hidden="1" x14ac:dyDescent="0.25">
      <c r="A1541" s="1" t="s">
        <v>2151</v>
      </c>
      <c r="B1541" s="39" t="s">
        <v>2138</v>
      </c>
      <c r="C1541" s="1" t="s">
        <v>2150</v>
      </c>
      <c r="D1541" s="1" t="s">
        <v>587</v>
      </c>
      <c r="E1541" s="60" t="s">
        <v>53</v>
      </c>
      <c r="F1541" s="3" t="s">
        <v>54</v>
      </c>
      <c r="G1541" s="1" t="s">
        <v>55</v>
      </c>
      <c r="H1541" s="2" t="s">
        <v>223</v>
      </c>
      <c r="I1541" s="4" t="b">
        <v>1</v>
      </c>
      <c r="J1541" s="19" t="s">
        <v>15</v>
      </c>
      <c r="K1541" s="1" t="s">
        <v>54</v>
      </c>
    </row>
    <row r="1542" spans="1:11" hidden="1" x14ac:dyDescent="0.25">
      <c r="A1542" s="1" t="s">
        <v>2152</v>
      </c>
      <c r="B1542" s="39" t="s">
        <v>2138</v>
      </c>
      <c r="C1542" s="1" t="s">
        <v>1448</v>
      </c>
      <c r="D1542" s="1" t="s">
        <v>587</v>
      </c>
      <c r="E1542" s="60" t="s">
        <v>15</v>
      </c>
      <c r="F1542" s="3" t="s">
        <v>54</v>
      </c>
      <c r="G1542" s="1" t="s">
        <v>55</v>
      </c>
      <c r="H1542" s="2" t="s">
        <v>223</v>
      </c>
      <c r="I1542" s="4" t="b">
        <v>1</v>
      </c>
      <c r="J1542" s="19" t="s">
        <v>15</v>
      </c>
      <c r="K1542" s="1" t="s">
        <v>54</v>
      </c>
    </row>
    <row r="1543" spans="1:11" hidden="1" x14ac:dyDescent="0.25">
      <c r="A1543" s="1" t="s">
        <v>2153</v>
      </c>
      <c r="B1543" s="39" t="s">
        <v>2138</v>
      </c>
      <c r="C1543" s="1" t="s">
        <v>592</v>
      </c>
      <c r="D1543" s="1" t="s">
        <v>587</v>
      </c>
      <c r="E1543" s="60" t="s">
        <v>15</v>
      </c>
      <c r="F1543" s="3" t="s">
        <v>54</v>
      </c>
      <c r="G1543" s="1" t="s">
        <v>722</v>
      </c>
      <c r="H1543" s="2" t="s">
        <v>223</v>
      </c>
      <c r="I1543" s="4" t="b">
        <v>1</v>
      </c>
      <c r="J1543" s="19" t="s">
        <v>594</v>
      </c>
      <c r="K1543" s="1" t="s">
        <v>54</v>
      </c>
    </row>
    <row r="1544" spans="1:11" hidden="1" x14ac:dyDescent="0.25">
      <c r="A1544" s="1" t="s">
        <v>2154</v>
      </c>
      <c r="B1544" s="39" t="s">
        <v>2138</v>
      </c>
      <c r="C1544" s="1" t="s">
        <v>592</v>
      </c>
      <c r="D1544" s="1" t="s">
        <v>587</v>
      </c>
      <c r="E1544" s="60" t="s">
        <v>15</v>
      </c>
      <c r="F1544" s="3" t="s">
        <v>54</v>
      </c>
      <c r="G1544" s="1" t="s">
        <v>722</v>
      </c>
      <c r="H1544" s="2" t="s">
        <v>223</v>
      </c>
      <c r="I1544" s="4" t="b">
        <v>1</v>
      </c>
      <c r="J1544" s="19" t="s">
        <v>594</v>
      </c>
      <c r="K1544" s="1" t="s">
        <v>54</v>
      </c>
    </row>
    <row r="1545" spans="1:11" hidden="1" x14ac:dyDescent="0.25">
      <c r="A1545" s="1" t="s">
        <v>2155</v>
      </c>
      <c r="B1545" s="39" t="s">
        <v>2138</v>
      </c>
      <c r="C1545" s="1" t="s">
        <v>592</v>
      </c>
      <c r="D1545" s="1" t="s">
        <v>587</v>
      </c>
      <c r="E1545" s="60" t="s">
        <v>15</v>
      </c>
      <c r="F1545" s="3" t="s">
        <v>54</v>
      </c>
      <c r="G1545" s="1" t="s">
        <v>722</v>
      </c>
      <c r="H1545" s="2" t="s">
        <v>223</v>
      </c>
      <c r="I1545" s="4" t="b">
        <v>1</v>
      </c>
      <c r="J1545" s="19" t="s">
        <v>594</v>
      </c>
      <c r="K1545" s="1" t="s">
        <v>54</v>
      </c>
    </row>
    <row r="1546" spans="1:11" hidden="1" x14ac:dyDescent="0.25">
      <c r="A1546" s="1" t="s">
        <v>2156</v>
      </c>
      <c r="B1546" s="39" t="s">
        <v>2138</v>
      </c>
      <c r="C1546" s="1" t="s">
        <v>592</v>
      </c>
      <c r="D1546" s="1" t="s">
        <v>587</v>
      </c>
      <c r="E1546" s="60" t="s">
        <v>15</v>
      </c>
      <c r="F1546" s="3" t="s">
        <v>54</v>
      </c>
      <c r="G1546" s="1" t="s">
        <v>722</v>
      </c>
      <c r="H1546" s="2" t="s">
        <v>223</v>
      </c>
      <c r="I1546" s="4" t="b">
        <v>1</v>
      </c>
      <c r="J1546" s="19" t="s">
        <v>594</v>
      </c>
      <c r="K1546" s="1" t="s">
        <v>54</v>
      </c>
    </row>
    <row r="1547" spans="1:11" hidden="1" x14ac:dyDescent="0.25">
      <c r="A1547" s="1" t="s">
        <v>2157</v>
      </c>
      <c r="B1547" s="39" t="s">
        <v>2138</v>
      </c>
      <c r="C1547" s="1" t="s">
        <v>592</v>
      </c>
      <c r="D1547" s="1" t="s">
        <v>587</v>
      </c>
      <c r="E1547" s="60" t="s">
        <v>15</v>
      </c>
      <c r="F1547" s="3" t="s">
        <v>54</v>
      </c>
      <c r="G1547" s="1" t="s">
        <v>722</v>
      </c>
      <c r="H1547" s="2" t="s">
        <v>223</v>
      </c>
      <c r="I1547" s="4" t="b">
        <v>1</v>
      </c>
      <c r="J1547" s="19" t="s">
        <v>594</v>
      </c>
      <c r="K1547" s="1" t="s">
        <v>54</v>
      </c>
    </row>
    <row r="1548" spans="1:11" hidden="1" x14ac:dyDescent="0.25">
      <c r="A1548" s="1" t="s">
        <v>2158</v>
      </c>
      <c r="B1548" s="39" t="s">
        <v>2138</v>
      </c>
      <c r="C1548" s="1" t="s">
        <v>592</v>
      </c>
      <c r="D1548" s="1" t="s">
        <v>587</v>
      </c>
      <c r="E1548" s="60" t="s">
        <v>15</v>
      </c>
      <c r="F1548" s="3" t="s">
        <v>54</v>
      </c>
      <c r="G1548" s="1" t="s">
        <v>722</v>
      </c>
      <c r="H1548" s="2" t="s">
        <v>223</v>
      </c>
      <c r="I1548" s="4" t="b">
        <v>1</v>
      </c>
      <c r="J1548" s="19" t="s">
        <v>594</v>
      </c>
      <c r="K1548" s="1" t="s">
        <v>54</v>
      </c>
    </row>
    <row r="1549" spans="1:11" hidden="1" x14ac:dyDescent="0.25">
      <c r="A1549" s="1" t="s">
        <v>2159</v>
      </c>
      <c r="B1549" s="39" t="s">
        <v>2138</v>
      </c>
      <c r="C1549" s="1" t="s">
        <v>592</v>
      </c>
      <c r="D1549" s="1" t="s">
        <v>587</v>
      </c>
      <c r="E1549" s="60" t="s">
        <v>15</v>
      </c>
      <c r="F1549" s="3" t="s">
        <v>54</v>
      </c>
      <c r="G1549" s="1" t="s">
        <v>722</v>
      </c>
      <c r="H1549" s="2" t="s">
        <v>223</v>
      </c>
      <c r="I1549" s="4" t="b">
        <v>1</v>
      </c>
      <c r="J1549" s="19" t="s">
        <v>594</v>
      </c>
      <c r="K1549" s="1" t="s">
        <v>54</v>
      </c>
    </row>
    <row r="1550" spans="1:11" hidden="1" x14ac:dyDescent="0.25">
      <c r="A1550" s="1" t="s">
        <v>2160</v>
      </c>
      <c r="B1550" s="39" t="s">
        <v>2138</v>
      </c>
      <c r="C1550" s="1" t="s">
        <v>592</v>
      </c>
      <c r="D1550" s="1" t="s">
        <v>587</v>
      </c>
      <c r="E1550" s="60" t="s">
        <v>15</v>
      </c>
      <c r="F1550" s="3" t="s">
        <v>54</v>
      </c>
      <c r="G1550" s="1" t="s">
        <v>722</v>
      </c>
      <c r="H1550" s="2" t="s">
        <v>223</v>
      </c>
      <c r="I1550" s="4" t="b">
        <v>1</v>
      </c>
      <c r="J1550" s="19" t="s">
        <v>594</v>
      </c>
      <c r="K1550" s="1" t="s">
        <v>54</v>
      </c>
    </row>
    <row r="1551" spans="1:11" hidden="1" x14ac:dyDescent="0.25">
      <c r="A1551" s="1" t="s">
        <v>2161</v>
      </c>
      <c r="B1551" s="39" t="s">
        <v>2138</v>
      </c>
      <c r="C1551" s="1" t="s">
        <v>592</v>
      </c>
      <c r="D1551" s="1" t="s">
        <v>587</v>
      </c>
      <c r="E1551" s="60" t="s">
        <v>15</v>
      </c>
      <c r="F1551" s="3" t="s">
        <v>54</v>
      </c>
      <c r="G1551" s="1" t="s">
        <v>722</v>
      </c>
      <c r="H1551" s="2" t="s">
        <v>223</v>
      </c>
      <c r="I1551" s="4" t="b">
        <v>1</v>
      </c>
      <c r="J1551" s="19" t="s">
        <v>594</v>
      </c>
      <c r="K1551" s="1" t="s">
        <v>54</v>
      </c>
    </row>
    <row r="1552" spans="1:11" hidden="1" x14ac:dyDescent="0.25">
      <c r="A1552" s="1" t="s">
        <v>2162</v>
      </c>
      <c r="B1552" s="39" t="s">
        <v>2138</v>
      </c>
      <c r="C1552" s="1" t="s">
        <v>592</v>
      </c>
      <c r="D1552" s="1" t="s">
        <v>587</v>
      </c>
      <c r="E1552" s="60" t="s">
        <v>15</v>
      </c>
      <c r="F1552" s="3" t="s">
        <v>54</v>
      </c>
      <c r="G1552" s="1" t="s">
        <v>722</v>
      </c>
      <c r="H1552" s="2" t="s">
        <v>223</v>
      </c>
      <c r="I1552" s="4" t="b">
        <v>1</v>
      </c>
      <c r="J1552" s="19" t="s">
        <v>594</v>
      </c>
      <c r="K1552" s="1" t="s">
        <v>54</v>
      </c>
    </row>
    <row r="1553" spans="1:11" hidden="1" x14ac:dyDescent="0.25">
      <c r="A1553" s="1" t="s">
        <v>2163</v>
      </c>
      <c r="B1553" s="39" t="s">
        <v>2138</v>
      </c>
      <c r="C1553" s="1" t="s">
        <v>592</v>
      </c>
      <c r="D1553" s="1" t="s">
        <v>587</v>
      </c>
      <c r="E1553" s="60" t="s">
        <v>15</v>
      </c>
      <c r="F1553" s="3" t="s">
        <v>54</v>
      </c>
      <c r="G1553" s="1" t="s">
        <v>722</v>
      </c>
      <c r="H1553" s="2" t="s">
        <v>223</v>
      </c>
      <c r="I1553" s="4" t="b">
        <v>1</v>
      </c>
      <c r="J1553" s="19" t="s">
        <v>594</v>
      </c>
      <c r="K1553" s="1" t="s">
        <v>54</v>
      </c>
    </row>
    <row r="1554" spans="1:11" hidden="1" x14ac:dyDescent="0.25">
      <c r="A1554" s="1" t="s">
        <v>2164</v>
      </c>
      <c r="B1554" s="39" t="s">
        <v>2138</v>
      </c>
      <c r="C1554" s="1" t="s">
        <v>592</v>
      </c>
      <c r="D1554" s="1" t="s">
        <v>587</v>
      </c>
      <c r="E1554" s="60" t="s">
        <v>15</v>
      </c>
      <c r="F1554" s="3" t="s">
        <v>54</v>
      </c>
      <c r="G1554" s="1" t="s">
        <v>722</v>
      </c>
      <c r="H1554" s="2" t="s">
        <v>223</v>
      </c>
      <c r="I1554" s="4" t="b">
        <v>1</v>
      </c>
      <c r="J1554" s="19" t="s">
        <v>594</v>
      </c>
      <c r="K1554" s="1" t="s">
        <v>54</v>
      </c>
    </row>
    <row r="1555" spans="1:11" hidden="1" x14ac:dyDescent="0.25">
      <c r="A1555" s="1" t="s">
        <v>2165</v>
      </c>
      <c r="B1555" s="39" t="s">
        <v>2138</v>
      </c>
      <c r="C1555" s="1" t="s">
        <v>592</v>
      </c>
      <c r="D1555" s="1" t="s">
        <v>587</v>
      </c>
      <c r="E1555" s="60" t="s">
        <v>15</v>
      </c>
      <c r="F1555" s="3" t="s">
        <v>54</v>
      </c>
      <c r="G1555" s="1" t="s">
        <v>722</v>
      </c>
      <c r="H1555" s="2" t="s">
        <v>223</v>
      </c>
      <c r="I1555" s="4" t="b">
        <v>1</v>
      </c>
      <c r="J1555" s="19" t="s">
        <v>594</v>
      </c>
      <c r="K1555" s="1" t="s">
        <v>54</v>
      </c>
    </row>
    <row r="1556" spans="1:11" hidden="1" x14ac:dyDescent="0.25">
      <c r="A1556" s="1" t="s">
        <v>2166</v>
      </c>
      <c r="B1556" s="39" t="s">
        <v>2138</v>
      </c>
      <c r="C1556" s="1" t="s">
        <v>592</v>
      </c>
      <c r="D1556" s="1" t="s">
        <v>587</v>
      </c>
      <c r="E1556" s="60" t="s">
        <v>15</v>
      </c>
      <c r="F1556" s="3" t="s">
        <v>54</v>
      </c>
      <c r="G1556" s="1" t="s">
        <v>722</v>
      </c>
      <c r="H1556" s="2" t="s">
        <v>223</v>
      </c>
      <c r="I1556" s="4" t="b">
        <v>1</v>
      </c>
      <c r="J1556" s="19" t="s">
        <v>594</v>
      </c>
      <c r="K1556" s="1" t="s">
        <v>54</v>
      </c>
    </row>
    <row r="1557" spans="1:11" hidden="1" x14ac:dyDescent="0.25">
      <c r="A1557" s="1" t="s">
        <v>2167</v>
      </c>
      <c r="B1557" s="39" t="s">
        <v>2138</v>
      </c>
      <c r="C1557" s="1" t="s">
        <v>586</v>
      </c>
      <c r="D1557" s="1" t="s">
        <v>587</v>
      </c>
      <c r="E1557" s="60" t="s">
        <v>588</v>
      </c>
      <c r="F1557" s="3" t="s">
        <v>54</v>
      </c>
      <c r="G1557" s="1" t="s">
        <v>588</v>
      </c>
      <c r="H1557" s="2" t="s">
        <v>223</v>
      </c>
      <c r="I1557" s="4" t="b">
        <v>1</v>
      </c>
      <c r="J1557" s="19" t="s">
        <v>590</v>
      </c>
      <c r="K1557" s="1" t="s">
        <v>54</v>
      </c>
    </row>
    <row r="1558" spans="1:11" hidden="1" x14ac:dyDescent="0.25">
      <c r="A1558" s="1" t="s">
        <v>2168</v>
      </c>
      <c r="B1558" s="39" t="s">
        <v>2138</v>
      </c>
      <c r="C1558" s="1" t="s">
        <v>586</v>
      </c>
      <c r="D1558" s="1" t="s">
        <v>587</v>
      </c>
      <c r="E1558" s="60" t="s">
        <v>588</v>
      </c>
      <c r="F1558" s="3" t="s">
        <v>54</v>
      </c>
      <c r="G1558" s="1" t="s">
        <v>588</v>
      </c>
      <c r="H1558" s="2" t="s">
        <v>223</v>
      </c>
      <c r="I1558" s="4" t="b">
        <v>1</v>
      </c>
      <c r="J1558" s="19" t="s">
        <v>590</v>
      </c>
      <c r="K1558" s="1" t="s">
        <v>54</v>
      </c>
    </row>
    <row r="1559" spans="1:11" hidden="1" x14ac:dyDescent="0.25">
      <c r="A1559" s="1" t="s">
        <v>2169</v>
      </c>
      <c r="B1559" s="39" t="s">
        <v>2138</v>
      </c>
      <c r="C1559" s="1" t="s">
        <v>586</v>
      </c>
      <c r="D1559" s="1" t="s">
        <v>587</v>
      </c>
      <c r="E1559" s="60" t="s">
        <v>588</v>
      </c>
      <c r="F1559" s="3" t="s">
        <v>54</v>
      </c>
      <c r="G1559" s="1" t="s">
        <v>588</v>
      </c>
      <c r="H1559" s="2" t="s">
        <v>223</v>
      </c>
      <c r="I1559" s="4" t="b">
        <v>1</v>
      </c>
      <c r="J1559" s="19" t="s">
        <v>590</v>
      </c>
      <c r="K1559" s="1" t="s">
        <v>54</v>
      </c>
    </row>
    <row r="1560" spans="1:11" hidden="1" x14ac:dyDescent="0.25">
      <c r="A1560" s="1" t="s">
        <v>2170</v>
      </c>
      <c r="B1560" s="39" t="s">
        <v>2138</v>
      </c>
      <c r="C1560" s="1" t="s">
        <v>586</v>
      </c>
      <c r="D1560" s="1" t="s">
        <v>587</v>
      </c>
      <c r="E1560" s="60" t="s">
        <v>588</v>
      </c>
      <c r="F1560" s="3" t="s">
        <v>54</v>
      </c>
      <c r="G1560" s="1" t="s">
        <v>588</v>
      </c>
      <c r="H1560" s="2" t="s">
        <v>223</v>
      </c>
      <c r="I1560" s="4" t="b">
        <v>1</v>
      </c>
      <c r="J1560" s="19" t="s">
        <v>590</v>
      </c>
      <c r="K1560" s="1" t="s">
        <v>54</v>
      </c>
    </row>
    <row r="1561" spans="1:11" hidden="1" x14ac:dyDescent="0.25">
      <c r="A1561" s="1" t="s">
        <v>2171</v>
      </c>
      <c r="B1561" s="39" t="s">
        <v>2138</v>
      </c>
      <c r="C1561" s="1" t="s">
        <v>586</v>
      </c>
      <c r="D1561" s="1" t="s">
        <v>587</v>
      </c>
      <c r="E1561" s="60" t="s">
        <v>588</v>
      </c>
      <c r="F1561" s="3" t="s">
        <v>54</v>
      </c>
      <c r="G1561" s="1" t="s">
        <v>588</v>
      </c>
      <c r="H1561" s="2" t="s">
        <v>223</v>
      </c>
      <c r="I1561" s="4" t="b">
        <v>1</v>
      </c>
      <c r="J1561" s="19" t="s">
        <v>590</v>
      </c>
      <c r="K1561" s="1" t="s">
        <v>54</v>
      </c>
    </row>
    <row r="1562" spans="1:11" hidden="1" x14ac:dyDescent="0.25">
      <c r="A1562" s="1" t="s">
        <v>2172</v>
      </c>
      <c r="B1562" s="39" t="s">
        <v>2138</v>
      </c>
      <c r="C1562" s="1" t="s">
        <v>586</v>
      </c>
      <c r="D1562" s="1" t="s">
        <v>587</v>
      </c>
      <c r="E1562" s="60" t="s">
        <v>588</v>
      </c>
      <c r="F1562" s="3" t="s">
        <v>54</v>
      </c>
      <c r="G1562" s="1" t="s">
        <v>588</v>
      </c>
      <c r="H1562" s="2" t="s">
        <v>223</v>
      </c>
      <c r="I1562" s="4" t="b">
        <v>1</v>
      </c>
      <c r="J1562" s="19" t="s">
        <v>590</v>
      </c>
      <c r="K1562" s="1" t="s">
        <v>54</v>
      </c>
    </row>
    <row r="1563" spans="1:11" hidden="1" x14ac:dyDescent="0.25">
      <c r="A1563" s="1" t="s">
        <v>2173</v>
      </c>
      <c r="B1563" s="39" t="s">
        <v>2138</v>
      </c>
      <c r="C1563" s="1" t="s">
        <v>586</v>
      </c>
      <c r="D1563" s="1" t="s">
        <v>587</v>
      </c>
      <c r="E1563" s="60" t="s">
        <v>588</v>
      </c>
      <c r="F1563" s="3" t="s">
        <v>54</v>
      </c>
      <c r="G1563" s="1" t="s">
        <v>588</v>
      </c>
      <c r="H1563" s="2" t="s">
        <v>223</v>
      </c>
      <c r="I1563" s="4" t="b">
        <v>1</v>
      </c>
      <c r="J1563" s="19" t="s">
        <v>590</v>
      </c>
      <c r="K1563" s="1" t="s">
        <v>54</v>
      </c>
    </row>
    <row r="1564" spans="1:11" hidden="1" x14ac:dyDescent="0.25">
      <c r="A1564" s="1" t="s">
        <v>2174</v>
      </c>
      <c r="B1564" s="39" t="s">
        <v>2138</v>
      </c>
      <c r="C1564" s="1" t="s">
        <v>586</v>
      </c>
      <c r="D1564" s="1" t="s">
        <v>587</v>
      </c>
      <c r="E1564" s="60" t="s">
        <v>588</v>
      </c>
      <c r="F1564" s="3" t="s">
        <v>54</v>
      </c>
      <c r="G1564" s="1" t="s">
        <v>588</v>
      </c>
      <c r="H1564" s="2" t="s">
        <v>223</v>
      </c>
      <c r="I1564" s="4" t="b">
        <v>1</v>
      </c>
      <c r="J1564" s="19" t="s">
        <v>590</v>
      </c>
      <c r="K1564" s="1" t="s">
        <v>54</v>
      </c>
    </row>
    <row r="1565" spans="1:11" hidden="1" x14ac:dyDescent="0.25">
      <c r="A1565" s="1" t="s">
        <v>2175</v>
      </c>
      <c r="B1565" s="39" t="s">
        <v>2138</v>
      </c>
      <c r="C1565" s="1" t="s">
        <v>586</v>
      </c>
      <c r="D1565" s="1" t="s">
        <v>587</v>
      </c>
      <c r="E1565" s="60" t="s">
        <v>588</v>
      </c>
      <c r="F1565" s="3" t="s">
        <v>54</v>
      </c>
      <c r="G1565" s="1" t="s">
        <v>588</v>
      </c>
      <c r="H1565" s="2" t="s">
        <v>223</v>
      </c>
      <c r="I1565" s="4" t="b">
        <v>1</v>
      </c>
      <c r="J1565" s="19" t="s">
        <v>590</v>
      </c>
      <c r="K1565" s="1" t="s">
        <v>54</v>
      </c>
    </row>
    <row r="1566" spans="1:11" hidden="1" x14ac:dyDescent="0.25">
      <c r="A1566" s="1" t="s">
        <v>2176</v>
      </c>
      <c r="B1566" s="39" t="s">
        <v>2138</v>
      </c>
      <c r="C1566" s="1" t="s">
        <v>586</v>
      </c>
      <c r="D1566" s="1" t="s">
        <v>587</v>
      </c>
      <c r="E1566" s="60" t="s">
        <v>588</v>
      </c>
      <c r="F1566" s="3" t="s">
        <v>54</v>
      </c>
      <c r="G1566" s="1" t="s">
        <v>588</v>
      </c>
      <c r="H1566" s="2" t="s">
        <v>223</v>
      </c>
      <c r="I1566" s="4" t="b">
        <v>1</v>
      </c>
      <c r="J1566" s="19" t="s">
        <v>590</v>
      </c>
      <c r="K1566" s="1" t="s">
        <v>54</v>
      </c>
    </row>
    <row r="1567" spans="1:11" hidden="1" x14ac:dyDescent="0.25">
      <c r="A1567" s="1" t="s">
        <v>2177</v>
      </c>
      <c r="B1567" s="39" t="s">
        <v>2138</v>
      </c>
      <c r="C1567" s="1" t="s">
        <v>586</v>
      </c>
      <c r="D1567" s="1" t="s">
        <v>587</v>
      </c>
      <c r="E1567" s="60" t="s">
        <v>588</v>
      </c>
      <c r="F1567" s="3" t="s">
        <v>54</v>
      </c>
      <c r="G1567" s="1" t="s">
        <v>588</v>
      </c>
      <c r="H1567" s="2" t="s">
        <v>223</v>
      </c>
      <c r="I1567" s="4" t="b">
        <v>1</v>
      </c>
      <c r="J1567" s="19" t="s">
        <v>590</v>
      </c>
      <c r="K1567" s="1" t="s">
        <v>54</v>
      </c>
    </row>
    <row r="1568" spans="1:11" hidden="1" x14ac:dyDescent="0.25">
      <c r="A1568" s="1" t="s">
        <v>2178</v>
      </c>
      <c r="B1568" s="39" t="s">
        <v>2138</v>
      </c>
      <c r="C1568" s="1" t="s">
        <v>586</v>
      </c>
      <c r="D1568" s="1" t="s">
        <v>587</v>
      </c>
      <c r="E1568" s="60" t="s">
        <v>588</v>
      </c>
      <c r="F1568" s="3" t="s">
        <v>54</v>
      </c>
      <c r="G1568" s="1" t="s">
        <v>588</v>
      </c>
      <c r="H1568" s="2" t="s">
        <v>223</v>
      </c>
      <c r="I1568" s="4" t="b">
        <v>1</v>
      </c>
      <c r="J1568" s="19" t="s">
        <v>590</v>
      </c>
      <c r="K1568" s="1" t="s">
        <v>54</v>
      </c>
    </row>
    <row r="1569" spans="1:11" hidden="1" x14ac:dyDescent="0.25">
      <c r="A1569" s="1" t="s">
        <v>2179</v>
      </c>
      <c r="B1569" s="39" t="s">
        <v>2138</v>
      </c>
      <c r="C1569" s="1" t="s">
        <v>586</v>
      </c>
      <c r="D1569" s="1" t="s">
        <v>587</v>
      </c>
      <c r="E1569" s="60" t="s">
        <v>588</v>
      </c>
      <c r="F1569" s="3" t="s">
        <v>54</v>
      </c>
      <c r="G1569" s="1" t="s">
        <v>588</v>
      </c>
      <c r="H1569" s="2" t="s">
        <v>223</v>
      </c>
      <c r="I1569" s="4" t="b">
        <v>1</v>
      </c>
      <c r="J1569" s="19" t="s">
        <v>590</v>
      </c>
      <c r="K1569" s="1" t="s">
        <v>54</v>
      </c>
    </row>
    <row r="1570" spans="1:11" hidden="1" x14ac:dyDescent="0.25">
      <c r="A1570" s="1" t="s">
        <v>2180</v>
      </c>
      <c r="B1570" s="39" t="s">
        <v>2138</v>
      </c>
      <c r="C1570" s="1" t="s">
        <v>586</v>
      </c>
      <c r="D1570" s="1" t="s">
        <v>587</v>
      </c>
      <c r="E1570" s="60" t="s">
        <v>588</v>
      </c>
      <c r="F1570" s="3" t="s">
        <v>54</v>
      </c>
      <c r="G1570" s="1" t="s">
        <v>588</v>
      </c>
      <c r="H1570" s="2" t="s">
        <v>223</v>
      </c>
      <c r="I1570" s="4" t="b">
        <v>1</v>
      </c>
      <c r="J1570" s="19" t="s">
        <v>590</v>
      </c>
      <c r="K1570" s="1" t="s">
        <v>54</v>
      </c>
    </row>
    <row r="1571" spans="1:11" hidden="1" x14ac:dyDescent="0.25">
      <c r="A1571" s="1" t="s">
        <v>2181</v>
      </c>
      <c r="B1571" s="39" t="s">
        <v>2138</v>
      </c>
      <c r="C1571" s="1" t="s">
        <v>586</v>
      </c>
      <c r="D1571" s="1" t="s">
        <v>587</v>
      </c>
      <c r="E1571" s="60" t="s">
        <v>588</v>
      </c>
      <c r="F1571" s="3" t="s">
        <v>54</v>
      </c>
      <c r="G1571" s="1" t="s">
        <v>588</v>
      </c>
      <c r="H1571" s="2" t="s">
        <v>223</v>
      </c>
      <c r="I1571" s="4" t="b">
        <v>1</v>
      </c>
      <c r="J1571" s="19" t="s">
        <v>590</v>
      </c>
      <c r="K1571" s="1" t="s">
        <v>54</v>
      </c>
    </row>
    <row r="1572" spans="1:11" hidden="1" x14ac:dyDescent="0.25">
      <c r="A1572" s="1" t="s">
        <v>2182</v>
      </c>
      <c r="B1572" s="39" t="s">
        <v>2138</v>
      </c>
      <c r="C1572" s="1" t="s">
        <v>586</v>
      </c>
      <c r="D1572" s="1" t="s">
        <v>587</v>
      </c>
      <c r="E1572" s="60" t="s">
        <v>588</v>
      </c>
      <c r="F1572" s="3" t="s">
        <v>54</v>
      </c>
      <c r="G1572" s="1" t="s">
        <v>588</v>
      </c>
      <c r="H1572" s="2" t="s">
        <v>223</v>
      </c>
      <c r="I1572" s="4" t="b">
        <v>1</v>
      </c>
      <c r="J1572" s="19" t="s">
        <v>590</v>
      </c>
      <c r="K1572" s="1" t="s">
        <v>54</v>
      </c>
    </row>
    <row r="1573" spans="1:11" hidden="1" x14ac:dyDescent="0.25">
      <c r="A1573" s="1" t="s">
        <v>2183</v>
      </c>
      <c r="B1573" s="39" t="s">
        <v>2138</v>
      </c>
      <c r="C1573" s="1" t="s">
        <v>586</v>
      </c>
      <c r="D1573" s="1" t="s">
        <v>587</v>
      </c>
      <c r="E1573" s="60" t="s">
        <v>588</v>
      </c>
      <c r="F1573" s="3" t="s">
        <v>54</v>
      </c>
      <c r="G1573" s="1" t="s">
        <v>588</v>
      </c>
      <c r="H1573" s="2" t="s">
        <v>223</v>
      </c>
      <c r="I1573" s="4" t="b">
        <v>1</v>
      </c>
      <c r="J1573" s="19" t="s">
        <v>590</v>
      </c>
      <c r="K1573" s="1" t="s">
        <v>54</v>
      </c>
    </row>
    <row r="1574" spans="1:11" hidden="1" x14ac:dyDescent="0.25">
      <c r="A1574" s="1" t="s">
        <v>2184</v>
      </c>
      <c r="B1574" s="39" t="s">
        <v>2138</v>
      </c>
      <c r="C1574" s="1" t="s">
        <v>586</v>
      </c>
      <c r="D1574" s="1" t="s">
        <v>587</v>
      </c>
      <c r="E1574" s="60" t="s">
        <v>588</v>
      </c>
      <c r="F1574" s="3" t="s">
        <v>54</v>
      </c>
      <c r="G1574" s="1" t="s">
        <v>588</v>
      </c>
      <c r="H1574" s="2" t="s">
        <v>223</v>
      </c>
      <c r="I1574" s="4" t="b">
        <v>1</v>
      </c>
      <c r="J1574" s="19" t="s">
        <v>590</v>
      </c>
      <c r="K1574" s="1" t="s">
        <v>54</v>
      </c>
    </row>
    <row r="1575" spans="1:11" hidden="1" x14ac:dyDescent="0.25">
      <c r="A1575" s="1" t="s">
        <v>2185</v>
      </c>
      <c r="B1575" s="39" t="s">
        <v>2138</v>
      </c>
      <c r="C1575" s="1" t="s">
        <v>586</v>
      </c>
      <c r="D1575" s="1" t="s">
        <v>587</v>
      </c>
      <c r="E1575" s="60" t="s">
        <v>588</v>
      </c>
      <c r="F1575" s="3" t="s">
        <v>54</v>
      </c>
      <c r="G1575" s="1" t="s">
        <v>588</v>
      </c>
      <c r="H1575" s="2" t="s">
        <v>223</v>
      </c>
      <c r="I1575" s="4" t="b">
        <v>1</v>
      </c>
      <c r="J1575" s="19" t="s">
        <v>590</v>
      </c>
      <c r="K1575" s="1" t="s">
        <v>54</v>
      </c>
    </row>
    <row r="1576" spans="1:11" hidden="1" x14ac:dyDescent="0.25">
      <c r="A1576" s="1" t="s">
        <v>2186</v>
      </c>
      <c r="B1576" s="39" t="s">
        <v>2138</v>
      </c>
      <c r="C1576" s="1" t="s">
        <v>586</v>
      </c>
      <c r="D1576" s="1" t="s">
        <v>587</v>
      </c>
      <c r="E1576" s="60" t="s">
        <v>588</v>
      </c>
      <c r="F1576" s="3" t="s">
        <v>54</v>
      </c>
      <c r="G1576" s="1" t="s">
        <v>588</v>
      </c>
      <c r="H1576" s="2" t="s">
        <v>223</v>
      </c>
      <c r="I1576" s="4" t="b">
        <v>1</v>
      </c>
      <c r="J1576" s="19" t="s">
        <v>590</v>
      </c>
      <c r="K1576" s="1" t="s">
        <v>54</v>
      </c>
    </row>
    <row r="1577" spans="1:11" hidden="1" x14ac:dyDescent="0.25">
      <c r="A1577" s="1" t="s">
        <v>2187</v>
      </c>
      <c r="B1577" s="39" t="s">
        <v>2138</v>
      </c>
      <c r="C1577" s="1" t="s">
        <v>586</v>
      </c>
      <c r="D1577" s="1" t="s">
        <v>587</v>
      </c>
      <c r="E1577" s="60" t="s">
        <v>588</v>
      </c>
      <c r="F1577" s="3" t="s">
        <v>54</v>
      </c>
      <c r="G1577" s="1" t="s">
        <v>588</v>
      </c>
      <c r="H1577" s="2" t="s">
        <v>223</v>
      </c>
      <c r="I1577" s="4" t="b">
        <v>1</v>
      </c>
      <c r="J1577" s="19" t="s">
        <v>590</v>
      </c>
      <c r="K1577" s="1" t="s">
        <v>54</v>
      </c>
    </row>
    <row r="1578" spans="1:11" hidden="1" x14ac:dyDescent="0.25">
      <c r="A1578" s="1" t="s">
        <v>2188</v>
      </c>
      <c r="B1578" s="39" t="s">
        <v>2138</v>
      </c>
      <c r="C1578" s="1" t="s">
        <v>586</v>
      </c>
      <c r="D1578" s="1" t="s">
        <v>587</v>
      </c>
      <c r="E1578" s="60" t="s">
        <v>588</v>
      </c>
      <c r="F1578" s="3" t="s">
        <v>54</v>
      </c>
      <c r="G1578" s="1" t="s">
        <v>588</v>
      </c>
      <c r="H1578" s="2" t="s">
        <v>223</v>
      </c>
      <c r="I1578" s="4" t="b">
        <v>1</v>
      </c>
      <c r="J1578" s="19" t="s">
        <v>590</v>
      </c>
      <c r="K1578" s="1" t="s">
        <v>54</v>
      </c>
    </row>
    <row r="1579" spans="1:11" hidden="1" x14ac:dyDescent="0.25">
      <c r="A1579" s="1" t="s">
        <v>2189</v>
      </c>
      <c r="B1579" s="39" t="s">
        <v>2138</v>
      </c>
      <c r="C1579" s="1" t="s">
        <v>586</v>
      </c>
      <c r="D1579" s="1" t="s">
        <v>587</v>
      </c>
      <c r="E1579" s="60" t="s">
        <v>588</v>
      </c>
      <c r="F1579" s="3" t="s">
        <v>54</v>
      </c>
      <c r="G1579" s="1" t="s">
        <v>588</v>
      </c>
      <c r="H1579" s="2" t="s">
        <v>223</v>
      </c>
      <c r="I1579" s="4" t="b">
        <v>1</v>
      </c>
      <c r="J1579" s="19" t="s">
        <v>590</v>
      </c>
      <c r="K1579" s="1" t="s">
        <v>54</v>
      </c>
    </row>
    <row r="1580" spans="1:11" hidden="1" x14ac:dyDescent="0.25">
      <c r="A1580" s="1" t="s">
        <v>2190</v>
      </c>
      <c r="B1580" s="39" t="s">
        <v>2138</v>
      </c>
      <c r="C1580" s="1" t="s">
        <v>586</v>
      </c>
      <c r="D1580" s="1" t="s">
        <v>587</v>
      </c>
      <c r="E1580" s="60" t="s">
        <v>588</v>
      </c>
      <c r="F1580" s="3" t="s">
        <v>54</v>
      </c>
      <c r="G1580" s="1" t="s">
        <v>588</v>
      </c>
      <c r="H1580" s="2" t="s">
        <v>223</v>
      </c>
      <c r="I1580" s="4" t="b">
        <v>1</v>
      </c>
      <c r="J1580" s="19" t="s">
        <v>590</v>
      </c>
      <c r="K1580" s="1" t="s">
        <v>54</v>
      </c>
    </row>
    <row r="1581" spans="1:11" hidden="1" x14ac:dyDescent="0.25">
      <c r="A1581" s="1" t="s">
        <v>2191</v>
      </c>
      <c r="B1581" s="39" t="s">
        <v>2138</v>
      </c>
      <c r="C1581" s="1" t="s">
        <v>586</v>
      </c>
      <c r="D1581" s="1" t="s">
        <v>587</v>
      </c>
      <c r="E1581" s="60" t="s">
        <v>588</v>
      </c>
      <c r="F1581" s="3" t="s">
        <v>54</v>
      </c>
      <c r="G1581" s="1" t="s">
        <v>588</v>
      </c>
      <c r="H1581" s="2" t="s">
        <v>223</v>
      </c>
      <c r="I1581" s="4" t="b">
        <v>1</v>
      </c>
      <c r="J1581" s="19" t="s">
        <v>590</v>
      </c>
      <c r="K1581" s="1" t="s">
        <v>54</v>
      </c>
    </row>
    <row r="1582" spans="1:11" hidden="1" x14ac:dyDescent="0.25">
      <c r="A1582" s="1" t="s">
        <v>2192</v>
      </c>
      <c r="B1582" s="39" t="s">
        <v>2138</v>
      </c>
      <c r="C1582" s="1" t="s">
        <v>586</v>
      </c>
      <c r="D1582" s="1" t="s">
        <v>587</v>
      </c>
      <c r="E1582" s="60" t="s">
        <v>588</v>
      </c>
      <c r="F1582" s="3" t="s">
        <v>54</v>
      </c>
      <c r="G1582" s="1" t="s">
        <v>588</v>
      </c>
      <c r="H1582" s="2" t="s">
        <v>223</v>
      </c>
      <c r="I1582" s="4" t="b">
        <v>1</v>
      </c>
      <c r="J1582" s="19" t="s">
        <v>590</v>
      </c>
      <c r="K1582" s="1" t="s">
        <v>54</v>
      </c>
    </row>
    <row r="1583" spans="1:11" hidden="1" x14ac:dyDescent="0.25">
      <c r="A1583" s="1" t="s">
        <v>2193</v>
      </c>
      <c r="B1583" s="39" t="s">
        <v>2138</v>
      </c>
      <c r="C1583" s="1" t="s">
        <v>586</v>
      </c>
      <c r="D1583" s="1" t="s">
        <v>587</v>
      </c>
      <c r="E1583" s="60" t="s">
        <v>588</v>
      </c>
      <c r="F1583" s="3" t="s">
        <v>54</v>
      </c>
      <c r="G1583" s="1" t="s">
        <v>588</v>
      </c>
      <c r="H1583" s="2" t="s">
        <v>223</v>
      </c>
      <c r="I1583" s="4" t="b">
        <v>1</v>
      </c>
      <c r="J1583" s="19" t="s">
        <v>590</v>
      </c>
      <c r="K1583" s="1" t="s">
        <v>54</v>
      </c>
    </row>
    <row r="1584" spans="1:11" hidden="1" x14ac:dyDescent="0.25">
      <c r="A1584" s="1" t="s">
        <v>2194</v>
      </c>
      <c r="B1584" s="39" t="s">
        <v>2138</v>
      </c>
      <c r="C1584" s="1" t="s">
        <v>586</v>
      </c>
      <c r="D1584" s="1" t="s">
        <v>587</v>
      </c>
      <c r="E1584" s="60" t="s">
        <v>588</v>
      </c>
      <c r="F1584" s="3" t="s">
        <v>54</v>
      </c>
      <c r="G1584" s="1" t="s">
        <v>588</v>
      </c>
      <c r="H1584" s="2" t="s">
        <v>223</v>
      </c>
      <c r="I1584" s="4" t="b">
        <v>1</v>
      </c>
      <c r="J1584" s="19" t="s">
        <v>590</v>
      </c>
      <c r="K1584" s="1" t="s">
        <v>54</v>
      </c>
    </row>
    <row r="1585" spans="1:11" hidden="1" x14ac:dyDescent="0.25">
      <c r="A1585" s="1" t="s">
        <v>2195</v>
      </c>
      <c r="B1585" s="39" t="s">
        <v>2138</v>
      </c>
      <c r="C1585" s="1" t="s">
        <v>586</v>
      </c>
      <c r="D1585" s="1" t="s">
        <v>587</v>
      </c>
      <c r="E1585" s="60" t="s">
        <v>588</v>
      </c>
      <c r="F1585" s="3" t="s">
        <v>54</v>
      </c>
      <c r="G1585" s="1" t="s">
        <v>588</v>
      </c>
      <c r="H1585" s="2" t="s">
        <v>223</v>
      </c>
      <c r="I1585" s="4" t="b">
        <v>1</v>
      </c>
      <c r="J1585" s="19" t="s">
        <v>590</v>
      </c>
      <c r="K1585" s="1" t="s">
        <v>54</v>
      </c>
    </row>
    <row r="1586" spans="1:11" hidden="1" x14ac:dyDescent="0.25">
      <c r="A1586" s="1" t="s">
        <v>2196</v>
      </c>
      <c r="B1586" s="39" t="s">
        <v>2138</v>
      </c>
      <c r="C1586" s="1" t="s">
        <v>586</v>
      </c>
      <c r="D1586" s="1" t="s">
        <v>587</v>
      </c>
      <c r="E1586" s="60" t="s">
        <v>588</v>
      </c>
      <c r="F1586" s="3" t="s">
        <v>54</v>
      </c>
      <c r="G1586" s="1" t="s">
        <v>588</v>
      </c>
      <c r="H1586" s="2" t="s">
        <v>223</v>
      </c>
      <c r="I1586" s="4" t="b">
        <v>1</v>
      </c>
      <c r="J1586" s="19" t="s">
        <v>590</v>
      </c>
      <c r="K1586" s="1" t="s">
        <v>54</v>
      </c>
    </row>
    <row r="1587" spans="1:11" hidden="1" x14ac:dyDescent="0.25">
      <c r="A1587" s="1" t="s">
        <v>2197</v>
      </c>
      <c r="B1587" s="39" t="s">
        <v>2138</v>
      </c>
      <c r="C1587" s="1" t="s">
        <v>586</v>
      </c>
      <c r="D1587" s="1" t="s">
        <v>587</v>
      </c>
      <c r="E1587" s="60" t="s">
        <v>588</v>
      </c>
      <c r="F1587" s="3" t="s">
        <v>54</v>
      </c>
      <c r="G1587" s="1" t="s">
        <v>588</v>
      </c>
      <c r="H1587" s="2" t="s">
        <v>223</v>
      </c>
      <c r="I1587" s="4" t="b">
        <v>1</v>
      </c>
      <c r="J1587" s="19" t="s">
        <v>590</v>
      </c>
      <c r="K1587" s="1" t="s">
        <v>54</v>
      </c>
    </row>
    <row r="1588" spans="1:11" hidden="1" x14ac:dyDescent="0.25">
      <c r="A1588" s="1" t="s">
        <v>2198</v>
      </c>
      <c r="B1588" s="39" t="s">
        <v>2138</v>
      </c>
      <c r="C1588" s="1" t="s">
        <v>586</v>
      </c>
      <c r="D1588" s="1" t="s">
        <v>587</v>
      </c>
      <c r="E1588" s="60" t="s">
        <v>588</v>
      </c>
      <c r="F1588" s="3" t="s">
        <v>54</v>
      </c>
      <c r="G1588" s="1" t="s">
        <v>588</v>
      </c>
      <c r="H1588" s="2" t="s">
        <v>223</v>
      </c>
      <c r="I1588" s="4" t="b">
        <v>1</v>
      </c>
      <c r="J1588" s="19" t="s">
        <v>590</v>
      </c>
      <c r="K1588" s="1" t="s">
        <v>54</v>
      </c>
    </row>
    <row r="1589" spans="1:11" hidden="1" x14ac:dyDescent="0.25">
      <c r="A1589" s="1" t="s">
        <v>2199</v>
      </c>
      <c r="B1589" s="39" t="s">
        <v>2138</v>
      </c>
      <c r="C1589" s="1" t="s">
        <v>586</v>
      </c>
      <c r="D1589" s="1" t="s">
        <v>587</v>
      </c>
      <c r="E1589" s="60" t="s">
        <v>588</v>
      </c>
      <c r="F1589" s="3" t="s">
        <v>54</v>
      </c>
      <c r="G1589" s="1" t="s">
        <v>588</v>
      </c>
      <c r="H1589" s="2" t="s">
        <v>223</v>
      </c>
      <c r="I1589" s="4" t="b">
        <v>1</v>
      </c>
      <c r="J1589" s="19" t="s">
        <v>590</v>
      </c>
      <c r="K1589" s="1" t="s">
        <v>54</v>
      </c>
    </row>
    <row r="1590" spans="1:11" hidden="1" x14ac:dyDescent="0.25">
      <c r="A1590" s="1" t="s">
        <v>2200</v>
      </c>
      <c r="B1590" s="39" t="s">
        <v>2138</v>
      </c>
      <c r="C1590" s="1" t="s">
        <v>586</v>
      </c>
      <c r="D1590" s="1" t="s">
        <v>587</v>
      </c>
      <c r="E1590" s="60" t="s">
        <v>588</v>
      </c>
      <c r="F1590" s="3" t="s">
        <v>54</v>
      </c>
      <c r="G1590" s="1" t="s">
        <v>588</v>
      </c>
      <c r="H1590" s="2" t="s">
        <v>223</v>
      </c>
      <c r="I1590" s="4" t="b">
        <v>1</v>
      </c>
      <c r="J1590" s="19" t="s">
        <v>590</v>
      </c>
      <c r="K1590" s="1" t="s">
        <v>54</v>
      </c>
    </row>
    <row r="1591" spans="1:11" hidden="1" x14ac:dyDescent="0.25">
      <c r="A1591" s="1" t="s">
        <v>2201</v>
      </c>
      <c r="B1591" s="39" t="s">
        <v>2138</v>
      </c>
      <c r="C1591" s="1" t="s">
        <v>586</v>
      </c>
      <c r="D1591" s="1" t="s">
        <v>587</v>
      </c>
      <c r="E1591" s="60" t="s">
        <v>588</v>
      </c>
      <c r="F1591" s="3" t="s">
        <v>54</v>
      </c>
      <c r="G1591" s="1" t="s">
        <v>588</v>
      </c>
      <c r="H1591" s="2" t="s">
        <v>223</v>
      </c>
      <c r="I1591" s="4" t="b">
        <v>1</v>
      </c>
      <c r="J1591" s="19" t="s">
        <v>590</v>
      </c>
      <c r="K1591" s="1" t="s">
        <v>54</v>
      </c>
    </row>
    <row r="1592" spans="1:11" hidden="1" x14ac:dyDescent="0.25">
      <c r="A1592" s="1" t="s">
        <v>2202</v>
      </c>
      <c r="B1592" s="39" t="s">
        <v>2138</v>
      </c>
      <c r="C1592" s="1" t="s">
        <v>586</v>
      </c>
      <c r="D1592" s="1" t="s">
        <v>587</v>
      </c>
      <c r="E1592" s="60" t="s">
        <v>588</v>
      </c>
      <c r="F1592" s="3" t="s">
        <v>54</v>
      </c>
      <c r="G1592" s="1" t="s">
        <v>588</v>
      </c>
      <c r="H1592" s="2" t="s">
        <v>223</v>
      </c>
      <c r="I1592" s="4" t="b">
        <v>1</v>
      </c>
      <c r="J1592" s="19" t="s">
        <v>590</v>
      </c>
      <c r="K1592" s="1" t="s">
        <v>54</v>
      </c>
    </row>
    <row r="1593" spans="1:11" hidden="1" x14ac:dyDescent="0.25">
      <c r="A1593" s="1" t="s">
        <v>2203</v>
      </c>
      <c r="B1593" s="39" t="s">
        <v>2138</v>
      </c>
      <c r="C1593" s="1" t="s">
        <v>586</v>
      </c>
      <c r="D1593" s="1" t="s">
        <v>587</v>
      </c>
      <c r="E1593" s="60" t="s">
        <v>588</v>
      </c>
      <c r="F1593" s="3" t="s">
        <v>54</v>
      </c>
      <c r="G1593" s="1" t="s">
        <v>588</v>
      </c>
      <c r="H1593" s="2" t="s">
        <v>223</v>
      </c>
      <c r="I1593" s="4" t="b">
        <v>1</v>
      </c>
      <c r="J1593" s="19" t="s">
        <v>590</v>
      </c>
      <c r="K1593" s="1" t="s">
        <v>54</v>
      </c>
    </row>
    <row r="1594" spans="1:11" hidden="1" x14ac:dyDescent="0.25">
      <c r="A1594" s="1" t="s">
        <v>2204</v>
      </c>
      <c r="B1594" s="39" t="s">
        <v>2138</v>
      </c>
      <c r="C1594" s="1" t="s">
        <v>586</v>
      </c>
      <c r="D1594" s="1" t="s">
        <v>587</v>
      </c>
      <c r="E1594" s="60" t="s">
        <v>588</v>
      </c>
      <c r="F1594" s="3" t="s">
        <v>54</v>
      </c>
      <c r="G1594" s="1" t="s">
        <v>588</v>
      </c>
      <c r="H1594" s="2" t="s">
        <v>223</v>
      </c>
      <c r="I1594" s="4" t="b">
        <v>1</v>
      </c>
      <c r="J1594" s="19" t="s">
        <v>590</v>
      </c>
      <c r="K1594" s="1" t="s">
        <v>54</v>
      </c>
    </row>
    <row r="1595" spans="1:11" hidden="1" x14ac:dyDescent="0.25">
      <c r="A1595" s="1" t="s">
        <v>2205</v>
      </c>
      <c r="B1595" s="39" t="s">
        <v>2138</v>
      </c>
      <c r="C1595" s="1" t="s">
        <v>586</v>
      </c>
      <c r="D1595" s="1" t="s">
        <v>587</v>
      </c>
      <c r="E1595" s="60" t="s">
        <v>588</v>
      </c>
      <c r="F1595" s="3" t="s">
        <v>54</v>
      </c>
      <c r="G1595" s="1" t="s">
        <v>588</v>
      </c>
      <c r="H1595" s="2" t="s">
        <v>223</v>
      </c>
      <c r="I1595" s="4" t="b">
        <v>1</v>
      </c>
      <c r="J1595" s="19" t="s">
        <v>590</v>
      </c>
      <c r="K1595" s="1" t="s">
        <v>54</v>
      </c>
    </row>
    <row r="1596" spans="1:11" hidden="1" x14ac:dyDescent="0.25">
      <c r="A1596" s="1" t="s">
        <v>2206</v>
      </c>
      <c r="B1596" s="39" t="s">
        <v>2138</v>
      </c>
      <c r="C1596" s="1" t="s">
        <v>586</v>
      </c>
      <c r="D1596" s="1" t="s">
        <v>587</v>
      </c>
      <c r="E1596" s="60" t="s">
        <v>588</v>
      </c>
      <c r="F1596" s="3" t="s">
        <v>54</v>
      </c>
      <c r="G1596" s="1" t="s">
        <v>588</v>
      </c>
      <c r="H1596" s="2" t="s">
        <v>223</v>
      </c>
      <c r="I1596" s="4" t="b">
        <v>1</v>
      </c>
      <c r="J1596" s="19" t="s">
        <v>590</v>
      </c>
      <c r="K1596" s="1" t="s">
        <v>54</v>
      </c>
    </row>
    <row r="1597" spans="1:11" hidden="1" x14ac:dyDescent="0.25">
      <c r="A1597" s="1" t="s">
        <v>2207</v>
      </c>
      <c r="B1597" s="39" t="s">
        <v>2138</v>
      </c>
      <c r="C1597" s="1" t="s">
        <v>586</v>
      </c>
      <c r="D1597" s="1" t="s">
        <v>587</v>
      </c>
      <c r="E1597" s="60" t="s">
        <v>588</v>
      </c>
      <c r="F1597" s="3" t="s">
        <v>54</v>
      </c>
      <c r="G1597" s="1" t="s">
        <v>588</v>
      </c>
      <c r="H1597" s="2" t="s">
        <v>2208</v>
      </c>
      <c r="I1597" s="4" t="b">
        <v>0</v>
      </c>
      <c r="J1597" s="19" t="s">
        <v>590</v>
      </c>
      <c r="K1597" s="1" t="s">
        <v>54</v>
      </c>
    </row>
    <row r="1598" spans="1:11" hidden="1" x14ac:dyDescent="0.25">
      <c r="A1598" s="1" t="s">
        <v>2209</v>
      </c>
      <c r="B1598" s="39" t="s">
        <v>2138</v>
      </c>
      <c r="C1598" s="1" t="s">
        <v>586</v>
      </c>
      <c r="D1598" s="1" t="s">
        <v>587</v>
      </c>
      <c r="E1598" s="60" t="s">
        <v>588</v>
      </c>
      <c r="F1598" s="3" t="s">
        <v>54</v>
      </c>
      <c r="G1598" s="1" t="s">
        <v>588</v>
      </c>
      <c r="H1598" s="2" t="s">
        <v>223</v>
      </c>
      <c r="I1598" s="4" t="b">
        <v>1</v>
      </c>
      <c r="J1598" s="19" t="s">
        <v>590</v>
      </c>
      <c r="K1598" s="1" t="s">
        <v>54</v>
      </c>
    </row>
    <row r="1599" spans="1:11" hidden="1" x14ac:dyDescent="0.25">
      <c r="A1599" s="1" t="s">
        <v>2210</v>
      </c>
      <c r="B1599" s="39" t="s">
        <v>2138</v>
      </c>
      <c r="C1599" s="1" t="s">
        <v>586</v>
      </c>
      <c r="D1599" s="1" t="s">
        <v>587</v>
      </c>
      <c r="E1599" s="60" t="s">
        <v>588</v>
      </c>
      <c r="F1599" s="3" t="s">
        <v>54</v>
      </c>
      <c r="G1599" s="1" t="s">
        <v>588</v>
      </c>
      <c r="H1599" s="2" t="s">
        <v>223</v>
      </c>
      <c r="I1599" s="4" t="b">
        <v>1</v>
      </c>
      <c r="J1599" s="19" t="s">
        <v>590</v>
      </c>
      <c r="K1599" s="1" t="s">
        <v>54</v>
      </c>
    </row>
    <row r="1600" spans="1:11" hidden="1" x14ac:dyDescent="0.25">
      <c r="A1600" s="1" t="s">
        <v>2211</v>
      </c>
      <c r="B1600" s="39" t="s">
        <v>2138</v>
      </c>
      <c r="C1600" s="1" t="s">
        <v>586</v>
      </c>
      <c r="D1600" s="1" t="s">
        <v>587</v>
      </c>
      <c r="E1600" s="60" t="s">
        <v>588</v>
      </c>
      <c r="F1600" s="3" t="s">
        <v>54</v>
      </c>
      <c r="G1600" s="1" t="s">
        <v>588</v>
      </c>
      <c r="H1600" s="2" t="s">
        <v>223</v>
      </c>
      <c r="I1600" s="4" t="b">
        <v>1</v>
      </c>
      <c r="J1600" s="19" t="s">
        <v>590</v>
      </c>
      <c r="K1600" s="1" t="s">
        <v>54</v>
      </c>
    </row>
    <row r="1601" spans="1:11" hidden="1" x14ac:dyDescent="0.25">
      <c r="A1601" s="1" t="s">
        <v>2212</v>
      </c>
      <c r="B1601" s="39" t="s">
        <v>2138</v>
      </c>
      <c r="C1601" s="1" t="s">
        <v>586</v>
      </c>
      <c r="D1601" s="1" t="s">
        <v>587</v>
      </c>
      <c r="E1601" s="60" t="s">
        <v>588</v>
      </c>
      <c r="F1601" s="3" t="s">
        <v>54</v>
      </c>
      <c r="G1601" s="1" t="s">
        <v>588</v>
      </c>
      <c r="H1601" s="2" t="s">
        <v>223</v>
      </c>
      <c r="I1601" s="4" t="b">
        <v>1</v>
      </c>
      <c r="J1601" s="19" t="s">
        <v>590</v>
      </c>
      <c r="K1601" s="1" t="s">
        <v>54</v>
      </c>
    </row>
    <row r="1602" spans="1:11" hidden="1" x14ac:dyDescent="0.25">
      <c r="A1602" s="1" t="s">
        <v>2213</v>
      </c>
      <c r="B1602" s="39" t="s">
        <v>2138</v>
      </c>
      <c r="C1602" s="1" t="s">
        <v>586</v>
      </c>
      <c r="D1602" s="1" t="s">
        <v>587</v>
      </c>
      <c r="E1602" s="60" t="s">
        <v>588</v>
      </c>
      <c r="F1602" s="3" t="s">
        <v>54</v>
      </c>
      <c r="G1602" s="1" t="s">
        <v>588</v>
      </c>
      <c r="H1602" s="2" t="s">
        <v>223</v>
      </c>
      <c r="I1602" s="4" t="b">
        <v>1</v>
      </c>
      <c r="J1602" s="19" t="s">
        <v>590</v>
      </c>
      <c r="K1602" s="1" t="s">
        <v>54</v>
      </c>
    </row>
    <row r="1603" spans="1:11" hidden="1" x14ac:dyDescent="0.25">
      <c r="A1603" s="1" t="s">
        <v>2214</v>
      </c>
      <c r="B1603" s="39" t="s">
        <v>2138</v>
      </c>
      <c r="C1603" s="1" t="s">
        <v>586</v>
      </c>
      <c r="D1603" s="1" t="s">
        <v>587</v>
      </c>
      <c r="E1603" s="60" t="s">
        <v>588</v>
      </c>
      <c r="F1603" s="3" t="s">
        <v>54</v>
      </c>
      <c r="G1603" s="1" t="s">
        <v>588</v>
      </c>
      <c r="H1603" s="2" t="s">
        <v>223</v>
      </c>
      <c r="I1603" s="4" t="b">
        <v>1</v>
      </c>
      <c r="J1603" s="19" t="s">
        <v>590</v>
      </c>
      <c r="K1603" s="1" t="s">
        <v>54</v>
      </c>
    </row>
    <row r="1604" spans="1:11" hidden="1" x14ac:dyDescent="0.25">
      <c r="A1604" s="1" t="s">
        <v>2215</v>
      </c>
      <c r="B1604" s="39" t="s">
        <v>2138</v>
      </c>
      <c r="C1604" s="1" t="s">
        <v>586</v>
      </c>
      <c r="D1604" s="1" t="s">
        <v>587</v>
      </c>
      <c r="E1604" s="60" t="s">
        <v>588</v>
      </c>
      <c r="F1604" s="3" t="s">
        <v>54</v>
      </c>
      <c r="G1604" s="1" t="s">
        <v>588</v>
      </c>
      <c r="H1604" s="2" t="s">
        <v>223</v>
      </c>
      <c r="I1604" s="4" t="b">
        <v>1</v>
      </c>
      <c r="J1604" s="19" t="s">
        <v>590</v>
      </c>
      <c r="K1604" s="1" t="s">
        <v>54</v>
      </c>
    </row>
    <row r="1605" spans="1:11" hidden="1" x14ac:dyDescent="0.25">
      <c r="A1605" s="1" t="s">
        <v>2216</v>
      </c>
      <c r="B1605" s="39" t="s">
        <v>2138</v>
      </c>
      <c r="C1605" s="1" t="s">
        <v>586</v>
      </c>
      <c r="D1605" s="1" t="s">
        <v>587</v>
      </c>
      <c r="E1605" s="60" t="s">
        <v>588</v>
      </c>
      <c r="F1605" s="3" t="s">
        <v>54</v>
      </c>
      <c r="G1605" s="1" t="s">
        <v>588</v>
      </c>
      <c r="H1605" s="2" t="s">
        <v>223</v>
      </c>
      <c r="I1605" s="4" t="b">
        <v>1</v>
      </c>
      <c r="J1605" s="19" t="s">
        <v>590</v>
      </c>
      <c r="K1605" s="1" t="s">
        <v>54</v>
      </c>
    </row>
    <row r="1606" spans="1:11" hidden="1" x14ac:dyDescent="0.25">
      <c r="A1606" s="1" t="s">
        <v>2217</v>
      </c>
      <c r="B1606" s="39" t="s">
        <v>2138</v>
      </c>
      <c r="C1606" s="1" t="s">
        <v>586</v>
      </c>
      <c r="D1606" s="1" t="s">
        <v>587</v>
      </c>
      <c r="E1606" s="60" t="s">
        <v>588</v>
      </c>
      <c r="F1606" s="3" t="s">
        <v>54</v>
      </c>
      <c r="G1606" s="1" t="s">
        <v>588</v>
      </c>
      <c r="H1606" s="2" t="s">
        <v>223</v>
      </c>
      <c r="I1606" s="4" t="b">
        <v>1</v>
      </c>
      <c r="J1606" s="19" t="s">
        <v>590</v>
      </c>
      <c r="K1606" s="1" t="s">
        <v>54</v>
      </c>
    </row>
    <row r="1607" spans="1:11" hidden="1" x14ac:dyDescent="0.25">
      <c r="A1607" s="1" t="s">
        <v>2218</v>
      </c>
      <c r="B1607" s="39" t="s">
        <v>2138</v>
      </c>
      <c r="C1607" s="1" t="s">
        <v>586</v>
      </c>
      <c r="D1607" s="1" t="s">
        <v>587</v>
      </c>
      <c r="E1607" s="60" t="s">
        <v>588</v>
      </c>
      <c r="F1607" s="3" t="s">
        <v>54</v>
      </c>
      <c r="G1607" s="1" t="s">
        <v>588</v>
      </c>
      <c r="H1607" s="2" t="s">
        <v>223</v>
      </c>
      <c r="I1607" s="4" t="b">
        <v>1</v>
      </c>
      <c r="J1607" s="19" t="s">
        <v>590</v>
      </c>
      <c r="K1607" s="1" t="s">
        <v>54</v>
      </c>
    </row>
    <row r="1608" spans="1:11" hidden="1" x14ac:dyDescent="0.25">
      <c r="A1608" s="1" t="s">
        <v>2219</v>
      </c>
      <c r="B1608" s="39" t="s">
        <v>2138</v>
      </c>
      <c r="C1608" s="1" t="s">
        <v>586</v>
      </c>
      <c r="D1608" s="1" t="s">
        <v>587</v>
      </c>
      <c r="E1608" s="60" t="s">
        <v>588</v>
      </c>
      <c r="F1608" s="3" t="s">
        <v>54</v>
      </c>
      <c r="G1608" s="1" t="s">
        <v>588</v>
      </c>
      <c r="H1608" s="2" t="s">
        <v>223</v>
      </c>
      <c r="I1608" s="4" t="b">
        <v>1</v>
      </c>
      <c r="J1608" s="19" t="s">
        <v>590</v>
      </c>
      <c r="K1608" s="1" t="s">
        <v>54</v>
      </c>
    </row>
    <row r="1609" spans="1:11" hidden="1" x14ac:dyDescent="0.25">
      <c r="A1609" s="1" t="s">
        <v>2220</v>
      </c>
      <c r="B1609" s="39" t="s">
        <v>2138</v>
      </c>
      <c r="C1609" s="1" t="s">
        <v>586</v>
      </c>
      <c r="D1609" s="1" t="s">
        <v>587</v>
      </c>
      <c r="E1609" s="60" t="s">
        <v>588</v>
      </c>
      <c r="F1609" s="3" t="s">
        <v>54</v>
      </c>
      <c r="G1609" s="1" t="s">
        <v>588</v>
      </c>
      <c r="H1609" s="2" t="s">
        <v>223</v>
      </c>
      <c r="I1609" s="4" t="b">
        <v>1</v>
      </c>
      <c r="J1609" s="19" t="s">
        <v>590</v>
      </c>
      <c r="K1609" s="1" t="s">
        <v>54</v>
      </c>
    </row>
    <row r="1610" spans="1:11" hidden="1" x14ac:dyDescent="0.25">
      <c r="A1610" s="1" t="s">
        <v>2221</v>
      </c>
      <c r="B1610" s="39" t="s">
        <v>2138</v>
      </c>
      <c r="C1610" s="1" t="s">
        <v>586</v>
      </c>
      <c r="D1610" s="1" t="s">
        <v>587</v>
      </c>
      <c r="E1610" s="60" t="s">
        <v>588</v>
      </c>
      <c r="F1610" s="3" t="s">
        <v>54</v>
      </c>
      <c r="G1610" s="1" t="s">
        <v>588</v>
      </c>
      <c r="H1610" s="2" t="s">
        <v>223</v>
      </c>
      <c r="I1610" s="4" t="b">
        <v>1</v>
      </c>
      <c r="J1610" s="19" t="s">
        <v>590</v>
      </c>
      <c r="K1610" s="1" t="s">
        <v>54</v>
      </c>
    </row>
    <row r="1611" spans="1:11" hidden="1" x14ac:dyDescent="0.25">
      <c r="A1611" s="1" t="s">
        <v>2222</v>
      </c>
      <c r="B1611" s="39" t="s">
        <v>2138</v>
      </c>
      <c r="C1611" s="1" t="s">
        <v>586</v>
      </c>
      <c r="D1611" s="1" t="s">
        <v>587</v>
      </c>
      <c r="E1611" s="60" t="s">
        <v>588</v>
      </c>
      <c r="F1611" s="3" t="s">
        <v>54</v>
      </c>
      <c r="G1611" s="1" t="s">
        <v>588</v>
      </c>
      <c r="H1611" s="2" t="s">
        <v>223</v>
      </c>
      <c r="I1611" s="4" t="b">
        <v>1</v>
      </c>
      <c r="J1611" s="19" t="s">
        <v>590</v>
      </c>
      <c r="K1611" s="1" t="s">
        <v>54</v>
      </c>
    </row>
    <row r="1612" spans="1:11" hidden="1" x14ac:dyDescent="0.25">
      <c r="A1612" s="1" t="s">
        <v>2223</v>
      </c>
      <c r="B1612" s="39" t="s">
        <v>2138</v>
      </c>
      <c r="C1612" s="1" t="s">
        <v>586</v>
      </c>
      <c r="D1612" s="1" t="s">
        <v>587</v>
      </c>
      <c r="E1612" s="60" t="s">
        <v>588</v>
      </c>
      <c r="F1612" s="3" t="s">
        <v>54</v>
      </c>
      <c r="G1612" s="1" t="s">
        <v>588</v>
      </c>
      <c r="H1612" s="2" t="s">
        <v>223</v>
      </c>
      <c r="I1612" s="4" t="b">
        <v>1</v>
      </c>
      <c r="J1612" s="19" t="s">
        <v>590</v>
      </c>
      <c r="K1612" s="1" t="s">
        <v>54</v>
      </c>
    </row>
    <row r="1613" spans="1:11" hidden="1" x14ac:dyDescent="0.25">
      <c r="A1613" s="1" t="s">
        <v>2224</v>
      </c>
      <c r="B1613" s="39" t="s">
        <v>2138</v>
      </c>
      <c r="C1613" s="1" t="s">
        <v>586</v>
      </c>
      <c r="D1613" s="1" t="s">
        <v>587</v>
      </c>
      <c r="E1613" s="60" t="s">
        <v>588</v>
      </c>
      <c r="F1613" s="3" t="s">
        <v>54</v>
      </c>
      <c r="G1613" s="1" t="s">
        <v>588</v>
      </c>
      <c r="H1613" s="2" t="s">
        <v>223</v>
      </c>
      <c r="I1613" s="4" t="b">
        <v>1</v>
      </c>
      <c r="J1613" s="19" t="s">
        <v>590</v>
      </c>
      <c r="K1613" s="1" t="s">
        <v>54</v>
      </c>
    </row>
    <row r="1614" spans="1:11" hidden="1" x14ac:dyDescent="0.25">
      <c r="A1614" s="1" t="s">
        <v>2225</v>
      </c>
      <c r="B1614" s="39" t="s">
        <v>2138</v>
      </c>
      <c r="C1614" s="1" t="s">
        <v>586</v>
      </c>
      <c r="D1614" s="1" t="s">
        <v>587</v>
      </c>
      <c r="E1614" s="60" t="s">
        <v>588</v>
      </c>
      <c r="F1614" s="3" t="s">
        <v>54</v>
      </c>
      <c r="G1614" s="1" t="s">
        <v>588</v>
      </c>
      <c r="H1614" s="2" t="s">
        <v>223</v>
      </c>
      <c r="I1614" s="4" t="b">
        <v>1</v>
      </c>
      <c r="J1614" s="19" t="s">
        <v>590</v>
      </c>
      <c r="K1614" s="1" t="s">
        <v>54</v>
      </c>
    </row>
    <row r="1615" spans="1:11" hidden="1" x14ac:dyDescent="0.25">
      <c r="A1615" s="1" t="s">
        <v>2226</v>
      </c>
      <c r="B1615" s="39" t="s">
        <v>2138</v>
      </c>
      <c r="C1615" s="1" t="s">
        <v>586</v>
      </c>
      <c r="D1615" s="1" t="s">
        <v>587</v>
      </c>
      <c r="E1615" s="60" t="s">
        <v>588</v>
      </c>
      <c r="F1615" s="3" t="s">
        <v>54</v>
      </c>
      <c r="G1615" s="1" t="s">
        <v>588</v>
      </c>
      <c r="H1615" s="2" t="s">
        <v>223</v>
      </c>
      <c r="I1615" s="4" t="b">
        <v>1</v>
      </c>
      <c r="J1615" s="19" t="s">
        <v>590</v>
      </c>
      <c r="K1615" s="1" t="s">
        <v>54</v>
      </c>
    </row>
    <row r="1616" spans="1:11" hidden="1" x14ac:dyDescent="0.25">
      <c r="A1616" s="1" t="s">
        <v>2227</v>
      </c>
      <c r="B1616" s="39" t="s">
        <v>2138</v>
      </c>
      <c r="C1616" s="1" t="s">
        <v>586</v>
      </c>
      <c r="D1616" s="1" t="s">
        <v>587</v>
      </c>
      <c r="E1616" s="60" t="s">
        <v>588</v>
      </c>
      <c r="F1616" s="3" t="s">
        <v>54</v>
      </c>
      <c r="G1616" s="1" t="s">
        <v>588</v>
      </c>
      <c r="H1616" s="2" t="s">
        <v>223</v>
      </c>
      <c r="I1616" s="4" t="b">
        <v>1</v>
      </c>
      <c r="J1616" s="19" t="s">
        <v>590</v>
      </c>
      <c r="K1616" s="1" t="s">
        <v>54</v>
      </c>
    </row>
    <row r="1617" spans="1:11" hidden="1" x14ac:dyDescent="0.25">
      <c r="A1617" s="1" t="s">
        <v>2228</v>
      </c>
      <c r="B1617" s="39" t="s">
        <v>2138</v>
      </c>
      <c r="C1617" s="1" t="s">
        <v>586</v>
      </c>
      <c r="D1617" s="1" t="s">
        <v>587</v>
      </c>
      <c r="E1617" s="60" t="s">
        <v>588</v>
      </c>
      <c r="F1617" s="3" t="s">
        <v>54</v>
      </c>
      <c r="G1617" s="1" t="s">
        <v>588</v>
      </c>
      <c r="H1617" s="2" t="s">
        <v>2208</v>
      </c>
      <c r="I1617" s="4" t="b">
        <v>0</v>
      </c>
      <c r="J1617" s="19" t="s">
        <v>590</v>
      </c>
      <c r="K1617" s="1" t="s">
        <v>54</v>
      </c>
    </row>
    <row r="1618" spans="1:11" hidden="1" x14ac:dyDescent="0.25">
      <c r="A1618" s="1" t="s">
        <v>2229</v>
      </c>
      <c r="B1618" s="39" t="s">
        <v>2138</v>
      </c>
      <c r="C1618" s="1" t="s">
        <v>586</v>
      </c>
      <c r="D1618" s="1" t="s">
        <v>587</v>
      </c>
      <c r="E1618" s="60" t="s">
        <v>588</v>
      </c>
      <c r="F1618" s="3" t="s">
        <v>54</v>
      </c>
      <c r="G1618" s="1" t="s">
        <v>588</v>
      </c>
      <c r="H1618" s="2" t="s">
        <v>223</v>
      </c>
      <c r="I1618" s="4" t="b">
        <v>1</v>
      </c>
      <c r="J1618" s="19" t="s">
        <v>590</v>
      </c>
      <c r="K1618" s="1" t="s">
        <v>54</v>
      </c>
    </row>
    <row r="1619" spans="1:11" hidden="1" x14ac:dyDescent="0.25">
      <c r="A1619" s="1" t="s">
        <v>2230</v>
      </c>
      <c r="B1619" s="39" t="s">
        <v>2138</v>
      </c>
      <c r="C1619" s="1" t="s">
        <v>586</v>
      </c>
      <c r="D1619" s="1" t="s">
        <v>587</v>
      </c>
      <c r="E1619" s="60" t="s">
        <v>588</v>
      </c>
      <c r="F1619" s="3" t="s">
        <v>54</v>
      </c>
      <c r="G1619" s="1" t="s">
        <v>588</v>
      </c>
      <c r="H1619" s="2" t="s">
        <v>223</v>
      </c>
      <c r="I1619" s="4" t="b">
        <v>1</v>
      </c>
      <c r="J1619" s="19" t="s">
        <v>590</v>
      </c>
      <c r="K1619" s="1" t="s">
        <v>54</v>
      </c>
    </row>
    <row r="1620" spans="1:11" hidden="1" x14ac:dyDescent="0.25">
      <c r="A1620" s="1" t="s">
        <v>2231</v>
      </c>
      <c r="B1620" s="39" t="s">
        <v>2138</v>
      </c>
      <c r="C1620" s="1" t="s">
        <v>586</v>
      </c>
      <c r="D1620" s="1" t="s">
        <v>587</v>
      </c>
      <c r="E1620" s="60" t="s">
        <v>588</v>
      </c>
      <c r="F1620" s="3" t="s">
        <v>54</v>
      </c>
      <c r="G1620" s="1" t="s">
        <v>588</v>
      </c>
      <c r="H1620" s="2" t="s">
        <v>223</v>
      </c>
      <c r="I1620" s="4" t="b">
        <v>1</v>
      </c>
      <c r="J1620" s="19" t="s">
        <v>590</v>
      </c>
      <c r="K1620" s="1" t="s">
        <v>54</v>
      </c>
    </row>
    <row r="1621" spans="1:11" hidden="1" x14ac:dyDescent="0.25">
      <c r="A1621" s="1" t="s">
        <v>2232</v>
      </c>
      <c r="B1621" s="39" t="s">
        <v>2138</v>
      </c>
      <c r="C1621" s="1" t="s">
        <v>586</v>
      </c>
      <c r="D1621" s="1" t="s">
        <v>587</v>
      </c>
      <c r="E1621" s="60" t="s">
        <v>588</v>
      </c>
      <c r="F1621" s="3" t="s">
        <v>54</v>
      </c>
      <c r="G1621" s="1" t="s">
        <v>588</v>
      </c>
      <c r="H1621" s="2" t="s">
        <v>223</v>
      </c>
      <c r="I1621" s="4" t="b">
        <v>1</v>
      </c>
      <c r="J1621" s="19" t="s">
        <v>590</v>
      </c>
      <c r="K1621" s="1" t="s">
        <v>54</v>
      </c>
    </row>
    <row r="1622" spans="1:11" hidden="1" x14ac:dyDescent="0.25">
      <c r="A1622" s="1" t="s">
        <v>2233</v>
      </c>
      <c r="B1622" s="39" t="s">
        <v>2138</v>
      </c>
      <c r="C1622" s="1" t="s">
        <v>586</v>
      </c>
      <c r="D1622" s="1" t="s">
        <v>587</v>
      </c>
      <c r="E1622" s="60" t="s">
        <v>588</v>
      </c>
      <c r="F1622" s="3" t="s">
        <v>54</v>
      </c>
      <c r="G1622" s="1" t="s">
        <v>588</v>
      </c>
      <c r="H1622" s="2" t="s">
        <v>223</v>
      </c>
      <c r="I1622" s="4" t="b">
        <v>1</v>
      </c>
      <c r="J1622" s="19" t="s">
        <v>590</v>
      </c>
      <c r="K1622" s="1" t="s">
        <v>54</v>
      </c>
    </row>
    <row r="1623" spans="1:11" hidden="1" x14ac:dyDescent="0.25">
      <c r="A1623" s="1" t="s">
        <v>2234</v>
      </c>
      <c r="B1623" s="39" t="s">
        <v>2138</v>
      </c>
      <c r="C1623" s="1" t="s">
        <v>586</v>
      </c>
      <c r="D1623" s="1" t="s">
        <v>587</v>
      </c>
      <c r="E1623" s="60" t="s">
        <v>588</v>
      </c>
      <c r="F1623" s="3" t="s">
        <v>54</v>
      </c>
      <c r="G1623" s="1" t="s">
        <v>588</v>
      </c>
      <c r="H1623" s="2" t="s">
        <v>223</v>
      </c>
      <c r="I1623" s="4" t="b">
        <v>1</v>
      </c>
      <c r="J1623" s="19" t="s">
        <v>590</v>
      </c>
      <c r="K1623" s="1" t="s">
        <v>54</v>
      </c>
    </row>
    <row r="1624" spans="1:11" hidden="1" x14ac:dyDescent="0.25">
      <c r="A1624" s="1" t="s">
        <v>2235</v>
      </c>
      <c r="B1624" s="39" t="s">
        <v>2138</v>
      </c>
      <c r="C1624" s="1" t="s">
        <v>586</v>
      </c>
      <c r="D1624" s="1" t="s">
        <v>587</v>
      </c>
      <c r="E1624" s="60" t="s">
        <v>588</v>
      </c>
      <c r="F1624" s="3" t="s">
        <v>54</v>
      </c>
      <c r="G1624" s="1" t="s">
        <v>588</v>
      </c>
      <c r="H1624" s="2" t="s">
        <v>223</v>
      </c>
      <c r="I1624" s="4" t="b">
        <v>1</v>
      </c>
      <c r="J1624" s="19" t="s">
        <v>590</v>
      </c>
      <c r="K1624" s="1" t="s">
        <v>54</v>
      </c>
    </row>
    <row r="1625" spans="1:11" hidden="1" x14ac:dyDescent="0.25">
      <c r="A1625" s="1" t="s">
        <v>2236</v>
      </c>
      <c r="B1625" s="39" t="s">
        <v>2138</v>
      </c>
      <c r="C1625" s="1" t="s">
        <v>586</v>
      </c>
      <c r="D1625" s="1" t="s">
        <v>587</v>
      </c>
      <c r="E1625" s="60" t="s">
        <v>588</v>
      </c>
      <c r="F1625" s="3" t="s">
        <v>54</v>
      </c>
      <c r="G1625" s="1" t="s">
        <v>588</v>
      </c>
      <c r="H1625" s="2" t="s">
        <v>223</v>
      </c>
      <c r="I1625" s="4" t="b">
        <v>1</v>
      </c>
      <c r="J1625" s="19" t="s">
        <v>590</v>
      </c>
      <c r="K1625" s="1" t="s">
        <v>54</v>
      </c>
    </row>
    <row r="1626" spans="1:11" hidden="1" x14ac:dyDescent="0.25">
      <c r="A1626" s="1" t="s">
        <v>2237</v>
      </c>
      <c r="B1626" s="39" t="s">
        <v>2138</v>
      </c>
      <c r="C1626" s="1" t="s">
        <v>586</v>
      </c>
      <c r="D1626" s="1" t="s">
        <v>587</v>
      </c>
      <c r="E1626" s="60" t="s">
        <v>588</v>
      </c>
      <c r="F1626" s="3" t="s">
        <v>54</v>
      </c>
      <c r="G1626" s="1" t="s">
        <v>588</v>
      </c>
      <c r="H1626" s="2" t="s">
        <v>223</v>
      </c>
      <c r="I1626" s="4" t="b">
        <v>1</v>
      </c>
      <c r="J1626" s="19" t="s">
        <v>590</v>
      </c>
      <c r="K1626" s="1" t="s">
        <v>54</v>
      </c>
    </row>
    <row r="1627" spans="1:11" hidden="1" x14ac:dyDescent="0.25">
      <c r="A1627" s="1" t="s">
        <v>2238</v>
      </c>
      <c r="B1627" s="39" t="s">
        <v>2138</v>
      </c>
      <c r="C1627" s="1" t="s">
        <v>586</v>
      </c>
      <c r="D1627" s="1" t="s">
        <v>587</v>
      </c>
      <c r="E1627" s="60" t="s">
        <v>588</v>
      </c>
      <c r="F1627" s="3" t="s">
        <v>54</v>
      </c>
      <c r="G1627" s="1" t="s">
        <v>588</v>
      </c>
      <c r="H1627" s="2" t="s">
        <v>223</v>
      </c>
      <c r="I1627" s="4" t="b">
        <v>1</v>
      </c>
      <c r="J1627" s="19" t="s">
        <v>590</v>
      </c>
      <c r="K1627" s="1" t="s">
        <v>54</v>
      </c>
    </row>
    <row r="1628" spans="1:11" hidden="1" x14ac:dyDescent="0.25">
      <c r="A1628" s="1" t="s">
        <v>2239</v>
      </c>
      <c r="B1628" s="39" t="s">
        <v>2138</v>
      </c>
      <c r="C1628" s="1" t="s">
        <v>586</v>
      </c>
      <c r="D1628" s="1" t="s">
        <v>587</v>
      </c>
      <c r="E1628" s="60" t="s">
        <v>588</v>
      </c>
      <c r="F1628" s="3" t="s">
        <v>54</v>
      </c>
      <c r="G1628" s="1" t="s">
        <v>588</v>
      </c>
      <c r="H1628" s="2" t="s">
        <v>223</v>
      </c>
      <c r="I1628" s="4" t="b">
        <v>1</v>
      </c>
      <c r="J1628" s="19" t="s">
        <v>590</v>
      </c>
      <c r="K1628" s="1" t="s">
        <v>54</v>
      </c>
    </row>
    <row r="1629" spans="1:11" hidden="1" x14ac:dyDescent="0.25">
      <c r="A1629" s="1" t="s">
        <v>2240</v>
      </c>
      <c r="B1629" s="39" t="s">
        <v>2138</v>
      </c>
      <c r="C1629" s="1" t="s">
        <v>586</v>
      </c>
      <c r="D1629" s="1" t="s">
        <v>587</v>
      </c>
      <c r="E1629" s="60" t="s">
        <v>588</v>
      </c>
      <c r="F1629" s="3" t="s">
        <v>54</v>
      </c>
      <c r="G1629" s="1" t="s">
        <v>588</v>
      </c>
      <c r="H1629" s="2" t="s">
        <v>223</v>
      </c>
      <c r="I1629" s="4" t="b">
        <v>1</v>
      </c>
      <c r="J1629" s="19" t="s">
        <v>590</v>
      </c>
      <c r="K1629" s="1" t="s">
        <v>54</v>
      </c>
    </row>
    <row r="1630" spans="1:11" hidden="1" x14ac:dyDescent="0.25">
      <c r="A1630" s="1" t="s">
        <v>2241</v>
      </c>
      <c r="B1630" s="39" t="s">
        <v>2138</v>
      </c>
      <c r="C1630" s="1" t="s">
        <v>586</v>
      </c>
      <c r="D1630" s="1" t="s">
        <v>587</v>
      </c>
      <c r="E1630" s="60" t="s">
        <v>588</v>
      </c>
      <c r="F1630" s="3" t="s">
        <v>54</v>
      </c>
      <c r="G1630" s="1" t="s">
        <v>588</v>
      </c>
      <c r="H1630" s="2" t="s">
        <v>223</v>
      </c>
      <c r="I1630" s="4" t="b">
        <v>1</v>
      </c>
      <c r="J1630" s="19" t="s">
        <v>590</v>
      </c>
      <c r="K1630" s="1" t="s">
        <v>54</v>
      </c>
    </row>
    <row r="1631" spans="1:11" hidden="1" x14ac:dyDescent="0.25">
      <c r="A1631" s="1" t="s">
        <v>2242</v>
      </c>
      <c r="B1631" s="39" t="s">
        <v>2138</v>
      </c>
      <c r="C1631" s="1" t="s">
        <v>586</v>
      </c>
      <c r="D1631" s="1" t="s">
        <v>587</v>
      </c>
      <c r="E1631" s="60" t="s">
        <v>588</v>
      </c>
      <c r="F1631" s="3" t="s">
        <v>54</v>
      </c>
      <c r="G1631" s="1" t="s">
        <v>588</v>
      </c>
      <c r="H1631" s="2" t="s">
        <v>223</v>
      </c>
      <c r="I1631" s="4" t="b">
        <v>1</v>
      </c>
      <c r="J1631" s="19" t="s">
        <v>590</v>
      </c>
      <c r="K1631" s="1" t="s">
        <v>54</v>
      </c>
    </row>
    <row r="1632" spans="1:11" hidden="1" x14ac:dyDescent="0.25">
      <c r="A1632" s="1" t="s">
        <v>2243</v>
      </c>
      <c r="B1632" s="39" t="s">
        <v>2138</v>
      </c>
      <c r="C1632" s="1" t="s">
        <v>586</v>
      </c>
      <c r="D1632" s="1" t="s">
        <v>587</v>
      </c>
      <c r="E1632" s="60" t="s">
        <v>588</v>
      </c>
      <c r="F1632" s="3" t="s">
        <v>54</v>
      </c>
      <c r="G1632" s="1" t="s">
        <v>588</v>
      </c>
      <c r="H1632" s="2" t="s">
        <v>223</v>
      </c>
      <c r="I1632" s="4" t="b">
        <v>1</v>
      </c>
      <c r="J1632" s="19" t="s">
        <v>590</v>
      </c>
      <c r="K1632" s="1" t="s">
        <v>54</v>
      </c>
    </row>
    <row r="1633" spans="1:11" hidden="1" x14ac:dyDescent="0.25">
      <c r="A1633" s="1" t="s">
        <v>2244</v>
      </c>
      <c r="B1633" s="39" t="s">
        <v>2138</v>
      </c>
      <c r="C1633" s="1" t="s">
        <v>586</v>
      </c>
      <c r="D1633" s="1" t="s">
        <v>587</v>
      </c>
      <c r="E1633" s="60" t="s">
        <v>588</v>
      </c>
      <c r="F1633" s="3" t="s">
        <v>54</v>
      </c>
      <c r="G1633" s="1" t="s">
        <v>588</v>
      </c>
      <c r="H1633" s="2" t="s">
        <v>223</v>
      </c>
      <c r="I1633" s="4" t="b">
        <v>1</v>
      </c>
      <c r="J1633" s="19" t="s">
        <v>590</v>
      </c>
      <c r="K1633" s="1" t="s">
        <v>54</v>
      </c>
    </row>
    <row r="1634" spans="1:11" hidden="1" x14ac:dyDescent="0.25">
      <c r="A1634" s="1" t="s">
        <v>2245</v>
      </c>
      <c r="B1634" s="39" t="s">
        <v>2138</v>
      </c>
      <c r="C1634" s="1" t="s">
        <v>586</v>
      </c>
      <c r="D1634" s="1" t="s">
        <v>587</v>
      </c>
      <c r="E1634" s="60" t="s">
        <v>588</v>
      </c>
      <c r="F1634" s="3" t="s">
        <v>54</v>
      </c>
      <c r="G1634" s="1" t="s">
        <v>588</v>
      </c>
      <c r="H1634" s="2" t="s">
        <v>223</v>
      </c>
      <c r="I1634" s="4" t="b">
        <v>1</v>
      </c>
      <c r="J1634" s="19" t="s">
        <v>590</v>
      </c>
      <c r="K1634" s="1" t="s">
        <v>54</v>
      </c>
    </row>
    <row r="1635" spans="1:11" hidden="1" x14ac:dyDescent="0.25">
      <c r="A1635" s="1" t="s">
        <v>2246</v>
      </c>
      <c r="B1635" s="39" t="s">
        <v>2138</v>
      </c>
      <c r="C1635" s="1" t="s">
        <v>586</v>
      </c>
      <c r="D1635" s="1" t="s">
        <v>587</v>
      </c>
      <c r="E1635" s="60" t="s">
        <v>588</v>
      </c>
      <c r="F1635" s="3" t="s">
        <v>54</v>
      </c>
      <c r="G1635" s="1" t="s">
        <v>588</v>
      </c>
      <c r="H1635" s="2" t="s">
        <v>223</v>
      </c>
      <c r="I1635" s="4" t="b">
        <v>1</v>
      </c>
      <c r="J1635" s="19" t="s">
        <v>590</v>
      </c>
      <c r="K1635" s="1" t="s">
        <v>54</v>
      </c>
    </row>
    <row r="1636" spans="1:11" hidden="1" x14ac:dyDescent="0.25">
      <c r="A1636" s="1" t="s">
        <v>2247</v>
      </c>
      <c r="B1636" s="39" t="s">
        <v>2138</v>
      </c>
      <c r="C1636" s="1" t="s">
        <v>586</v>
      </c>
      <c r="D1636" s="1" t="s">
        <v>587</v>
      </c>
      <c r="E1636" s="60" t="s">
        <v>588</v>
      </c>
      <c r="F1636" s="3" t="s">
        <v>54</v>
      </c>
      <c r="G1636" s="1" t="s">
        <v>588</v>
      </c>
      <c r="H1636" s="2" t="s">
        <v>223</v>
      </c>
      <c r="I1636" s="4" t="b">
        <v>1</v>
      </c>
      <c r="J1636" s="19" t="s">
        <v>590</v>
      </c>
      <c r="K1636" s="1" t="s">
        <v>54</v>
      </c>
    </row>
    <row r="1637" spans="1:11" hidden="1" x14ac:dyDescent="0.25">
      <c r="A1637" s="1" t="s">
        <v>2248</v>
      </c>
      <c r="B1637" s="39" t="s">
        <v>2138</v>
      </c>
      <c r="C1637" s="1" t="s">
        <v>586</v>
      </c>
      <c r="D1637" s="1" t="s">
        <v>587</v>
      </c>
      <c r="E1637" s="60" t="s">
        <v>588</v>
      </c>
      <c r="F1637" s="3" t="s">
        <v>54</v>
      </c>
      <c r="G1637" s="1" t="s">
        <v>588</v>
      </c>
      <c r="H1637" s="2" t="s">
        <v>223</v>
      </c>
      <c r="I1637" s="4" t="b">
        <v>1</v>
      </c>
      <c r="J1637" s="19" t="s">
        <v>590</v>
      </c>
      <c r="K1637" s="1" t="s">
        <v>54</v>
      </c>
    </row>
    <row r="1638" spans="1:11" hidden="1" x14ac:dyDescent="0.25">
      <c r="A1638" s="1" t="s">
        <v>2249</v>
      </c>
      <c r="B1638" s="39" t="s">
        <v>2138</v>
      </c>
      <c r="C1638" s="1" t="s">
        <v>586</v>
      </c>
      <c r="D1638" s="1" t="s">
        <v>587</v>
      </c>
      <c r="E1638" s="60" t="s">
        <v>588</v>
      </c>
      <c r="F1638" s="3" t="s">
        <v>54</v>
      </c>
      <c r="G1638" s="1" t="s">
        <v>588</v>
      </c>
      <c r="H1638" s="2" t="s">
        <v>223</v>
      </c>
      <c r="I1638" s="4" t="b">
        <v>1</v>
      </c>
      <c r="J1638" s="19" t="s">
        <v>590</v>
      </c>
      <c r="K1638" s="1" t="s">
        <v>54</v>
      </c>
    </row>
    <row r="1639" spans="1:11" hidden="1" x14ac:dyDescent="0.25">
      <c r="A1639" s="1" t="s">
        <v>2250</v>
      </c>
      <c r="B1639" s="39" t="s">
        <v>2138</v>
      </c>
      <c r="C1639" s="1" t="s">
        <v>586</v>
      </c>
      <c r="D1639" s="1" t="s">
        <v>587</v>
      </c>
      <c r="E1639" s="60" t="s">
        <v>588</v>
      </c>
      <c r="F1639" s="3" t="s">
        <v>54</v>
      </c>
      <c r="G1639" s="1" t="s">
        <v>588</v>
      </c>
      <c r="H1639" s="2" t="s">
        <v>223</v>
      </c>
      <c r="I1639" s="4" t="b">
        <v>1</v>
      </c>
      <c r="J1639" s="19" t="s">
        <v>590</v>
      </c>
      <c r="K1639" s="1" t="s">
        <v>54</v>
      </c>
    </row>
    <row r="1640" spans="1:11" hidden="1" x14ac:dyDescent="0.25">
      <c r="A1640" s="1" t="s">
        <v>2251</v>
      </c>
      <c r="B1640" s="39" t="s">
        <v>2138</v>
      </c>
      <c r="C1640" s="1" t="s">
        <v>586</v>
      </c>
      <c r="D1640" s="1" t="s">
        <v>587</v>
      </c>
      <c r="E1640" s="60" t="s">
        <v>588</v>
      </c>
      <c r="F1640" s="3" t="s">
        <v>54</v>
      </c>
      <c r="G1640" s="1" t="s">
        <v>588</v>
      </c>
      <c r="H1640" s="2" t="s">
        <v>223</v>
      </c>
      <c r="I1640" s="4" t="b">
        <v>1</v>
      </c>
      <c r="J1640" s="19" t="s">
        <v>590</v>
      </c>
      <c r="K1640" s="1" t="s">
        <v>54</v>
      </c>
    </row>
    <row r="1641" spans="1:11" hidden="1" x14ac:dyDescent="0.25">
      <c r="A1641" s="1" t="s">
        <v>2252</v>
      </c>
      <c r="B1641" s="39" t="s">
        <v>2138</v>
      </c>
      <c r="C1641" s="1" t="s">
        <v>586</v>
      </c>
      <c r="D1641" s="1" t="s">
        <v>587</v>
      </c>
      <c r="E1641" s="60" t="s">
        <v>588</v>
      </c>
      <c r="F1641" s="3" t="s">
        <v>54</v>
      </c>
      <c r="G1641" s="1" t="s">
        <v>588</v>
      </c>
      <c r="H1641" s="2" t="s">
        <v>223</v>
      </c>
      <c r="I1641" s="4" t="b">
        <v>1</v>
      </c>
      <c r="J1641" s="19" t="s">
        <v>590</v>
      </c>
      <c r="K1641" s="1" t="s">
        <v>54</v>
      </c>
    </row>
    <row r="1642" spans="1:11" hidden="1" x14ac:dyDescent="0.25">
      <c r="A1642" s="1" t="s">
        <v>2253</v>
      </c>
      <c r="B1642" s="39" t="s">
        <v>2138</v>
      </c>
      <c r="C1642" s="1" t="s">
        <v>586</v>
      </c>
      <c r="D1642" s="1" t="s">
        <v>587</v>
      </c>
      <c r="E1642" s="60" t="s">
        <v>588</v>
      </c>
      <c r="F1642" s="3" t="s">
        <v>54</v>
      </c>
      <c r="G1642" s="1" t="s">
        <v>588</v>
      </c>
      <c r="H1642" s="2" t="s">
        <v>223</v>
      </c>
      <c r="I1642" s="4" t="b">
        <v>1</v>
      </c>
      <c r="J1642" s="19" t="s">
        <v>590</v>
      </c>
      <c r="K1642" s="1" t="s">
        <v>54</v>
      </c>
    </row>
    <row r="1643" spans="1:11" hidden="1" x14ac:dyDescent="0.25">
      <c r="A1643" s="1" t="s">
        <v>2254</v>
      </c>
      <c r="B1643" s="39" t="s">
        <v>2138</v>
      </c>
      <c r="C1643" s="1" t="s">
        <v>586</v>
      </c>
      <c r="D1643" s="1" t="s">
        <v>587</v>
      </c>
      <c r="E1643" s="60" t="s">
        <v>588</v>
      </c>
      <c r="F1643" s="3" t="s">
        <v>54</v>
      </c>
      <c r="G1643" s="1" t="s">
        <v>588</v>
      </c>
      <c r="H1643" s="2" t="s">
        <v>223</v>
      </c>
      <c r="I1643" s="4" t="b">
        <v>1</v>
      </c>
      <c r="J1643" s="19" t="s">
        <v>590</v>
      </c>
      <c r="K1643" s="1" t="s">
        <v>54</v>
      </c>
    </row>
    <row r="1644" spans="1:11" hidden="1" x14ac:dyDescent="0.25">
      <c r="A1644" s="1" t="s">
        <v>2255</v>
      </c>
      <c r="B1644" s="39" t="s">
        <v>2138</v>
      </c>
      <c r="C1644" s="1" t="s">
        <v>596</v>
      </c>
      <c r="D1644" s="1" t="s">
        <v>587</v>
      </c>
      <c r="E1644" s="60" t="s">
        <v>15</v>
      </c>
      <c r="F1644" s="3" t="s">
        <v>54</v>
      </c>
      <c r="G1644" s="1" t="s">
        <v>732</v>
      </c>
      <c r="H1644" s="2" t="s">
        <v>223</v>
      </c>
      <c r="I1644" s="4" t="b">
        <v>1</v>
      </c>
      <c r="J1644" s="19" t="s">
        <v>598</v>
      </c>
      <c r="K1644" s="1" t="s">
        <v>54</v>
      </c>
    </row>
    <row r="1645" spans="1:11" hidden="1" x14ac:dyDescent="0.25">
      <c r="A1645" s="1" t="s">
        <v>2256</v>
      </c>
      <c r="B1645" s="39" t="s">
        <v>2138</v>
      </c>
      <c r="C1645" s="1" t="s">
        <v>596</v>
      </c>
      <c r="D1645" s="1" t="s">
        <v>587</v>
      </c>
      <c r="E1645" s="60" t="s">
        <v>15</v>
      </c>
      <c r="F1645" s="3" t="s">
        <v>54</v>
      </c>
      <c r="G1645" s="1" t="s">
        <v>732</v>
      </c>
      <c r="H1645" s="2" t="s">
        <v>223</v>
      </c>
      <c r="I1645" s="4" t="b">
        <v>1</v>
      </c>
      <c r="J1645" s="19" t="s">
        <v>598</v>
      </c>
      <c r="K1645" s="1" t="s">
        <v>54</v>
      </c>
    </row>
    <row r="1646" spans="1:11" hidden="1" x14ac:dyDescent="0.25">
      <c r="A1646" s="1" t="s">
        <v>2257</v>
      </c>
      <c r="B1646" s="39" t="s">
        <v>2138</v>
      </c>
      <c r="C1646" s="1" t="s">
        <v>596</v>
      </c>
      <c r="D1646" s="1" t="s">
        <v>587</v>
      </c>
      <c r="E1646" s="60" t="s">
        <v>15</v>
      </c>
      <c r="F1646" s="3" t="s">
        <v>54</v>
      </c>
      <c r="G1646" s="1" t="s">
        <v>732</v>
      </c>
      <c r="H1646" s="2" t="s">
        <v>223</v>
      </c>
      <c r="I1646" s="4" t="b">
        <v>1</v>
      </c>
      <c r="J1646" s="19" t="s">
        <v>598</v>
      </c>
      <c r="K1646" s="1" t="s">
        <v>54</v>
      </c>
    </row>
    <row r="1647" spans="1:11" hidden="1" x14ac:dyDescent="0.25">
      <c r="A1647" s="1" t="s">
        <v>2258</v>
      </c>
      <c r="B1647" s="39" t="s">
        <v>2138</v>
      </c>
      <c r="C1647" s="1" t="s">
        <v>596</v>
      </c>
      <c r="D1647" s="1" t="s">
        <v>587</v>
      </c>
      <c r="E1647" s="60" t="s">
        <v>15</v>
      </c>
      <c r="F1647" s="3" t="s">
        <v>54</v>
      </c>
      <c r="G1647" s="1" t="s">
        <v>732</v>
      </c>
      <c r="H1647" s="2" t="s">
        <v>223</v>
      </c>
      <c r="I1647" s="4" t="b">
        <v>1</v>
      </c>
      <c r="J1647" s="19" t="s">
        <v>598</v>
      </c>
      <c r="K1647" s="1" t="s">
        <v>54</v>
      </c>
    </row>
    <row r="1648" spans="1:11" hidden="1" x14ac:dyDescent="0.25">
      <c r="A1648" s="1" t="s">
        <v>2259</v>
      </c>
      <c r="B1648" s="39" t="s">
        <v>2138</v>
      </c>
      <c r="C1648" s="1" t="s">
        <v>596</v>
      </c>
      <c r="D1648" s="1" t="s">
        <v>587</v>
      </c>
      <c r="E1648" s="60" t="s">
        <v>15</v>
      </c>
      <c r="F1648" s="3" t="s">
        <v>54</v>
      </c>
      <c r="G1648" s="1" t="s">
        <v>732</v>
      </c>
      <c r="H1648" s="2" t="s">
        <v>223</v>
      </c>
      <c r="I1648" s="4" t="b">
        <v>1</v>
      </c>
      <c r="J1648" s="19" t="s">
        <v>598</v>
      </c>
      <c r="K1648" s="1" t="s">
        <v>54</v>
      </c>
    </row>
    <row r="1649" spans="1:11" hidden="1" x14ac:dyDescent="0.25">
      <c r="A1649" s="1" t="s">
        <v>2260</v>
      </c>
      <c r="B1649" s="39" t="s">
        <v>2138</v>
      </c>
      <c r="C1649" s="1" t="s">
        <v>596</v>
      </c>
      <c r="D1649" s="1" t="s">
        <v>587</v>
      </c>
      <c r="E1649" s="60" t="s">
        <v>15</v>
      </c>
      <c r="F1649" s="3" t="s">
        <v>54</v>
      </c>
      <c r="G1649" s="1" t="s">
        <v>732</v>
      </c>
      <c r="H1649" s="2" t="s">
        <v>223</v>
      </c>
      <c r="I1649" s="4" t="b">
        <v>1</v>
      </c>
      <c r="J1649" s="19" t="s">
        <v>598</v>
      </c>
      <c r="K1649" s="1" t="s">
        <v>54</v>
      </c>
    </row>
    <row r="1650" spans="1:11" hidden="1" x14ac:dyDescent="0.25">
      <c r="A1650" s="1" t="s">
        <v>2261</v>
      </c>
      <c r="B1650" s="39" t="s">
        <v>2138</v>
      </c>
      <c r="C1650" s="1" t="s">
        <v>596</v>
      </c>
      <c r="D1650" s="1" t="s">
        <v>587</v>
      </c>
      <c r="E1650" s="60" t="s">
        <v>15</v>
      </c>
      <c r="F1650" s="3" t="s">
        <v>54</v>
      </c>
      <c r="G1650" s="1" t="s">
        <v>732</v>
      </c>
      <c r="H1650" s="2" t="s">
        <v>223</v>
      </c>
      <c r="I1650" s="4" t="b">
        <v>1</v>
      </c>
      <c r="J1650" s="19" t="s">
        <v>598</v>
      </c>
      <c r="K1650" s="1" t="s">
        <v>54</v>
      </c>
    </row>
    <row r="1651" spans="1:11" hidden="1" x14ac:dyDescent="0.25">
      <c r="A1651" s="1" t="s">
        <v>2262</v>
      </c>
      <c r="B1651" s="39" t="s">
        <v>2138</v>
      </c>
      <c r="C1651" s="1" t="s">
        <v>596</v>
      </c>
      <c r="D1651" s="1" t="s">
        <v>587</v>
      </c>
      <c r="E1651" s="60" t="s">
        <v>15</v>
      </c>
      <c r="F1651" s="3" t="s">
        <v>54</v>
      </c>
      <c r="G1651" s="1" t="s">
        <v>732</v>
      </c>
      <c r="H1651" s="2" t="s">
        <v>223</v>
      </c>
      <c r="I1651" s="4" t="b">
        <v>1</v>
      </c>
      <c r="J1651" s="19" t="s">
        <v>598</v>
      </c>
      <c r="K1651" s="1" t="s">
        <v>54</v>
      </c>
    </row>
    <row r="1652" spans="1:11" hidden="1" x14ac:dyDescent="0.25">
      <c r="A1652" s="1" t="s">
        <v>2263</v>
      </c>
      <c r="B1652" s="39" t="s">
        <v>2138</v>
      </c>
      <c r="C1652" s="1" t="s">
        <v>596</v>
      </c>
      <c r="D1652" s="1" t="s">
        <v>587</v>
      </c>
      <c r="E1652" s="60" t="s">
        <v>15</v>
      </c>
      <c r="F1652" s="3" t="s">
        <v>54</v>
      </c>
      <c r="G1652" s="1" t="s">
        <v>732</v>
      </c>
      <c r="H1652" s="2" t="s">
        <v>223</v>
      </c>
      <c r="I1652" s="4" t="b">
        <v>1</v>
      </c>
      <c r="J1652" s="19" t="s">
        <v>598</v>
      </c>
      <c r="K1652" s="1" t="s">
        <v>54</v>
      </c>
    </row>
    <row r="1653" spans="1:11" hidden="1" x14ac:dyDescent="0.25">
      <c r="A1653" s="1" t="s">
        <v>2264</v>
      </c>
      <c r="B1653" s="39" t="s">
        <v>2138</v>
      </c>
      <c r="C1653" s="1" t="s">
        <v>596</v>
      </c>
      <c r="D1653" s="1" t="s">
        <v>587</v>
      </c>
      <c r="E1653" s="60" t="s">
        <v>15</v>
      </c>
      <c r="F1653" s="3" t="s">
        <v>54</v>
      </c>
      <c r="G1653" s="1" t="s">
        <v>732</v>
      </c>
      <c r="H1653" s="2" t="s">
        <v>223</v>
      </c>
      <c r="I1653" s="4" t="b">
        <v>1</v>
      </c>
      <c r="J1653" s="19" t="s">
        <v>598</v>
      </c>
      <c r="K1653" s="1" t="s">
        <v>54</v>
      </c>
    </row>
    <row r="1654" spans="1:11" hidden="1" x14ac:dyDescent="0.25">
      <c r="A1654" s="1" t="s">
        <v>2265</v>
      </c>
      <c r="B1654" s="39" t="s">
        <v>2138</v>
      </c>
      <c r="C1654" s="1" t="s">
        <v>596</v>
      </c>
      <c r="D1654" s="1" t="s">
        <v>587</v>
      </c>
      <c r="E1654" s="60" t="s">
        <v>15</v>
      </c>
      <c r="F1654" s="3" t="s">
        <v>54</v>
      </c>
      <c r="G1654" s="1" t="s">
        <v>732</v>
      </c>
      <c r="H1654" s="2" t="s">
        <v>223</v>
      </c>
      <c r="I1654" s="4" t="b">
        <v>1</v>
      </c>
      <c r="J1654" s="19" t="s">
        <v>598</v>
      </c>
      <c r="K1654" s="1" t="s">
        <v>54</v>
      </c>
    </row>
    <row r="1655" spans="1:11" hidden="1" x14ac:dyDescent="0.25">
      <c r="A1655" s="1" t="s">
        <v>2266</v>
      </c>
      <c r="B1655" s="39" t="s">
        <v>2138</v>
      </c>
      <c r="C1655" s="1" t="s">
        <v>596</v>
      </c>
      <c r="D1655" s="1" t="s">
        <v>587</v>
      </c>
      <c r="E1655" s="60" t="s">
        <v>15</v>
      </c>
      <c r="F1655" s="3" t="s">
        <v>54</v>
      </c>
      <c r="G1655" s="1" t="s">
        <v>732</v>
      </c>
      <c r="H1655" s="2" t="s">
        <v>223</v>
      </c>
      <c r="I1655" s="4" t="b">
        <v>1</v>
      </c>
      <c r="J1655" s="19" t="s">
        <v>598</v>
      </c>
      <c r="K1655" s="1" t="s">
        <v>54</v>
      </c>
    </row>
    <row r="1656" spans="1:11" hidden="1" x14ac:dyDescent="0.25">
      <c r="A1656" s="1" t="s">
        <v>2267</v>
      </c>
      <c r="B1656" s="39" t="s">
        <v>2138</v>
      </c>
      <c r="C1656" s="1" t="s">
        <v>596</v>
      </c>
      <c r="D1656" s="1" t="s">
        <v>587</v>
      </c>
      <c r="E1656" s="60" t="s">
        <v>15</v>
      </c>
      <c r="F1656" s="3" t="s">
        <v>54</v>
      </c>
      <c r="G1656" s="1" t="s">
        <v>732</v>
      </c>
      <c r="H1656" s="2" t="s">
        <v>223</v>
      </c>
      <c r="I1656" s="4" t="b">
        <v>1</v>
      </c>
      <c r="J1656" s="19" t="s">
        <v>598</v>
      </c>
      <c r="K1656" s="1" t="s">
        <v>54</v>
      </c>
    </row>
    <row r="1657" spans="1:11" hidden="1" x14ac:dyDescent="0.25">
      <c r="A1657" s="1" t="s">
        <v>2268</v>
      </c>
      <c r="B1657" s="39" t="s">
        <v>2138</v>
      </c>
      <c r="C1657" s="1" t="s">
        <v>596</v>
      </c>
      <c r="D1657" s="1" t="s">
        <v>587</v>
      </c>
      <c r="E1657" s="60" t="s">
        <v>15</v>
      </c>
      <c r="F1657" s="3" t="s">
        <v>54</v>
      </c>
      <c r="G1657" s="1" t="s">
        <v>732</v>
      </c>
      <c r="H1657" s="2" t="s">
        <v>223</v>
      </c>
      <c r="I1657" s="4" t="b">
        <v>1</v>
      </c>
      <c r="J1657" s="19" t="s">
        <v>598</v>
      </c>
      <c r="K1657" s="1" t="s">
        <v>54</v>
      </c>
    </row>
    <row r="1658" spans="1:11" hidden="1" x14ac:dyDescent="0.25">
      <c r="A1658" s="1" t="s">
        <v>2269</v>
      </c>
      <c r="B1658" s="39" t="s">
        <v>2138</v>
      </c>
      <c r="C1658" s="1" t="s">
        <v>596</v>
      </c>
      <c r="D1658" s="1" t="s">
        <v>587</v>
      </c>
      <c r="E1658" s="60" t="s">
        <v>15</v>
      </c>
      <c r="F1658" s="3" t="s">
        <v>54</v>
      </c>
      <c r="G1658" s="1" t="s">
        <v>732</v>
      </c>
      <c r="H1658" s="2" t="s">
        <v>223</v>
      </c>
      <c r="I1658" s="4" t="b">
        <v>1</v>
      </c>
      <c r="J1658" s="19" t="s">
        <v>598</v>
      </c>
      <c r="K1658" s="1" t="s">
        <v>54</v>
      </c>
    </row>
    <row r="1659" spans="1:11" hidden="1" x14ac:dyDescent="0.25">
      <c r="A1659" s="1" t="s">
        <v>2270</v>
      </c>
      <c r="B1659" s="39" t="s">
        <v>2138</v>
      </c>
      <c r="C1659" s="1" t="s">
        <v>596</v>
      </c>
      <c r="D1659" s="1" t="s">
        <v>587</v>
      </c>
      <c r="E1659" s="60" t="s">
        <v>15</v>
      </c>
      <c r="F1659" s="3" t="s">
        <v>54</v>
      </c>
      <c r="G1659" s="1" t="s">
        <v>732</v>
      </c>
      <c r="H1659" s="2" t="s">
        <v>223</v>
      </c>
      <c r="I1659" s="4" t="b">
        <v>1</v>
      </c>
      <c r="J1659" s="19" t="s">
        <v>598</v>
      </c>
      <c r="K1659" s="1" t="s">
        <v>54</v>
      </c>
    </row>
    <row r="1660" spans="1:11" hidden="1" x14ac:dyDescent="0.25">
      <c r="A1660" s="1" t="s">
        <v>2271</v>
      </c>
      <c r="B1660" s="39" t="s">
        <v>2138</v>
      </c>
      <c r="C1660" s="1" t="s">
        <v>596</v>
      </c>
      <c r="D1660" s="1" t="s">
        <v>587</v>
      </c>
      <c r="E1660" s="60" t="s">
        <v>15</v>
      </c>
      <c r="F1660" s="3" t="s">
        <v>54</v>
      </c>
      <c r="G1660" s="1" t="s">
        <v>732</v>
      </c>
      <c r="H1660" s="2" t="s">
        <v>223</v>
      </c>
      <c r="I1660" s="4" t="b">
        <v>1</v>
      </c>
      <c r="J1660" s="19" t="s">
        <v>598</v>
      </c>
      <c r="K1660" s="1" t="s">
        <v>54</v>
      </c>
    </row>
    <row r="1661" spans="1:11" hidden="1" x14ac:dyDescent="0.25">
      <c r="A1661" s="1" t="s">
        <v>2272</v>
      </c>
      <c r="B1661" s="39" t="s">
        <v>2138</v>
      </c>
      <c r="C1661" s="1" t="s">
        <v>596</v>
      </c>
      <c r="D1661" s="1" t="s">
        <v>587</v>
      </c>
      <c r="E1661" s="60" t="s">
        <v>15</v>
      </c>
      <c r="F1661" s="3" t="s">
        <v>54</v>
      </c>
      <c r="G1661" s="1" t="s">
        <v>732</v>
      </c>
      <c r="H1661" s="2" t="s">
        <v>223</v>
      </c>
      <c r="I1661" s="4" t="b">
        <v>1</v>
      </c>
      <c r="J1661" s="19" t="s">
        <v>598</v>
      </c>
      <c r="K1661" s="1" t="s">
        <v>54</v>
      </c>
    </row>
    <row r="1662" spans="1:11" hidden="1" x14ac:dyDescent="0.25">
      <c r="A1662" s="1" t="s">
        <v>2273</v>
      </c>
      <c r="B1662" s="39" t="s">
        <v>2138</v>
      </c>
      <c r="C1662" s="1" t="s">
        <v>596</v>
      </c>
      <c r="D1662" s="1" t="s">
        <v>587</v>
      </c>
      <c r="E1662" s="60" t="s">
        <v>15</v>
      </c>
      <c r="F1662" s="3" t="s">
        <v>54</v>
      </c>
      <c r="G1662" s="1" t="s">
        <v>732</v>
      </c>
      <c r="H1662" s="2" t="s">
        <v>223</v>
      </c>
      <c r="I1662" s="4" t="b">
        <v>1</v>
      </c>
      <c r="J1662" s="19" t="s">
        <v>598</v>
      </c>
      <c r="K1662" s="1" t="s">
        <v>54</v>
      </c>
    </row>
    <row r="1663" spans="1:11" hidden="1" x14ac:dyDescent="0.25">
      <c r="A1663" s="1" t="s">
        <v>2274</v>
      </c>
      <c r="B1663" s="39" t="s">
        <v>2138</v>
      </c>
      <c r="C1663" s="1" t="s">
        <v>596</v>
      </c>
      <c r="D1663" s="1" t="s">
        <v>587</v>
      </c>
      <c r="E1663" s="60" t="s">
        <v>15</v>
      </c>
      <c r="F1663" s="3" t="s">
        <v>54</v>
      </c>
      <c r="G1663" s="1" t="s">
        <v>732</v>
      </c>
      <c r="H1663" s="2" t="s">
        <v>223</v>
      </c>
      <c r="I1663" s="4" t="b">
        <v>1</v>
      </c>
      <c r="J1663" s="19" t="s">
        <v>598</v>
      </c>
      <c r="K1663" s="1" t="s">
        <v>54</v>
      </c>
    </row>
    <row r="1664" spans="1:11" hidden="1" x14ac:dyDescent="0.25">
      <c r="A1664" s="1" t="s">
        <v>2275</v>
      </c>
      <c r="B1664" s="39" t="s">
        <v>2138</v>
      </c>
      <c r="C1664" s="1" t="s">
        <v>596</v>
      </c>
      <c r="D1664" s="1" t="s">
        <v>587</v>
      </c>
      <c r="E1664" s="60" t="s">
        <v>15</v>
      </c>
      <c r="F1664" s="3" t="s">
        <v>54</v>
      </c>
      <c r="G1664" s="1" t="s">
        <v>732</v>
      </c>
      <c r="H1664" s="2" t="s">
        <v>223</v>
      </c>
      <c r="I1664" s="4" t="b">
        <v>1</v>
      </c>
      <c r="J1664" s="19" t="s">
        <v>598</v>
      </c>
      <c r="K1664" s="1" t="s">
        <v>54</v>
      </c>
    </row>
    <row r="1665" spans="1:11" hidden="1" x14ac:dyDescent="0.25">
      <c r="A1665" s="1" t="s">
        <v>2276</v>
      </c>
      <c r="B1665" s="39" t="s">
        <v>2138</v>
      </c>
      <c r="C1665" s="1" t="s">
        <v>596</v>
      </c>
      <c r="D1665" s="1" t="s">
        <v>587</v>
      </c>
      <c r="E1665" s="60" t="s">
        <v>15</v>
      </c>
      <c r="F1665" s="3" t="s">
        <v>54</v>
      </c>
      <c r="G1665" s="1" t="s">
        <v>732</v>
      </c>
      <c r="H1665" s="2" t="s">
        <v>223</v>
      </c>
      <c r="I1665" s="4" t="b">
        <v>1</v>
      </c>
      <c r="J1665" s="19" t="s">
        <v>598</v>
      </c>
      <c r="K1665" s="1" t="s">
        <v>54</v>
      </c>
    </row>
    <row r="1666" spans="1:11" hidden="1" x14ac:dyDescent="0.25">
      <c r="A1666" s="1" t="s">
        <v>2277</v>
      </c>
      <c r="B1666" s="39" t="s">
        <v>2138</v>
      </c>
      <c r="C1666" s="1" t="s">
        <v>596</v>
      </c>
      <c r="D1666" s="1" t="s">
        <v>587</v>
      </c>
      <c r="E1666" s="60" t="s">
        <v>15</v>
      </c>
      <c r="F1666" s="3" t="s">
        <v>54</v>
      </c>
      <c r="G1666" s="1" t="s">
        <v>732</v>
      </c>
      <c r="H1666" s="2" t="s">
        <v>223</v>
      </c>
      <c r="I1666" s="4" t="b">
        <v>1</v>
      </c>
      <c r="J1666" s="19" t="s">
        <v>598</v>
      </c>
      <c r="K1666" s="1" t="s">
        <v>54</v>
      </c>
    </row>
    <row r="1667" spans="1:11" hidden="1" x14ac:dyDescent="0.25">
      <c r="A1667" s="1" t="s">
        <v>2278</v>
      </c>
      <c r="B1667" s="39" t="s">
        <v>2138</v>
      </c>
      <c r="C1667" s="1" t="s">
        <v>596</v>
      </c>
      <c r="D1667" s="1" t="s">
        <v>587</v>
      </c>
      <c r="E1667" s="60" t="s">
        <v>15</v>
      </c>
      <c r="F1667" s="3" t="s">
        <v>54</v>
      </c>
      <c r="G1667" s="1" t="s">
        <v>732</v>
      </c>
      <c r="H1667" s="2" t="s">
        <v>223</v>
      </c>
      <c r="I1667" s="4" t="b">
        <v>1</v>
      </c>
      <c r="J1667" s="19" t="s">
        <v>598</v>
      </c>
      <c r="K1667" s="1" t="s">
        <v>54</v>
      </c>
    </row>
    <row r="1668" spans="1:11" hidden="1" x14ac:dyDescent="0.25">
      <c r="A1668" s="1" t="s">
        <v>2279</v>
      </c>
      <c r="B1668" s="39" t="s">
        <v>2138</v>
      </c>
      <c r="C1668" s="1" t="s">
        <v>596</v>
      </c>
      <c r="D1668" s="1" t="s">
        <v>587</v>
      </c>
      <c r="E1668" s="60" t="s">
        <v>15</v>
      </c>
      <c r="F1668" s="3" t="s">
        <v>54</v>
      </c>
      <c r="G1668" s="1" t="s">
        <v>732</v>
      </c>
      <c r="H1668" s="2" t="s">
        <v>223</v>
      </c>
      <c r="I1668" s="4" t="b">
        <v>1</v>
      </c>
      <c r="J1668" s="19" t="s">
        <v>598</v>
      </c>
      <c r="K1668" s="1" t="s">
        <v>54</v>
      </c>
    </row>
    <row r="1669" spans="1:11" hidden="1" x14ac:dyDescent="0.25">
      <c r="A1669" s="1" t="s">
        <v>2280</v>
      </c>
      <c r="B1669" s="39" t="s">
        <v>2138</v>
      </c>
      <c r="C1669" s="1" t="s">
        <v>596</v>
      </c>
      <c r="D1669" s="1" t="s">
        <v>587</v>
      </c>
      <c r="E1669" s="60" t="s">
        <v>15</v>
      </c>
      <c r="F1669" s="3" t="s">
        <v>54</v>
      </c>
      <c r="G1669" s="1" t="s">
        <v>732</v>
      </c>
      <c r="H1669" s="2" t="s">
        <v>223</v>
      </c>
      <c r="I1669" s="4" t="b">
        <v>1</v>
      </c>
      <c r="J1669" s="19" t="s">
        <v>598</v>
      </c>
      <c r="K1669" s="1" t="s">
        <v>54</v>
      </c>
    </row>
    <row r="1670" spans="1:11" hidden="1" x14ac:dyDescent="0.25">
      <c r="A1670" s="1" t="s">
        <v>2281</v>
      </c>
      <c r="B1670" s="39" t="s">
        <v>2138</v>
      </c>
      <c r="C1670" s="1" t="s">
        <v>596</v>
      </c>
      <c r="D1670" s="1" t="s">
        <v>587</v>
      </c>
      <c r="E1670" s="60" t="s">
        <v>15</v>
      </c>
      <c r="F1670" s="3" t="s">
        <v>54</v>
      </c>
      <c r="G1670" s="1" t="s">
        <v>732</v>
      </c>
      <c r="H1670" s="2" t="s">
        <v>223</v>
      </c>
      <c r="I1670" s="4" t="b">
        <v>1</v>
      </c>
      <c r="J1670" s="19" t="s">
        <v>598</v>
      </c>
      <c r="K1670" s="1" t="s">
        <v>54</v>
      </c>
    </row>
    <row r="1671" spans="1:11" hidden="1" x14ac:dyDescent="0.25">
      <c r="A1671" s="1" t="s">
        <v>2282</v>
      </c>
      <c r="B1671" s="39" t="s">
        <v>2138</v>
      </c>
      <c r="C1671" s="1" t="s">
        <v>596</v>
      </c>
      <c r="D1671" s="1" t="s">
        <v>587</v>
      </c>
      <c r="E1671" s="60" t="s">
        <v>15</v>
      </c>
      <c r="F1671" s="3" t="s">
        <v>54</v>
      </c>
      <c r="G1671" s="1" t="s">
        <v>732</v>
      </c>
      <c r="H1671" s="2" t="s">
        <v>223</v>
      </c>
      <c r="I1671" s="4" t="b">
        <v>1</v>
      </c>
      <c r="J1671" s="19" t="s">
        <v>598</v>
      </c>
      <c r="K1671" s="1" t="s">
        <v>54</v>
      </c>
    </row>
    <row r="1672" spans="1:11" hidden="1" x14ac:dyDescent="0.25">
      <c r="A1672" s="1" t="s">
        <v>2283</v>
      </c>
      <c r="B1672" s="39" t="s">
        <v>2138</v>
      </c>
      <c r="C1672" s="1" t="s">
        <v>596</v>
      </c>
      <c r="D1672" s="1" t="s">
        <v>587</v>
      </c>
      <c r="E1672" s="60" t="s">
        <v>15</v>
      </c>
      <c r="F1672" s="3" t="s">
        <v>54</v>
      </c>
      <c r="G1672" s="1" t="s">
        <v>732</v>
      </c>
      <c r="H1672" s="2" t="s">
        <v>223</v>
      </c>
      <c r="I1672" s="4" t="b">
        <v>1</v>
      </c>
      <c r="J1672" s="19" t="s">
        <v>598</v>
      </c>
      <c r="K1672" s="1" t="s">
        <v>54</v>
      </c>
    </row>
    <row r="1673" spans="1:11" hidden="1" x14ac:dyDescent="0.25">
      <c r="A1673" s="1" t="s">
        <v>2284</v>
      </c>
      <c r="B1673" s="39" t="s">
        <v>2138</v>
      </c>
      <c r="C1673" s="1" t="s">
        <v>596</v>
      </c>
      <c r="D1673" s="1" t="s">
        <v>587</v>
      </c>
      <c r="E1673" s="60" t="s">
        <v>15</v>
      </c>
      <c r="F1673" s="3" t="s">
        <v>54</v>
      </c>
      <c r="G1673" s="1" t="s">
        <v>732</v>
      </c>
      <c r="H1673" s="2" t="s">
        <v>223</v>
      </c>
      <c r="I1673" s="4" t="b">
        <v>1</v>
      </c>
      <c r="J1673" s="19" t="s">
        <v>598</v>
      </c>
      <c r="K1673" s="1" t="s">
        <v>54</v>
      </c>
    </row>
    <row r="1674" spans="1:11" hidden="1" x14ac:dyDescent="0.25">
      <c r="A1674" s="1" t="s">
        <v>2285</v>
      </c>
      <c r="B1674" s="39" t="s">
        <v>2138</v>
      </c>
      <c r="C1674" s="1" t="s">
        <v>596</v>
      </c>
      <c r="D1674" s="1" t="s">
        <v>587</v>
      </c>
      <c r="E1674" s="60" t="s">
        <v>15</v>
      </c>
      <c r="F1674" s="3" t="s">
        <v>54</v>
      </c>
      <c r="G1674" s="1" t="s">
        <v>732</v>
      </c>
      <c r="H1674" s="2" t="s">
        <v>223</v>
      </c>
      <c r="I1674" s="4" t="b">
        <v>1</v>
      </c>
      <c r="J1674" s="19" t="s">
        <v>598</v>
      </c>
      <c r="K1674" s="1" t="s">
        <v>54</v>
      </c>
    </row>
    <row r="1675" spans="1:11" hidden="1" x14ac:dyDescent="0.25">
      <c r="A1675" s="1" t="s">
        <v>2286</v>
      </c>
      <c r="B1675" s="39" t="s">
        <v>2138</v>
      </c>
      <c r="C1675" s="1" t="s">
        <v>596</v>
      </c>
      <c r="D1675" s="1" t="s">
        <v>587</v>
      </c>
      <c r="E1675" s="60" t="s">
        <v>15</v>
      </c>
      <c r="F1675" s="3" t="s">
        <v>54</v>
      </c>
      <c r="G1675" s="1" t="s">
        <v>732</v>
      </c>
      <c r="H1675" s="2" t="s">
        <v>223</v>
      </c>
      <c r="I1675" s="4" t="b">
        <v>1</v>
      </c>
      <c r="J1675" s="19" t="s">
        <v>598</v>
      </c>
      <c r="K1675" s="1" t="s">
        <v>54</v>
      </c>
    </row>
    <row r="1676" spans="1:11" hidden="1" x14ac:dyDescent="0.25">
      <c r="A1676" s="1" t="s">
        <v>2287</v>
      </c>
      <c r="B1676" s="39" t="s">
        <v>2138</v>
      </c>
      <c r="C1676" s="1" t="s">
        <v>596</v>
      </c>
      <c r="D1676" s="1" t="s">
        <v>587</v>
      </c>
      <c r="E1676" s="60" t="s">
        <v>15</v>
      </c>
      <c r="F1676" s="3" t="s">
        <v>54</v>
      </c>
      <c r="G1676" s="1" t="s">
        <v>732</v>
      </c>
      <c r="H1676" s="2" t="s">
        <v>223</v>
      </c>
      <c r="I1676" s="4" t="b">
        <v>1</v>
      </c>
      <c r="J1676" s="19" t="s">
        <v>598</v>
      </c>
      <c r="K1676" s="1" t="s">
        <v>54</v>
      </c>
    </row>
    <row r="1677" spans="1:11" hidden="1" x14ac:dyDescent="0.25">
      <c r="A1677" s="1" t="s">
        <v>2288</v>
      </c>
      <c r="B1677" s="39" t="s">
        <v>2138</v>
      </c>
      <c r="C1677" s="1" t="s">
        <v>596</v>
      </c>
      <c r="D1677" s="1" t="s">
        <v>587</v>
      </c>
      <c r="E1677" s="60" t="s">
        <v>15</v>
      </c>
      <c r="F1677" s="3" t="s">
        <v>54</v>
      </c>
      <c r="G1677" s="1" t="s">
        <v>732</v>
      </c>
      <c r="H1677" s="2" t="s">
        <v>223</v>
      </c>
      <c r="I1677" s="4" t="b">
        <v>1</v>
      </c>
      <c r="J1677" s="19" t="s">
        <v>598</v>
      </c>
      <c r="K1677" s="1" t="s">
        <v>54</v>
      </c>
    </row>
    <row r="1678" spans="1:11" hidden="1" x14ac:dyDescent="0.25">
      <c r="A1678" s="1" t="s">
        <v>2289</v>
      </c>
      <c r="B1678" s="39" t="s">
        <v>2138</v>
      </c>
      <c r="C1678" s="1" t="s">
        <v>596</v>
      </c>
      <c r="D1678" s="1" t="s">
        <v>587</v>
      </c>
      <c r="E1678" s="60" t="s">
        <v>15</v>
      </c>
      <c r="F1678" s="3" t="s">
        <v>54</v>
      </c>
      <c r="G1678" s="1" t="s">
        <v>732</v>
      </c>
      <c r="H1678" s="2" t="s">
        <v>223</v>
      </c>
      <c r="I1678" s="4" t="b">
        <v>1</v>
      </c>
      <c r="J1678" s="19" t="s">
        <v>598</v>
      </c>
      <c r="K1678" s="1" t="s">
        <v>54</v>
      </c>
    </row>
    <row r="1679" spans="1:11" hidden="1" x14ac:dyDescent="0.25">
      <c r="A1679" s="1" t="s">
        <v>2290</v>
      </c>
      <c r="B1679" s="39" t="s">
        <v>2138</v>
      </c>
      <c r="C1679" s="1" t="s">
        <v>596</v>
      </c>
      <c r="D1679" s="1" t="s">
        <v>587</v>
      </c>
      <c r="E1679" s="60" t="s">
        <v>15</v>
      </c>
      <c r="F1679" s="3" t="s">
        <v>54</v>
      </c>
      <c r="G1679" s="1" t="s">
        <v>732</v>
      </c>
      <c r="H1679" s="2" t="s">
        <v>223</v>
      </c>
      <c r="I1679" s="4" t="b">
        <v>1</v>
      </c>
      <c r="J1679" s="19" t="s">
        <v>598</v>
      </c>
      <c r="K1679" s="1" t="s">
        <v>54</v>
      </c>
    </row>
    <row r="1680" spans="1:11" hidden="1" x14ac:dyDescent="0.25">
      <c r="A1680" s="1" t="s">
        <v>2291</v>
      </c>
      <c r="B1680" s="39" t="s">
        <v>2138</v>
      </c>
      <c r="C1680" s="1" t="s">
        <v>596</v>
      </c>
      <c r="D1680" s="1" t="s">
        <v>587</v>
      </c>
      <c r="E1680" s="60" t="s">
        <v>15</v>
      </c>
      <c r="F1680" s="3" t="s">
        <v>54</v>
      </c>
      <c r="G1680" s="1" t="s">
        <v>732</v>
      </c>
      <c r="H1680" s="2" t="s">
        <v>223</v>
      </c>
      <c r="I1680" s="4" t="b">
        <v>1</v>
      </c>
      <c r="J1680" s="19" t="s">
        <v>598</v>
      </c>
      <c r="K1680" s="1" t="s">
        <v>54</v>
      </c>
    </row>
    <row r="1681" spans="1:11" hidden="1" x14ac:dyDescent="0.25">
      <c r="A1681" s="1" t="s">
        <v>2292</v>
      </c>
      <c r="B1681" s="39" t="s">
        <v>2138</v>
      </c>
      <c r="C1681" s="1" t="s">
        <v>596</v>
      </c>
      <c r="D1681" s="1" t="s">
        <v>587</v>
      </c>
      <c r="E1681" s="60" t="s">
        <v>15</v>
      </c>
      <c r="F1681" s="3" t="s">
        <v>54</v>
      </c>
      <c r="G1681" s="1" t="s">
        <v>732</v>
      </c>
      <c r="H1681" s="2" t="s">
        <v>223</v>
      </c>
      <c r="I1681" s="4" t="b">
        <v>1</v>
      </c>
      <c r="J1681" s="19" t="s">
        <v>598</v>
      </c>
      <c r="K1681" s="1" t="s">
        <v>54</v>
      </c>
    </row>
    <row r="1682" spans="1:11" hidden="1" x14ac:dyDescent="0.25">
      <c r="A1682" s="1" t="s">
        <v>2293</v>
      </c>
      <c r="B1682" s="39" t="s">
        <v>2138</v>
      </c>
      <c r="C1682" s="1" t="s">
        <v>596</v>
      </c>
      <c r="D1682" s="1" t="s">
        <v>587</v>
      </c>
      <c r="E1682" s="60" t="s">
        <v>15</v>
      </c>
      <c r="F1682" s="3" t="s">
        <v>54</v>
      </c>
      <c r="G1682" s="1" t="s">
        <v>732</v>
      </c>
      <c r="H1682" s="2" t="s">
        <v>223</v>
      </c>
      <c r="I1682" s="4" t="b">
        <v>1</v>
      </c>
      <c r="J1682" s="19" t="s">
        <v>598</v>
      </c>
      <c r="K1682" s="1" t="s">
        <v>54</v>
      </c>
    </row>
    <row r="1683" spans="1:11" hidden="1" x14ac:dyDescent="0.25">
      <c r="A1683" s="1" t="s">
        <v>2294</v>
      </c>
      <c r="B1683" s="39" t="s">
        <v>2138</v>
      </c>
      <c r="C1683" s="1" t="s">
        <v>596</v>
      </c>
      <c r="D1683" s="1" t="s">
        <v>587</v>
      </c>
      <c r="E1683" s="60" t="s">
        <v>15</v>
      </c>
      <c r="F1683" s="3" t="s">
        <v>54</v>
      </c>
      <c r="G1683" s="1" t="s">
        <v>732</v>
      </c>
      <c r="H1683" s="2" t="s">
        <v>223</v>
      </c>
      <c r="I1683" s="4" t="b">
        <v>1</v>
      </c>
      <c r="J1683" s="19" t="s">
        <v>598</v>
      </c>
      <c r="K1683" s="1" t="s">
        <v>54</v>
      </c>
    </row>
    <row r="1684" spans="1:11" hidden="1" x14ac:dyDescent="0.25">
      <c r="A1684" s="1" t="s">
        <v>2295</v>
      </c>
      <c r="B1684" s="39" t="s">
        <v>2138</v>
      </c>
      <c r="C1684" s="1" t="s">
        <v>596</v>
      </c>
      <c r="D1684" s="1" t="s">
        <v>587</v>
      </c>
      <c r="E1684" s="60" t="s">
        <v>15</v>
      </c>
      <c r="F1684" s="3" t="s">
        <v>54</v>
      </c>
      <c r="G1684" s="1" t="s">
        <v>732</v>
      </c>
      <c r="H1684" s="2" t="s">
        <v>223</v>
      </c>
      <c r="I1684" s="4" t="b">
        <v>1</v>
      </c>
      <c r="J1684" s="19" t="s">
        <v>598</v>
      </c>
      <c r="K1684" s="1" t="s">
        <v>54</v>
      </c>
    </row>
    <row r="1685" spans="1:11" hidden="1" x14ac:dyDescent="0.25">
      <c r="A1685" s="1" t="s">
        <v>2296</v>
      </c>
      <c r="B1685" s="39" t="s">
        <v>2138</v>
      </c>
      <c r="C1685" s="1" t="s">
        <v>596</v>
      </c>
      <c r="D1685" s="1" t="s">
        <v>587</v>
      </c>
      <c r="E1685" s="60" t="s">
        <v>15</v>
      </c>
      <c r="F1685" s="3" t="s">
        <v>54</v>
      </c>
      <c r="G1685" s="1" t="s">
        <v>732</v>
      </c>
      <c r="H1685" s="2" t="s">
        <v>223</v>
      </c>
      <c r="I1685" s="4" t="b">
        <v>1</v>
      </c>
      <c r="J1685" s="19" t="s">
        <v>598</v>
      </c>
      <c r="K1685" s="1" t="s">
        <v>54</v>
      </c>
    </row>
    <row r="1686" spans="1:11" hidden="1" x14ac:dyDescent="0.25">
      <c r="A1686" s="1" t="s">
        <v>2297</v>
      </c>
      <c r="B1686" s="39" t="s">
        <v>2138</v>
      </c>
      <c r="C1686" s="1" t="s">
        <v>596</v>
      </c>
      <c r="D1686" s="1" t="s">
        <v>587</v>
      </c>
      <c r="E1686" s="60" t="s">
        <v>15</v>
      </c>
      <c r="F1686" s="3" t="s">
        <v>54</v>
      </c>
      <c r="G1686" s="1" t="s">
        <v>732</v>
      </c>
      <c r="H1686" s="2" t="s">
        <v>223</v>
      </c>
      <c r="I1686" s="4" t="b">
        <v>1</v>
      </c>
      <c r="J1686" s="19" t="s">
        <v>598</v>
      </c>
      <c r="K1686" s="1" t="s">
        <v>54</v>
      </c>
    </row>
    <row r="1687" spans="1:11" hidden="1" x14ac:dyDescent="0.25">
      <c r="A1687" s="1" t="s">
        <v>2298</v>
      </c>
      <c r="B1687" s="39" t="s">
        <v>2138</v>
      </c>
      <c r="C1687" s="1" t="s">
        <v>596</v>
      </c>
      <c r="D1687" s="1" t="s">
        <v>587</v>
      </c>
      <c r="E1687" s="60" t="s">
        <v>15</v>
      </c>
      <c r="F1687" s="3" t="s">
        <v>54</v>
      </c>
      <c r="G1687" s="1" t="s">
        <v>732</v>
      </c>
      <c r="H1687" s="2" t="s">
        <v>223</v>
      </c>
      <c r="I1687" s="4" t="b">
        <v>1</v>
      </c>
      <c r="J1687" s="19" t="s">
        <v>598</v>
      </c>
      <c r="K1687" s="1" t="s">
        <v>54</v>
      </c>
    </row>
    <row r="1688" spans="1:11" hidden="1" x14ac:dyDescent="0.25">
      <c r="A1688" s="1" t="s">
        <v>2299</v>
      </c>
      <c r="B1688" s="39" t="s">
        <v>2138</v>
      </c>
      <c r="C1688" s="1" t="s">
        <v>596</v>
      </c>
      <c r="D1688" s="1" t="s">
        <v>587</v>
      </c>
      <c r="E1688" s="60" t="s">
        <v>15</v>
      </c>
      <c r="F1688" s="3" t="s">
        <v>54</v>
      </c>
      <c r="G1688" s="1" t="s">
        <v>732</v>
      </c>
      <c r="H1688" s="2" t="s">
        <v>223</v>
      </c>
      <c r="I1688" s="4" t="b">
        <v>1</v>
      </c>
      <c r="J1688" s="19" t="s">
        <v>598</v>
      </c>
      <c r="K1688" s="1" t="s">
        <v>54</v>
      </c>
    </row>
    <row r="1689" spans="1:11" hidden="1" x14ac:dyDescent="0.25">
      <c r="A1689" s="1" t="s">
        <v>2300</v>
      </c>
      <c r="B1689" s="39" t="s">
        <v>2138</v>
      </c>
      <c r="C1689" s="1" t="s">
        <v>596</v>
      </c>
      <c r="D1689" s="1" t="s">
        <v>587</v>
      </c>
      <c r="E1689" s="60" t="s">
        <v>15</v>
      </c>
      <c r="F1689" s="3" t="s">
        <v>54</v>
      </c>
      <c r="G1689" s="1" t="s">
        <v>732</v>
      </c>
      <c r="H1689" s="2" t="s">
        <v>223</v>
      </c>
      <c r="I1689" s="4" t="b">
        <v>1</v>
      </c>
      <c r="J1689" s="19" t="s">
        <v>598</v>
      </c>
      <c r="K1689" s="1" t="s">
        <v>54</v>
      </c>
    </row>
    <row r="1690" spans="1:11" hidden="1" x14ac:dyDescent="0.25">
      <c r="A1690" s="1" t="s">
        <v>2301</v>
      </c>
      <c r="B1690" s="39" t="s">
        <v>2138</v>
      </c>
      <c r="C1690" s="1" t="s">
        <v>596</v>
      </c>
      <c r="D1690" s="1" t="s">
        <v>587</v>
      </c>
      <c r="E1690" s="60" t="s">
        <v>15</v>
      </c>
      <c r="F1690" s="3" t="s">
        <v>54</v>
      </c>
      <c r="G1690" s="1" t="s">
        <v>732</v>
      </c>
      <c r="H1690" s="2" t="s">
        <v>223</v>
      </c>
      <c r="I1690" s="4" t="b">
        <v>1</v>
      </c>
      <c r="J1690" s="19" t="s">
        <v>598</v>
      </c>
      <c r="K1690" s="1" t="s">
        <v>54</v>
      </c>
    </row>
    <row r="1691" spans="1:11" hidden="1" x14ac:dyDescent="0.25">
      <c r="A1691" s="1" t="s">
        <v>2302</v>
      </c>
      <c r="B1691" s="39" t="s">
        <v>2138</v>
      </c>
      <c r="C1691" s="1" t="s">
        <v>596</v>
      </c>
      <c r="D1691" s="1" t="s">
        <v>587</v>
      </c>
      <c r="E1691" s="60" t="s">
        <v>15</v>
      </c>
      <c r="F1691" s="3" t="s">
        <v>54</v>
      </c>
      <c r="G1691" s="1" t="s">
        <v>732</v>
      </c>
      <c r="H1691" s="2" t="s">
        <v>223</v>
      </c>
      <c r="I1691" s="4" t="b">
        <v>1</v>
      </c>
      <c r="J1691" s="19" t="s">
        <v>598</v>
      </c>
      <c r="K1691" s="1" t="s">
        <v>54</v>
      </c>
    </row>
    <row r="1692" spans="1:11" hidden="1" x14ac:dyDescent="0.25">
      <c r="A1692" s="1" t="s">
        <v>2303</v>
      </c>
      <c r="B1692" s="39" t="s">
        <v>2138</v>
      </c>
      <c r="C1692" s="1" t="s">
        <v>596</v>
      </c>
      <c r="D1692" s="1" t="s">
        <v>587</v>
      </c>
      <c r="E1692" s="60" t="s">
        <v>15</v>
      </c>
      <c r="F1692" s="3" t="s">
        <v>54</v>
      </c>
      <c r="G1692" s="1" t="s">
        <v>732</v>
      </c>
      <c r="H1692" s="2" t="s">
        <v>223</v>
      </c>
      <c r="I1692" s="4" t="b">
        <v>1</v>
      </c>
      <c r="J1692" s="19" t="s">
        <v>598</v>
      </c>
      <c r="K1692" s="1" t="s">
        <v>54</v>
      </c>
    </row>
    <row r="1693" spans="1:11" hidden="1" x14ac:dyDescent="0.25">
      <c r="A1693" s="1" t="s">
        <v>2304</v>
      </c>
      <c r="B1693" s="39" t="s">
        <v>2138</v>
      </c>
      <c r="C1693" s="1" t="s">
        <v>596</v>
      </c>
      <c r="D1693" s="1" t="s">
        <v>587</v>
      </c>
      <c r="E1693" s="60" t="s">
        <v>15</v>
      </c>
      <c r="F1693" s="3" t="s">
        <v>54</v>
      </c>
      <c r="G1693" s="1" t="s">
        <v>732</v>
      </c>
      <c r="H1693" s="2" t="s">
        <v>223</v>
      </c>
      <c r="I1693" s="4" t="b">
        <v>1</v>
      </c>
      <c r="J1693" s="19" t="s">
        <v>598</v>
      </c>
      <c r="K1693" s="1" t="s">
        <v>54</v>
      </c>
    </row>
    <row r="1694" spans="1:11" hidden="1" x14ac:dyDescent="0.25">
      <c r="A1694" s="1" t="s">
        <v>2305</v>
      </c>
      <c r="B1694" s="39" t="s">
        <v>2138</v>
      </c>
      <c r="C1694" s="1" t="s">
        <v>596</v>
      </c>
      <c r="D1694" s="1" t="s">
        <v>587</v>
      </c>
      <c r="E1694" s="60" t="s">
        <v>15</v>
      </c>
      <c r="F1694" s="3" t="s">
        <v>54</v>
      </c>
      <c r="G1694" s="1" t="s">
        <v>732</v>
      </c>
      <c r="H1694" s="2" t="s">
        <v>223</v>
      </c>
      <c r="I1694" s="4" t="b">
        <v>1</v>
      </c>
      <c r="J1694" s="19" t="s">
        <v>598</v>
      </c>
      <c r="K1694" s="1" t="s">
        <v>54</v>
      </c>
    </row>
    <row r="1695" spans="1:11" hidden="1" x14ac:dyDescent="0.25">
      <c r="A1695" s="1" t="s">
        <v>2306</v>
      </c>
      <c r="B1695" s="39" t="s">
        <v>2138</v>
      </c>
      <c r="C1695" s="1" t="s">
        <v>596</v>
      </c>
      <c r="D1695" s="1" t="s">
        <v>587</v>
      </c>
      <c r="E1695" s="60" t="s">
        <v>15</v>
      </c>
      <c r="F1695" s="3" t="s">
        <v>54</v>
      </c>
      <c r="G1695" s="1" t="s">
        <v>732</v>
      </c>
      <c r="H1695" s="2" t="s">
        <v>223</v>
      </c>
      <c r="I1695" s="4" t="b">
        <v>1</v>
      </c>
      <c r="J1695" s="19" t="s">
        <v>598</v>
      </c>
      <c r="K1695" s="1" t="s">
        <v>54</v>
      </c>
    </row>
    <row r="1696" spans="1:11" hidden="1" x14ac:dyDescent="0.25">
      <c r="A1696" s="1" t="s">
        <v>2307</v>
      </c>
      <c r="B1696" s="39" t="s">
        <v>2138</v>
      </c>
      <c r="C1696" s="1" t="s">
        <v>596</v>
      </c>
      <c r="D1696" s="1" t="s">
        <v>587</v>
      </c>
      <c r="E1696" s="60" t="s">
        <v>15</v>
      </c>
      <c r="F1696" s="3" t="s">
        <v>54</v>
      </c>
      <c r="G1696" s="1" t="s">
        <v>732</v>
      </c>
      <c r="H1696" s="2" t="s">
        <v>223</v>
      </c>
      <c r="I1696" s="4" t="b">
        <v>1</v>
      </c>
      <c r="J1696" s="19" t="s">
        <v>598</v>
      </c>
      <c r="K1696" s="1" t="s">
        <v>54</v>
      </c>
    </row>
    <row r="1697" spans="1:11" hidden="1" x14ac:dyDescent="0.25">
      <c r="A1697" s="1" t="s">
        <v>2308</v>
      </c>
      <c r="B1697" s="39" t="s">
        <v>2138</v>
      </c>
      <c r="C1697" s="1" t="s">
        <v>596</v>
      </c>
      <c r="D1697" s="1" t="s">
        <v>587</v>
      </c>
      <c r="E1697" s="60" t="s">
        <v>15</v>
      </c>
      <c r="F1697" s="3" t="s">
        <v>54</v>
      </c>
      <c r="G1697" s="1" t="s">
        <v>732</v>
      </c>
      <c r="H1697" s="2" t="s">
        <v>223</v>
      </c>
      <c r="I1697" s="4" t="b">
        <v>1</v>
      </c>
      <c r="J1697" s="19" t="s">
        <v>598</v>
      </c>
      <c r="K1697" s="1" t="s">
        <v>54</v>
      </c>
    </row>
    <row r="1698" spans="1:11" hidden="1" x14ac:dyDescent="0.25">
      <c r="A1698" s="1" t="s">
        <v>2309</v>
      </c>
      <c r="B1698" s="39" t="s">
        <v>2138</v>
      </c>
      <c r="C1698" s="1" t="s">
        <v>596</v>
      </c>
      <c r="D1698" s="1" t="s">
        <v>587</v>
      </c>
      <c r="E1698" s="60" t="s">
        <v>15</v>
      </c>
      <c r="F1698" s="3" t="s">
        <v>54</v>
      </c>
      <c r="G1698" s="1" t="s">
        <v>732</v>
      </c>
      <c r="H1698" s="2" t="s">
        <v>223</v>
      </c>
      <c r="I1698" s="4" t="b">
        <v>1</v>
      </c>
      <c r="J1698" s="19" t="s">
        <v>598</v>
      </c>
      <c r="K1698" s="1" t="s">
        <v>54</v>
      </c>
    </row>
    <row r="1699" spans="1:11" hidden="1" x14ac:dyDescent="0.25">
      <c r="A1699" s="1" t="s">
        <v>2310</v>
      </c>
      <c r="B1699" s="39" t="s">
        <v>2138</v>
      </c>
      <c r="C1699" s="1" t="s">
        <v>596</v>
      </c>
      <c r="D1699" s="1" t="s">
        <v>587</v>
      </c>
      <c r="E1699" s="60" t="s">
        <v>15</v>
      </c>
      <c r="F1699" s="3" t="s">
        <v>54</v>
      </c>
      <c r="G1699" s="1" t="s">
        <v>732</v>
      </c>
      <c r="H1699" s="2" t="s">
        <v>223</v>
      </c>
      <c r="I1699" s="4" t="b">
        <v>1</v>
      </c>
      <c r="J1699" s="19" t="s">
        <v>598</v>
      </c>
      <c r="K1699" s="1" t="s">
        <v>54</v>
      </c>
    </row>
    <row r="1700" spans="1:11" hidden="1" x14ac:dyDescent="0.25">
      <c r="A1700" s="1" t="s">
        <v>2311</v>
      </c>
      <c r="B1700" s="39" t="s">
        <v>2138</v>
      </c>
      <c r="C1700" s="1" t="s">
        <v>596</v>
      </c>
      <c r="D1700" s="1" t="s">
        <v>587</v>
      </c>
      <c r="E1700" s="60" t="s">
        <v>15</v>
      </c>
      <c r="F1700" s="3" t="s">
        <v>54</v>
      </c>
      <c r="G1700" s="1" t="s">
        <v>732</v>
      </c>
      <c r="H1700" s="2" t="s">
        <v>223</v>
      </c>
      <c r="I1700" s="4" t="b">
        <v>1</v>
      </c>
      <c r="J1700" s="19" t="s">
        <v>598</v>
      </c>
      <c r="K1700" s="1" t="s">
        <v>54</v>
      </c>
    </row>
    <row r="1701" spans="1:11" hidden="1" x14ac:dyDescent="0.25">
      <c r="A1701" s="1" t="s">
        <v>2312</v>
      </c>
      <c r="B1701" s="39" t="s">
        <v>2138</v>
      </c>
      <c r="C1701" s="1" t="s">
        <v>596</v>
      </c>
      <c r="D1701" s="1" t="s">
        <v>587</v>
      </c>
      <c r="E1701" s="60" t="s">
        <v>15</v>
      </c>
      <c r="F1701" s="3" t="s">
        <v>54</v>
      </c>
      <c r="G1701" s="1" t="s">
        <v>732</v>
      </c>
      <c r="H1701" s="2" t="s">
        <v>223</v>
      </c>
      <c r="I1701" s="4" t="b">
        <v>1</v>
      </c>
      <c r="J1701" s="19" t="s">
        <v>598</v>
      </c>
      <c r="K1701" s="1" t="s">
        <v>54</v>
      </c>
    </row>
    <row r="1702" spans="1:11" hidden="1" x14ac:dyDescent="0.25">
      <c r="A1702" s="1" t="s">
        <v>2313</v>
      </c>
      <c r="B1702" s="39" t="s">
        <v>2138</v>
      </c>
      <c r="C1702" s="1" t="s">
        <v>596</v>
      </c>
      <c r="D1702" s="1" t="s">
        <v>587</v>
      </c>
      <c r="E1702" s="60" t="s">
        <v>15</v>
      </c>
      <c r="F1702" s="3" t="s">
        <v>54</v>
      </c>
      <c r="G1702" s="1" t="s">
        <v>732</v>
      </c>
      <c r="H1702" s="2" t="s">
        <v>223</v>
      </c>
      <c r="I1702" s="4" t="b">
        <v>1</v>
      </c>
      <c r="J1702" s="19" t="s">
        <v>598</v>
      </c>
      <c r="K1702" s="1" t="s">
        <v>54</v>
      </c>
    </row>
    <row r="1703" spans="1:11" hidden="1" x14ac:dyDescent="0.25">
      <c r="A1703" s="1" t="s">
        <v>2314</v>
      </c>
      <c r="B1703" s="39" t="s">
        <v>2138</v>
      </c>
      <c r="C1703" s="1" t="s">
        <v>596</v>
      </c>
      <c r="D1703" s="1" t="s">
        <v>587</v>
      </c>
      <c r="E1703" s="60" t="s">
        <v>15</v>
      </c>
      <c r="F1703" s="3" t="s">
        <v>54</v>
      </c>
      <c r="G1703" s="1" t="s">
        <v>732</v>
      </c>
      <c r="H1703" s="2" t="s">
        <v>223</v>
      </c>
      <c r="I1703" s="4" t="b">
        <v>1</v>
      </c>
      <c r="J1703" s="19" t="s">
        <v>598</v>
      </c>
      <c r="K1703" s="1" t="s">
        <v>54</v>
      </c>
    </row>
    <row r="1704" spans="1:11" hidden="1" x14ac:dyDescent="0.25">
      <c r="A1704" s="1" t="s">
        <v>2315</v>
      </c>
      <c r="B1704" s="39" t="s">
        <v>2138</v>
      </c>
      <c r="C1704" s="1" t="s">
        <v>596</v>
      </c>
      <c r="D1704" s="1" t="s">
        <v>587</v>
      </c>
      <c r="E1704" s="60" t="s">
        <v>15</v>
      </c>
      <c r="F1704" s="3" t="s">
        <v>54</v>
      </c>
      <c r="G1704" s="1" t="s">
        <v>732</v>
      </c>
      <c r="H1704" s="2" t="s">
        <v>223</v>
      </c>
      <c r="I1704" s="4" t="b">
        <v>1</v>
      </c>
      <c r="J1704" s="19" t="s">
        <v>598</v>
      </c>
      <c r="K1704" s="1" t="s">
        <v>54</v>
      </c>
    </row>
    <row r="1705" spans="1:11" hidden="1" x14ac:dyDescent="0.25">
      <c r="A1705" s="1" t="s">
        <v>2316</v>
      </c>
      <c r="B1705" s="39" t="s">
        <v>2138</v>
      </c>
      <c r="C1705" s="1" t="s">
        <v>596</v>
      </c>
      <c r="D1705" s="1" t="s">
        <v>587</v>
      </c>
      <c r="E1705" s="60" t="s">
        <v>15</v>
      </c>
      <c r="F1705" s="3" t="s">
        <v>54</v>
      </c>
      <c r="G1705" s="1" t="s">
        <v>732</v>
      </c>
      <c r="H1705" s="2" t="s">
        <v>223</v>
      </c>
      <c r="I1705" s="4" t="b">
        <v>1</v>
      </c>
      <c r="J1705" s="19" t="s">
        <v>598</v>
      </c>
      <c r="K1705" s="1" t="s">
        <v>54</v>
      </c>
    </row>
    <row r="1706" spans="1:11" hidden="1" x14ac:dyDescent="0.25">
      <c r="A1706" s="1" t="s">
        <v>2317</v>
      </c>
      <c r="B1706" s="39" t="s">
        <v>2138</v>
      </c>
      <c r="C1706" s="1" t="s">
        <v>596</v>
      </c>
      <c r="D1706" s="1" t="s">
        <v>587</v>
      </c>
      <c r="E1706" s="60" t="s">
        <v>15</v>
      </c>
      <c r="F1706" s="3" t="s">
        <v>54</v>
      </c>
      <c r="G1706" s="1" t="s">
        <v>732</v>
      </c>
      <c r="H1706" s="2" t="s">
        <v>223</v>
      </c>
      <c r="I1706" s="4" t="b">
        <v>1</v>
      </c>
      <c r="J1706" s="19" t="s">
        <v>598</v>
      </c>
      <c r="K1706" s="1" t="s">
        <v>54</v>
      </c>
    </row>
    <row r="1707" spans="1:11" hidden="1" x14ac:dyDescent="0.25">
      <c r="A1707" s="1" t="s">
        <v>2318</v>
      </c>
      <c r="B1707" s="39" t="s">
        <v>2138</v>
      </c>
      <c r="C1707" s="1" t="s">
        <v>596</v>
      </c>
      <c r="D1707" s="1" t="s">
        <v>587</v>
      </c>
      <c r="E1707" s="60" t="s">
        <v>15</v>
      </c>
      <c r="F1707" s="3" t="s">
        <v>54</v>
      </c>
      <c r="G1707" s="1" t="s">
        <v>732</v>
      </c>
      <c r="H1707" s="2" t="s">
        <v>223</v>
      </c>
      <c r="I1707" s="4" t="b">
        <v>1</v>
      </c>
      <c r="J1707" s="19" t="s">
        <v>598</v>
      </c>
      <c r="K1707" s="1" t="s">
        <v>54</v>
      </c>
    </row>
    <row r="1708" spans="1:11" hidden="1" x14ac:dyDescent="0.25">
      <c r="A1708" s="1" t="s">
        <v>2319</v>
      </c>
      <c r="B1708" s="39" t="s">
        <v>2138</v>
      </c>
      <c r="C1708" s="1" t="s">
        <v>596</v>
      </c>
      <c r="D1708" s="1" t="s">
        <v>587</v>
      </c>
      <c r="E1708" s="60" t="s">
        <v>15</v>
      </c>
      <c r="F1708" s="3" t="s">
        <v>54</v>
      </c>
      <c r="G1708" s="1" t="s">
        <v>732</v>
      </c>
      <c r="H1708" s="2" t="s">
        <v>223</v>
      </c>
      <c r="I1708" s="4" t="b">
        <v>1</v>
      </c>
      <c r="J1708" s="19" t="s">
        <v>598</v>
      </c>
      <c r="K1708" s="1" t="s">
        <v>54</v>
      </c>
    </row>
    <row r="1709" spans="1:11" hidden="1" x14ac:dyDescent="0.25">
      <c r="A1709" s="1" t="s">
        <v>2320</v>
      </c>
      <c r="B1709" s="39" t="s">
        <v>2138</v>
      </c>
      <c r="C1709" s="1" t="s">
        <v>596</v>
      </c>
      <c r="D1709" s="1" t="s">
        <v>587</v>
      </c>
      <c r="E1709" s="60" t="s">
        <v>15</v>
      </c>
      <c r="F1709" s="3" t="s">
        <v>54</v>
      </c>
      <c r="G1709" s="1" t="s">
        <v>732</v>
      </c>
      <c r="H1709" s="2" t="s">
        <v>223</v>
      </c>
      <c r="I1709" s="4" t="b">
        <v>1</v>
      </c>
      <c r="J1709" s="19" t="s">
        <v>598</v>
      </c>
      <c r="K1709" s="1" t="s">
        <v>54</v>
      </c>
    </row>
    <row r="1710" spans="1:11" hidden="1" x14ac:dyDescent="0.25">
      <c r="A1710" s="1" t="s">
        <v>2321</v>
      </c>
      <c r="B1710" s="39" t="s">
        <v>2138</v>
      </c>
      <c r="C1710" s="1" t="s">
        <v>596</v>
      </c>
      <c r="D1710" s="1" t="s">
        <v>587</v>
      </c>
      <c r="E1710" s="60" t="s">
        <v>15</v>
      </c>
      <c r="F1710" s="3" t="s">
        <v>54</v>
      </c>
      <c r="G1710" s="1" t="s">
        <v>732</v>
      </c>
      <c r="H1710" s="2" t="s">
        <v>223</v>
      </c>
      <c r="I1710" s="4" t="b">
        <v>1</v>
      </c>
      <c r="J1710" s="19" t="s">
        <v>598</v>
      </c>
      <c r="K1710" s="1" t="s">
        <v>54</v>
      </c>
    </row>
    <row r="1711" spans="1:11" hidden="1" x14ac:dyDescent="0.25">
      <c r="A1711" s="1" t="s">
        <v>2322</v>
      </c>
      <c r="B1711" s="39" t="s">
        <v>2138</v>
      </c>
      <c r="C1711" s="1" t="s">
        <v>596</v>
      </c>
      <c r="D1711" s="1" t="s">
        <v>587</v>
      </c>
      <c r="E1711" s="60" t="s">
        <v>15</v>
      </c>
      <c r="F1711" s="3" t="s">
        <v>54</v>
      </c>
      <c r="G1711" s="1" t="s">
        <v>732</v>
      </c>
      <c r="H1711" s="2" t="s">
        <v>223</v>
      </c>
      <c r="I1711" s="4" t="b">
        <v>1</v>
      </c>
      <c r="J1711" s="19" t="s">
        <v>598</v>
      </c>
      <c r="K1711" s="1" t="s">
        <v>54</v>
      </c>
    </row>
    <row r="1712" spans="1:11" hidden="1" x14ac:dyDescent="0.25">
      <c r="A1712" s="1" t="s">
        <v>2323</v>
      </c>
      <c r="B1712" s="39" t="s">
        <v>2138</v>
      </c>
      <c r="C1712" s="1" t="s">
        <v>596</v>
      </c>
      <c r="D1712" s="1" t="s">
        <v>587</v>
      </c>
      <c r="E1712" s="60" t="s">
        <v>15</v>
      </c>
      <c r="F1712" s="3" t="s">
        <v>54</v>
      </c>
      <c r="G1712" s="1" t="s">
        <v>732</v>
      </c>
      <c r="H1712" s="2" t="s">
        <v>223</v>
      </c>
      <c r="I1712" s="4" t="b">
        <v>1</v>
      </c>
      <c r="J1712" s="19" t="s">
        <v>598</v>
      </c>
      <c r="K1712" s="1" t="s">
        <v>54</v>
      </c>
    </row>
    <row r="1713" spans="1:11" hidden="1" x14ac:dyDescent="0.25">
      <c r="A1713" s="1" t="s">
        <v>2324</v>
      </c>
      <c r="B1713" s="39" t="s">
        <v>2138</v>
      </c>
      <c r="C1713" s="1" t="s">
        <v>596</v>
      </c>
      <c r="D1713" s="1" t="s">
        <v>587</v>
      </c>
      <c r="E1713" s="60" t="s">
        <v>15</v>
      </c>
      <c r="F1713" s="3" t="s">
        <v>54</v>
      </c>
      <c r="G1713" s="1" t="s">
        <v>732</v>
      </c>
      <c r="H1713" s="2" t="s">
        <v>223</v>
      </c>
      <c r="I1713" s="4" t="b">
        <v>1</v>
      </c>
      <c r="J1713" s="19" t="s">
        <v>598</v>
      </c>
      <c r="K1713" s="1" t="s">
        <v>54</v>
      </c>
    </row>
    <row r="1714" spans="1:11" hidden="1" x14ac:dyDescent="0.25">
      <c r="A1714" s="1" t="s">
        <v>2325</v>
      </c>
      <c r="B1714" s="39" t="s">
        <v>2138</v>
      </c>
      <c r="C1714" s="1" t="s">
        <v>596</v>
      </c>
      <c r="D1714" s="1" t="s">
        <v>587</v>
      </c>
      <c r="E1714" s="60" t="s">
        <v>15</v>
      </c>
      <c r="F1714" s="3" t="s">
        <v>54</v>
      </c>
      <c r="G1714" s="1" t="s">
        <v>732</v>
      </c>
      <c r="H1714" s="2" t="s">
        <v>223</v>
      </c>
      <c r="I1714" s="4" t="b">
        <v>1</v>
      </c>
      <c r="J1714" s="19" t="s">
        <v>598</v>
      </c>
      <c r="K1714" s="1" t="s">
        <v>54</v>
      </c>
    </row>
    <row r="1715" spans="1:11" hidden="1" x14ac:dyDescent="0.25">
      <c r="A1715" s="1" t="s">
        <v>2326</v>
      </c>
      <c r="B1715" s="39" t="s">
        <v>2138</v>
      </c>
      <c r="C1715" s="1" t="s">
        <v>596</v>
      </c>
      <c r="D1715" s="1" t="s">
        <v>587</v>
      </c>
      <c r="E1715" s="60" t="s">
        <v>15</v>
      </c>
      <c r="F1715" s="3" t="s">
        <v>54</v>
      </c>
      <c r="G1715" s="1" t="s">
        <v>732</v>
      </c>
      <c r="H1715" s="2" t="s">
        <v>223</v>
      </c>
      <c r="I1715" s="4" t="b">
        <v>1</v>
      </c>
      <c r="J1715" s="19" t="s">
        <v>598</v>
      </c>
      <c r="K1715" s="1" t="s">
        <v>54</v>
      </c>
    </row>
    <row r="1716" spans="1:11" hidden="1" x14ac:dyDescent="0.25">
      <c r="A1716" s="1" t="s">
        <v>2327</v>
      </c>
      <c r="B1716" s="39" t="s">
        <v>2138</v>
      </c>
      <c r="C1716" s="1" t="s">
        <v>596</v>
      </c>
      <c r="D1716" s="1" t="s">
        <v>587</v>
      </c>
      <c r="E1716" s="60" t="s">
        <v>15</v>
      </c>
      <c r="F1716" s="3" t="s">
        <v>54</v>
      </c>
      <c r="G1716" s="1" t="s">
        <v>732</v>
      </c>
      <c r="H1716" s="2" t="s">
        <v>223</v>
      </c>
      <c r="I1716" s="4" t="b">
        <v>1</v>
      </c>
      <c r="J1716" s="19" t="s">
        <v>598</v>
      </c>
      <c r="K1716" s="1" t="s">
        <v>54</v>
      </c>
    </row>
    <row r="1717" spans="1:11" hidden="1" x14ac:dyDescent="0.25">
      <c r="A1717" s="1" t="s">
        <v>2328</v>
      </c>
      <c r="B1717" s="39" t="s">
        <v>2138</v>
      </c>
      <c r="C1717" s="1" t="s">
        <v>596</v>
      </c>
      <c r="D1717" s="1" t="s">
        <v>587</v>
      </c>
      <c r="E1717" s="60" t="s">
        <v>15</v>
      </c>
      <c r="F1717" s="3" t="s">
        <v>54</v>
      </c>
      <c r="G1717" s="1" t="s">
        <v>732</v>
      </c>
      <c r="H1717" s="2" t="s">
        <v>223</v>
      </c>
      <c r="I1717" s="4" t="b">
        <v>1</v>
      </c>
      <c r="J1717" s="19" t="s">
        <v>598</v>
      </c>
      <c r="K1717" s="1" t="s">
        <v>54</v>
      </c>
    </row>
    <row r="1718" spans="1:11" hidden="1" x14ac:dyDescent="0.25">
      <c r="A1718" s="1" t="s">
        <v>2329</v>
      </c>
      <c r="B1718" s="39" t="s">
        <v>2138</v>
      </c>
      <c r="C1718" s="1" t="s">
        <v>596</v>
      </c>
      <c r="D1718" s="1" t="s">
        <v>587</v>
      </c>
      <c r="E1718" s="60" t="s">
        <v>15</v>
      </c>
      <c r="F1718" s="3" t="s">
        <v>54</v>
      </c>
      <c r="G1718" s="1" t="s">
        <v>732</v>
      </c>
      <c r="H1718" s="2" t="s">
        <v>223</v>
      </c>
      <c r="I1718" s="4" t="b">
        <v>1</v>
      </c>
      <c r="J1718" s="19" t="s">
        <v>598</v>
      </c>
      <c r="K1718" s="1" t="s">
        <v>54</v>
      </c>
    </row>
    <row r="1719" spans="1:11" hidden="1" x14ac:dyDescent="0.25">
      <c r="A1719" s="1" t="s">
        <v>2330</v>
      </c>
      <c r="B1719" s="39" t="s">
        <v>2138</v>
      </c>
      <c r="C1719" s="1" t="s">
        <v>596</v>
      </c>
      <c r="D1719" s="1" t="s">
        <v>587</v>
      </c>
      <c r="E1719" s="60" t="s">
        <v>15</v>
      </c>
      <c r="F1719" s="3" t="s">
        <v>54</v>
      </c>
      <c r="G1719" s="1" t="s">
        <v>732</v>
      </c>
      <c r="H1719" s="2" t="s">
        <v>223</v>
      </c>
      <c r="I1719" s="4" t="b">
        <v>1</v>
      </c>
      <c r="J1719" s="19" t="s">
        <v>598</v>
      </c>
      <c r="K1719" s="1" t="s">
        <v>54</v>
      </c>
    </row>
    <row r="1720" spans="1:11" hidden="1" x14ac:dyDescent="0.25">
      <c r="A1720" s="1" t="s">
        <v>2331</v>
      </c>
      <c r="B1720" s="39" t="s">
        <v>2138</v>
      </c>
      <c r="C1720" s="1" t="s">
        <v>596</v>
      </c>
      <c r="D1720" s="1" t="s">
        <v>587</v>
      </c>
      <c r="E1720" s="60" t="s">
        <v>15</v>
      </c>
      <c r="F1720" s="3" t="s">
        <v>54</v>
      </c>
      <c r="G1720" s="1" t="s">
        <v>732</v>
      </c>
      <c r="H1720" s="2" t="s">
        <v>223</v>
      </c>
      <c r="I1720" s="4" t="b">
        <v>1</v>
      </c>
      <c r="J1720" s="19" t="s">
        <v>598</v>
      </c>
      <c r="K1720" s="1" t="s">
        <v>54</v>
      </c>
    </row>
    <row r="1721" spans="1:11" hidden="1" x14ac:dyDescent="0.25">
      <c r="A1721" s="1" t="s">
        <v>2332</v>
      </c>
      <c r="B1721" s="39" t="s">
        <v>2138</v>
      </c>
      <c r="C1721" s="1" t="s">
        <v>596</v>
      </c>
      <c r="D1721" s="1" t="s">
        <v>587</v>
      </c>
      <c r="E1721" s="60" t="s">
        <v>15</v>
      </c>
      <c r="F1721" s="3" t="s">
        <v>54</v>
      </c>
      <c r="G1721" s="1" t="s">
        <v>732</v>
      </c>
      <c r="H1721" s="2" t="s">
        <v>223</v>
      </c>
      <c r="I1721" s="4" t="b">
        <v>1</v>
      </c>
      <c r="J1721" s="19" t="s">
        <v>598</v>
      </c>
      <c r="K1721" s="1" t="s">
        <v>54</v>
      </c>
    </row>
    <row r="1722" spans="1:11" hidden="1" x14ac:dyDescent="0.25">
      <c r="A1722" s="1" t="s">
        <v>2333</v>
      </c>
      <c r="B1722" s="39" t="s">
        <v>2138</v>
      </c>
      <c r="C1722" s="1" t="s">
        <v>596</v>
      </c>
      <c r="D1722" s="1" t="s">
        <v>587</v>
      </c>
      <c r="E1722" s="60" t="s">
        <v>15</v>
      </c>
      <c r="F1722" s="3" t="s">
        <v>54</v>
      </c>
      <c r="G1722" s="1" t="s">
        <v>732</v>
      </c>
      <c r="H1722" s="2" t="s">
        <v>223</v>
      </c>
      <c r="I1722" s="4" t="b">
        <v>1</v>
      </c>
      <c r="J1722" s="19" t="s">
        <v>598</v>
      </c>
      <c r="K1722" s="1" t="s">
        <v>54</v>
      </c>
    </row>
    <row r="1723" spans="1:11" hidden="1" x14ac:dyDescent="0.25">
      <c r="A1723" s="1" t="s">
        <v>2334</v>
      </c>
      <c r="B1723" s="39" t="s">
        <v>2138</v>
      </c>
      <c r="C1723" s="1" t="s">
        <v>596</v>
      </c>
      <c r="D1723" s="1" t="s">
        <v>587</v>
      </c>
      <c r="E1723" s="60" t="s">
        <v>15</v>
      </c>
      <c r="F1723" s="3" t="s">
        <v>54</v>
      </c>
      <c r="G1723" s="1" t="s">
        <v>732</v>
      </c>
      <c r="H1723" s="2" t="s">
        <v>223</v>
      </c>
      <c r="I1723" s="4" t="b">
        <v>1</v>
      </c>
      <c r="J1723" s="19" t="s">
        <v>598</v>
      </c>
      <c r="K1723" s="1" t="s">
        <v>54</v>
      </c>
    </row>
    <row r="1724" spans="1:11" hidden="1" x14ac:dyDescent="0.25">
      <c r="A1724" s="1" t="s">
        <v>2335</v>
      </c>
      <c r="B1724" s="39" t="s">
        <v>2138</v>
      </c>
      <c r="C1724" s="1" t="s">
        <v>596</v>
      </c>
      <c r="D1724" s="1" t="s">
        <v>587</v>
      </c>
      <c r="E1724" s="60" t="s">
        <v>15</v>
      </c>
      <c r="F1724" s="3" t="s">
        <v>54</v>
      </c>
      <c r="G1724" s="1" t="s">
        <v>732</v>
      </c>
      <c r="H1724" s="2" t="s">
        <v>223</v>
      </c>
      <c r="I1724" s="4" t="b">
        <v>1</v>
      </c>
      <c r="J1724" s="19" t="s">
        <v>598</v>
      </c>
      <c r="K1724" s="1" t="s">
        <v>54</v>
      </c>
    </row>
    <row r="1725" spans="1:11" hidden="1" x14ac:dyDescent="0.25">
      <c r="A1725" s="1" t="s">
        <v>2336</v>
      </c>
      <c r="B1725" s="39" t="s">
        <v>2138</v>
      </c>
      <c r="C1725" s="1" t="s">
        <v>596</v>
      </c>
      <c r="D1725" s="1" t="s">
        <v>587</v>
      </c>
      <c r="E1725" s="60" t="s">
        <v>15</v>
      </c>
      <c r="F1725" s="3" t="s">
        <v>54</v>
      </c>
      <c r="G1725" s="1" t="s">
        <v>732</v>
      </c>
      <c r="H1725" s="2" t="s">
        <v>223</v>
      </c>
      <c r="I1725" s="4" t="b">
        <v>1</v>
      </c>
      <c r="J1725" s="19" t="s">
        <v>598</v>
      </c>
      <c r="K1725" s="1" t="s">
        <v>54</v>
      </c>
    </row>
    <row r="1726" spans="1:11" s="9" customFormat="1" hidden="1" x14ac:dyDescent="0.25">
      <c r="A1726" s="5" t="s">
        <v>2337</v>
      </c>
      <c r="B1726" s="45" t="s">
        <v>2338</v>
      </c>
      <c r="C1726" s="5" t="s">
        <v>22</v>
      </c>
      <c r="D1726" s="5" t="s">
        <v>14</v>
      </c>
      <c r="E1726" s="61" t="s">
        <v>15</v>
      </c>
      <c r="F1726" s="7" t="s">
        <v>127</v>
      </c>
      <c r="G1726" s="5" t="s">
        <v>17</v>
      </c>
      <c r="H1726" s="6" t="s">
        <v>18</v>
      </c>
      <c r="I1726" s="8" t="b">
        <v>0</v>
      </c>
      <c r="J1726" s="22" t="s">
        <v>38</v>
      </c>
      <c r="K1726" s="5" t="s">
        <v>2339</v>
      </c>
    </row>
    <row r="1727" spans="1:11" s="9" customFormat="1" hidden="1" x14ac:dyDescent="0.25">
      <c r="A1727" s="5" t="s">
        <v>2340</v>
      </c>
      <c r="B1727" s="45" t="s">
        <v>2338</v>
      </c>
      <c r="C1727" s="5" t="s">
        <v>22</v>
      </c>
      <c r="D1727" s="5" t="s">
        <v>14</v>
      </c>
      <c r="E1727" s="61" t="s">
        <v>15</v>
      </c>
      <c r="F1727" s="7" t="s">
        <v>127</v>
      </c>
      <c r="G1727" s="5" t="s">
        <v>17</v>
      </c>
      <c r="H1727" s="6" t="s">
        <v>18</v>
      </c>
      <c r="I1727" s="8" t="b">
        <v>0</v>
      </c>
      <c r="J1727" s="22" t="s">
        <v>38</v>
      </c>
      <c r="K1727" s="5" t="s">
        <v>2341</v>
      </c>
    </row>
    <row r="1728" spans="1:11" s="9" customFormat="1" hidden="1" x14ac:dyDescent="0.25">
      <c r="A1728" s="10" t="s">
        <v>2342</v>
      </c>
      <c r="B1728" s="50" t="s">
        <v>2338</v>
      </c>
      <c r="C1728" s="10" t="s">
        <v>22</v>
      </c>
      <c r="D1728" s="10" t="s">
        <v>14</v>
      </c>
      <c r="E1728" s="62" t="s">
        <v>15</v>
      </c>
      <c r="F1728" s="12" t="s">
        <v>26</v>
      </c>
      <c r="G1728" s="10" t="s">
        <v>17</v>
      </c>
      <c r="H1728" s="11" t="s">
        <v>18</v>
      </c>
      <c r="I1728" s="13" t="b">
        <v>0</v>
      </c>
      <c r="J1728" s="22" t="s">
        <v>38</v>
      </c>
      <c r="K1728" s="10" t="s">
        <v>2343</v>
      </c>
    </row>
    <row r="1729" spans="1:11" s="9" customFormat="1" hidden="1" x14ac:dyDescent="0.25">
      <c r="A1729" s="10" t="s">
        <v>2344</v>
      </c>
      <c r="B1729" s="50" t="s">
        <v>2338</v>
      </c>
      <c r="C1729" s="10" t="s">
        <v>132</v>
      </c>
      <c r="D1729" s="10" t="s">
        <v>14</v>
      </c>
      <c r="E1729" s="62" t="s">
        <v>15</v>
      </c>
      <c r="F1729" s="12" t="s">
        <v>133</v>
      </c>
      <c r="G1729" s="10" t="s">
        <v>17</v>
      </c>
      <c r="H1729" s="11" t="s">
        <v>18</v>
      </c>
      <c r="I1729" s="13" t="b">
        <v>0</v>
      </c>
      <c r="J1729" s="22" t="s">
        <v>38</v>
      </c>
      <c r="K1729" s="10" t="s">
        <v>2345</v>
      </c>
    </row>
    <row r="1730" spans="1:11" s="9" customFormat="1" hidden="1" x14ac:dyDescent="0.25">
      <c r="A1730" s="10" t="s">
        <v>2346</v>
      </c>
      <c r="B1730" s="50" t="s">
        <v>2338</v>
      </c>
      <c r="C1730" s="10" t="s">
        <v>132</v>
      </c>
      <c r="D1730" s="10" t="s">
        <v>14</v>
      </c>
      <c r="E1730" s="62" t="s">
        <v>15</v>
      </c>
      <c r="F1730" s="12" t="s">
        <v>133</v>
      </c>
      <c r="G1730" s="10" t="s">
        <v>17</v>
      </c>
      <c r="H1730" s="11" t="s">
        <v>18</v>
      </c>
      <c r="I1730" s="13" t="b">
        <v>0</v>
      </c>
      <c r="J1730" s="22" t="s">
        <v>38</v>
      </c>
      <c r="K1730" s="10" t="s">
        <v>2347</v>
      </c>
    </row>
    <row r="1731" spans="1:11" s="9" customFormat="1" hidden="1" x14ac:dyDescent="0.25">
      <c r="A1731" s="5" t="s">
        <v>2348</v>
      </c>
      <c r="B1731" s="45" t="s">
        <v>2338</v>
      </c>
      <c r="C1731" s="5" t="s">
        <v>132</v>
      </c>
      <c r="D1731" s="5" t="s">
        <v>14</v>
      </c>
      <c r="E1731" s="61" t="s">
        <v>15</v>
      </c>
      <c r="F1731" s="7" t="s">
        <v>133</v>
      </c>
      <c r="G1731" s="5" t="s">
        <v>17</v>
      </c>
      <c r="H1731" s="6" t="s">
        <v>18</v>
      </c>
      <c r="I1731" s="8" t="b">
        <v>0</v>
      </c>
      <c r="J1731" s="22" t="s">
        <v>38</v>
      </c>
      <c r="K1731" s="5" t="s">
        <v>2349</v>
      </c>
    </row>
    <row r="1732" spans="1:11" s="9" customFormat="1" hidden="1" x14ac:dyDescent="0.25">
      <c r="A1732" s="5" t="s">
        <v>2350</v>
      </c>
      <c r="B1732" s="45" t="s">
        <v>2338</v>
      </c>
      <c r="C1732" s="5" t="s">
        <v>138</v>
      </c>
      <c r="D1732" s="5" t="s">
        <v>14</v>
      </c>
      <c r="E1732" s="61" t="s">
        <v>53</v>
      </c>
      <c r="F1732" s="7" t="s">
        <v>54</v>
      </c>
      <c r="G1732" s="5" t="s">
        <v>55</v>
      </c>
      <c r="H1732" s="6" t="s">
        <v>18</v>
      </c>
      <c r="I1732" s="8" t="b">
        <v>0</v>
      </c>
      <c r="J1732" s="20" t="s">
        <v>15</v>
      </c>
      <c r="K1732" s="5" t="s">
        <v>54</v>
      </c>
    </row>
    <row r="1733" spans="1:11" hidden="1" x14ac:dyDescent="0.25">
      <c r="A1733" s="1" t="s">
        <v>2351</v>
      </c>
      <c r="B1733" s="39" t="s">
        <v>2338</v>
      </c>
      <c r="C1733" s="1" t="s">
        <v>138</v>
      </c>
      <c r="D1733" s="1" t="s">
        <v>14</v>
      </c>
      <c r="E1733" s="60" t="s">
        <v>53</v>
      </c>
      <c r="F1733" s="3" t="s">
        <v>54</v>
      </c>
      <c r="G1733" s="1" t="s">
        <v>55</v>
      </c>
      <c r="H1733" s="2" t="s">
        <v>223</v>
      </c>
      <c r="I1733" s="4" t="b">
        <v>1</v>
      </c>
      <c r="J1733" s="19" t="s">
        <v>15</v>
      </c>
      <c r="K1733" s="1" t="s">
        <v>54</v>
      </c>
    </row>
    <row r="1734" spans="1:11" s="9" customFormat="1" hidden="1" x14ac:dyDescent="0.25">
      <c r="A1734" s="5" t="s">
        <v>2352</v>
      </c>
      <c r="B1734" s="45" t="s">
        <v>2338</v>
      </c>
      <c r="C1734" s="5" t="s">
        <v>138</v>
      </c>
      <c r="D1734" s="5" t="s">
        <v>14</v>
      </c>
      <c r="E1734" s="61" t="s">
        <v>53</v>
      </c>
      <c r="F1734" s="7" t="s">
        <v>54</v>
      </c>
      <c r="G1734" s="5" t="s">
        <v>55</v>
      </c>
      <c r="H1734" s="6" t="s">
        <v>18</v>
      </c>
      <c r="I1734" s="8" t="b">
        <v>0</v>
      </c>
      <c r="J1734" s="20" t="s">
        <v>15</v>
      </c>
      <c r="K1734" s="5" t="s">
        <v>54</v>
      </c>
    </row>
    <row r="1735" spans="1:11" s="9" customFormat="1" hidden="1" x14ac:dyDescent="0.25">
      <c r="A1735" s="5" t="s">
        <v>2353</v>
      </c>
      <c r="B1735" s="45" t="s">
        <v>2338</v>
      </c>
      <c r="C1735" s="5" t="s">
        <v>141</v>
      </c>
      <c r="D1735" s="5" t="s">
        <v>14</v>
      </c>
      <c r="E1735" s="61" t="s">
        <v>15</v>
      </c>
      <c r="F1735" s="7" t="s">
        <v>62</v>
      </c>
      <c r="G1735" s="5" t="s">
        <v>63</v>
      </c>
      <c r="H1735" s="6" t="s">
        <v>18</v>
      </c>
      <c r="I1735" s="8" t="b">
        <v>0</v>
      </c>
      <c r="J1735" s="22" t="s">
        <v>38</v>
      </c>
      <c r="K1735" s="5" t="s">
        <v>2354</v>
      </c>
    </row>
    <row r="1736" spans="1:11" s="9" customFormat="1" hidden="1" x14ac:dyDescent="0.25">
      <c r="A1736" s="10" t="s">
        <v>2355</v>
      </c>
      <c r="B1736" s="50" t="s">
        <v>2338</v>
      </c>
      <c r="C1736" s="10" t="s">
        <v>141</v>
      </c>
      <c r="D1736" s="10" t="s">
        <v>14</v>
      </c>
      <c r="E1736" s="62" t="s">
        <v>15</v>
      </c>
      <c r="F1736" s="12" t="s">
        <v>62</v>
      </c>
      <c r="G1736" s="10" t="s">
        <v>63</v>
      </c>
      <c r="H1736" s="11" t="s">
        <v>18</v>
      </c>
      <c r="I1736" s="13" t="b">
        <v>0</v>
      </c>
      <c r="J1736" s="22" t="s">
        <v>38</v>
      </c>
      <c r="K1736" s="10" t="s">
        <v>2356</v>
      </c>
    </row>
    <row r="1737" spans="1:11" s="9" customFormat="1" hidden="1" x14ac:dyDescent="0.25">
      <c r="A1737" s="5" t="s">
        <v>2357</v>
      </c>
      <c r="B1737" s="45" t="s">
        <v>2338</v>
      </c>
      <c r="C1737" s="5" t="s">
        <v>141</v>
      </c>
      <c r="D1737" s="5" t="s">
        <v>14</v>
      </c>
      <c r="E1737" s="61" t="s">
        <v>15</v>
      </c>
      <c r="F1737" s="7" t="s">
        <v>62</v>
      </c>
      <c r="G1737" s="5" t="s">
        <v>63</v>
      </c>
      <c r="H1737" s="6" t="s">
        <v>18</v>
      </c>
      <c r="I1737" s="8" t="b">
        <v>0</v>
      </c>
      <c r="J1737" s="22" t="s">
        <v>38</v>
      </c>
      <c r="K1737" s="5" t="s">
        <v>2358</v>
      </c>
    </row>
    <row r="1738" spans="1:11" s="9" customFormat="1" hidden="1" x14ac:dyDescent="0.25">
      <c r="A1738" s="10" t="s">
        <v>2359</v>
      </c>
      <c r="B1738" s="50" t="s">
        <v>2338</v>
      </c>
      <c r="C1738" s="10" t="s">
        <v>141</v>
      </c>
      <c r="D1738" s="10" t="s">
        <v>14</v>
      </c>
      <c r="E1738" s="62" t="s">
        <v>15</v>
      </c>
      <c r="F1738" s="12" t="s">
        <v>62</v>
      </c>
      <c r="G1738" s="10" t="s">
        <v>63</v>
      </c>
      <c r="H1738" s="11" t="s">
        <v>18</v>
      </c>
      <c r="I1738" s="13" t="b">
        <v>0</v>
      </c>
      <c r="J1738" s="22" t="s">
        <v>38</v>
      </c>
      <c r="K1738" s="10" t="s">
        <v>2360</v>
      </c>
    </row>
    <row r="1739" spans="1:11" s="9" customFormat="1" hidden="1" x14ac:dyDescent="0.25">
      <c r="A1739" s="5" t="s">
        <v>2361</v>
      </c>
      <c r="B1739" s="45" t="s">
        <v>2338</v>
      </c>
      <c r="C1739" s="5" t="s">
        <v>98</v>
      </c>
      <c r="D1739" s="5" t="s">
        <v>14</v>
      </c>
      <c r="E1739" s="61" t="s">
        <v>15</v>
      </c>
      <c r="F1739" s="7" t="s">
        <v>54</v>
      </c>
      <c r="G1739" s="5" t="s">
        <v>99</v>
      </c>
      <c r="H1739" s="6" t="s">
        <v>18</v>
      </c>
      <c r="I1739" s="8" t="b">
        <v>0</v>
      </c>
      <c r="J1739" s="22" t="s">
        <v>38</v>
      </c>
      <c r="K1739" s="5" t="s">
        <v>54</v>
      </c>
    </row>
    <row r="1740" spans="1:11" s="9" customFormat="1" hidden="1" x14ac:dyDescent="0.25">
      <c r="A1740" s="10" t="s">
        <v>2362</v>
      </c>
      <c r="B1740" s="50" t="s">
        <v>2338</v>
      </c>
      <c r="C1740" s="10" t="s">
        <v>98</v>
      </c>
      <c r="D1740" s="10" t="s">
        <v>14</v>
      </c>
      <c r="E1740" s="62" t="s">
        <v>15</v>
      </c>
      <c r="F1740" s="12" t="s">
        <v>54</v>
      </c>
      <c r="G1740" s="10" t="s">
        <v>99</v>
      </c>
      <c r="H1740" s="11" t="s">
        <v>18</v>
      </c>
      <c r="I1740" s="13" t="b">
        <v>0</v>
      </c>
      <c r="J1740" s="22" t="s">
        <v>38</v>
      </c>
      <c r="K1740" s="10" t="s">
        <v>54</v>
      </c>
    </row>
    <row r="1741" spans="1:11" s="9" customFormat="1" hidden="1" x14ac:dyDescent="0.25">
      <c r="A1741" s="5" t="s">
        <v>2363</v>
      </c>
      <c r="B1741" s="45" t="s">
        <v>2338</v>
      </c>
      <c r="C1741" s="5" t="s">
        <v>98</v>
      </c>
      <c r="D1741" s="5" t="s">
        <v>14</v>
      </c>
      <c r="E1741" s="61" t="s">
        <v>15</v>
      </c>
      <c r="F1741" s="7" t="s">
        <v>54</v>
      </c>
      <c r="G1741" s="5" t="s">
        <v>99</v>
      </c>
      <c r="H1741" s="6" t="s">
        <v>18</v>
      </c>
      <c r="I1741" s="8" t="b">
        <v>0</v>
      </c>
      <c r="J1741" s="22" t="s">
        <v>38</v>
      </c>
      <c r="K1741" s="5" t="s">
        <v>54</v>
      </c>
    </row>
    <row r="1742" spans="1:11" s="9" customFormat="1" hidden="1" x14ac:dyDescent="0.25">
      <c r="A1742" s="10" t="s">
        <v>2364</v>
      </c>
      <c r="B1742" s="50" t="s">
        <v>2338</v>
      </c>
      <c r="C1742" s="10" t="s">
        <v>98</v>
      </c>
      <c r="D1742" s="10" t="s">
        <v>14</v>
      </c>
      <c r="E1742" s="62" t="s">
        <v>15</v>
      </c>
      <c r="F1742" s="12" t="s">
        <v>54</v>
      </c>
      <c r="G1742" s="10" t="s">
        <v>99</v>
      </c>
      <c r="H1742" s="11" t="s">
        <v>18</v>
      </c>
      <c r="I1742" s="13" t="b">
        <v>0</v>
      </c>
      <c r="J1742" s="22" t="s">
        <v>38</v>
      </c>
      <c r="K1742" s="10" t="s">
        <v>54</v>
      </c>
    </row>
    <row r="1743" spans="1:11" s="9" customFormat="1" hidden="1" x14ac:dyDescent="0.25">
      <c r="A1743" s="10" t="s">
        <v>2365</v>
      </c>
      <c r="B1743" s="50" t="s">
        <v>2338</v>
      </c>
      <c r="C1743" s="10" t="s">
        <v>98</v>
      </c>
      <c r="D1743" s="10" t="s">
        <v>14</v>
      </c>
      <c r="E1743" s="62" t="s">
        <v>15</v>
      </c>
      <c r="F1743" s="12" t="s">
        <v>54</v>
      </c>
      <c r="G1743" s="10" t="s">
        <v>99</v>
      </c>
      <c r="H1743" s="11" t="s">
        <v>18</v>
      </c>
      <c r="I1743" s="13" t="b">
        <v>0</v>
      </c>
      <c r="J1743" s="22" t="s">
        <v>38</v>
      </c>
      <c r="K1743" s="10" t="s">
        <v>54</v>
      </c>
    </row>
    <row r="1744" spans="1:11" s="9" customFormat="1" hidden="1" x14ac:dyDescent="0.25">
      <c r="A1744" s="5" t="s">
        <v>2366</v>
      </c>
      <c r="B1744" s="45" t="s">
        <v>2338</v>
      </c>
      <c r="C1744" s="5" t="s">
        <v>98</v>
      </c>
      <c r="D1744" s="5" t="s">
        <v>14</v>
      </c>
      <c r="E1744" s="61" t="s">
        <v>15</v>
      </c>
      <c r="F1744" s="7" t="s">
        <v>54</v>
      </c>
      <c r="G1744" s="5" t="s">
        <v>99</v>
      </c>
      <c r="H1744" s="6" t="s">
        <v>18</v>
      </c>
      <c r="I1744" s="8" t="b">
        <v>0</v>
      </c>
      <c r="J1744" s="22" t="s">
        <v>38</v>
      </c>
      <c r="K1744" s="5" t="s">
        <v>54</v>
      </c>
    </row>
    <row r="1745" spans="1:11" s="9" customFormat="1" hidden="1" x14ac:dyDescent="0.25">
      <c r="A1745" s="5" t="s">
        <v>2367</v>
      </c>
      <c r="B1745" s="45" t="s">
        <v>2338</v>
      </c>
      <c r="C1745" s="5" t="s">
        <v>98</v>
      </c>
      <c r="D1745" s="5" t="s">
        <v>14</v>
      </c>
      <c r="E1745" s="61" t="s">
        <v>15</v>
      </c>
      <c r="F1745" s="7" t="s">
        <v>54</v>
      </c>
      <c r="G1745" s="5" t="s">
        <v>99</v>
      </c>
      <c r="H1745" s="6" t="s">
        <v>18</v>
      </c>
      <c r="I1745" s="8" t="b">
        <v>0</v>
      </c>
      <c r="J1745" s="22" t="s">
        <v>38</v>
      </c>
      <c r="K1745" s="5" t="s">
        <v>54</v>
      </c>
    </row>
    <row r="1746" spans="1:11" s="9" customFormat="1" hidden="1" x14ac:dyDescent="0.25">
      <c r="A1746" s="10" t="s">
        <v>2368</v>
      </c>
      <c r="B1746" s="50" t="s">
        <v>2338</v>
      </c>
      <c r="C1746" s="10" t="s">
        <v>98</v>
      </c>
      <c r="D1746" s="10" t="s">
        <v>14</v>
      </c>
      <c r="E1746" s="62" t="s">
        <v>15</v>
      </c>
      <c r="F1746" s="12" t="s">
        <v>54</v>
      </c>
      <c r="G1746" s="10" t="s">
        <v>99</v>
      </c>
      <c r="H1746" s="11" t="s">
        <v>18</v>
      </c>
      <c r="I1746" s="13" t="b">
        <v>0</v>
      </c>
      <c r="J1746" s="22" t="s">
        <v>38</v>
      </c>
      <c r="K1746" s="10" t="s">
        <v>54</v>
      </c>
    </row>
    <row r="1747" spans="1:11" s="9" customFormat="1" hidden="1" x14ac:dyDescent="0.25">
      <c r="A1747" s="5" t="s">
        <v>2369</v>
      </c>
      <c r="B1747" s="45" t="s">
        <v>2338</v>
      </c>
      <c r="C1747" s="5" t="s">
        <v>98</v>
      </c>
      <c r="D1747" s="5" t="s">
        <v>14</v>
      </c>
      <c r="E1747" s="61" t="s">
        <v>15</v>
      </c>
      <c r="F1747" s="7" t="s">
        <v>54</v>
      </c>
      <c r="G1747" s="5" t="s">
        <v>99</v>
      </c>
      <c r="H1747" s="6" t="s">
        <v>18</v>
      </c>
      <c r="I1747" s="8" t="b">
        <v>0</v>
      </c>
      <c r="J1747" s="22" t="s">
        <v>38</v>
      </c>
      <c r="K1747" s="5" t="s">
        <v>54</v>
      </c>
    </row>
    <row r="1748" spans="1:11" s="9" customFormat="1" hidden="1" x14ac:dyDescent="0.25">
      <c r="A1748" s="10" t="s">
        <v>2370</v>
      </c>
      <c r="B1748" s="50" t="s">
        <v>2338</v>
      </c>
      <c r="C1748" s="10" t="s">
        <v>98</v>
      </c>
      <c r="D1748" s="10" t="s">
        <v>14</v>
      </c>
      <c r="E1748" s="62" t="s">
        <v>15</v>
      </c>
      <c r="F1748" s="12" t="s">
        <v>54</v>
      </c>
      <c r="G1748" s="10" t="s">
        <v>99</v>
      </c>
      <c r="H1748" s="11" t="s">
        <v>18</v>
      </c>
      <c r="I1748" s="13" t="b">
        <v>0</v>
      </c>
      <c r="J1748" s="22" t="s">
        <v>38</v>
      </c>
      <c r="K1748" s="10" t="s">
        <v>54</v>
      </c>
    </row>
    <row r="1749" spans="1:11" s="9" customFormat="1" hidden="1" x14ac:dyDescent="0.25">
      <c r="A1749" s="5" t="s">
        <v>2371</v>
      </c>
      <c r="B1749" s="45" t="s">
        <v>2338</v>
      </c>
      <c r="C1749" s="5" t="s">
        <v>98</v>
      </c>
      <c r="D1749" s="5" t="s">
        <v>14</v>
      </c>
      <c r="E1749" s="61" t="s">
        <v>15</v>
      </c>
      <c r="F1749" s="7" t="s">
        <v>54</v>
      </c>
      <c r="G1749" s="5" t="s">
        <v>99</v>
      </c>
      <c r="H1749" s="6" t="s">
        <v>18</v>
      </c>
      <c r="I1749" s="8" t="b">
        <v>0</v>
      </c>
      <c r="J1749" s="22" t="s">
        <v>38</v>
      </c>
      <c r="K1749" s="5" t="s">
        <v>54</v>
      </c>
    </row>
    <row r="1750" spans="1:11" s="9" customFormat="1" hidden="1" x14ac:dyDescent="0.25">
      <c r="A1750" s="5" t="s">
        <v>2372</v>
      </c>
      <c r="B1750" s="45" t="s">
        <v>2338</v>
      </c>
      <c r="C1750" s="5" t="s">
        <v>98</v>
      </c>
      <c r="D1750" s="5" t="s">
        <v>14</v>
      </c>
      <c r="E1750" s="61" t="s">
        <v>15</v>
      </c>
      <c r="F1750" s="7" t="s">
        <v>54</v>
      </c>
      <c r="G1750" s="5" t="s">
        <v>99</v>
      </c>
      <c r="H1750" s="6" t="s">
        <v>18</v>
      </c>
      <c r="I1750" s="8" t="b">
        <v>0</v>
      </c>
      <c r="J1750" s="22" t="s">
        <v>38</v>
      </c>
      <c r="K1750" s="5" t="s">
        <v>54</v>
      </c>
    </row>
    <row r="1751" spans="1:11" s="9" customFormat="1" hidden="1" x14ac:dyDescent="0.25">
      <c r="A1751" s="5" t="s">
        <v>2373</v>
      </c>
      <c r="B1751" s="45" t="s">
        <v>2623</v>
      </c>
      <c r="C1751" s="5" t="s">
        <v>22</v>
      </c>
      <c r="D1751" s="5" t="s">
        <v>14</v>
      </c>
      <c r="E1751" s="61" t="s">
        <v>15</v>
      </c>
      <c r="F1751" s="7" t="s">
        <v>127</v>
      </c>
      <c r="G1751" s="5" t="s">
        <v>17</v>
      </c>
      <c r="H1751" s="26" t="s">
        <v>18</v>
      </c>
      <c r="I1751" s="8" t="b">
        <v>0</v>
      </c>
      <c r="J1751" s="20" t="s">
        <v>38</v>
      </c>
      <c r="K1751" s="5" t="s">
        <v>2375</v>
      </c>
    </row>
    <row r="1752" spans="1:11" s="9" customFormat="1" hidden="1" x14ac:dyDescent="0.25">
      <c r="A1752" s="10" t="s">
        <v>2376</v>
      </c>
      <c r="B1752" s="50" t="s">
        <v>2374</v>
      </c>
      <c r="C1752" s="10" t="s">
        <v>22</v>
      </c>
      <c r="D1752" s="10" t="s">
        <v>14</v>
      </c>
      <c r="E1752" s="62" t="s">
        <v>15</v>
      </c>
      <c r="F1752" s="12" t="s">
        <v>26</v>
      </c>
      <c r="G1752" s="10" t="s">
        <v>17</v>
      </c>
      <c r="H1752" s="11" t="s">
        <v>18</v>
      </c>
      <c r="I1752" s="13" t="b">
        <v>0</v>
      </c>
      <c r="J1752" s="20" t="s">
        <v>38</v>
      </c>
      <c r="K1752" s="10" t="s">
        <v>2377</v>
      </c>
    </row>
    <row r="1753" spans="1:11" s="9" customFormat="1" hidden="1" x14ac:dyDescent="0.25">
      <c r="A1753" s="5" t="s">
        <v>2378</v>
      </c>
      <c r="B1753" s="45" t="s">
        <v>2374</v>
      </c>
      <c r="C1753" s="5" t="s">
        <v>132</v>
      </c>
      <c r="D1753" s="5" t="s">
        <v>14</v>
      </c>
      <c r="E1753" s="61" t="s">
        <v>15</v>
      </c>
      <c r="F1753" s="7" t="s">
        <v>41</v>
      </c>
      <c r="G1753" s="5" t="s">
        <v>17</v>
      </c>
      <c r="H1753" s="6" t="s">
        <v>18</v>
      </c>
      <c r="I1753" s="8" t="b">
        <v>0</v>
      </c>
      <c r="J1753" s="20" t="s">
        <v>38</v>
      </c>
      <c r="K1753" s="5" t="s">
        <v>2379</v>
      </c>
    </row>
    <row r="1754" spans="1:11" s="9" customFormat="1" hidden="1" x14ac:dyDescent="0.25">
      <c r="A1754" s="10" t="s">
        <v>2380</v>
      </c>
      <c r="B1754" s="50" t="s">
        <v>2374</v>
      </c>
      <c r="C1754" s="10" t="s">
        <v>132</v>
      </c>
      <c r="D1754" s="10" t="s">
        <v>14</v>
      </c>
      <c r="E1754" s="62" t="s">
        <v>15</v>
      </c>
      <c r="F1754" s="12" t="s">
        <v>41</v>
      </c>
      <c r="G1754" s="10" t="s">
        <v>17</v>
      </c>
      <c r="H1754" s="11" t="s">
        <v>18</v>
      </c>
      <c r="I1754" s="13" t="b">
        <v>0</v>
      </c>
      <c r="J1754" s="20" t="s">
        <v>38</v>
      </c>
      <c r="K1754" s="10" t="s">
        <v>2381</v>
      </c>
    </row>
    <row r="1755" spans="1:11" s="9" customFormat="1" hidden="1" x14ac:dyDescent="0.25">
      <c r="A1755" s="5" t="s">
        <v>2382</v>
      </c>
      <c r="B1755" s="45" t="s">
        <v>2374</v>
      </c>
      <c r="C1755" s="5" t="s">
        <v>52</v>
      </c>
      <c r="D1755" s="5" t="s">
        <v>14</v>
      </c>
      <c r="E1755" s="61" t="s">
        <v>53</v>
      </c>
      <c r="F1755" s="7" t="s">
        <v>54</v>
      </c>
      <c r="G1755" s="5" t="s">
        <v>55</v>
      </c>
      <c r="H1755" s="6" t="s">
        <v>18</v>
      </c>
      <c r="I1755" s="8" t="b">
        <v>0</v>
      </c>
      <c r="J1755" s="20" t="s">
        <v>15</v>
      </c>
      <c r="K1755" s="5" t="s">
        <v>54</v>
      </c>
    </row>
    <row r="1756" spans="1:11" s="9" customFormat="1" hidden="1" x14ac:dyDescent="0.25">
      <c r="A1756" s="5" t="s">
        <v>2383</v>
      </c>
      <c r="B1756" s="45" t="s">
        <v>2374</v>
      </c>
      <c r="C1756" s="5" t="s">
        <v>52</v>
      </c>
      <c r="D1756" s="5" t="s">
        <v>14</v>
      </c>
      <c r="E1756" s="61" t="s">
        <v>53</v>
      </c>
      <c r="F1756" s="7" t="s">
        <v>54</v>
      </c>
      <c r="G1756" s="5" t="s">
        <v>55</v>
      </c>
      <c r="H1756" s="6" t="s">
        <v>18</v>
      </c>
      <c r="I1756" s="8" t="b">
        <v>0</v>
      </c>
      <c r="J1756" s="20" t="s">
        <v>15</v>
      </c>
      <c r="K1756" s="5" t="s">
        <v>54</v>
      </c>
    </row>
    <row r="1757" spans="1:11" hidden="1" x14ac:dyDescent="0.25">
      <c r="A1757" s="1" t="s">
        <v>2384</v>
      </c>
      <c r="B1757" s="39" t="s">
        <v>2374</v>
      </c>
      <c r="C1757" s="1" t="s">
        <v>141</v>
      </c>
      <c r="D1757" s="1" t="s">
        <v>14</v>
      </c>
      <c r="E1757" s="60" t="s">
        <v>15</v>
      </c>
      <c r="F1757" s="3" t="s">
        <v>62</v>
      </c>
      <c r="G1757" s="1" t="s">
        <v>63</v>
      </c>
      <c r="H1757" s="2" t="s">
        <v>18</v>
      </c>
      <c r="I1757" s="4" t="b">
        <v>0</v>
      </c>
      <c r="J1757" s="19" t="s">
        <v>19</v>
      </c>
      <c r="K1757" s="1" t="s">
        <v>2385</v>
      </c>
    </row>
    <row r="1758" spans="1:11" hidden="1" x14ac:dyDescent="0.25">
      <c r="A1758" s="1" t="s">
        <v>2386</v>
      </c>
      <c r="B1758" s="39" t="s">
        <v>2374</v>
      </c>
      <c r="C1758" s="1" t="s">
        <v>141</v>
      </c>
      <c r="D1758" s="1" t="s">
        <v>14</v>
      </c>
      <c r="E1758" s="60" t="s">
        <v>15</v>
      </c>
      <c r="F1758" s="3" t="s">
        <v>62</v>
      </c>
      <c r="G1758" s="1" t="s">
        <v>63</v>
      </c>
      <c r="H1758" s="2" t="s">
        <v>18</v>
      </c>
      <c r="I1758" s="4" t="b">
        <v>0</v>
      </c>
      <c r="J1758" s="19" t="s">
        <v>19</v>
      </c>
      <c r="K1758" s="1" t="s">
        <v>2387</v>
      </c>
    </row>
    <row r="1759" spans="1:11" hidden="1" x14ac:dyDescent="0.25">
      <c r="A1759" s="1" t="s">
        <v>2388</v>
      </c>
      <c r="B1759" s="39" t="s">
        <v>2374</v>
      </c>
      <c r="C1759" s="1" t="s">
        <v>141</v>
      </c>
      <c r="D1759" s="1" t="s">
        <v>14</v>
      </c>
      <c r="E1759" s="60" t="s">
        <v>15</v>
      </c>
      <c r="F1759" s="3" t="s">
        <v>62</v>
      </c>
      <c r="G1759" s="1" t="s">
        <v>63</v>
      </c>
      <c r="H1759" s="2" t="s">
        <v>18</v>
      </c>
      <c r="I1759" s="4" t="b">
        <v>0</v>
      </c>
      <c r="J1759" s="19" t="s">
        <v>19</v>
      </c>
      <c r="K1759" s="1" t="s">
        <v>2389</v>
      </c>
    </row>
    <row r="1760" spans="1:11" hidden="1" x14ac:dyDescent="0.25">
      <c r="A1760" s="1" t="s">
        <v>2390</v>
      </c>
      <c r="B1760" s="39" t="s">
        <v>2374</v>
      </c>
      <c r="C1760" s="1" t="s">
        <v>141</v>
      </c>
      <c r="D1760" s="1" t="s">
        <v>14</v>
      </c>
      <c r="E1760" s="60" t="s">
        <v>15</v>
      </c>
      <c r="F1760" s="3" t="s">
        <v>62</v>
      </c>
      <c r="G1760" s="1" t="s">
        <v>63</v>
      </c>
      <c r="H1760" s="2" t="s">
        <v>223</v>
      </c>
      <c r="I1760" s="4" t="b">
        <v>1</v>
      </c>
      <c r="J1760" s="19" t="s">
        <v>1270</v>
      </c>
      <c r="K1760" s="1" t="s">
        <v>2391</v>
      </c>
    </row>
    <row r="1761" spans="1:11" s="9" customFormat="1" hidden="1" x14ac:dyDescent="0.25">
      <c r="A1761" s="5" t="s">
        <v>2392</v>
      </c>
      <c r="B1761" s="45" t="s">
        <v>2374</v>
      </c>
      <c r="C1761" s="5" t="s">
        <v>98</v>
      </c>
      <c r="D1761" s="5" t="s">
        <v>14</v>
      </c>
      <c r="E1761" s="61" t="s">
        <v>15</v>
      </c>
      <c r="F1761" s="7" t="s">
        <v>54</v>
      </c>
      <c r="G1761" s="5" t="s">
        <v>99</v>
      </c>
      <c r="H1761" s="6" t="s">
        <v>18</v>
      </c>
      <c r="I1761" s="8" t="b">
        <v>0</v>
      </c>
      <c r="J1761" s="20" t="s">
        <v>38</v>
      </c>
      <c r="K1761" s="5" t="s">
        <v>54</v>
      </c>
    </row>
    <row r="1762" spans="1:11" s="9" customFormat="1" hidden="1" x14ac:dyDescent="0.25">
      <c r="A1762" s="5" t="s">
        <v>2393</v>
      </c>
      <c r="B1762" s="45" t="s">
        <v>2374</v>
      </c>
      <c r="C1762" s="5" t="s">
        <v>98</v>
      </c>
      <c r="D1762" s="5" t="s">
        <v>14</v>
      </c>
      <c r="E1762" s="61" t="s">
        <v>15</v>
      </c>
      <c r="F1762" s="7" t="s">
        <v>54</v>
      </c>
      <c r="G1762" s="5" t="s">
        <v>99</v>
      </c>
      <c r="H1762" s="6" t="s">
        <v>18</v>
      </c>
      <c r="I1762" s="8" t="b">
        <v>0</v>
      </c>
      <c r="J1762" s="20" t="s">
        <v>38</v>
      </c>
      <c r="K1762" s="5" t="s">
        <v>54</v>
      </c>
    </row>
    <row r="1763" spans="1:11" ht="30" hidden="1" x14ac:dyDescent="0.25">
      <c r="A1763" s="1" t="s">
        <v>2394</v>
      </c>
      <c r="B1763" s="39" t="s">
        <v>2374</v>
      </c>
      <c r="C1763" s="1" t="s">
        <v>98</v>
      </c>
      <c r="D1763" s="1" t="s">
        <v>14</v>
      </c>
      <c r="E1763" s="60" t="s">
        <v>15</v>
      </c>
      <c r="F1763" s="3" t="s">
        <v>2395</v>
      </c>
      <c r="G1763" s="1" t="s">
        <v>99</v>
      </c>
      <c r="H1763" s="2" t="s">
        <v>223</v>
      </c>
      <c r="I1763" s="4" t="b">
        <v>1</v>
      </c>
      <c r="J1763" s="19" t="s">
        <v>763</v>
      </c>
      <c r="K1763" s="1" t="s">
        <v>54</v>
      </c>
    </row>
    <row r="1764" spans="1:11" s="9" customFormat="1" hidden="1" x14ac:dyDescent="0.25">
      <c r="A1764" s="5" t="s">
        <v>2396</v>
      </c>
      <c r="B1764" s="45" t="s">
        <v>2374</v>
      </c>
      <c r="C1764" s="5" t="s">
        <v>98</v>
      </c>
      <c r="D1764" s="5" t="s">
        <v>14</v>
      </c>
      <c r="E1764" s="61" t="s">
        <v>15</v>
      </c>
      <c r="F1764" s="7" t="s">
        <v>54</v>
      </c>
      <c r="G1764" s="5" t="s">
        <v>99</v>
      </c>
      <c r="H1764" s="6" t="s">
        <v>18</v>
      </c>
      <c r="I1764" s="8" t="b">
        <v>0</v>
      </c>
      <c r="J1764" s="20" t="s">
        <v>38</v>
      </c>
      <c r="K1764" s="5" t="s">
        <v>54</v>
      </c>
    </row>
    <row r="1765" spans="1:11" s="9" customFormat="1" hidden="1" x14ac:dyDescent="0.25">
      <c r="A1765" s="10" t="s">
        <v>2397</v>
      </c>
      <c r="B1765" s="50" t="s">
        <v>2374</v>
      </c>
      <c r="C1765" s="10" t="s">
        <v>98</v>
      </c>
      <c r="D1765" s="10" t="s">
        <v>14</v>
      </c>
      <c r="E1765" s="62" t="s">
        <v>15</v>
      </c>
      <c r="F1765" s="12" t="s">
        <v>54</v>
      </c>
      <c r="G1765" s="10" t="s">
        <v>99</v>
      </c>
      <c r="H1765" s="11" t="s">
        <v>18</v>
      </c>
      <c r="I1765" s="13" t="b">
        <v>0</v>
      </c>
      <c r="J1765" s="20" t="s">
        <v>38</v>
      </c>
      <c r="K1765" s="10" t="s">
        <v>54</v>
      </c>
    </row>
    <row r="1766" spans="1:11" s="9" customFormat="1" hidden="1" x14ac:dyDescent="0.25">
      <c r="A1766" s="10" t="s">
        <v>2398</v>
      </c>
      <c r="B1766" s="50" t="s">
        <v>2374</v>
      </c>
      <c r="C1766" s="10" t="s">
        <v>98</v>
      </c>
      <c r="D1766" s="10" t="s">
        <v>14</v>
      </c>
      <c r="E1766" s="62" t="s">
        <v>15</v>
      </c>
      <c r="F1766" s="12" t="s">
        <v>54</v>
      </c>
      <c r="G1766" s="10" t="s">
        <v>99</v>
      </c>
      <c r="H1766" s="11" t="s">
        <v>18</v>
      </c>
      <c r="I1766" s="13" t="b">
        <v>0</v>
      </c>
      <c r="J1766" s="20" t="s">
        <v>38</v>
      </c>
      <c r="K1766" s="10" t="s">
        <v>54</v>
      </c>
    </row>
    <row r="1767" spans="1:11" s="9" customFormat="1" hidden="1" x14ac:dyDescent="0.25">
      <c r="A1767" s="5" t="s">
        <v>2399</v>
      </c>
      <c r="B1767" s="45" t="s">
        <v>2374</v>
      </c>
      <c r="C1767" s="5" t="s">
        <v>98</v>
      </c>
      <c r="D1767" s="5" t="s">
        <v>14</v>
      </c>
      <c r="E1767" s="61" t="s">
        <v>15</v>
      </c>
      <c r="F1767" s="7" t="s">
        <v>54</v>
      </c>
      <c r="G1767" s="5" t="s">
        <v>99</v>
      </c>
      <c r="H1767" s="6" t="s">
        <v>18</v>
      </c>
      <c r="I1767" s="8" t="b">
        <v>0</v>
      </c>
      <c r="J1767" s="20" t="s">
        <v>38</v>
      </c>
      <c r="K1767" s="5" t="s">
        <v>54</v>
      </c>
    </row>
    <row r="1768" spans="1:11" s="9" customFormat="1" hidden="1" x14ac:dyDescent="0.25">
      <c r="A1768" s="5" t="s">
        <v>2400</v>
      </c>
      <c r="B1768" s="45" t="s">
        <v>2374</v>
      </c>
      <c r="C1768" s="5" t="s">
        <v>98</v>
      </c>
      <c r="D1768" s="5" t="s">
        <v>14</v>
      </c>
      <c r="E1768" s="61" t="s">
        <v>15</v>
      </c>
      <c r="F1768" s="7" t="s">
        <v>54</v>
      </c>
      <c r="G1768" s="5" t="s">
        <v>99</v>
      </c>
      <c r="H1768" s="6" t="s">
        <v>18</v>
      </c>
      <c r="I1768" s="8" t="b">
        <v>0</v>
      </c>
      <c r="J1768" s="20" t="s">
        <v>38</v>
      </c>
      <c r="K1768" s="5" t="s">
        <v>54</v>
      </c>
    </row>
    <row r="1769" spans="1:11" s="9" customFormat="1" hidden="1" x14ac:dyDescent="0.25">
      <c r="A1769" s="10" t="s">
        <v>2401</v>
      </c>
      <c r="B1769" s="50" t="s">
        <v>2374</v>
      </c>
      <c r="C1769" s="10" t="s">
        <v>98</v>
      </c>
      <c r="D1769" s="10" t="s">
        <v>14</v>
      </c>
      <c r="E1769" s="62" t="s">
        <v>15</v>
      </c>
      <c r="F1769" s="12" t="s">
        <v>54</v>
      </c>
      <c r="G1769" s="10" t="s">
        <v>99</v>
      </c>
      <c r="H1769" s="11" t="s">
        <v>18</v>
      </c>
      <c r="I1769" s="13" t="b">
        <v>0</v>
      </c>
      <c r="J1769" s="20" t="s">
        <v>38</v>
      </c>
      <c r="K1769" s="10" t="s">
        <v>54</v>
      </c>
    </row>
    <row r="1770" spans="1:11" s="9" customFormat="1" hidden="1" x14ac:dyDescent="0.25">
      <c r="A1770" s="10" t="s">
        <v>2402</v>
      </c>
      <c r="B1770" s="50" t="s">
        <v>2403</v>
      </c>
      <c r="C1770" s="10" t="s">
        <v>22</v>
      </c>
      <c r="D1770" s="10" t="s">
        <v>14</v>
      </c>
      <c r="E1770" s="62" t="s">
        <v>15</v>
      </c>
      <c r="F1770" s="12" t="s">
        <v>127</v>
      </c>
      <c r="G1770" s="10" t="s">
        <v>17</v>
      </c>
      <c r="H1770" s="11" t="s">
        <v>18</v>
      </c>
      <c r="I1770" s="13" t="b">
        <v>0</v>
      </c>
      <c r="J1770" s="20" t="s">
        <v>38</v>
      </c>
      <c r="K1770" s="10" t="s">
        <v>2404</v>
      </c>
    </row>
    <row r="1771" spans="1:11" s="9" customFormat="1" hidden="1" x14ac:dyDescent="0.25">
      <c r="A1771" s="10" t="s">
        <v>2405</v>
      </c>
      <c r="B1771" s="50" t="s">
        <v>2403</v>
      </c>
      <c r="C1771" s="10" t="s">
        <v>22</v>
      </c>
      <c r="D1771" s="10" t="s">
        <v>14</v>
      </c>
      <c r="E1771" s="62" t="s">
        <v>15</v>
      </c>
      <c r="F1771" s="12" t="s">
        <v>26</v>
      </c>
      <c r="G1771" s="10" t="s">
        <v>17</v>
      </c>
      <c r="H1771" s="11" t="s">
        <v>18</v>
      </c>
      <c r="I1771" s="13" t="b">
        <v>0</v>
      </c>
      <c r="J1771" s="20" t="s">
        <v>38</v>
      </c>
      <c r="K1771" s="10" t="s">
        <v>2406</v>
      </c>
    </row>
    <row r="1772" spans="1:11" s="9" customFormat="1" hidden="1" x14ac:dyDescent="0.25">
      <c r="A1772" s="5" t="s">
        <v>2407</v>
      </c>
      <c r="B1772" s="45" t="s">
        <v>2403</v>
      </c>
      <c r="C1772" s="5" t="s">
        <v>132</v>
      </c>
      <c r="D1772" s="5" t="s">
        <v>14</v>
      </c>
      <c r="E1772" s="61" t="s">
        <v>15</v>
      </c>
      <c r="F1772" s="7" t="s">
        <v>133</v>
      </c>
      <c r="G1772" s="5" t="s">
        <v>17</v>
      </c>
      <c r="H1772" s="6" t="s">
        <v>18</v>
      </c>
      <c r="I1772" s="8" t="b">
        <v>0</v>
      </c>
      <c r="J1772" s="20" t="s">
        <v>38</v>
      </c>
      <c r="K1772" s="5" t="s">
        <v>2408</v>
      </c>
    </row>
    <row r="1773" spans="1:11" s="9" customFormat="1" hidden="1" x14ac:dyDescent="0.25">
      <c r="A1773" s="10" t="s">
        <v>2409</v>
      </c>
      <c r="B1773" s="50" t="s">
        <v>2403</v>
      </c>
      <c r="C1773" s="10" t="s">
        <v>132</v>
      </c>
      <c r="D1773" s="10" t="s">
        <v>14</v>
      </c>
      <c r="E1773" s="62" t="s">
        <v>15</v>
      </c>
      <c r="F1773" s="12" t="s">
        <v>133</v>
      </c>
      <c r="G1773" s="10" t="s">
        <v>17</v>
      </c>
      <c r="H1773" s="11" t="s">
        <v>18</v>
      </c>
      <c r="I1773" s="13" t="b">
        <v>0</v>
      </c>
      <c r="J1773" s="20" t="s">
        <v>38</v>
      </c>
      <c r="K1773" s="10" t="s">
        <v>2410</v>
      </c>
    </row>
    <row r="1774" spans="1:11" s="9" customFormat="1" hidden="1" x14ac:dyDescent="0.25">
      <c r="A1774" s="5" t="s">
        <v>2411</v>
      </c>
      <c r="B1774" s="45" t="s">
        <v>2403</v>
      </c>
      <c r="C1774" s="5" t="s">
        <v>138</v>
      </c>
      <c r="D1774" s="5" t="s">
        <v>14</v>
      </c>
      <c r="E1774" s="61" t="s">
        <v>53</v>
      </c>
      <c r="F1774" s="7" t="s">
        <v>54</v>
      </c>
      <c r="G1774" s="5" t="s">
        <v>55</v>
      </c>
      <c r="H1774" s="6" t="s">
        <v>18</v>
      </c>
      <c r="I1774" s="8" t="b">
        <v>0</v>
      </c>
      <c r="J1774" s="20" t="s">
        <v>15</v>
      </c>
      <c r="K1774" s="5" t="s">
        <v>54</v>
      </c>
    </row>
    <row r="1775" spans="1:11" s="9" customFormat="1" hidden="1" x14ac:dyDescent="0.25">
      <c r="A1775" s="5" t="s">
        <v>2412</v>
      </c>
      <c r="B1775" s="45" t="s">
        <v>2403</v>
      </c>
      <c r="C1775" s="5" t="s">
        <v>138</v>
      </c>
      <c r="D1775" s="5" t="s">
        <v>14</v>
      </c>
      <c r="E1775" s="61" t="s">
        <v>53</v>
      </c>
      <c r="F1775" s="7" t="s">
        <v>54</v>
      </c>
      <c r="G1775" s="5" t="s">
        <v>55</v>
      </c>
      <c r="H1775" s="6" t="s">
        <v>18</v>
      </c>
      <c r="I1775" s="8" t="b">
        <v>0</v>
      </c>
      <c r="J1775" s="20" t="s">
        <v>15</v>
      </c>
      <c r="K1775" s="5" t="s">
        <v>54</v>
      </c>
    </row>
    <row r="1776" spans="1:11" s="9" customFormat="1" hidden="1" x14ac:dyDescent="0.25">
      <c r="A1776" s="5" t="s">
        <v>2413</v>
      </c>
      <c r="B1776" s="45" t="s">
        <v>2403</v>
      </c>
      <c r="C1776" s="5" t="s">
        <v>141</v>
      </c>
      <c r="D1776" s="5" t="s">
        <v>14</v>
      </c>
      <c r="E1776" s="61" t="s">
        <v>15</v>
      </c>
      <c r="F1776" s="7" t="s">
        <v>62</v>
      </c>
      <c r="G1776" s="5" t="s">
        <v>63</v>
      </c>
      <c r="H1776" s="6" t="s">
        <v>18</v>
      </c>
      <c r="I1776" s="8" t="b">
        <v>0</v>
      </c>
      <c r="J1776" s="20" t="s">
        <v>38</v>
      </c>
      <c r="K1776" s="5" t="s">
        <v>2414</v>
      </c>
    </row>
    <row r="1777" spans="1:11" s="9" customFormat="1" hidden="1" x14ac:dyDescent="0.25">
      <c r="A1777" s="5" t="s">
        <v>2415</v>
      </c>
      <c r="B1777" s="45" t="s">
        <v>2403</v>
      </c>
      <c r="C1777" s="5" t="s">
        <v>141</v>
      </c>
      <c r="D1777" s="5" t="s">
        <v>14</v>
      </c>
      <c r="E1777" s="61" t="s">
        <v>15</v>
      </c>
      <c r="F1777" s="7" t="s">
        <v>62</v>
      </c>
      <c r="G1777" s="5" t="s">
        <v>63</v>
      </c>
      <c r="H1777" s="6" t="s">
        <v>18</v>
      </c>
      <c r="I1777" s="8" t="b">
        <v>0</v>
      </c>
      <c r="J1777" s="20" t="s">
        <v>38</v>
      </c>
      <c r="K1777" s="5" t="s">
        <v>2416</v>
      </c>
    </row>
    <row r="1778" spans="1:11" hidden="1" x14ac:dyDescent="0.25">
      <c r="A1778" s="1" t="s">
        <v>2417</v>
      </c>
      <c r="B1778" s="39" t="s">
        <v>2403</v>
      </c>
      <c r="C1778" s="1" t="s">
        <v>98</v>
      </c>
      <c r="D1778" s="1" t="s">
        <v>14</v>
      </c>
      <c r="E1778" s="60" t="s">
        <v>15</v>
      </c>
      <c r="F1778" s="3" t="s">
        <v>54</v>
      </c>
      <c r="G1778" s="1" t="s">
        <v>99</v>
      </c>
      <c r="H1778" s="25" t="s">
        <v>223</v>
      </c>
      <c r="I1778" s="4" t="b">
        <v>1</v>
      </c>
      <c r="J1778" s="19" t="s">
        <v>42</v>
      </c>
      <c r="K1778" s="1" t="s">
        <v>54</v>
      </c>
    </row>
    <row r="1779" spans="1:11" hidden="1" x14ac:dyDescent="0.25">
      <c r="A1779" s="1" t="s">
        <v>2418</v>
      </c>
      <c r="B1779" s="39" t="s">
        <v>2403</v>
      </c>
      <c r="C1779" s="1" t="s">
        <v>98</v>
      </c>
      <c r="D1779" s="1" t="s">
        <v>14</v>
      </c>
      <c r="E1779" s="60" t="s">
        <v>15</v>
      </c>
      <c r="F1779" s="3" t="s">
        <v>54</v>
      </c>
      <c r="G1779" s="1" t="s">
        <v>99</v>
      </c>
      <c r="H1779" s="25" t="s">
        <v>223</v>
      </c>
      <c r="I1779" s="4" t="b">
        <v>1</v>
      </c>
      <c r="J1779" s="19" t="s">
        <v>42</v>
      </c>
      <c r="K1779" s="1" t="s">
        <v>54</v>
      </c>
    </row>
    <row r="1780" spans="1:11" s="9" customFormat="1" hidden="1" x14ac:dyDescent="0.25">
      <c r="A1780" s="5" t="s">
        <v>2419</v>
      </c>
      <c r="B1780" s="45" t="s">
        <v>2420</v>
      </c>
      <c r="C1780" s="5" t="s">
        <v>397</v>
      </c>
      <c r="D1780" s="5" t="s">
        <v>14</v>
      </c>
      <c r="E1780" s="61" t="s">
        <v>15</v>
      </c>
      <c r="F1780" s="7" t="s">
        <v>127</v>
      </c>
      <c r="G1780" s="5" t="s">
        <v>17</v>
      </c>
      <c r="H1780" s="6" t="s">
        <v>18</v>
      </c>
      <c r="I1780" s="8" t="b">
        <v>0</v>
      </c>
      <c r="J1780" s="20" t="s">
        <v>38</v>
      </c>
      <c r="K1780" s="5" t="s">
        <v>2421</v>
      </c>
    </row>
    <row r="1781" spans="1:11" s="9" customFormat="1" hidden="1" x14ac:dyDescent="0.25">
      <c r="A1781" s="10" t="s">
        <v>2422</v>
      </c>
      <c r="B1781" s="50" t="s">
        <v>2420</v>
      </c>
      <c r="C1781" s="10" t="s">
        <v>22</v>
      </c>
      <c r="D1781" s="10" t="s">
        <v>14</v>
      </c>
      <c r="E1781" s="62" t="s">
        <v>15</v>
      </c>
      <c r="F1781" s="12" t="s">
        <v>26</v>
      </c>
      <c r="G1781" s="10" t="s">
        <v>17</v>
      </c>
      <c r="H1781" s="11" t="s">
        <v>18</v>
      </c>
      <c r="I1781" s="13" t="b">
        <v>0</v>
      </c>
      <c r="J1781" s="20" t="s">
        <v>38</v>
      </c>
      <c r="K1781" s="10" t="s">
        <v>2423</v>
      </c>
    </row>
    <row r="1782" spans="1:11" s="9" customFormat="1" hidden="1" x14ac:dyDescent="0.25">
      <c r="A1782" s="10" t="s">
        <v>2424</v>
      </c>
      <c r="B1782" s="50" t="s">
        <v>2420</v>
      </c>
      <c r="C1782" s="10" t="s">
        <v>36</v>
      </c>
      <c r="D1782" s="10" t="s">
        <v>14</v>
      </c>
      <c r="E1782" s="62" t="s">
        <v>15</v>
      </c>
      <c r="F1782" s="12" t="s">
        <v>41</v>
      </c>
      <c r="G1782" s="10" t="s">
        <v>17</v>
      </c>
      <c r="H1782" s="11" t="s">
        <v>18</v>
      </c>
      <c r="I1782" s="13" t="b">
        <v>0</v>
      </c>
      <c r="J1782" s="20" t="s">
        <v>38</v>
      </c>
      <c r="K1782" s="10" t="s">
        <v>2425</v>
      </c>
    </row>
    <row r="1783" spans="1:11" s="9" customFormat="1" hidden="1" x14ac:dyDescent="0.25">
      <c r="A1783" s="5" t="s">
        <v>2426</v>
      </c>
      <c r="B1783" s="45" t="s">
        <v>2420</v>
      </c>
      <c r="C1783" s="5" t="s">
        <v>52</v>
      </c>
      <c r="D1783" s="5" t="s">
        <v>14</v>
      </c>
      <c r="E1783" s="61" t="s">
        <v>53</v>
      </c>
      <c r="F1783" s="7" t="s">
        <v>54</v>
      </c>
      <c r="G1783" s="5" t="s">
        <v>55</v>
      </c>
      <c r="H1783" s="6" t="s">
        <v>18</v>
      </c>
      <c r="I1783" s="8" t="b">
        <v>0</v>
      </c>
      <c r="J1783" s="20" t="s">
        <v>15</v>
      </c>
      <c r="K1783" s="5" t="s">
        <v>54</v>
      </c>
    </row>
    <row r="1784" spans="1:11" s="9" customFormat="1" hidden="1" x14ac:dyDescent="0.25">
      <c r="A1784" s="5" t="s">
        <v>2427</v>
      </c>
      <c r="B1784" s="45" t="s">
        <v>2420</v>
      </c>
      <c r="C1784" s="5" t="s">
        <v>61</v>
      </c>
      <c r="D1784" s="5" t="s">
        <v>14</v>
      </c>
      <c r="E1784" s="61" t="s">
        <v>15</v>
      </c>
      <c r="F1784" s="7" t="s">
        <v>62</v>
      </c>
      <c r="G1784" s="5" t="s">
        <v>63</v>
      </c>
      <c r="H1784" s="6" t="s">
        <v>18</v>
      </c>
      <c r="I1784" s="8" t="b">
        <v>0</v>
      </c>
      <c r="J1784" s="20" t="s">
        <v>38</v>
      </c>
      <c r="K1784" s="5" t="s">
        <v>2428</v>
      </c>
    </row>
    <row r="1785" spans="1:11" s="9" customFormat="1" hidden="1" x14ac:dyDescent="0.25">
      <c r="A1785" s="5" t="s">
        <v>2429</v>
      </c>
      <c r="B1785" s="45" t="s">
        <v>2420</v>
      </c>
      <c r="C1785" s="5" t="s">
        <v>61</v>
      </c>
      <c r="D1785" s="5" t="s">
        <v>14</v>
      </c>
      <c r="E1785" s="61" t="s">
        <v>15</v>
      </c>
      <c r="F1785" s="7" t="s">
        <v>62</v>
      </c>
      <c r="G1785" s="5" t="s">
        <v>63</v>
      </c>
      <c r="H1785" s="6" t="s">
        <v>18</v>
      </c>
      <c r="I1785" s="8" t="b">
        <v>0</v>
      </c>
      <c r="J1785" s="20" t="s">
        <v>38</v>
      </c>
      <c r="K1785" s="5" t="s">
        <v>2430</v>
      </c>
    </row>
    <row r="1786" spans="1:11" s="9" customFormat="1" hidden="1" x14ac:dyDescent="0.25">
      <c r="A1786" s="5" t="s">
        <v>2431</v>
      </c>
      <c r="B1786" s="45" t="s">
        <v>2420</v>
      </c>
      <c r="C1786" s="5" t="s">
        <v>61</v>
      </c>
      <c r="D1786" s="5" t="s">
        <v>14</v>
      </c>
      <c r="E1786" s="61" t="s">
        <v>15</v>
      </c>
      <c r="F1786" s="7" t="s">
        <v>62</v>
      </c>
      <c r="G1786" s="5" t="s">
        <v>63</v>
      </c>
      <c r="H1786" s="6" t="s">
        <v>18</v>
      </c>
      <c r="I1786" s="8" t="b">
        <v>0</v>
      </c>
      <c r="J1786" s="20" t="s">
        <v>38</v>
      </c>
      <c r="K1786" s="5" t="s">
        <v>2432</v>
      </c>
    </row>
    <row r="1787" spans="1:11" hidden="1" x14ac:dyDescent="0.25">
      <c r="A1787" s="1" t="s">
        <v>2433</v>
      </c>
      <c r="B1787" s="39" t="s">
        <v>2420</v>
      </c>
      <c r="C1787" s="1" t="s">
        <v>98</v>
      </c>
      <c r="D1787" s="1" t="s">
        <v>14</v>
      </c>
      <c r="E1787" s="60" t="s">
        <v>15</v>
      </c>
      <c r="F1787" s="3" t="s">
        <v>54</v>
      </c>
      <c r="G1787" s="1" t="s">
        <v>99</v>
      </c>
      <c r="H1787" s="2" t="s">
        <v>223</v>
      </c>
      <c r="I1787" s="4" t="b">
        <v>1</v>
      </c>
      <c r="J1787" s="19" t="s">
        <v>42</v>
      </c>
      <c r="K1787" s="1" t="s">
        <v>54</v>
      </c>
    </row>
    <row r="1788" spans="1:11" hidden="1" x14ac:dyDescent="0.25">
      <c r="A1788" s="1" t="s">
        <v>2434</v>
      </c>
      <c r="B1788" s="39" t="s">
        <v>2420</v>
      </c>
      <c r="C1788" s="1" t="s">
        <v>98</v>
      </c>
      <c r="D1788" s="1" t="s">
        <v>14</v>
      </c>
      <c r="E1788" s="60" t="s">
        <v>15</v>
      </c>
      <c r="F1788" s="3" t="s">
        <v>54</v>
      </c>
      <c r="G1788" s="1" t="s">
        <v>99</v>
      </c>
      <c r="H1788" s="2" t="s">
        <v>223</v>
      </c>
      <c r="I1788" s="4" t="b">
        <v>1</v>
      </c>
      <c r="J1788" s="19" t="s">
        <v>42</v>
      </c>
      <c r="K1788" s="1" t="s">
        <v>54</v>
      </c>
    </row>
    <row r="1789" spans="1:11" hidden="1" x14ac:dyDescent="0.25">
      <c r="A1789" s="1" t="s">
        <v>2435</v>
      </c>
      <c r="B1789" s="39" t="s">
        <v>2420</v>
      </c>
      <c r="C1789" s="1" t="s">
        <v>98</v>
      </c>
      <c r="D1789" s="1" t="s">
        <v>14</v>
      </c>
      <c r="E1789" s="60" t="s">
        <v>15</v>
      </c>
      <c r="F1789" s="3" t="s">
        <v>54</v>
      </c>
      <c r="G1789" s="1" t="s">
        <v>99</v>
      </c>
      <c r="H1789" s="2" t="s">
        <v>223</v>
      </c>
      <c r="I1789" s="4" t="b">
        <v>1</v>
      </c>
      <c r="J1789" s="19" t="s">
        <v>42</v>
      </c>
      <c r="K1789" s="1" t="s">
        <v>54</v>
      </c>
    </row>
    <row r="1790" spans="1:11" hidden="1" x14ac:dyDescent="0.25">
      <c r="A1790" s="1" t="s">
        <v>2436</v>
      </c>
      <c r="B1790" s="39" t="s">
        <v>2420</v>
      </c>
      <c r="C1790" s="1" t="s">
        <v>98</v>
      </c>
      <c r="D1790" s="1" t="s">
        <v>14</v>
      </c>
      <c r="E1790" s="60" t="s">
        <v>15</v>
      </c>
      <c r="F1790" s="3" t="s">
        <v>54</v>
      </c>
      <c r="G1790" s="1" t="s">
        <v>99</v>
      </c>
      <c r="H1790" s="2" t="s">
        <v>223</v>
      </c>
      <c r="I1790" s="4" t="b">
        <v>1</v>
      </c>
      <c r="J1790" s="19" t="s">
        <v>42</v>
      </c>
      <c r="K1790" s="1" t="s">
        <v>54</v>
      </c>
    </row>
    <row r="1791" spans="1:11" hidden="1" x14ac:dyDescent="0.25">
      <c r="A1791" s="1" t="s">
        <v>2437</v>
      </c>
      <c r="B1791" s="39" t="s">
        <v>2420</v>
      </c>
      <c r="C1791" s="1" t="s">
        <v>98</v>
      </c>
      <c r="D1791" s="1" t="s">
        <v>14</v>
      </c>
      <c r="E1791" s="60" t="s">
        <v>15</v>
      </c>
      <c r="F1791" s="3" t="s">
        <v>54</v>
      </c>
      <c r="G1791" s="1" t="s">
        <v>99</v>
      </c>
      <c r="H1791" s="2" t="s">
        <v>223</v>
      </c>
      <c r="I1791" s="4" t="b">
        <v>1</v>
      </c>
      <c r="J1791" s="19" t="s">
        <v>42</v>
      </c>
      <c r="K1791" s="1" t="s">
        <v>54</v>
      </c>
    </row>
    <row r="1792" spans="1:11" s="9" customFormat="1" hidden="1" x14ac:dyDescent="0.25">
      <c r="A1792" s="5" t="s">
        <v>2438</v>
      </c>
      <c r="B1792" s="45" t="s">
        <v>2439</v>
      </c>
      <c r="C1792" s="5" t="s">
        <v>22</v>
      </c>
      <c r="D1792" s="5" t="s">
        <v>14</v>
      </c>
      <c r="E1792" s="61" t="s">
        <v>15</v>
      </c>
      <c r="F1792" s="7" t="s">
        <v>127</v>
      </c>
      <c r="G1792" s="5" t="s">
        <v>17</v>
      </c>
      <c r="H1792" s="6" t="s">
        <v>18</v>
      </c>
      <c r="I1792" s="8" t="b">
        <v>0</v>
      </c>
      <c r="J1792" s="20" t="s">
        <v>38</v>
      </c>
      <c r="K1792" s="5" t="s">
        <v>2440</v>
      </c>
    </row>
    <row r="1793" spans="1:11" s="9" customFormat="1" hidden="1" x14ac:dyDescent="0.25">
      <c r="A1793" s="10" t="s">
        <v>2441</v>
      </c>
      <c r="B1793" s="50" t="s">
        <v>2439</v>
      </c>
      <c r="C1793" s="10" t="s">
        <v>22</v>
      </c>
      <c r="D1793" s="10" t="s">
        <v>14</v>
      </c>
      <c r="E1793" s="62" t="s">
        <v>15</v>
      </c>
      <c r="F1793" s="12" t="s">
        <v>26</v>
      </c>
      <c r="G1793" s="10" t="s">
        <v>17</v>
      </c>
      <c r="H1793" s="11" t="s">
        <v>18</v>
      </c>
      <c r="I1793" s="13" t="b">
        <v>0</v>
      </c>
      <c r="J1793" s="20" t="s">
        <v>38</v>
      </c>
      <c r="K1793" s="10" t="s">
        <v>2442</v>
      </c>
    </row>
    <row r="1794" spans="1:11" s="9" customFormat="1" hidden="1" x14ac:dyDescent="0.25">
      <c r="A1794" s="5" t="s">
        <v>2443</v>
      </c>
      <c r="B1794" s="45" t="s">
        <v>2439</v>
      </c>
      <c r="C1794" s="5" t="s">
        <v>132</v>
      </c>
      <c r="D1794" s="5" t="s">
        <v>14</v>
      </c>
      <c r="E1794" s="61" t="s">
        <v>15</v>
      </c>
      <c r="F1794" s="7" t="s">
        <v>133</v>
      </c>
      <c r="G1794" s="5" t="s">
        <v>17</v>
      </c>
      <c r="H1794" s="6" t="s">
        <v>18</v>
      </c>
      <c r="I1794" s="8" t="b">
        <v>0</v>
      </c>
      <c r="J1794" s="20" t="s">
        <v>38</v>
      </c>
      <c r="K1794" s="5" t="s">
        <v>2444</v>
      </c>
    </row>
    <row r="1795" spans="1:11" s="9" customFormat="1" hidden="1" x14ac:dyDescent="0.25">
      <c r="A1795" s="10" t="s">
        <v>2445</v>
      </c>
      <c r="B1795" s="50" t="s">
        <v>2439</v>
      </c>
      <c r="C1795" s="10" t="s">
        <v>132</v>
      </c>
      <c r="D1795" s="10" t="s">
        <v>14</v>
      </c>
      <c r="E1795" s="62" t="s">
        <v>15</v>
      </c>
      <c r="F1795" s="12" t="s">
        <v>133</v>
      </c>
      <c r="G1795" s="10" t="s">
        <v>17</v>
      </c>
      <c r="H1795" s="11" t="s">
        <v>18</v>
      </c>
      <c r="I1795" s="13" t="b">
        <v>0</v>
      </c>
      <c r="J1795" s="20" t="s">
        <v>38</v>
      </c>
      <c r="K1795" s="10" t="s">
        <v>2446</v>
      </c>
    </row>
    <row r="1796" spans="1:11" s="9" customFormat="1" hidden="1" x14ac:dyDescent="0.25">
      <c r="A1796" s="5" t="s">
        <v>2447</v>
      </c>
      <c r="B1796" s="45" t="s">
        <v>2439</v>
      </c>
      <c r="C1796" s="5" t="s">
        <v>138</v>
      </c>
      <c r="D1796" s="5" t="s">
        <v>14</v>
      </c>
      <c r="E1796" s="61" t="s">
        <v>53</v>
      </c>
      <c r="F1796" s="7" t="s">
        <v>54</v>
      </c>
      <c r="G1796" s="5" t="s">
        <v>55</v>
      </c>
      <c r="H1796" s="6" t="s">
        <v>18</v>
      </c>
      <c r="I1796" s="8" t="b">
        <v>0</v>
      </c>
      <c r="J1796" s="20" t="s">
        <v>15</v>
      </c>
      <c r="K1796" s="5" t="s">
        <v>54</v>
      </c>
    </row>
    <row r="1797" spans="1:11" s="9" customFormat="1" hidden="1" x14ac:dyDescent="0.25">
      <c r="A1797" s="5" t="s">
        <v>2448</v>
      </c>
      <c r="B1797" s="45" t="s">
        <v>2439</v>
      </c>
      <c r="C1797" s="5" t="s">
        <v>138</v>
      </c>
      <c r="D1797" s="5" t="s">
        <v>14</v>
      </c>
      <c r="E1797" s="61" t="s">
        <v>53</v>
      </c>
      <c r="F1797" s="7"/>
      <c r="G1797" s="5" t="s">
        <v>55</v>
      </c>
      <c r="H1797" s="6" t="s">
        <v>18</v>
      </c>
      <c r="I1797" s="8" t="b">
        <v>0</v>
      </c>
      <c r="J1797" s="20" t="s">
        <v>15</v>
      </c>
      <c r="K1797" s="5" t="s">
        <v>54</v>
      </c>
    </row>
    <row r="1798" spans="1:11" hidden="1" x14ac:dyDescent="0.25">
      <c r="A1798" s="1" t="s">
        <v>2449</v>
      </c>
      <c r="B1798" s="39" t="s">
        <v>2439</v>
      </c>
      <c r="C1798" s="1" t="s">
        <v>141</v>
      </c>
      <c r="D1798" s="1" t="s">
        <v>14</v>
      </c>
      <c r="E1798" s="60" t="s">
        <v>15</v>
      </c>
      <c r="F1798" s="3" t="s">
        <v>62</v>
      </c>
      <c r="G1798" s="1" t="s">
        <v>63</v>
      </c>
      <c r="H1798" s="2" t="s">
        <v>18</v>
      </c>
      <c r="I1798" s="4" t="b">
        <v>0</v>
      </c>
      <c r="J1798" s="19" t="s">
        <v>19</v>
      </c>
      <c r="K1798" s="1" t="s">
        <v>2450</v>
      </c>
    </row>
    <row r="1799" spans="1:11" s="9" customFormat="1" hidden="1" x14ac:dyDescent="0.25">
      <c r="A1799" s="5" t="s">
        <v>2451</v>
      </c>
      <c r="B1799" s="45" t="s">
        <v>2439</v>
      </c>
      <c r="C1799" s="5" t="s">
        <v>141</v>
      </c>
      <c r="D1799" s="5" t="s">
        <v>14</v>
      </c>
      <c r="E1799" s="61" t="s">
        <v>15</v>
      </c>
      <c r="F1799" s="7" t="s">
        <v>62</v>
      </c>
      <c r="G1799" s="5" t="s">
        <v>63</v>
      </c>
      <c r="H1799" s="6" t="s">
        <v>18</v>
      </c>
      <c r="I1799" s="8" t="b">
        <v>0</v>
      </c>
      <c r="J1799" s="20" t="s">
        <v>38</v>
      </c>
      <c r="K1799" s="5" t="s">
        <v>2452</v>
      </c>
    </row>
    <row r="1800" spans="1:11" hidden="1" x14ac:dyDescent="0.25">
      <c r="A1800" s="1" t="s">
        <v>2453</v>
      </c>
      <c r="B1800" s="39" t="s">
        <v>2439</v>
      </c>
      <c r="C1800" s="1" t="s">
        <v>98</v>
      </c>
      <c r="D1800" s="1" t="s">
        <v>14</v>
      </c>
      <c r="E1800" s="60" t="s">
        <v>15</v>
      </c>
      <c r="F1800" s="3" t="s">
        <v>54</v>
      </c>
      <c r="G1800" s="1" t="s">
        <v>99</v>
      </c>
      <c r="H1800" s="2" t="s">
        <v>18</v>
      </c>
      <c r="I1800" s="4" t="b">
        <v>0</v>
      </c>
      <c r="J1800" s="19" t="s">
        <v>42</v>
      </c>
      <c r="K1800" s="1" t="s">
        <v>54</v>
      </c>
    </row>
    <row r="1801" spans="1:11" s="9" customFormat="1" hidden="1" x14ac:dyDescent="0.25">
      <c r="A1801" s="5" t="s">
        <v>2454</v>
      </c>
      <c r="B1801" s="45" t="s">
        <v>2439</v>
      </c>
      <c r="C1801" s="5" t="s">
        <v>98</v>
      </c>
      <c r="D1801" s="5" t="s">
        <v>14</v>
      </c>
      <c r="E1801" s="61" t="s">
        <v>15</v>
      </c>
      <c r="F1801" s="7" t="s">
        <v>54</v>
      </c>
      <c r="G1801" s="5" t="s">
        <v>99</v>
      </c>
      <c r="H1801" s="6" t="s">
        <v>18</v>
      </c>
      <c r="I1801" s="8" t="b">
        <v>0</v>
      </c>
      <c r="J1801" s="20" t="s">
        <v>38</v>
      </c>
      <c r="K1801" s="5" t="s">
        <v>54</v>
      </c>
    </row>
    <row r="1802" spans="1:11" s="9" customFormat="1" hidden="1" x14ac:dyDescent="0.25">
      <c r="A1802" s="5" t="s">
        <v>2455</v>
      </c>
      <c r="B1802" s="45" t="s">
        <v>2456</v>
      </c>
      <c r="C1802" s="5" t="s">
        <v>13</v>
      </c>
      <c r="D1802" s="5" t="s">
        <v>14</v>
      </c>
      <c r="E1802" s="61" t="s">
        <v>15</v>
      </c>
      <c r="F1802" s="7" t="s">
        <v>16</v>
      </c>
      <c r="G1802" s="5" t="s">
        <v>17</v>
      </c>
      <c r="H1802" s="6" t="s">
        <v>18</v>
      </c>
      <c r="I1802" s="8" t="b">
        <v>0</v>
      </c>
      <c r="J1802" s="22" t="s">
        <v>38</v>
      </c>
      <c r="K1802" s="5" t="s">
        <v>2457</v>
      </c>
    </row>
    <row r="1803" spans="1:11" s="9" customFormat="1" hidden="1" x14ac:dyDescent="0.25">
      <c r="A1803" s="10" t="s">
        <v>2458</v>
      </c>
      <c r="B1803" s="50" t="s">
        <v>2456</v>
      </c>
      <c r="C1803" s="10" t="s">
        <v>22</v>
      </c>
      <c r="D1803" s="10" t="s">
        <v>14</v>
      </c>
      <c r="E1803" s="62" t="s">
        <v>15</v>
      </c>
      <c r="F1803" s="12" t="s">
        <v>23</v>
      </c>
      <c r="G1803" s="10" t="s">
        <v>17</v>
      </c>
      <c r="H1803" s="11" t="s">
        <v>18</v>
      </c>
      <c r="I1803" s="13" t="b">
        <v>0</v>
      </c>
      <c r="J1803" s="22" t="s">
        <v>38</v>
      </c>
      <c r="K1803" s="10" t="s">
        <v>2459</v>
      </c>
    </row>
    <row r="1804" spans="1:11" s="9" customFormat="1" hidden="1" x14ac:dyDescent="0.25">
      <c r="A1804" s="5" t="s">
        <v>2460</v>
      </c>
      <c r="B1804" s="45" t="s">
        <v>2456</v>
      </c>
      <c r="C1804" s="5" t="s">
        <v>22</v>
      </c>
      <c r="D1804" s="5" t="s">
        <v>14</v>
      </c>
      <c r="E1804" s="61" t="s">
        <v>15</v>
      </c>
      <c r="F1804" s="7" t="s">
        <v>26</v>
      </c>
      <c r="G1804" s="5" t="s">
        <v>17</v>
      </c>
      <c r="H1804" s="6" t="s">
        <v>18</v>
      </c>
      <c r="I1804" s="8" t="b">
        <v>0</v>
      </c>
      <c r="J1804" s="22" t="s">
        <v>38</v>
      </c>
      <c r="K1804" s="5" t="s">
        <v>2461</v>
      </c>
    </row>
    <row r="1805" spans="1:11" s="9" customFormat="1" hidden="1" x14ac:dyDescent="0.25">
      <c r="A1805" s="5" t="s">
        <v>2462</v>
      </c>
      <c r="B1805" s="45" t="s">
        <v>2456</v>
      </c>
      <c r="C1805" s="5" t="s">
        <v>36</v>
      </c>
      <c r="D1805" s="5" t="s">
        <v>14</v>
      </c>
      <c r="E1805" s="61" t="s">
        <v>15</v>
      </c>
      <c r="F1805" s="7" t="s">
        <v>41</v>
      </c>
      <c r="G1805" s="5" t="s">
        <v>17</v>
      </c>
      <c r="H1805" s="6" t="s">
        <v>18</v>
      </c>
      <c r="I1805" s="8" t="b">
        <v>0</v>
      </c>
      <c r="J1805" s="22" t="s">
        <v>38</v>
      </c>
      <c r="K1805" s="5" t="s">
        <v>2463</v>
      </c>
    </row>
    <row r="1806" spans="1:11" s="9" customFormat="1" hidden="1" x14ac:dyDescent="0.25">
      <c r="A1806" s="10" t="s">
        <v>2464</v>
      </c>
      <c r="B1806" s="50" t="s">
        <v>2456</v>
      </c>
      <c r="C1806" s="10" t="s">
        <v>36</v>
      </c>
      <c r="D1806" s="10" t="s">
        <v>14</v>
      </c>
      <c r="E1806" s="62" t="s">
        <v>15</v>
      </c>
      <c r="F1806" s="12" t="s">
        <v>41</v>
      </c>
      <c r="G1806" s="10" t="s">
        <v>17</v>
      </c>
      <c r="H1806" s="11" t="s">
        <v>18</v>
      </c>
      <c r="I1806" s="13" t="b">
        <v>0</v>
      </c>
      <c r="J1806" s="22" t="s">
        <v>38</v>
      </c>
      <c r="K1806" s="10" t="s">
        <v>2465</v>
      </c>
    </row>
    <row r="1807" spans="1:11" s="9" customFormat="1" hidden="1" x14ac:dyDescent="0.25">
      <c r="A1807" s="5" t="s">
        <v>2466</v>
      </c>
      <c r="B1807" s="45" t="s">
        <v>2456</v>
      </c>
      <c r="C1807" s="5" t="s">
        <v>52</v>
      </c>
      <c r="D1807" s="5" t="s">
        <v>14</v>
      </c>
      <c r="E1807" s="61" t="s">
        <v>53</v>
      </c>
      <c r="F1807" s="7" t="s">
        <v>54</v>
      </c>
      <c r="G1807" s="5" t="s">
        <v>55</v>
      </c>
      <c r="H1807" s="6" t="s">
        <v>18</v>
      </c>
      <c r="I1807" s="8" t="b">
        <v>0</v>
      </c>
      <c r="J1807" s="20" t="s">
        <v>15</v>
      </c>
      <c r="K1807" s="5" t="s">
        <v>54</v>
      </c>
    </row>
    <row r="1808" spans="1:11" hidden="1" x14ac:dyDescent="0.25">
      <c r="A1808" s="1" t="s">
        <v>2467</v>
      </c>
      <c r="B1808" s="39" t="s">
        <v>2456</v>
      </c>
      <c r="C1808" s="1" t="s">
        <v>52</v>
      </c>
      <c r="D1808" s="1" t="s">
        <v>14</v>
      </c>
      <c r="E1808" s="60" t="s">
        <v>53</v>
      </c>
      <c r="F1808" s="3" t="s">
        <v>54</v>
      </c>
      <c r="G1808" s="1" t="s">
        <v>55</v>
      </c>
      <c r="H1808" s="16" t="s">
        <v>223</v>
      </c>
      <c r="I1808" s="4" t="b">
        <v>1</v>
      </c>
      <c r="J1808" s="19" t="s">
        <v>15</v>
      </c>
      <c r="K1808" s="1" t="s">
        <v>54</v>
      </c>
    </row>
    <row r="1809" spans="1:11" s="9" customFormat="1" hidden="1" x14ac:dyDescent="0.25">
      <c r="A1809" s="5" t="s">
        <v>4695</v>
      </c>
      <c r="B1809" s="45" t="s">
        <v>2456</v>
      </c>
      <c r="C1809" s="5" t="s">
        <v>52</v>
      </c>
      <c r="D1809" s="5" t="s">
        <v>14</v>
      </c>
      <c r="E1809" s="61" t="s">
        <v>53</v>
      </c>
      <c r="F1809" s="7" t="s">
        <v>54</v>
      </c>
      <c r="G1809" s="5" t="s">
        <v>55</v>
      </c>
      <c r="H1809" s="6" t="s">
        <v>18</v>
      </c>
      <c r="I1809" s="8" t="b">
        <v>0</v>
      </c>
      <c r="J1809" s="20" t="s">
        <v>15</v>
      </c>
      <c r="K1809" s="5" t="s">
        <v>54</v>
      </c>
    </row>
    <row r="1810" spans="1:11" s="9" customFormat="1" hidden="1" x14ac:dyDescent="0.25">
      <c r="A1810" s="5" t="s">
        <v>2468</v>
      </c>
      <c r="B1810" s="45" t="s">
        <v>2456</v>
      </c>
      <c r="C1810" s="5" t="s">
        <v>61</v>
      </c>
      <c r="D1810" s="5" t="s">
        <v>14</v>
      </c>
      <c r="E1810" s="61" t="s">
        <v>15</v>
      </c>
      <c r="F1810" s="7" t="s">
        <v>62</v>
      </c>
      <c r="G1810" s="5" t="s">
        <v>63</v>
      </c>
      <c r="H1810" s="6" t="s">
        <v>18</v>
      </c>
      <c r="I1810" s="8" t="b">
        <v>0</v>
      </c>
      <c r="J1810" s="22" t="s">
        <v>38</v>
      </c>
      <c r="K1810" s="5" t="s">
        <v>2469</v>
      </c>
    </row>
    <row r="1811" spans="1:11" s="9" customFormat="1" hidden="1" x14ac:dyDescent="0.25">
      <c r="A1811" s="5" t="s">
        <v>2470</v>
      </c>
      <c r="B1811" s="45" t="s">
        <v>2456</v>
      </c>
      <c r="C1811" s="5" t="s">
        <v>61</v>
      </c>
      <c r="D1811" s="5" t="s">
        <v>14</v>
      </c>
      <c r="E1811" s="61" t="s">
        <v>15</v>
      </c>
      <c r="F1811" s="7" t="s">
        <v>62</v>
      </c>
      <c r="G1811" s="5" t="s">
        <v>63</v>
      </c>
      <c r="H1811" s="6" t="s">
        <v>18</v>
      </c>
      <c r="I1811" s="8" t="b">
        <v>0</v>
      </c>
      <c r="J1811" s="22" t="s">
        <v>38</v>
      </c>
      <c r="K1811" s="5" t="s">
        <v>2471</v>
      </c>
    </row>
    <row r="1812" spans="1:11" s="9" customFormat="1" hidden="1" x14ac:dyDescent="0.25">
      <c r="A1812" s="10" t="s">
        <v>2472</v>
      </c>
      <c r="B1812" s="50" t="s">
        <v>2456</v>
      </c>
      <c r="C1812" s="10" t="s">
        <v>61</v>
      </c>
      <c r="D1812" s="10" t="s">
        <v>14</v>
      </c>
      <c r="E1812" s="62" t="s">
        <v>15</v>
      </c>
      <c r="F1812" s="12" t="s">
        <v>62</v>
      </c>
      <c r="G1812" s="10" t="s">
        <v>63</v>
      </c>
      <c r="H1812" s="11" t="s">
        <v>18</v>
      </c>
      <c r="I1812" s="13" t="b">
        <v>0</v>
      </c>
      <c r="J1812" s="22" t="s">
        <v>38</v>
      </c>
      <c r="K1812" s="10" t="s">
        <v>2473</v>
      </c>
    </row>
    <row r="1813" spans="1:11" s="9" customFormat="1" hidden="1" x14ac:dyDescent="0.25">
      <c r="A1813" s="10" t="s">
        <v>2474</v>
      </c>
      <c r="B1813" s="50" t="s">
        <v>2456</v>
      </c>
      <c r="C1813" s="10" t="s">
        <v>61</v>
      </c>
      <c r="D1813" s="10" t="s">
        <v>14</v>
      </c>
      <c r="E1813" s="62" t="s">
        <v>15</v>
      </c>
      <c r="F1813" s="12" t="s">
        <v>62</v>
      </c>
      <c r="G1813" s="10" t="s">
        <v>63</v>
      </c>
      <c r="H1813" s="11" t="s">
        <v>18</v>
      </c>
      <c r="I1813" s="13" t="b">
        <v>0</v>
      </c>
      <c r="J1813" s="22" t="s">
        <v>38</v>
      </c>
      <c r="K1813" s="10" t="s">
        <v>2475</v>
      </c>
    </row>
    <row r="1814" spans="1:11" s="9" customFormat="1" hidden="1" x14ac:dyDescent="0.25">
      <c r="A1814" s="5" t="s">
        <v>2476</v>
      </c>
      <c r="B1814" s="45" t="s">
        <v>2403</v>
      </c>
      <c r="C1814" s="5" t="s">
        <v>98</v>
      </c>
      <c r="D1814" s="5" t="s">
        <v>14</v>
      </c>
      <c r="E1814" s="61" t="s">
        <v>15</v>
      </c>
      <c r="F1814" s="7" t="s">
        <v>54</v>
      </c>
      <c r="G1814" s="5" t="s">
        <v>99</v>
      </c>
      <c r="H1814" s="11" t="s">
        <v>18</v>
      </c>
      <c r="I1814" s="13" t="b">
        <v>0</v>
      </c>
      <c r="J1814" s="20" t="s">
        <v>38</v>
      </c>
      <c r="K1814" s="5" t="s">
        <v>54</v>
      </c>
    </row>
    <row r="1815" spans="1:11" s="9" customFormat="1" hidden="1" x14ac:dyDescent="0.25">
      <c r="A1815" s="5" t="s">
        <v>2477</v>
      </c>
      <c r="B1815" s="56" t="s">
        <v>2649</v>
      </c>
      <c r="C1815" s="5" t="s">
        <v>98</v>
      </c>
      <c r="D1815" s="5" t="s">
        <v>14</v>
      </c>
      <c r="E1815" s="61" t="s">
        <v>15</v>
      </c>
      <c r="F1815" s="7" t="s">
        <v>54</v>
      </c>
      <c r="G1815" s="5" t="s">
        <v>99</v>
      </c>
      <c r="H1815" s="24" t="s">
        <v>18</v>
      </c>
      <c r="I1815" s="8" t="b">
        <v>0</v>
      </c>
      <c r="J1815" s="20" t="s">
        <v>38</v>
      </c>
      <c r="K1815" s="5" t="s">
        <v>54</v>
      </c>
    </row>
    <row r="1816" spans="1:11" s="9" customFormat="1" hidden="1" x14ac:dyDescent="0.25">
      <c r="A1816" s="5" t="s">
        <v>2478</v>
      </c>
      <c r="B1816" s="56" t="s">
        <v>2649</v>
      </c>
      <c r="C1816" s="5" t="s">
        <v>98</v>
      </c>
      <c r="D1816" s="5" t="s">
        <v>14</v>
      </c>
      <c r="E1816" s="61" t="s">
        <v>15</v>
      </c>
      <c r="F1816" s="7" t="s">
        <v>54</v>
      </c>
      <c r="G1816" s="5" t="s">
        <v>99</v>
      </c>
      <c r="H1816" s="24" t="s">
        <v>18</v>
      </c>
      <c r="I1816" s="8" t="b">
        <v>0</v>
      </c>
      <c r="J1816" s="20" t="s">
        <v>38</v>
      </c>
      <c r="K1816" s="5" t="s">
        <v>54</v>
      </c>
    </row>
    <row r="1817" spans="1:11" s="9" customFormat="1" hidden="1" x14ac:dyDescent="0.25">
      <c r="A1817" s="10" t="s">
        <v>2479</v>
      </c>
      <c r="B1817" s="50" t="s">
        <v>605</v>
      </c>
      <c r="C1817" s="10" t="s">
        <v>98</v>
      </c>
      <c r="D1817" s="10" t="s">
        <v>14</v>
      </c>
      <c r="E1817" s="62" t="s">
        <v>15</v>
      </c>
      <c r="F1817" s="12" t="s">
        <v>54</v>
      </c>
      <c r="G1817" s="10" t="s">
        <v>99</v>
      </c>
      <c r="H1817" s="24" t="s">
        <v>18</v>
      </c>
      <c r="I1817" s="8" t="b">
        <v>0</v>
      </c>
      <c r="J1817" s="27" t="s">
        <v>38</v>
      </c>
      <c r="K1817" s="10" t="s">
        <v>54</v>
      </c>
    </row>
    <row r="1818" spans="1:11" s="9" customFormat="1" hidden="1" x14ac:dyDescent="0.25">
      <c r="A1818" s="5" t="s">
        <v>2480</v>
      </c>
      <c r="B1818" s="45" t="s">
        <v>2456</v>
      </c>
      <c r="C1818" s="5" t="s">
        <v>98</v>
      </c>
      <c r="D1818" s="5" t="s">
        <v>14</v>
      </c>
      <c r="E1818" s="61" t="s">
        <v>15</v>
      </c>
      <c r="F1818" s="7" t="s">
        <v>54</v>
      </c>
      <c r="G1818" s="5" t="s">
        <v>99</v>
      </c>
      <c r="H1818" s="6" t="s">
        <v>18</v>
      </c>
      <c r="I1818" s="8" t="b">
        <v>0</v>
      </c>
      <c r="J1818" s="20">
        <v>5.13</v>
      </c>
      <c r="K1818" s="5" t="s">
        <v>54</v>
      </c>
    </row>
    <row r="1819" spans="1:11" s="9" customFormat="1" hidden="1" x14ac:dyDescent="0.25">
      <c r="A1819" s="10" t="s">
        <v>2481</v>
      </c>
      <c r="B1819" s="50" t="s">
        <v>2456</v>
      </c>
      <c r="C1819" s="10" t="s">
        <v>98</v>
      </c>
      <c r="D1819" s="10" t="s">
        <v>14</v>
      </c>
      <c r="E1819" s="62" t="s">
        <v>15</v>
      </c>
      <c r="F1819" s="12" t="s">
        <v>54</v>
      </c>
      <c r="G1819" s="10" t="s">
        <v>99</v>
      </c>
      <c r="H1819" s="11" t="s">
        <v>18</v>
      </c>
      <c r="I1819" s="13" t="b">
        <v>0</v>
      </c>
      <c r="J1819" s="20">
        <v>5.13</v>
      </c>
      <c r="K1819" s="10" t="s">
        <v>54</v>
      </c>
    </row>
    <row r="1820" spans="1:11" s="9" customFormat="1" hidden="1" x14ac:dyDescent="0.25">
      <c r="A1820" s="10" t="s">
        <v>2482</v>
      </c>
      <c r="B1820" s="50" t="s">
        <v>396</v>
      </c>
      <c r="C1820" s="10" t="s">
        <v>98</v>
      </c>
      <c r="D1820" s="10" t="s">
        <v>14</v>
      </c>
      <c r="E1820" s="62" t="s">
        <v>15</v>
      </c>
      <c r="F1820" s="12" t="s">
        <v>54</v>
      </c>
      <c r="G1820" s="10" t="s">
        <v>99</v>
      </c>
      <c r="H1820" s="11" t="s">
        <v>18</v>
      </c>
      <c r="I1820" s="13" t="b">
        <v>0</v>
      </c>
      <c r="J1820" s="27" t="s">
        <v>38</v>
      </c>
      <c r="K1820" s="10" t="s">
        <v>54</v>
      </c>
    </row>
    <row r="1821" spans="1:11" hidden="1" x14ac:dyDescent="0.25">
      <c r="A1821" s="1" t="s">
        <v>2483</v>
      </c>
      <c r="B1821" s="39" t="s">
        <v>2456</v>
      </c>
      <c r="C1821" s="1" t="s">
        <v>98</v>
      </c>
      <c r="D1821" s="1" t="s">
        <v>14</v>
      </c>
      <c r="E1821" s="60" t="s">
        <v>15</v>
      </c>
      <c r="F1821" s="3" t="s">
        <v>54</v>
      </c>
      <c r="G1821" s="1" t="s">
        <v>99</v>
      </c>
      <c r="H1821" s="2" t="s">
        <v>223</v>
      </c>
      <c r="I1821" s="4" t="b">
        <v>1</v>
      </c>
      <c r="J1821" s="19" t="s">
        <v>38</v>
      </c>
      <c r="K1821" s="1" t="s">
        <v>54</v>
      </c>
    </row>
    <row r="1822" spans="1:11" s="9" customFormat="1" hidden="1" x14ac:dyDescent="0.25">
      <c r="A1822" s="5" t="s">
        <v>2484</v>
      </c>
      <c r="B1822" s="45" t="s">
        <v>2456</v>
      </c>
      <c r="C1822" s="5" t="s">
        <v>98</v>
      </c>
      <c r="D1822" s="5" t="s">
        <v>14</v>
      </c>
      <c r="E1822" s="61" t="s">
        <v>15</v>
      </c>
      <c r="F1822" s="7" t="s">
        <v>54</v>
      </c>
      <c r="G1822" s="5" t="s">
        <v>99</v>
      </c>
      <c r="H1822" s="6" t="s">
        <v>18</v>
      </c>
      <c r="I1822" s="8" t="b">
        <v>0</v>
      </c>
      <c r="J1822" s="20">
        <v>5.13</v>
      </c>
      <c r="K1822" s="5" t="s">
        <v>54</v>
      </c>
    </row>
    <row r="1823" spans="1:11" hidden="1" x14ac:dyDescent="0.25">
      <c r="A1823" s="1" t="s">
        <v>2485</v>
      </c>
      <c r="B1823" s="39" t="s">
        <v>2456</v>
      </c>
      <c r="C1823" s="1" t="s">
        <v>98</v>
      </c>
      <c r="D1823" s="1" t="s">
        <v>14</v>
      </c>
      <c r="E1823" s="60" t="s">
        <v>15</v>
      </c>
      <c r="F1823" s="3" t="s">
        <v>54</v>
      </c>
      <c r="G1823" s="1" t="s">
        <v>99</v>
      </c>
      <c r="H1823" s="2" t="s">
        <v>223</v>
      </c>
      <c r="I1823" s="4" t="b">
        <v>1</v>
      </c>
      <c r="J1823" s="19" t="s">
        <v>38</v>
      </c>
      <c r="K1823" s="1" t="s">
        <v>54</v>
      </c>
    </row>
    <row r="1824" spans="1:11" hidden="1" x14ac:dyDescent="0.25">
      <c r="A1824" s="1" t="s">
        <v>2486</v>
      </c>
      <c r="B1824" s="39" t="s">
        <v>2456</v>
      </c>
      <c r="C1824" s="1" t="s">
        <v>98</v>
      </c>
      <c r="D1824" s="1" t="s">
        <v>14</v>
      </c>
      <c r="E1824" s="60" t="s">
        <v>15</v>
      </c>
      <c r="F1824" s="3" t="s">
        <v>54</v>
      </c>
      <c r="G1824" s="1" t="s">
        <v>99</v>
      </c>
      <c r="H1824" s="2" t="s">
        <v>223</v>
      </c>
      <c r="I1824" s="4" t="b">
        <v>1</v>
      </c>
      <c r="J1824" s="19" t="s">
        <v>38</v>
      </c>
      <c r="K1824" s="1" t="s">
        <v>54</v>
      </c>
    </row>
    <row r="1825" spans="1:11" s="9" customFormat="1" hidden="1" x14ac:dyDescent="0.25">
      <c r="A1825" s="5" t="s">
        <v>2487</v>
      </c>
      <c r="B1825" s="45" t="s">
        <v>2456</v>
      </c>
      <c r="C1825" s="5" t="s">
        <v>98</v>
      </c>
      <c r="D1825" s="5" t="s">
        <v>14</v>
      </c>
      <c r="E1825" s="61" t="s">
        <v>15</v>
      </c>
      <c r="F1825" s="7" t="s">
        <v>54</v>
      </c>
      <c r="G1825" s="5" t="s">
        <v>99</v>
      </c>
      <c r="H1825" s="6" t="s">
        <v>18</v>
      </c>
      <c r="I1825" s="8" t="b">
        <v>0</v>
      </c>
      <c r="J1825" s="20">
        <v>5.13</v>
      </c>
      <c r="K1825" s="5" t="s">
        <v>54</v>
      </c>
    </row>
    <row r="1826" spans="1:11" hidden="1" x14ac:dyDescent="0.25">
      <c r="A1826" s="1" t="s">
        <v>2488</v>
      </c>
      <c r="B1826" s="39" t="s">
        <v>2456</v>
      </c>
      <c r="C1826" s="1" t="s">
        <v>98</v>
      </c>
      <c r="D1826" s="1" t="s">
        <v>14</v>
      </c>
      <c r="E1826" s="60" t="s">
        <v>15</v>
      </c>
      <c r="F1826" s="3" t="s">
        <v>54</v>
      </c>
      <c r="G1826" s="1" t="s">
        <v>99</v>
      </c>
      <c r="H1826" s="2" t="s">
        <v>223</v>
      </c>
      <c r="I1826" s="4" t="b">
        <v>1</v>
      </c>
      <c r="J1826" s="19" t="s">
        <v>38</v>
      </c>
      <c r="K1826" s="1" t="s">
        <v>54</v>
      </c>
    </row>
    <row r="1827" spans="1:11" hidden="1" x14ac:dyDescent="0.25">
      <c r="A1827" s="1" t="s">
        <v>2489</v>
      </c>
      <c r="B1827" s="39" t="s">
        <v>2456</v>
      </c>
      <c r="C1827" s="1" t="s">
        <v>98</v>
      </c>
      <c r="D1827" s="1" t="s">
        <v>14</v>
      </c>
      <c r="E1827" s="60" t="s">
        <v>15</v>
      </c>
      <c r="F1827" s="3" t="s">
        <v>54</v>
      </c>
      <c r="G1827" s="1" t="s">
        <v>99</v>
      </c>
      <c r="H1827" s="2" t="s">
        <v>223</v>
      </c>
      <c r="I1827" s="4" t="b">
        <v>1</v>
      </c>
      <c r="J1827" s="19" t="s">
        <v>38</v>
      </c>
      <c r="K1827" s="1" t="s">
        <v>54</v>
      </c>
    </row>
    <row r="1828" spans="1:11" s="9" customFormat="1" hidden="1" x14ac:dyDescent="0.25">
      <c r="A1828" s="5" t="s">
        <v>2490</v>
      </c>
      <c r="B1828" s="45" t="s">
        <v>2456</v>
      </c>
      <c r="C1828" s="5" t="s">
        <v>98</v>
      </c>
      <c r="D1828" s="5" t="s">
        <v>14</v>
      </c>
      <c r="E1828" s="61" t="s">
        <v>15</v>
      </c>
      <c r="F1828" s="7" t="s">
        <v>54</v>
      </c>
      <c r="G1828" s="5" t="s">
        <v>99</v>
      </c>
      <c r="H1828" s="6" t="s">
        <v>18</v>
      </c>
      <c r="I1828" s="8" t="b">
        <v>0</v>
      </c>
      <c r="J1828" s="20" t="s">
        <v>38</v>
      </c>
      <c r="K1828" s="5" t="s">
        <v>54</v>
      </c>
    </row>
    <row r="1829" spans="1:11" s="9" customFormat="1" hidden="1" x14ac:dyDescent="0.25">
      <c r="A1829" s="10" t="s">
        <v>2491</v>
      </c>
      <c r="B1829" s="50" t="s">
        <v>2456</v>
      </c>
      <c r="C1829" s="10" t="s">
        <v>98</v>
      </c>
      <c r="D1829" s="10" t="s">
        <v>14</v>
      </c>
      <c r="E1829" s="62" t="s">
        <v>15</v>
      </c>
      <c r="F1829" s="12" t="s">
        <v>54</v>
      </c>
      <c r="G1829" s="10" t="s">
        <v>99</v>
      </c>
      <c r="H1829" s="11" t="s">
        <v>18</v>
      </c>
      <c r="I1829" s="13" t="b">
        <v>0</v>
      </c>
      <c r="J1829" s="20" t="s">
        <v>38</v>
      </c>
      <c r="K1829" s="10" t="s">
        <v>54</v>
      </c>
    </row>
    <row r="1830" spans="1:11" s="9" customFormat="1" hidden="1" x14ac:dyDescent="0.25">
      <c r="A1830" s="5" t="s">
        <v>2492</v>
      </c>
      <c r="B1830" s="45" t="s">
        <v>2456</v>
      </c>
      <c r="C1830" s="5" t="s">
        <v>98</v>
      </c>
      <c r="D1830" s="5" t="s">
        <v>14</v>
      </c>
      <c r="E1830" s="61" t="s">
        <v>15</v>
      </c>
      <c r="F1830" s="7" t="s">
        <v>54</v>
      </c>
      <c r="G1830" s="5" t="s">
        <v>99</v>
      </c>
      <c r="H1830" s="6" t="s">
        <v>18</v>
      </c>
      <c r="I1830" s="8" t="b">
        <v>0</v>
      </c>
      <c r="J1830" s="22" t="s">
        <v>38</v>
      </c>
      <c r="K1830" s="5" t="s">
        <v>54</v>
      </c>
    </row>
    <row r="1831" spans="1:11" s="9" customFormat="1" hidden="1" x14ac:dyDescent="0.25">
      <c r="A1831" s="10" t="s">
        <v>2493</v>
      </c>
      <c r="B1831" s="50" t="s">
        <v>1428</v>
      </c>
      <c r="C1831" s="10" t="s">
        <v>98</v>
      </c>
      <c r="D1831" s="10" t="s">
        <v>14</v>
      </c>
      <c r="E1831" s="62" t="s">
        <v>15</v>
      </c>
      <c r="F1831" s="12" t="s">
        <v>54</v>
      </c>
      <c r="G1831" s="10" t="s">
        <v>99</v>
      </c>
      <c r="H1831" s="6" t="s">
        <v>18</v>
      </c>
      <c r="I1831" s="8" t="b">
        <v>0</v>
      </c>
      <c r="J1831" s="27" t="s">
        <v>38</v>
      </c>
      <c r="K1831" s="10" t="s">
        <v>54</v>
      </c>
    </row>
    <row r="1832" spans="1:11" s="9" customFormat="1" hidden="1" x14ac:dyDescent="0.25">
      <c r="A1832" s="5" t="s">
        <v>2494</v>
      </c>
      <c r="B1832" s="45" t="s">
        <v>2456</v>
      </c>
      <c r="C1832" s="5" t="s">
        <v>98</v>
      </c>
      <c r="D1832" s="5" t="s">
        <v>14</v>
      </c>
      <c r="E1832" s="61" t="s">
        <v>15</v>
      </c>
      <c r="F1832" s="7" t="s">
        <v>54</v>
      </c>
      <c r="G1832" s="5" t="s">
        <v>99</v>
      </c>
      <c r="H1832" s="6" t="s">
        <v>18</v>
      </c>
      <c r="I1832" s="8" t="b">
        <v>0</v>
      </c>
      <c r="J1832" s="22" t="s">
        <v>38</v>
      </c>
      <c r="K1832" s="5" t="s">
        <v>54</v>
      </c>
    </row>
    <row r="1833" spans="1:11" ht="75" hidden="1" x14ac:dyDescent="0.25">
      <c r="A1833" s="1" t="s">
        <v>2495</v>
      </c>
      <c r="B1833" s="39" t="s">
        <v>2456</v>
      </c>
      <c r="C1833" s="1" t="s">
        <v>98</v>
      </c>
      <c r="D1833" s="1" t="s">
        <v>14</v>
      </c>
      <c r="E1833" s="60" t="s">
        <v>15</v>
      </c>
      <c r="F1833" s="3" t="s">
        <v>2496</v>
      </c>
      <c r="G1833" s="1" t="s">
        <v>99</v>
      </c>
      <c r="H1833" s="2" t="s">
        <v>223</v>
      </c>
      <c r="I1833" s="4" t="b">
        <v>1</v>
      </c>
      <c r="J1833" s="19" t="s">
        <v>42</v>
      </c>
      <c r="K1833" s="1" t="s">
        <v>54</v>
      </c>
    </row>
    <row r="1834" spans="1:11" hidden="1" x14ac:dyDescent="0.25">
      <c r="A1834" s="1" t="s">
        <v>2497</v>
      </c>
      <c r="B1834" s="39" t="s">
        <v>2456</v>
      </c>
      <c r="C1834" s="1" t="s">
        <v>98</v>
      </c>
      <c r="D1834" s="1" t="s">
        <v>14</v>
      </c>
      <c r="E1834" s="60" t="s">
        <v>15</v>
      </c>
      <c r="F1834" s="3" t="s">
        <v>54</v>
      </c>
      <c r="G1834" s="1" t="s">
        <v>99</v>
      </c>
      <c r="H1834" s="2" t="s">
        <v>223</v>
      </c>
      <c r="I1834" s="4" t="b">
        <v>1</v>
      </c>
      <c r="J1834" s="19" t="s">
        <v>38</v>
      </c>
      <c r="K1834" s="1" t="s">
        <v>54</v>
      </c>
    </row>
    <row r="1835" spans="1:11" s="9" customFormat="1" hidden="1" x14ac:dyDescent="0.25">
      <c r="A1835" s="5" t="s">
        <v>2498</v>
      </c>
      <c r="B1835" s="45" t="s">
        <v>1964</v>
      </c>
      <c r="C1835" s="5" t="s">
        <v>98</v>
      </c>
      <c r="D1835" s="5" t="s">
        <v>14</v>
      </c>
      <c r="E1835" s="61" t="s">
        <v>15</v>
      </c>
      <c r="F1835" s="7" t="s">
        <v>54</v>
      </c>
      <c r="G1835" s="5" t="s">
        <v>99</v>
      </c>
      <c r="H1835" s="26" t="s">
        <v>18</v>
      </c>
      <c r="I1835" s="8" t="b">
        <v>0</v>
      </c>
      <c r="J1835" s="20" t="s">
        <v>38</v>
      </c>
      <c r="K1835" s="5" t="s">
        <v>54</v>
      </c>
    </row>
    <row r="1836" spans="1:11" hidden="1" x14ac:dyDescent="0.25">
      <c r="A1836" s="1" t="s">
        <v>2499</v>
      </c>
      <c r="B1836" s="39" t="s">
        <v>2456</v>
      </c>
      <c r="C1836" s="1" t="s">
        <v>98</v>
      </c>
      <c r="D1836" s="1" t="s">
        <v>14</v>
      </c>
      <c r="E1836" s="60" t="s">
        <v>15</v>
      </c>
      <c r="F1836" s="3" t="s">
        <v>54</v>
      </c>
      <c r="G1836" s="1" t="s">
        <v>99</v>
      </c>
      <c r="H1836" s="2" t="s">
        <v>223</v>
      </c>
      <c r="I1836" s="4" t="b">
        <v>1</v>
      </c>
      <c r="J1836" s="19" t="s">
        <v>38</v>
      </c>
      <c r="K1836" s="1" t="s">
        <v>54</v>
      </c>
    </row>
    <row r="1837" spans="1:11" s="9" customFormat="1" hidden="1" x14ac:dyDescent="0.25">
      <c r="A1837" s="5" t="s">
        <v>2500</v>
      </c>
      <c r="B1837" s="45" t="s">
        <v>2501</v>
      </c>
      <c r="C1837" s="5" t="s">
        <v>22</v>
      </c>
      <c r="D1837" s="5" t="s">
        <v>14</v>
      </c>
      <c r="E1837" s="61" t="s">
        <v>15</v>
      </c>
      <c r="F1837" s="7" t="s">
        <v>127</v>
      </c>
      <c r="G1837" s="5" t="s">
        <v>17</v>
      </c>
      <c r="H1837" s="6" t="s">
        <v>18</v>
      </c>
      <c r="I1837" s="8" t="b">
        <v>0</v>
      </c>
      <c r="J1837" s="20" t="s">
        <v>38</v>
      </c>
      <c r="K1837" s="5" t="s">
        <v>2502</v>
      </c>
    </row>
    <row r="1838" spans="1:11" s="9" customFormat="1" hidden="1" x14ac:dyDescent="0.25">
      <c r="A1838" s="5" t="s">
        <v>2503</v>
      </c>
      <c r="B1838" s="45" t="s">
        <v>2501</v>
      </c>
      <c r="C1838" s="5" t="s">
        <v>22</v>
      </c>
      <c r="D1838" s="5" t="s">
        <v>14</v>
      </c>
      <c r="E1838" s="61" t="s">
        <v>15</v>
      </c>
      <c r="F1838" s="7" t="s">
        <v>26</v>
      </c>
      <c r="G1838" s="5" t="s">
        <v>17</v>
      </c>
      <c r="H1838" s="6" t="s">
        <v>18</v>
      </c>
      <c r="I1838" s="8" t="b">
        <v>0</v>
      </c>
      <c r="J1838" s="20" t="s">
        <v>38</v>
      </c>
      <c r="K1838" s="5" t="s">
        <v>2504</v>
      </c>
    </row>
    <row r="1839" spans="1:11" s="9" customFormat="1" hidden="1" x14ac:dyDescent="0.25">
      <c r="A1839" s="5" t="s">
        <v>2505</v>
      </c>
      <c r="B1839" s="45" t="s">
        <v>2501</v>
      </c>
      <c r="C1839" s="5" t="s">
        <v>132</v>
      </c>
      <c r="D1839" s="5" t="s">
        <v>14</v>
      </c>
      <c r="E1839" s="61" t="s">
        <v>15</v>
      </c>
      <c r="F1839" s="7" t="s">
        <v>133</v>
      </c>
      <c r="G1839" s="5" t="s">
        <v>17</v>
      </c>
      <c r="H1839" s="6" t="s">
        <v>18</v>
      </c>
      <c r="I1839" s="8" t="b">
        <v>0</v>
      </c>
      <c r="J1839" s="20" t="s">
        <v>38</v>
      </c>
      <c r="K1839" s="5" t="s">
        <v>2506</v>
      </c>
    </row>
    <row r="1840" spans="1:11" s="9" customFormat="1" hidden="1" x14ac:dyDescent="0.25">
      <c r="A1840" s="5" t="s">
        <v>2507</v>
      </c>
      <c r="B1840" s="45" t="s">
        <v>2501</v>
      </c>
      <c r="C1840" s="5" t="s">
        <v>132</v>
      </c>
      <c r="D1840" s="5" t="s">
        <v>14</v>
      </c>
      <c r="E1840" s="61" t="s">
        <v>15</v>
      </c>
      <c r="F1840" s="7" t="s">
        <v>133</v>
      </c>
      <c r="G1840" s="5" t="s">
        <v>17</v>
      </c>
      <c r="H1840" s="6" t="s">
        <v>18</v>
      </c>
      <c r="I1840" s="8" t="b">
        <v>0</v>
      </c>
      <c r="J1840" s="20" t="s">
        <v>38</v>
      </c>
      <c r="K1840" s="5" t="s">
        <v>2508</v>
      </c>
    </row>
    <row r="1841" spans="1:11" s="9" customFormat="1" hidden="1" x14ac:dyDescent="0.25">
      <c r="A1841" s="5" t="s">
        <v>2509</v>
      </c>
      <c r="B1841" s="45" t="s">
        <v>2501</v>
      </c>
      <c r="C1841" s="5" t="s">
        <v>138</v>
      </c>
      <c r="D1841" s="5" t="s">
        <v>14</v>
      </c>
      <c r="E1841" s="61" t="s">
        <v>53</v>
      </c>
      <c r="F1841" s="7" t="s">
        <v>54</v>
      </c>
      <c r="G1841" s="5" t="s">
        <v>55</v>
      </c>
      <c r="H1841" s="6" t="s">
        <v>18</v>
      </c>
      <c r="I1841" s="8" t="b">
        <v>0</v>
      </c>
      <c r="J1841" s="20" t="s">
        <v>15</v>
      </c>
      <c r="K1841" s="5" t="s">
        <v>54</v>
      </c>
    </row>
    <row r="1842" spans="1:11" s="9" customFormat="1" hidden="1" x14ac:dyDescent="0.25">
      <c r="A1842" s="5" t="s">
        <v>2510</v>
      </c>
      <c r="B1842" s="45" t="s">
        <v>2501</v>
      </c>
      <c r="C1842" s="5" t="s">
        <v>138</v>
      </c>
      <c r="D1842" s="5" t="s">
        <v>14</v>
      </c>
      <c r="E1842" s="61" t="s">
        <v>53</v>
      </c>
      <c r="F1842" s="7" t="s">
        <v>54</v>
      </c>
      <c r="G1842" s="5" t="s">
        <v>55</v>
      </c>
      <c r="H1842" s="6" t="s">
        <v>18</v>
      </c>
      <c r="I1842" s="8" t="b">
        <v>0</v>
      </c>
      <c r="J1842" s="20" t="s">
        <v>15</v>
      </c>
      <c r="K1842" s="5" t="s">
        <v>54</v>
      </c>
    </row>
    <row r="1843" spans="1:11" s="9" customFormat="1" hidden="1" x14ac:dyDescent="0.25">
      <c r="A1843" s="5" t="s">
        <v>2511</v>
      </c>
      <c r="B1843" s="45" t="s">
        <v>2501</v>
      </c>
      <c r="C1843" s="5" t="s">
        <v>141</v>
      </c>
      <c r="D1843" s="5" t="s">
        <v>14</v>
      </c>
      <c r="E1843" s="61" t="s">
        <v>15</v>
      </c>
      <c r="F1843" s="7" t="s">
        <v>62</v>
      </c>
      <c r="G1843" s="5" t="s">
        <v>63</v>
      </c>
      <c r="H1843" s="6" t="s">
        <v>18</v>
      </c>
      <c r="I1843" s="8" t="b">
        <v>0</v>
      </c>
      <c r="J1843" s="20" t="s">
        <v>38</v>
      </c>
      <c r="K1843" s="5" t="s">
        <v>2512</v>
      </c>
    </row>
    <row r="1844" spans="1:11" s="9" customFormat="1" hidden="1" x14ac:dyDescent="0.25">
      <c r="A1844" s="5" t="s">
        <v>2513</v>
      </c>
      <c r="B1844" s="45" t="s">
        <v>2501</v>
      </c>
      <c r="C1844" s="5" t="s">
        <v>141</v>
      </c>
      <c r="D1844" s="5" t="s">
        <v>14</v>
      </c>
      <c r="E1844" s="61" t="s">
        <v>15</v>
      </c>
      <c r="F1844" s="7" t="s">
        <v>62</v>
      </c>
      <c r="G1844" s="5" t="s">
        <v>63</v>
      </c>
      <c r="H1844" s="6" t="s">
        <v>18</v>
      </c>
      <c r="I1844" s="8" t="b">
        <v>0</v>
      </c>
      <c r="J1844" s="20" t="s">
        <v>38</v>
      </c>
      <c r="K1844" s="5" t="s">
        <v>2514</v>
      </c>
    </row>
    <row r="1845" spans="1:11" s="9" customFormat="1" hidden="1" x14ac:dyDescent="0.25">
      <c r="A1845" s="5" t="s">
        <v>2515</v>
      </c>
      <c r="B1845" s="45" t="s">
        <v>2501</v>
      </c>
      <c r="C1845" s="5" t="s">
        <v>98</v>
      </c>
      <c r="D1845" s="5" t="s">
        <v>14</v>
      </c>
      <c r="E1845" s="61" t="s">
        <v>15</v>
      </c>
      <c r="F1845" s="7" t="s">
        <v>54</v>
      </c>
      <c r="G1845" s="5" t="s">
        <v>99</v>
      </c>
      <c r="H1845" s="6" t="s">
        <v>18</v>
      </c>
      <c r="I1845" s="8" t="b">
        <v>0</v>
      </c>
      <c r="J1845" s="20" t="s">
        <v>38</v>
      </c>
      <c r="K1845" s="5" t="s">
        <v>54</v>
      </c>
    </row>
    <row r="1846" spans="1:11" s="9" customFormat="1" hidden="1" x14ac:dyDescent="0.25">
      <c r="A1846" s="5" t="s">
        <v>2516</v>
      </c>
      <c r="B1846" s="45" t="s">
        <v>2501</v>
      </c>
      <c r="C1846" s="5" t="s">
        <v>98</v>
      </c>
      <c r="D1846" s="5" t="s">
        <v>14</v>
      </c>
      <c r="E1846" s="61" t="s">
        <v>15</v>
      </c>
      <c r="F1846" s="7" t="s">
        <v>54</v>
      </c>
      <c r="G1846" s="5" t="s">
        <v>99</v>
      </c>
      <c r="H1846" s="6" t="s">
        <v>18</v>
      </c>
      <c r="I1846" s="8" t="b">
        <v>0</v>
      </c>
      <c r="J1846" s="20" t="s">
        <v>38</v>
      </c>
      <c r="K1846" s="5" t="s">
        <v>54</v>
      </c>
    </row>
    <row r="1847" spans="1:11" hidden="1" x14ac:dyDescent="0.25">
      <c r="A1847" s="1" t="s">
        <v>2517</v>
      </c>
      <c r="B1847" s="39" t="s">
        <v>2518</v>
      </c>
      <c r="C1847" s="1" t="s">
        <v>13</v>
      </c>
      <c r="D1847" s="1" t="s">
        <v>14</v>
      </c>
      <c r="E1847" s="60" t="s">
        <v>15</v>
      </c>
      <c r="F1847" s="3" t="s">
        <v>16</v>
      </c>
      <c r="G1847" s="1" t="s">
        <v>17</v>
      </c>
      <c r="H1847" s="2" t="s">
        <v>18</v>
      </c>
      <c r="I1847" s="4" t="b">
        <v>0</v>
      </c>
      <c r="J1847" s="19" t="s">
        <v>19</v>
      </c>
      <c r="K1847" s="1" t="s">
        <v>2519</v>
      </c>
    </row>
    <row r="1848" spans="1:11" hidden="1" x14ac:dyDescent="0.25">
      <c r="A1848" s="1" t="s">
        <v>2520</v>
      </c>
      <c r="B1848" s="39" t="s">
        <v>2518</v>
      </c>
      <c r="C1848" s="1" t="s">
        <v>22</v>
      </c>
      <c r="D1848" s="1" t="s">
        <v>14</v>
      </c>
      <c r="E1848" s="60" t="s">
        <v>15</v>
      </c>
      <c r="F1848" s="3" t="s">
        <v>23</v>
      </c>
      <c r="G1848" s="1" t="s">
        <v>17</v>
      </c>
      <c r="H1848" s="2" t="s">
        <v>18</v>
      </c>
      <c r="I1848" s="4" t="b">
        <v>0</v>
      </c>
      <c r="J1848" s="19" t="s">
        <v>19</v>
      </c>
      <c r="K1848" s="1" t="s">
        <v>2521</v>
      </c>
    </row>
    <row r="1849" spans="1:11" hidden="1" x14ac:dyDescent="0.25">
      <c r="A1849" s="1" t="s">
        <v>2522</v>
      </c>
      <c r="B1849" s="39" t="s">
        <v>2518</v>
      </c>
      <c r="C1849" s="1" t="s">
        <v>22</v>
      </c>
      <c r="D1849" s="1" t="s">
        <v>14</v>
      </c>
      <c r="E1849" s="60" t="s">
        <v>15</v>
      </c>
      <c r="F1849" s="3" t="s">
        <v>26</v>
      </c>
      <c r="G1849" s="1" t="s">
        <v>17</v>
      </c>
      <c r="H1849" s="2" t="s">
        <v>223</v>
      </c>
      <c r="I1849" s="4" t="b">
        <v>1</v>
      </c>
      <c r="J1849" s="19" t="s">
        <v>19</v>
      </c>
      <c r="K1849" s="1" t="s">
        <v>2523</v>
      </c>
    </row>
    <row r="1850" spans="1:11" hidden="1" x14ac:dyDescent="0.25">
      <c r="A1850" s="1" t="s">
        <v>2524</v>
      </c>
      <c r="B1850" s="39" t="s">
        <v>2518</v>
      </c>
      <c r="C1850" s="1" t="s">
        <v>22</v>
      </c>
      <c r="D1850" s="1" t="s">
        <v>14</v>
      </c>
      <c r="E1850" s="60" t="s">
        <v>15</v>
      </c>
      <c r="F1850" s="3" t="s">
        <v>26</v>
      </c>
      <c r="G1850" s="1" t="s">
        <v>17</v>
      </c>
      <c r="H1850" s="2" t="s">
        <v>18</v>
      </c>
      <c r="I1850" s="4" t="b">
        <v>0</v>
      </c>
      <c r="J1850" s="19" t="s">
        <v>19</v>
      </c>
      <c r="K1850" s="1" t="s">
        <v>2525</v>
      </c>
    </row>
    <row r="1851" spans="1:11" s="9" customFormat="1" hidden="1" x14ac:dyDescent="0.25">
      <c r="A1851" s="5" t="s">
        <v>2526</v>
      </c>
      <c r="B1851" s="45" t="s">
        <v>126</v>
      </c>
      <c r="C1851" s="5" t="s">
        <v>36</v>
      </c>
      <c r="D1851" s="5" t="s">
        <v>14</v>
      </c>
      <c r="E1851" s="61" t="s">
        <v>15</v>
      </c>
      <c r="F1851" s="7" t="s">
        <v>37</v>
      </c>
      <c r="G1851" s="5" t="s">
        <v>17</v>
      </c>
      <c r="H1851" s="6" t="s">
        <v>18</v>
      </c>
      <c r="I1851" s="8" t="b">
        <v>0</v>
      </c>
      <c r="J1851" s="20" t="s">
        <v>38</v>
      </c>
      <c r="K1851" s="5" t="s">
        <v>2527</v>
      </c>
    </row>
    <row r="1852" spans="1:11" hidden="1" x14ac:dyDescent="0.25">
      <c r="A1852" s="1" t="s">
        <v>2528</v>
      </c>
      <c r="B1852" s="39" t="s">
        <v>2518</v>
      </c>
      <c r="C1852" s="1" t="s">
        <v>36</v>
      </c>
      <c r="D1852" s="1" t="s">
        <v>14</v>
      </c>
      <c r="E1852" s="60" t="s">
        <v>15</v>
      </c>
      <c r="F1852" s="3" t="s">
        <v>41</v>
      </c>
      <c r="G1852" s="1" t="s">
        <v>17</v>
      </c>
      <c r="H1852" s="2" t="s">
        <v>18</v>
      </c>
      <c r="I1852" s="4" t="b">
        <v>0</v>
      </c>
      <c r="J1852" s="19" t="s">
        <v>45</v>
      </c>
      <c r="K1852" s="1" t="s">
        <v>2529</v>
      </c>
    </row>
    <row r="1853" spans="1:11" hidden="1" x14ac:dyDescent="0.25">
      <c r="A1853" s="1" t="s">
        <v>2530</v>
      </c>
      <c r="B1853" s="39" t="s">
        <v>2518</v>
      </c>
      <c r="C1853" s="1" t="s">
        <v>52</v>
      </c>
      <c r="D1853" s="1" t="s">
        <v>14</v>
      </c>
      <c r="E1853" s="60" t="s">
        <v>53</v>
      </c>
      <c r="F1853" s="3" t="s">
        <v>54</v>
      </c>
      <c r="G1853" s="1" t="s">
        <v>55</v>
      </c>
      <c r="H1853" s="2" t="s">
        <v>18</v>
      </c>
      <c r="I1853" s="4" t="b">
        <v>0</v>
      </c>
      <c r="J1853" s="19" t="s">
        <v>15</v>
      </c>
      <c r="K1853" s="1" t="s">
        <v>54</v>
      </c>
    </row>
    <row r="1854" spans="1:11" hidden="1" x14ac:dyDescent="0.25">
      <c r="A1854" s="1" t="s">
        <v>1795</v>
      </c>
      <c r="B1854" s="39" t="s">
        <v>2518</v>
      </c>
      <c r="C1854" s="1" t="s">
        <v>52</v>
      </c>
      <c r="D1854" s="1" t="s">
        <v>14</v>
      </c>
      <c r="E1854" s="60" t="s">
        <v>53</v>
      </c>
      <c r="F1854" s="3" t="s">
        <v>54</v>
      </c>
      <c r="G1854" s="1" t="s">
        <v>55</v>
      </c>
      <c r="H1854" s="2" t="s">
        <v>18</v>
      </c>
      <c r="I1854" s="4" t="b">
        <v>0</v>
      </c>
      <c r="J1854" s="19" t="s">
        <v>15</v>
      </c>
      <c r="K1854" s="1" t="s">
        <v>54</v>
      </c>
    </row>
    <row r="1855" spans="1:11" hidden="1" x14ac:dyDescent="0.25">
      <c r="A1855" s="1" t="s">
        <v>2531</v>
      </c>
      <c r="B1855" s="39" t="s">
        <v>2518</v>
      </c>
      <c r="C1855" s="1" t="s">
        <v>61</v>
      </c>
      <c r="D1855" s="1" t="s">
        <v>14</v>
      </c>
      <c r="E1855" s="60" t="s">
        <v>15</v>
      </c>
      <c r="F1855" s="3" t="s">
        <v>62</v>
      </c>
      <c r="G1855" s="1" t="s">
        <v>63</v>
      </c>
      <c r="H1855" s="2" t="s">
        <v>18</v>
      </c>
      <c r="I1855" s="4" t="b">
        <v>0</v>
      </c>
      <c r="J1855" s="19" t="s">
        <v>19</v>
      </c>
      <c r="K1855" s="1" t="s">
        <v>2532</v>
      </c>
    </row>
    <row r="1856" spans="1:11" hidden="1" x14ac:dyDescent="0.25">
      <c r="A1856" s="1" t="s">
        <v>2533</v>
      </c>
      <c r="B1856" s="39" t="s">
        <v>2518</v>
      </c>
      <c r="C1856" s="1" t="s">
        <v>61</v>
      </c>
      <c r="D1856" s="1" t="s">
        <v>14</v>
      </c>
      <c r="E1856" s="60" t="s">
        <v>15</v>
      </c>
      <c r="F1856" s="3" t="s">
        <v>62</v>
      </c>
      <c r="G1856" s="1" t="s">
        <v>63</v>
      </c>
      <c r="H1856" s="2" t="s">
        <v>18</v>
      </c>
      <c r="I1856" s="4" t="b">
        <v>0</v>
      </c>
      <c r="J1856" s="19" t="s">
        <v>19</v>
      </c>
      <c r="K1856" s="1" t="s">
        <v>2534</v>
      </c>
    </row>
    <row r="1857" spans="1:11" hidden="1" x14ac:dyDescent="0.25">
      <c r="A1857" s="1" t="s">
        <v>2535</v>
      </c>
      <c r="B1857" s="39" t="s">
        <v>2518</v>
      </c>
      <c r="C1857" s="1" t="s">
        <v>61</v>
      </c>
      <c r="D1857" s="1" t="s">
        <v>14</v>
      </c>
      <c r="E1857" s="60" t="s">
        <v>15</v>
      </c>
      <c r="F1857" s="3" t="s">
        <v>62</v>
      </c>
      <c r="G1857" s="1" t="s">
        <v>63</v>
      </c>
      <c r="H1857" s="2" t="s">
        <v>18</v>
      </c>
      <c r="I1857" s="4" t="b">
        <v>0</v>
      </c>
      <c r="J1857" s="19" t="s">
        <v>19</v>
      </c>
      <c r="K1857" s="1" t="s">
        <v>2536</v>
      </c>
    </row>
    <row r="1858" spans="1:11" hidden="1" x14ac:dyDescent="0.25">
      <c r="A1858" s="1" t="s">
        <v>2537</v>
      </c>
      <c r="B1858" s="39" t="s">
        <v>2518</v>
      </c>
      <c r="C1858" s="1" t="s">
        <v>61</v>
      </c>
      <c r="D1858" s="1" t="s">
        <v>14</v>
      </c>
      <c r="E1858" s="60" t="s">
        <v>15</v>
      </c>
      <c r="F1858" s="3" t="s">
        <v>2538</v>
      </c>
      <c r="G1858" s="1" t="s">
        <v>63</v>
      </c>
      <c r="H1858" s="2" t="s">
        <v>18</v>
      </c>
      <c r="I1858" s="4" t="b">
        <v>1</v>
      </c>
      <c r="J1858" s="19" t="s">
        <v>1270</v>
      </c>
      <c r="K1858" s="1" t="s">
        <v>54</v>
      </c>
    </row>
    <row r="1859" spans="1:11" hidden="1" x14ac:dyDescent="0.25">
      <c r="A1859" s="1" t="s">
        <v>2539</v>
      </c>
      <c r="B1859" s="39" t="s">
        <v>2518</v>
      </c>
      <c r="C1859" s="1" t="s">
        <v>61</v>
      </c>
      <c r="D1859" s="1" t="s">
        <v>14</v>
      </c>
      <c r="E1859" s="60" t="s">
        <v>15</v>
      </c>
      <c r="F1859" s="3" t="s">
        <v>62</v>
      </c>
      <c r="G1859" s="1" t="s">
        <v>63</v>
      </c>
      <c r="H1859" s="2" t="s">
        <v>18</v>
      </c>
      <c r="I1859" s="4" t="b">
        <v>0</v>
      </c>
      <c r="J1859" s="19" t="s">
        <v>19</v>
      </c>
      <c r="K1859" s="1" t="s">
        <v>2540</v>
      </c>
    </row>
    <row r="1860" spans="1:11" hidden="1" x14ac:dyDescent="0.25">
      <c r="A1860" s="1" t="s">
        <v>2541</v>
      </c>
      <c r="B1860" s="39" t="s">
        <v>2518</v>
      </c>
      <c r="C1860" s="1" t="s">
        <v>61</v>
      </c>
      <c r="D1860" s="1" t="s">
        <v>14</v>
      </c>
      <c r="E1860" s="60" t="s">
        <v>15</v>
      </c>
      <c r="F1860" s="3" t="s">
        <v>62</v>
      </c>
      <c r="G1860" s="1" t="s">
        <v>63</v>
      </c>
      <c r="H1860" s="2" t="s">
        <v>18</v>
      </c>
      <c r="I1860" s="4" t="b">
        <v>0</v>
      </c>
      <c r="J1860" s="19" t="s">
        <v>19</v>
      </c>
      <c r="K1860" s="1" t="s">
        <v>2542</v>
      </c>
    </row>
    <row r="1861" spans="1:11" hidden="1" x14ac:dyDescent="0.25">
      <c r="A1861" s="1" t="s">
        <v>2543</v>
      </c>
      <c r="B1861" s="39" t="s">
        <v>2518</v>
      </c>
      <c r="C1861" s="1" t="s">
        <v>98</v>
      </c>
      <c r="D1861" s="1" t="s">
        <v>14</v>
      </c>
      <c r="E1861" s="60" t="s">
        <v>15</v>
      </c>
      <c r="F1861" s="3" t="s">
        <v>54</v>
      </c>
      <c r="G1861" s="1" t="s">
        <v>99</v>
      </c>
      <c r="H1861" s="2" t="s">
        <v>18</v>
      </c>
      <c r="I1861" s="4" t="b">
        <v>0</v>
      </c>
      <c r="J1861" s="19" t="s">
        <v>42</v>
      </c>
      <c r="K1861" s="1" t="s">
        <v>54</v>
      </c>
    </row>
    <row r="1862" spans="1:11" hidden="1" x14ac:dyDescent="0.25">
      <c r="A1862" s="1" t="s">
        <v>2544</v>
      </c>
      <c r="B1862" s="39" t="s">
        <v>2518</v>
      </c>
      <c r="C1862" s="1" t="s">
        <v>98</v>
      </c>
      <c r="D1862" s="1" t="s">
        <v>14</v>
      </c>
      <c r="E1862" s="60" t="s">
        <v>15</v>
      </c>
      <c r="F1862" s="3" t="s">
        <v>54</v>
      </c>
      <c r="G1862" s="1" t="s">
        <v>99</v>
      </c>
      <c r="H1862" s="2" t="s">
        <v>18</v>
      </c>
      <c r="I1862" s="4" t="b">
        <v>0</v>
      </c>
      <c r="J1862" s="19" t="s">
        <v>42</v>
      </c>
      <c r="K1862" s="1" t="s">
        <v>54</v>
      </c>
    </row>
    <row r="1863" spans="1:11" ht="60" hidden="1" x14ac:dyDescent="0.25">
      <c r="A1863" s="1" t="s">
        <v>2545</v>
      </c>
      <c r="B1863" s="39" t="s">
        <v>2518</v>
      </c>
      <c r="C1863" s="1" t="s">
        <v>98</v>
      </c>
      <c r="D1863" s="1" t="s">
        <v>14</v>
      </c>
      <c r="E1863" s="60" t="s">
        <v>15</v>
      </c>
      <c r="F1863" s="93" t="s">
        <v>4720</v>
      </c>
      <c r="G1863" s="1" t="s">
        <v>99</v>
      </c>
      <c r="H1863" s="25" t="s">
        <v>223</v>
      </c>
      <c r="I1863" s="4" t="b">
        <v>1</v>
      </c>
      <c r="J1863" s="19" t="s">
        <v>42</v>
      </c>
      <c r="K1863" s="1" t="s">
        <v>54</v>
      </c>
    </row>
    <row r="1864" spans="1:11" hidden="1" x14ac:dyDescent="0.25">
      <c r="A1864" s="1" t="s">
        <v>2546</v>
      </c>
      <c r="B1864" s="39" t="s">
        <v>2518</v>
      </c>
      <c r="C1864" s="1" t="s">
        <v>98</v>
      </c>
      <c r="D1864" s="1" t="s">
        <v>14</v>
      </c>
      <c r="E1864" s="60" t="s">
        <v>15</v>
      </c>
      <c r="F1864" s="3" t="s">
        <v>54</v>
      </c>
      <c r="G1864" s="1" t="s">
        <v>99</v>
      </c>
      <c r="H1864" s="2" t="s">
        <v>18</v>
      </c>
      <c r="I1864" s="4" t="b">
        <v>0</v>
      </c>
      <c r="J1864" s="19" t="s">
        <v>42</v>
      </c>
      <c r="K1864" s="1" t="s">
        <v>54</v>
      </c>
    </row>
    <row r="1865" spans="1:11" hidden="1" x14ac:dyDescent="0.25">
      <c r="A1865" s="1" t="s">
        <v>2547</v>
      </c>
      <c r="B1865" s="39" t="s">
        <v>2518</v>
      </c>
      <c r="C1865" s="1" t="s">
        <v>98</v>
      </c>
      <c r="D1865" s="1" t="s">
        <v>14</v>
      </c>
      <c r="E1865" s="60" t="s">
        <v>15</v>
      </c>
      <c r="F1865" s="3" t="s">
        <v>54</v>
      </c>
      <c r="G1865" s="1" t="s">
        <v>99</v>
      </c>
      <c r="H1865" s="2" t="s">
        <v>18</v>
      </c>
      <c r="I1865" s="4" t="b">
        <v>0</v>
      </c>
      <c r="J1865" s="19" t="s">
        <v>42</v>
      </c>
      <c r="K1865" s="1" t="s">
        <v>54</v>
      </c>
    </row>
    <row r="1866" spans="1:11" hidden="1" x14ac:dyDescent="0.25">
      <c r="A1866" s="1" t="s">
        <v>2548</v>
      </c>
      <c r="B1866" s="39" t="s">
        <v>2518</v>
      </c>
      <c r="C1866" s="1" t="s">
        <v>98</v>
      </c>
      <c r="D1866" s="1" t="s">
        <v>14</v>
      </c>
      <c r="E1866" s="60" t="s">
        <v>15</v>
      </c>
      <c r="F1866" s="3" t="s">
        <v>54</v>
      </c>
      <c r="G1866" s="1" t="s">
        <v>99</v>
      </c>
      <c r="H1866" s="2" t="s">
        <v>18</v>
      </c>
      <c r="I1866" s="4" t="b">
        <v>0</v>
      </c>
      <c r="J1866" s="19" t="s">
        <v>42</v>
      </c>
      <c r="K1866" s="1" t="s">
        <v>54</v>
      </c>
    </row>
    <row r="1867" spans="1:11" hidden="1" x14ac:dyDescent="0.25">
      <c r="A1867" s="1" t="s">
        <v>2549</v>
      </c>
      <c r="B1867" s="39" t="s">
        <v>2518</v>
      </c>
      <c r="C1867" s="1" t="s">
        <v>98</v>
      </c>
      <c r="D1867" s="1" t="s">
        <v>14</v>
      </c>
      <c r="E1867" s="60" t="s">
        <v>15</v>
      </c>
      <c r="F1867" s="3" t="s">
        <v>54</v>
      </c>
      <c r="G1867" s="1" t="s">
        <v>99</v>
      </c>
      <c r="H1867" s="2" t="s">
        <v>18</v>
      </c>
      <c r="I1867" s="4" t="b">
        <v>0</v>
      </c>
      <c r="J1867" s="19" t="s">
        <v>42</v>
      </c>
      <c r="K1867" s="1" t="s">
        <v>54</v>
      </c>
    </row>
    <row r="1868" spans="1:11" hidden="1" x14ac:dyDescent="0.25">
      <c r="A1868" s="1" t="s">
        <v>2550</v>
      </c>
      <c r="B1868" s="39" t="s">
        <v>2518</v>
      </c>
      <c r="C1868" s="1" t="s">
        <v>98</v>
      </c>
      <c r="D1868" s="1" t="s">
        <v>14</v>
      </c>
      <c r="E1868" s="60" t="s">
        <v>15</v>
      </c>
      <c r="F1868" s="3" t="s">
        <v>54</v>
      </c>
      <c r="G1868" s="1" t="s">
        <v>99</v>
      </c>
      <c r="H1868" s="2" t="s">
        <v>223</v>
      </c>
      <c r="I1868" s="4" t="b">
        <v>1</v>
      </c>
      <c r="J1868" s="19" t="s">
        <v>42</v>
      </c>
      <c r="K1868" s="1" t="s">
        <v>54</v>
      </c>
    </row>
    <row r="1869" spans="1:11" hidden="1" x14ac:dyDescent="0.25">
      <c r="A1869" s="1" t="s">
        <v>2551</v>
      </c>
      <c r="B1869" s="39" t="s">
        <v>2518</v>
      </c>
      <c r="C1869" s="1" t="s">
        <v>98</v>
      </c>
      <c r="D1869" s="1" t="s">
        <v>14</v>
      </c>
      <c r="E1869" s="60" t="s">
        <v>15</v>
      </c>
      <c r="F1869" s="3" t="s">
        <v>54</v>
      </c>
      <c r="G1869" s="1" t="s">
        <v>99</v>
      </c>
      <c r="H1869" s="2" t="s">
        <v>18</v>
      </c>
      <c r="I1869" s="4" t="b">
        <v>0</v>
      </c>
      <c r="J1869" s="19" t="s">
        <v>42</v>
      </c>
      <c r="K1869" s="1" t="s">
        <v>54</v>
      </c>
    </row>
    <row r="1870" spans="1:11" hidden="1" x14ac:dyDescent="0.25">
      <c r="A1870" s="1" t="s">
        <v>2552</v>
      </c>
      <c r="B1870" s="39" t="s">
        <v>2518</v>
      </c>
      <c r="C1870" s="1" t="s">
        <v>98</v>
      </c>
      <c r="D1870" s="1" t="s">
        <v>14</v>
      </c>
      <c r="E1870" s="60" t="s">
        <v>15</v>
      </c>
      <c r="F1870" s="3" t="s">
        <v>54</v>
      </c>
      <c r="G1870" s="1" t="s">
        <v>99</v>
      </c>
      <c r="H1870" s="2" t="s">
        <v>18</v>
      </c>
      <c r="I1870" s="4" t="b">
        <v>0</v>
      </c>
      <c r="J1870" s="19" t="s">
        <v>42</v>
      </c>
      <c r="K1870" s="1" t="s">
        <v>54</v>
      </c>
    </row>
    <row r="1871" spans="1:11" hidden="1" x14ac:dyDescent="0.25">
      <c r="A1871" s="1" t="s">
        <v>2553</v>
      </c>
      <c r="B1871" s="39" t="s">
        <v>2518</v>
      </c>
      <c r="C1871" s="1" t="s">
        <v>98</v>
      </c>
      <c r="D1871" s="1" t="s">
        <v>14</v>
      </c>
      <c r="E1871" s="60" t="s">
        <v>15</v>
      </c>
      <c r="F1871" s="3" t="s">
        <v>54</v>
      </c>
      <c r="G1871" s="1" t="s">
        <v>99</v>
      </c>
      <c r="H1871" s="2" t="s">
        <v>18</v>
      </c>
      <c r="I1871" s="4" t="b">
        <v>0</v>
      </c>
      <c r="J1871" s="19" t="s">
        <v>42</v>
      </c>
      <c r="K1871" s="1" t="s">
        <v>54</v>
      </c>
    </row>
    <row r="1872" spans="1:11" hidden="1" x14ac:dyDescent="0.25">
      <c r="A1872" s="1" t="s">
        <v>2554</v>
      </c>
      <c r="B1872" s="39" t="s">
        <v>2518</v>
      </c>
      <c r="C1872" s="1" t="s">
        <v>98</v>
      </c>
      <c r="D1872" s="1" t="s">
        <v>14</v>
      </c>
      <c r="E1872" s="60" t="s">
        <v>15</v>
      </c>
      <c r="F1872" s="3" t="s">
        <v>54</v>
      </c>
      <c r="G1872" s="1" t="s">
        <v>99</v>
      </c>
      <c r="H1872" s="2" t="s">
        <v>18</v>
      </c>
      <c r="I1872" s="4" t="b">
        <v>0</v>
      </c>
      <c r="J1872" s="19" t="s">
        <v>42</v>
      </c>
      <c r="K1872" s="1" t="s">
        <v>54</v>
      </c>
    </row>
    <row r="1873" spans="1:11" hidden="1" x14ac:dyDescent="0.25">
      <c r="A1873" s="1" t="s">
        <v>2555</v>
      </c>
      <c r="B1873" s="39" t="s">
        <v>2518</v>
      </c>
      <c r="C1873" s="1" t="s">
        <v>98</v>
      </c>
      <c r="D1873" s="1" t="s">
        <v>14</v>
      </c>
      <c r="E1873" s="60" t="s">
        <v>15</v>
      </c>
      <c r="F1873" s="3" t="s">
        <v>54</v>
      </c>
      <c r="G1873" s="1" t="s">
        <v>99</v>
      </c>
      <c r="H1873" s="2" t="s">
        <v>18</v>
      </c>
      <c r="I1873" s="4" t="b">
        <v>0</v>
      </c>
      <c r="J1873" s="19" t="s">
        <v>42</v>
      </c>
      <c r="K1873" s="1" t="s">
        <v>54</v>
      </c>
    </row>
    <row r="1874" spans="1:11" hidden="1" x14ac:dyDescent="0.25">
      <c r="A1874" s="1" t="s">
        <v>2556</v>
      </c>
      <c r="B1874" s="39" t="s">
        <v>2518</v>
      </c>
      <c r="C1874" s="1" t="s">
        <v>98</v>
      </c>
      <c r="D1874" s="1" t="s">
        <v>14</v>
      </c>
      <c r="E1874" s="60" t="s">
        <v>15</v>
      </c>
      <c r="F1874" s="3" t="s">
        <v>54</v>
      </c>
      <c r="G1874" s="1" t="s">
        <v>99</v>
      </c>
      <c r="H1874" s="2" t="s">
        <v>223</v>
      </c>
      <c r="I1874" s="4" t="b">
        <v>1</v>
      </c>
      <c r="J1874" s="19" t="s">
        <v>42</v>
      </c>
      <c r="K1874" s="1" t="s">
        <v>54</v>
      </c>
    </row>
    <row r="1875" spans="1:11" s="9" customFormat="1" hidden="1" x14ac:dyDescent="0.25">
      <c r="A1875" s="5" t="s">
        <v>2557</v>
      </c>
      <c r="B1875" s="45" t="s">
        <v>2558</v>
      </c>
      <c r="C1875" s="5" t="s">
        <v>13</v>
      </c>
      <c r="D1875" s="5" t="s">
        <v>14</v>
      </c>
      <c r="E1875" s="61" t="s">
        <v>15</v>
      </c>
      <c r="F1875" s="7" t="s">
        <v>16</v>
      </c>
      <c r="G1875" s="5" t="s">
        <v>17</v>
      </c>
      <c r="H1875" s="6" t="s">
        <v>18</v>
      </c>
      <c r="I1875" s="8" t="b">
        <v>0</v>
      </c>
      <c r="J1875" s="20" t="s">
        <v>38</v>
      </c>
      <c r="K1875" s="5" t="s">
        <v>2559</v>
      </c>
    </row>
    <row r="1876" spans="1:11" hidden="1" x14ac:dyDescent="0.25">
      <c r="A1876" s="1" t="s">
        <v>2562</v>
      </c>
      <c r="B1876" s="39" t="s">
        <v>2558</v>
      </c>
      <c r="C1876" s="1" t="s">
        <v>22</v>
      </c>
      <c r="D1876" s="1" t="s">
        <v>14</v>
      </c>
      <c r="E1876" s="60" t="s">
        <v>15</v>
      </c>
      <c r="F1876" s="3" t="s">
        <v>26</v>
      </c>
      <c r="G1876" s="1" t="s">
        <v>17</v>
      </c>
      <c r="H1876" s="2" t="s">
        <v>223</v>
      </c>
      <c r="I1876" s="4" t="b">
        <v>1</v>
      </c>
      <c r="J1876" s="19" t="s">
        <v>19</v>
      </c>
      <c r="K1876" s="1" t="s">
        <v>2563</v>
      </c>
    </row>
    <row r="1877" spans="1:11" s="9" customFormat="1" hidden="1" x14ac:dyDescent="0.25">
      <c r="A1877" s="5" t="s">
        <v>2564</v>
      </c>
      <c r="B1877" s="45" t="s">
        <v>2558</v>
      </c>
      <c r="C1877" s="5" t="s">
        <v>132</v>
      </c>
      <c r="D1877" s="5" t="s">
        <v>14</v>
      </c>
      <c r="E1877" s="61" t="s">
        <v>15</v>
      </c>
      <c r="F1877" s="7" t="s">
        <v>133</v>
      </c>
      <c r="G1877" s="5" t="s">
        <v>17</v>
      </c>
      <c r="H1877" s="6" t="s">
        <v>18</v>
      </c>
      <c r="I1877" s="8" t="b">
        <v>0</v>
      </c>
      <c r="J1877" s="20" t="s">
        <v>38</v>
      </c>
      <c r="K1877" s="5" t="s">
        <v>2565</v>
      </c>
    </row>
    <row r="1878" spans="1:11" s="9" customFormat="1" hidden="1" x14ac:dyDescent="0.25">
      <c r="A1878" s="5" t="s">
        <v>2566</v>
      </c>
      <c r="B1878" s="45" t="s">
        <v>2558</v>
      </c>
      <c r="C1878" s="5" t="s">
        <v>132</v>
      </c>
      <c r="D1878" s="5" t="s">
        <v>14</v>
      </c>
      <c r="E1878" s="61" t="s">
        <v>15</v>
      </c>
      <c r="F1878" s="7" t="s">
        <v>133</v>
      </c>
      <c r="G1878" s="5" t="s">
        <v>17</v>
      </c>
      <c r="H1878" s="6" t="s">
        <v>18</v>
      </c>
      <c r="I1878" s="8" t="b">
        <v>0</v>
      </c>
      <c r="J1878" s="20" t="s">
        <v>38</v>
      </c>
      <c r="K1878" s="5" t="s">
        <v>2567</v>
      </c>
    </row>
    <row r="1879" spans="1:11" s="9" customFormat="1" hidden="1" x14ac:dyDescent="0.25">
      <c r="A1879" s="5" t="s">
        <v>2568</v>
      </c>
      <c r="B1879" s="45" t="s">
        <v>2558</v>
      </c>
      <c r="C1879" s="5" t="s">
        <v>138</v>
      </c>
      <c r="D1879" s="5" t="s">
        <v>14</v>
      </c>
      <c r="E1879" s="61" t="s">
        <v>53</v>
      </c>
      <c r="F1879" s="7" t="s">
        <v>54</v>
      </c>
      <c r="G1879" s="5" t="s">
        <v>55</v>
      </c>
      <c r="H1879" s="6" t="s">
        <v>18</v>
      </c>
      <c r="I1879" s="8" t="b">
        <v>0</v>
      </c>
      <c r="J1879" s="20" t="s">
        <v>15</v>
      </c>
      <c r="K1879" s="5" t="s">
        <v>54</v>
      </c>
    </row>
    <row r="1880" spans="1:11" s="9" customFormat="1" hidden="1" x14ac:dyDescent="0.25">
      <c r="A1880" s="5" t="s">
        <v>2569</v>
      </c>
      <c r="B1880" s="45" t="s">
        <v>2558</v>
      </c>
      <c r="C1880" s="5" t="s">
        <v>138</v>
      </c>
      <c r="D1880" s="5" t="s">
        <v>14</v>
      </c>
      <c r="E1880" s="61" t="s">
        <v>53</v>
      </c>
      <c r="F1880" s="7" t="s">
        <v>54</v>
      </c>
      <c r="G1880" s="5" t="s">
        <v>55</v>
      </c>
      <c r="H1880" s="6" t="s">
        <v>18</v>
      </c>
      <c r="I1880" s="8" t="b">
        <v>0</v>
      </c>
      <c r="J1880" s="20" t="s">
        <v>15</v>
      </c>
      <c r="K1880" s="5" t="s">
        <v>54</v>
      </c>
    </row>
    <row r="1881" spans="1:11" hidden="1" x14ac:dyDescent="0.25">
      <c r="A1881" s="1" t="s">
        <v>2570</v>
      </c>
      <c r="B1881" s="39" t="s">
        <v>2558</v>
      </c>
      <c r="C1881" s="1" t="s">
        <v>141</v>
      </c>
      <c r="D1881" s="1" t="s">
        <v>14</v>
      </c>
      <c r="E1881" s="60" t="s">
        <v>15</v>
      </c>
      <c r="F1881" s="3" t="s">
        <v>62</v>
      </c>
      <c r="G1881" s="1" t="s">
        <v>63</v>
      </c>
      <c r="H1881" s="2" t="s">
        <v>18</v>
      </c>
      <c r="I1881" s="4" t="b">
        <v>0</v>
      </c>
      <c r="J1881" s="19" t="s">
        <v>19</v>
      </c>
      <c r="K1881" s="1" t="s">
        <v>2571</v>
      </c>
    </row>
    <row r="1882" spans="1:11" s="9" customFormat="1" hidden="1" x14ac:dyDescent="0.25">
      <c r="A1882" s="5" t="s">
        <v>2572</v>
      </c>
      <c r="B1882" s="45" t="s">
        <v>2558</v>
      </c>
      <c r="C1882" s="5" t="s">
        <v>141</v>
      </c>
      <c r="D1882" s="5" t="s">
        <v>14</v>
      </c>
      <c r="E1882" s="61" t="s">
        <v>15</v>
      </c>
      <c r="F1882" s="7" t="s">
        <v>62</v>
      </c>
      <c r="G1882" s="5" t="s">
        <v>63</v>
      </c>
      <c r="H1882" s="6" t="s">
        <v>18</v>
      </c>
      <c r="I1882" s="8" t="b">
        <v>0</v>
      </c>
      <c r="J1882" s="20" t="s">
        <v>38</v>
      </c>
      <c r="K1882" s="5" t="s">
        <v>2573</v>
      </c>
    </row>
    <row r="1883" spans="1:11" s="9" customFormat="1" hidden="1" x14ac:dyDescent="0.25">
      <c r="A1883" s="5" t="s">
        <v>2574</v>
      </c>
      <c r="B1883" s="45" t="s">
        <v>2558</v>
      </c>
      <c r="C1883" s="5" t="s">
        <v>98</v>
      </c>
      <c r="D1883" s="5" t="s">
        <v>14</v>
      </c>
      <c r="E1883" s="61" t="s">
        <v>15</v>
      </c>
      <c r="F1883" s="7" t="s">
        <v>54</v>
      </c>
      <c r="G1883" s="5" t="s">
        <v>99</v>
      </c>
      <c r="H1883" s="6" t="s">
        <v>18</v>
      </c>
      <c r="I1883" s="8" t="b">
        <v>0</v>
      </c>
      <c r="J1883" s="20" t="s">
        <v>38</v>
      </c>
      <c r="K1883" s="5" t="s">
        <v>54</v>
      </c>
    </row>
    <row r="1884" spans="1:11" s="9" customFormat="1" hidden="1" x14ac:dyDescent="0.25">
      <c r="A1884" s="10" t="s">
        <v>2575</v>
      </c>
      <c r="B1884" s="50" t="s">
        <v>2558</v>
      </c>
      <c r="C1884" s="10" t="s">
        <v>98</v>
      </c>
      <c r="D1884" s="10" t="s">
        <v>14</v>
      </c>
      <c r="E1884" s="62" t="s">
        <v>15</v>
      </c>
      <c r="F1884" s="12" t="s">
        <v>54</v>
      </c>
      <c r="G1884" s="10" t="s">
        <v>99</v>
      </c>
      <c r="H1884" s="11" t="s">
        <v>18</v>
      </c>
      <c r="I1884" s="13" t="b">
        <v>0</v>
      </c>
      <c r="J1884" s="20" t="s">
        <v>38</v>
      </c>
      <c r="K1884" s="10" t="s">
        <v>54</v>
      </c>
    </row>
    <row r="1885" spans="1:11" s="9" customFormat="1" hidden="1" x14ac:dyDescent="0.25">
      <c r="A1885" s="10" t="s">
        <v>2576</v>
      </c>
      <c r="B1885" s="50" t="s">
        <v>2577</v>
      </c>
      <c r="C1885" s="10" t="s">
        <v>22</v>
      </c>
      <c r="D1885" s="10" t="s">
        <v>14</v>
      </c>
      <c r="E1885" s="62" t="s">
        <v>15</v>
      </c>
      <c r="F1885" s="12" t="s">
        <v>127</v>
      </c>
      <c r="G1885" s="10" t="s">
        <v>17</v>
      </c>
      <c r="H1885" s="11" t="s">
        <v>18</v>
      </c>
      <c r="I1885" s="13" t="b">
        <v>0</v>
      </c>
      <c r="J1885" s="20" t="s">
        <v>38</v>
      </c>
      <c r="K1885" s="10" t="s">
        <v>2578</v>
      </c>
    </row>
    <row r="1886" spans="1:11" s="9" customFormat="1" hidden="1" x14ac:dyDescent="0.25">
      <c r="A1886" s="10" t="s">
        <v>2579</v>
      </c>
      <c r="B1886" s="50" t="s">
        <v>2577</v>
      </c>
      <c r="C1886" s="10" t="s">
        <v>22</v>
      </c>
      <c r="D1886" s="10" t="s">
        <v>14</v>
      </c>
      <c r="E1886" s="62" t="s">
        <v>15</v>
      </c>
      <c r="F1886" s="12" t="s">
        <v>26</v>
      </c>
      <c r="G1886" s="10" t="s">
        <v>17</v>
      </c>
      <c r="H1886" s="11" t="s">
        <v>18</v>
      </c>
      <c r="I1886" s="13" t="b">
        <v>0</v>
      </c>
      <c r="J1886" s="20" t="s">
        <v>38</v>
      </c>
      <c r="K1886" s="10" t="s">
        <v>2580</v>
      </c>
    </row>
    <row r="1887" spans="1:11" s="9" customFormat="1" hidden="1" x14ac:dyDescent="0.25">
      <c r="A1887" s="5" t="s">
        <v>2581</v>
      </c>
      <c r="B1887" s="45" t="s">
        <v>2577</v>
      </c>
      <c r="C1887" s="5" t="s">
        <v>132</v>
      </c>
      <c r="D1887" s="5" t="s">
        <v>14</v>
      </c>
      <c r="E1887" s="61" t="s">
        <v>15</v>
      </c>
      <c r="F1887" s="7" t="s">
        <v>133</v>
      </c>
      <c r="G1887" s="5" t="s">
        <v>17</v>
      </c>
      <c r="H1887" s="6" t="s">
        <v>18</v>
      </c>
      <c r="I1887" s="8" t="b">
        <v>0</v>
      </c>
      <c r="J1887" s="20" t="s">
        <v>38</v>
      </c>
      <c r="K1887" s="5" t="s">
        <v>2582</v>
      </c>
    </row>
    <row r="1888" spans="1:11" s="9" customFormat="1" hidden="1" x14ac:dyDescent="0.25">
      <c r="A1888" s="10" t="s">
        <v>2583</v>
      </c>
      <c r="B1888" s="50" t="s">
        <v>2577</v>
      </c>
      <c r="C1888" s="10" t="s">
        <v>132</v>
      </c>
      <c r="D1888" s="10" t="s">
        <v>14</v>
      </c>
      <c r="E1888" s="62" t="s">
        <v>15</v>
      </c>
      <c r="F1888" s="12" t="s">
        <v>133</v>
      </c>
      <c r="G1888" s="10" t="s">
        <v>17</v>
      </c>
      <c r="H1888" s="11" t="s">
        <v>18</v>
      </c>
      <c r="I1888" s="13" t="b">
        <v>0</v>
      </c>
      <c r="J1888" s="20" t="s">
        <v>38</v>
      </c>
      <c r="K1888" s="10" t="s">
        <v>2584</v>
      </c>
    </row>
    <row r="1889" spans="1:11" s="9" customFormat="1" hidden="1" x14ac:dyDescent="0.25">
      <c r="A1889" s="5" t="s">
        <v>2585</v>
      </c>
      <c r="B1889" s="45" t="s">
        <v>2577</v>
      </c>
      <c r="C1889" s="5" t="s">
        <v>138</v>
      </c>
      <c r="D1889" s="5" t="s">
        <v>14</v>
      </c>
      <c r="E1889" s="61" t="s">
        <v>53</v>
      </c>
      <c r="F1889" s="7" t="s">
        <v>54</v>
      </c>
      <c r="G1889" s="5" t="s">
        <v>55</v>
      </c>
      <c r="H1889" s="6" t="s">
        <v>18</v>
      </c>
      <c r="I1889" s="8" t="b">
        <v>0</v>
      </c>
      <c r="J1889" s="20" t="s">
        <v>15</v>
      </c>
      <c r="K1889" s="5" t="s">
        <v>54</v>
      </c>
    </row>
    <row r="1890" spans="1:11" s="9" customFormat="1" hidden="1" x14ac:dyDescent="0.25">
      <c r="A1890" s="5" t="s">
        <v>2586</v>
      </c>
      <c r="B1890" s="45" t="s">
        <v>2577</v>
      </c>
      <c r="C1890" s="5" t="s">
        <v>138</v>
      </c>
      <c r="D1890" s="5" t="s">
        <v>14</v>
      </c>
      <c r="E1890" s="61" t="s">
        <v>53</v>
      </c>
      <c r="F1890" s="7" t="s">
        <v>54</v>
      </c>
      <c r="G1890" s="5" t="s">
        <v>55</v>
      </c>
      <c r="H1890" s="6" t="s">
        <v>18</v>
      </c>
      <c r="I1890" s="8" t="b">
        <v>0</v>
      </c>
      <c r="J1890" s="20" t="s">
        <v>15</v>
      </c>
      <c r="K1890" s="5" t="s">
        <v>54</v>
      </c>
    </row>
    <row r="1891" spans="1:11" s="9" customFormat="1" hidden="1" x14ac:dyDescent="0.25">
      <c r="A1891" s="5" t="s">
        <v>2587</v>
      </c>
      <c r="B1891" s="45" t="s">
        <v>2577</v>
      </c>
      <c r="C1891" s="5" t="s">
        <v>141</v>
      </c>
      <c r="D1891" s="5" t="s">
        <v>14</v>
      </c>
      <c r="E1891" s="61" t="s">
        <v>15</v>
      </c>
      <c r="F1891" s="7" t="s">
        <v>62</v>
      </c>
      <c r="G1891" s="5" t="s">
        <v>63</v>
      </c>
      <c r="H1891" s="6" t="s">
        <v>18</v>
      </c>
      <c r="I1891" s="8" t="b">
        <v>0</v>
      </c>
      <c r="J1891" s="20" t="s">
        <v>38</v>
      </c>
      <c r="K1891" s="5" t="s">
        <v>2588</v>
      </c>
    </row>
    <row r="1892" spans="1:11" s="9" customFormat="1" hidden="1" x14ac:dyDescent="0.25">
      <c r="A1892" s="10" t="s">
        <v>2589</v>
      </c>
      <c r="B1892" s="50" t="s">
        <v>2577</v>
      </c>
      <c r="C1892" s="10" t="s">
        <v>98</v>
      </c>
      <c r="D1892" s="10" t="s">
        <v>14</v>
      </c>
      <c r="E1892" s="62" t="s">
        <v>15</v>
      </c>
      <c r="F1892" s="12" t="s">
        <v>54</v>
      </c>
      <c r="G1892" s="10" t="s">
        <v>99</v>
      </c>
      <c r="H1892" s="11" t="s">
        <v>18</v>
      </c>
      <c r="I1892" s="13" t="b">
        <v>0</v>
      </c>
      <c r="J1892" s="20" t="s">
        <v>38</v>
      </c>
      <c r="K1892" s="10" t="s">
        <v>54</v>
      </c>
    </row>
    <row r="1893" spans="1:11" s="9" customFormat="1" hidden="1" x14ac:dyDescent="0.25">
      <c r="A1893" s="10" t="s">
        <v>2590</v>
      </c>
      <c r="B1893" s="50" t="s">
        <v>2577</v>
      </c>
      <c r="C1893" s="10" t="s">
        <v>98</v>
      </c>
      <c r="D1893" s="10" t="s">
        <v>14</v>
      </c>
      <c r="E1893" s="62" t="s">
        <v>15</v>
      </c>
      <c r="F1893" s="12" t="s">
        <v>54</v>
      </c>
      <c r="G1893" s="10" t="s">
        <v>99</v>
      </c>
      <c r="H1893" s="11" t="s">
        <v>18</v>
      </c>
      <c r="I1893" s="13" t="b">
        <v>0</v>
      </c>
      <c r="J1893" s="20" t="s">
        <v>38</v>
      </c>
      <c r="K1893" s="10" t="s">
        <v>54</v>
      </c>
    </row>
    <row r="1894" spans="1:11" s="9" customFormat="1" hidden="1" x14ac:dyDescent="0.25">
      <c r="A1894" s="5" t="s">
        <v>2591</v>
      </c>
      <c r="B1894" s="45" t="s">
        <v>2592</v>
      </c>
      <c r="C1894" s="5" t="s">
        <v>13</v>
      </c>
      <c r="D1894" s="5" t="s">
        <v>14</v>
      </c>
      <c r="E1894" s="61" t="s">
        <v>15</v>
      </c>
      <c r="F1894" s="7" t="s">
        <v>16</v>
      </c>
      <c r="G1894" s="5" t="s">
        <v>17</v>
      </c>
      <c r="H1894" s="6" t="s">
        <v>18</v>
      </c>
      <c r="I1894" s="8" t="b">
        <v>0</v>
      </c>
      <c r="J1894" s="20" t="s">
        <v>38</v>
      </c>
      <c r="K1894" s="5" t="s">
        <v>2593</v>
      </c>
    </row>
    <row r="1895" spans="1:11" s="9" customFormat="1" hidden="1" x14ac:dyDescent="0.25">
      <c r="A1895" s="5" t="s">
        <v>2594</v>
      </c>
      <c r="B1895" s="45" t="s">
        <v>2592</v>
      </c>
      <c r="C1895" s="5" t="s">
        <v>22</v>
      </c>
      <c r="D1895" s="5" t="s">
        <v>14</v>
      </c>
      <c r="E1895" s="61" t="s">
        <v>15</v>
      </c>
      <c r="F1895" s="7" t="s">
        <v>23</v>
      </c>
      <c r="G1895" s="5" t="s">
        <v>17</v>
      </c>
      <c r="H1895" s="6" t="s">
        <v>18</v>
      </c>
      <c r="I1895" s="8" t="b">
        <v>0</v>
      </c>
      <c r="J1895" s="20" t="s">
        <v>38</v>
      </c>
      <c r="K1895" s="5" t="s">
        <v>2595</v>
      </c>
    </row>
    <row r="1896" spans="1:11" s="9" customFormat="1" hidden="1" x14ac:dyDescent="0.25">
      <c r="A1896" s="5" t="s">
        <v>2596</v>
      </c>
      <c r="B1896" s="45" t="s">
        <v>2592</v>
      </c>
      <c r="C1896" s="5" t="s">
        <v>22</v>
      </c>
      <c r="D1896" s="5" t="s">
        <v>14</v>
      </c>
      <c r="E1896" s="61" t="s">
        <v>15</v>
      </c>
      <c r="F1896" s="7" t="s">
        <v>26</v>
      </c>
      <c r="G1896" s="5" t="s">
        <v>17</v>
      </c>
      <c r="H1896" s="6" t="s">
        <v>18</v>
      </c>
      <c r="I1896" s="8" t="b">
        <v>0</v>
      </c>
      <c r="J1896" s="20" t="s">
        <v>38</v>
      </c>
      <c r="K1896" s="5" t="s">
        <v>2597</v>
      </c>
    </row>
    <row r="1897" spans="1:11" s="9" customFormat="1" hidden="1" x14ac:dyDescent="0.25">
      <c r="A1897" s="5" t="s">
        <v>2598</v>
      </c>
      <c r="B1897" s="45" t="s">
        <v>2592</v>
      </c>
      <c r="C1897" s="5" t="s">
        <v>132</v>
      </c>
      <c r="D1897" s="5" t="s">
        <v>14</v>
      </c>
      <c r="E1897" s="61" t="s">
        <v>15</v>
      </c>
      <c r="F1897" s="12" t="s">
        <v>41</v>
      </c>
      <c r="G1897" s="5" t="s">
        <v>17</v>
      </c>
      <c r="H1897" s="6" t="s">
        <v>18</v>
      </c>
      <c r="I1897" s="8" t="b">
        <v>0</v>
      </c>
      <c r="J1897" s="20" t="s">
        <v>38</v>
      </c>
      <c r="K1897" s="5" t="s">
        <v>2599</v>
      </c>
    </row>
    <row r="1898" spans="1:11" s="9" customFormat="1" hidden="1" x14ac:dyDescent="0.25">
      <c r="A1898" s="10" t="s">
        <v>2600</v>
      </c>
      <c r="B1898" s="50" t="s">
        <v>2592</v>
      </c>
      <c r="C1898" s="10" t="s">
        <v>132</v>
      </c>
      <c r="D1898" s="10" t="s">
        <v>14</v>
      </c>
      <c r="E1898" s="62" t="s">
        <v>15</v>
      </c>
      <c r="F1898" s="12" t="s">
        <v>41</v>
      </c>
      <c r="G1898" s="10" t="s">
        <v>17</v>
      </c>
      <c r="H1898" s="11" t="s">
        <v>18</v>
      </c>
      <c r="I1898" s="13" t="b">
        <v>0</v>
      </c>
      <c r="J1898" s="20" t="s">
        <v>38</v>
      </c>
      <c r="K1898" s="10" t="s">
        <v>2601</v>
      </c>
    </row>
    <row r="1899" spans="1:11" hidden="1" x14ac:dyDescent="0.25">
      <c r="A1899" s="1" t="s">
        <v>2602</v>
      </c>
      <c r="B1899" s="39" t="s">
        <v>2592</v>
      </c>
      <c r="C1899" s="1" t="s">
        <v>467</v>
      </c>
      <c r="D1899" s="1" t="s">
        <v>14</v>
      </c>
      <c r="E1899" s="60" t="s">
        <v>53</v>
      </c>
      <c r="F1899" s="3" t="s">
        <v>54</v>
      </c>
      <c r="G1899" s="1" t="s">
        <v>55</v>
      </c>
      <c r="H1899" s="25" t="s">
        <v>223</v>
      </c>
      <c r="I1899" s="4" t="b">
        <v>1</v>
      </c>
      <c r="J1899" s="19" t="s">
        <v>15</v>
      </c>
      <c r="K1899" s="1" t="s">
        <v>54</v>
      </c>
    </row>
    <row r="1900" spans="1:11" s="9" customFormat="1" hidden="1" x14ac:dyDescent="0.25">
      <c r="A1900" s="5" t="s">
        <v>2603</v>
      </c>
      <c r="B1900" s="45" t="s">
        <v>2592</v>
      </c>
      <c r="C1900" s="5" t="s">
        <v>52</v>
      </c>
      <c r="D1900" s="5" t="s">
        <v>14</v>
      </c>
      <c r="E1900" s="61" t="s">
        <v>53</v>
      </c>
      <c r="F1900" s="7" t="s">
        <v>54</v>
      </c>
      <c r="G1900" s="5" t="s">
        <v>55</v>
      </c>
      <c r="H1900" s="6" t="s">
        <v>18</v>
      </c>
      <c r="I1900" s="8" t="b">
        <v>0</v>
      </c>
      <c r="J1900" s="20" t="s">
        <v>15</v>
      </c>
      <c r="K1900" s="5" t="s">
        <v>54</v>
      </c>
    </row>
    <row r="1901" spans="1:11" s="9" customFormat="1" hidden="1" x14ac:dyDescent="0.25">
      <c r="A1901" s="5" t="s">
        <v>2604</v>
      </c>
      <c r="B1901" s="45" t="s">
        <v>2592</v>
      </c>
      <c r="C1901" s="5" t="s">
        <v>141</v>
      </c>
      <c r="D1901" s="5" t="s">
        <v>14</v>
      </c>
      <c r="E1901" s="61" t="s">
        <v>15</v>
      </c>
      <c r="F1901" s="7" t="s">
        <v>62</v>
      </c>
      <c r="G1901" s="5" t="s">
        <v>63</v>
      </c>
      <c r="H1901" s="6" t="s">
        <v>18</v>
      </c>
      <c r="I1901" s="8" t="b">
        <v>0</v>
      </c>
      <c r="J1901" s="20" t="s">
        <v>38</v>
      </c>
      <c r="K1901" s="5" t="s">
        <v>2605</v>
      </c>
    </row>
    <row r="1902" spans="1:11" s="9" customFormat="1" hidden="1" x14ac:dyDescent="0.25">
      <c r="A1902" s="5" t="s">
        <v>2606</v>
      </c>
      <c r="B1902" s="45" t="s">
        <v>2639</v>
      </c>
      <c r="C1902" s="5" t="s">
        <v>141</v>
      </c>
      <c r="D1902" s="5" t="s">
        <v>14</v>
      </c>
      <c r="E1902" s="61" t="s">
        <v>15</v>
      </c>
      <c r="F1902" s="7" t="s">
        <v>62</v>
      </c>
      <c r="G1902" s="5" t="s">
        <v>63</v>
      </c>
      <c r="H1902" s="26" t="s">
        <v>223</v>
      </c>
      <c r="I1902" s="8" t="b">
        <v>1</v>
      </c>
      <c r="J1902" s="20" t="s">
        <v>38</v>
      </c>
      <c r="K1902" s="5" t="s">
        <v>2607</v>
      </c>
    </row>
    <row r="1903" spans="1:11" s="9" customFormat="1" hidden="1" x14ac:dyDescent="0.25">
      <c r="A1903" s="5" t="s">
        <v>2608</v>
      </c>
      <c r="B1903" s="45" t="s">
        <v>2592</v>
      </c>
      <c r="C1903" s="5" t="s">
        <v>141</v>
      </c>
      <c r="D1903" s="5" t="s">
        <v>14</v>
      </c>
      <c r="E1903" s="61" t="s">
        <v>15</v>
      </c>
      <c r="F1903" s="7" t="s">
        <v>62</v>
      </c>
      <c r="G1903" s="5" t="s">
        <v>63</v>
      </c>
      <c r="H1903" s="6" t="s">
        <v>18</v>
      </c>
      <c r="I1903" s="8" t="b">
        <v>0</v>
      </c>
      <c r="J1903" s="20" t="s">
        <v>38</v>
      </c>
      <c r="K1903" s="5" t="s">
        <v>2609</v>
      </c>
    </row>
    <row r="1904" spans="1:11" s="9" customFormat="1" hidden="1" x14ac:dyDescent="0.25">
      <c r="A1904" s="5" t="s">
        <v>2610</v>
      </c>
      <c r="B1904" s="45" t="s">
        <v>2592</v>
      </c>
      <c r="C1904" s="5" t="s">
        <v>141</v>
      </c>
      <c r="D1904" s="5" t="s">
        <v>14</v>
      </c>
      <c r="E1904" s="61" t="s">
        <v>15</v>
      </c>
      <c r="F1904" s="7" t="s">
        <v>62</v>
      </c>
      <c r="G1904" s="5" t="s">
        <v>63</v>
      </c>
      <c r="H1904" s="6" t="s">
        <v>18</v>
      </c>
      <c r="I1904" s="8" t="b">
        <v>0</v>
      </c>
      <c r="J1904" s="20" t="s">
        <v>38</v>
      </c>
      <c r="K1904" s="5" t="s">
        <v>2611</v>
      </c>
    </row>
    <row r="1905" spans="1:11" s="9" customFormat="1" hidden="1" x14ac:dyDescent="0.25">
      <c r="A1905" s="5" t="s">
        <v>2612</v>
      </c>
      <c r="B1905" s="45" t="s">
        <v>2592</v>
      </c>
      <c r="C1905" s="5" t="s">
        <v>98</v>
      </c>
      <c r="D1905" s="5" t="s">
        <v>14</v>
      </c>
      <c r="E1905" s="61" t="s">
        <v>15</v>
      </c>
      <c r="F1905" s="7" t="s">
        <v>54</v>
      </c>
      <c r="G1905" s="5" t="s">
        <v>99</v>
      </c>
      <c r="H1905" s="6" t="s">
        <v>18</v>
      </c>
      <c r="I1905" s="8" t="b">
        <v>0</v>
      </c>
      <c r="J1905" s="20" t="s">
        <v>38</v>
      </c>
      <c r="K1905" s="5" t="s">
        <v>54</v>
      </c>
    </row>
    <row r="1906" spans="1:11" s="9" customFormat="1" hidden="1" x14ac:dyDescent="0.25">
      <c r="A1906" s="5" t="s">
        <v>2613</v>
      </c>
      <c r="B1906" s="45" t="s">
        <v>2592</v>
      </c>
      <c r="C1906" s="5" t="s">
        <v>98</v>
      </c>
      <c r="D1906" s="5" t="s">
        <v>14</v>
      </c>
      <c r="E1906" s="61" t="s">
        <v>15</v>
      </c>
      <c r="F1906" s="7" t="s">
        <v>54</v>
      </c>
      <c r="G1906" s="5" t="s">
        <v>99</v>
      </c>
      <c r="H1906" s="6" t="s">
        <v>18</v>
      </c>
      <c r="I1906" s="8" t="b">
        <v>0</v>
      </c>
      <c r="J1906" s="20" t="s">
        <v>38</v>
      </c>
      <c r="K1906" s="5" t="s">
        <v>54</v>
      </c>
    </row>
    <row r="1907" spans="1:11" s="9" customFormat="1" hidden="1" x14ac:dyDescent="0.25">
      <c r="A1907" s="5" t="s">
        <v>2614</v>
      </c>
      <c r="B1907" s="45" t="s">
        <v>2592</v>
      </c>
      <c r="C1907" s="5" t="s">
        <v>98</v>
      </c>
      <c r="D1907" s="5" t="s">
        <v>14</v>
      </c>
      <c r="E1907" s="61" t="s">
        <v>15</v>
      </c>
      <c r="F1907" s="7" t="s">
        <v>54</v>
      </c>
      <c r="G1907" s="5" t="s">
        <v>99</v>
      </c>
      <c r="H1907" s="6" t="s">
        <v>18</v>
      </c>
      <c r="I1907" s="8" t="b">
        <v>0</v>
      </c>
      <c r="J1907" s="20" t="s">
        <v>38</v>
      </c>
      <c r="K1907" s="5" t="s">
        <v>54</v>
      </c>
    </row>
    <row r="1908" spans="1:11" s="9" customFormat="1" hidden="1" x14ac:dyDescent="0.25">
      <c r="A1908" s="5" t="s">
        <v>2615</v>
      </c>
      <c r="B1908" s="45" t="s">
        <v>2592</v>
      </c>
      <c r="C1908" s="5" t="s">
        <v>98</v>
      </c>
      <c r="D1908" s="5" t="s">
        <v>14</v>
      </c>
      <c r="E1908" s="61" t="s">
        <v>15</v>
      </c>
      <c r="F1908" s="7" t="s">
        <v>54</v>
      </c>
      <c r="G1908" s="5" t="s">
        <v>99</v>
      </c>
      <c r="H1908" s="6" t="s">
        <v>18</v>
      </c>
      <c r="I1908" s="8" t="b">
        <v>0</v>
      </c>
      <c r="J1908" s="20" t="s">
        <v>38</v>
      </c>
      <c r="K1908" s="5" t="s">
        <v>54</v>
      </c>
    </row>
    <row r="1909" spans="1:11" s="9" customFormat="1" hidden="1" x14ac:dyDescent="0.25">
      <c r="A1909" s="5" t="s">
        <v>2616</v>
      </c>
      <c r="B1909" s="45" t="s">
        <v>2592</v>
      </c>
      <c r="C1909" s="5" t="s">
        <v>98</v>
      </c>
      <c r="D1909" s="5" t="s">
        <v>14</v>
      </c>
      <c r="E1909" s="61" t="s">
        <v>15</v>
      </c>
      <c r="F1909" s="7" t="s">
        <v>54</v>
      </c>
      <c r="G1909" s="5" t="s">
        <v>99</v>
      </c>
      <c r="H1909" s="6" t="s">
        <v>18</v>
      </c>
      <c r="I1909" s="8" t="b">
        <v>0</v>
      </c>
      <c r="J1909" s="20" t="s">
        <v>38</v>
      </c>
      <c r="K1909" s="5" t="s">
        <v>54</v>
      </c>
    </row>
    <row r="1910" spans="1:11" s="9" customFormat="1" hidden="1" x14ac:dyDescent="0.25">
      <c r="A1910" s="5" t="s">
        <v>2617</v>
      </c>
      <c r="B1910" s="45" t="s">
        <v>2592</v>
      </c>
      <c r="C1910" s="5" t="s">
        <v>98</v>
      </c>
      <c r="D1910" s="5" t="s">
        <v>14</v>
      </c>
      <c r="E1910" s="61" t="s">
        <v>15</v>
      </c>
      <c r="F1910" s="7" t="s">
        <v>54</v>
      </c>
      <c r="G1910" s="5" t="s">
        <v>99</v>
      </c>
      <c r="H1910" s="6" t="s">
        <v>18</v>
      </c>
      <c r="I1910" s="8" t="b">
        <v>0</v>
      </c>
      <c r="J1910" s="20" t="s">
        <v>38</v>
      </c>
      <c r="K1910" s="5" t="s">
        <v>54</v>
      </c>
    </row>
    <row r="1911" spans="1:11" s="9" customFormat="1" hidden="1" x14ac:dyDescent="0.25">
      <c r="A1911" s="5" t="s">
        <v>2618</v>
      </c>
      <c r="B1911" s="45" t="s">
        <v>2592</v>
      </c>
      <c r="C1911" s="5" t="s">
        <v>98</v>
      </c>
      <c r="D1911" s="5" t="s">
        <v>14</v>
      </c>
      <c r="E1911" s="61" t="s">
        <v>15</v>
      </c>
      <c r="F1911" s="7" t="s">
        <v>54</v>
      </c>
      <c r="G1911" s="5" t="s">
        <v>99</v>
      </c>
      <c r="H1911" s="6" t="s">
        <v>18</v>
      </c>
      <c r="I1911" s="8" t="b">
        <v>0</v>
      </c>
      <c r="J1911" s="20" t="s">
        <v>38</v>
      </c>
      <c r="K1911" s="5" t="s">
        <v>54</v>
      </c>
    </row>
    <row r="1912" spans="1:11" s="9" customFormat="1" hidden="1" x14ac:dyDescent="0.25">
      <c r="A1912" s="5" t="s">
        <v>2619</v>
      </c>
      <c r="B1912" s="45" t="s">
        <v>2592</v>
      </c>
      <c r="C1912" s="5" t="s">
        <v>98</v>
      </c>
      <c r="D1912" s="5" t="s">
        <v>14</v>
      </c>
      <c r="E1912" s="61" t="s">
        <v>15</v>
      </c>
      <c r="F1912" s="7" t="s">
        <v>54</v>
      </c>
      <c r="G1912" s="5" t="s">
        <v>99</v>
      </c>
      <c r="H1912" s="6" t="s">
        <v>18</v>
      </c>
      <c r="I1912" s="8" t="b">
        <v>0</v>
      </c>
      <c r="J1912" s="20" t="s">
        <v>38</v>
      </c>
      <c r="K1912" s="5" t="s">
        <v>54</v>
      </c>
    </row>
    <row r="1913" spans="1:11" s="9" customFormat="1" hidden="1" x14ac:dyDescent="0.25">
      <c r="A1913" s="5" t="s">
        <v>2620</v>
      </c>
      <c r="B1913" s="45" t="s">
        <v>2592</v>
      </c>
      <c r="C1913" s="5" t="s">
        <v>98</v>
      </c>
      <c r="D1913" s="5" t="s">
        <v>14</v>
      </c>
      <c r="E1913" s="61" t="s">
        <v>15</v>
      </c>
      <c r="F1913" s="7" t="s">
        <v>54</v>
      </c>
      <c r="G1913" s="5" t="s">
        <v>99</v>
      </c>
      <c r="H1913" s="6" t="s">
        <v>18</v>
      </c>
      <c r="I1913" s="8" t="b">
        <v>0</v>
      </c>
      <c r="J1913" s="20" t="s">
        <v>38</v>
      </c>
      <c r="K1913" s="5" t="s">
        <v>54</v>
      </c>
    </row>
    <row r="1914" spans="1:11" s="9" customFormat="1" hidden="1" x14ac:dyDescent="0.25">
      <c r="A1914" s="5" t="s">
        <v>2621</v>
      </c>
      <c r="B1914" s="45" t="s">
        <v>2592</v>
      </c>
      <c r="C1914" s="5" t="s">
        <v>98</v>
      </c>
      <c r="D1914" s="5" t="s">
        <v>14</v>
      </c>
      <c r="E1914" s="61" t="s">
        <v>15</v>
      </c>
      <c r="F1914" s="7" t="s">
        <v>54</v>
      </c>
      <c r="G1914" s="5" t="s">
        <v>99</v>
      </c>
      <c r="H1914" s="6" t="s">
        <v>18</v>
      </c>
      <c r="I1914" s="8" t="b">
        <v>0</v>
      </c>
      <c r="J1914" s="20" t="s">
        <v>38</v>
      </c>
      <c r="K1914" s="5" t="s">
        <v>54</v>
      </c>
    </row>
    <row r="1915" spans="1:11" hidden="1" x14ac:dyDescent="0.25">
      <c r="A1915" s="1" t="s">
        <v>2622</v>
      </c>
      <c r="B1915" s="39" t="s">
        <v>2623</v>
      </c>
      <c r="C1915" s="1" t="s">
        <v>22</v>
      </c>
      <c r="D1915" s="1" t="s">
        <v>14</v>
      </c>
      <c r="E1915" s="60" t="s">
        <v>15</v>
      </c>
      <c r="F1915" s="3" t="s">
        <v>127</v>
      </c>
      <c r="G1915" s="1" t="s">
        <v>17</v>
      </c>
      <c r="H1915" s="25" t="s">
        <v>223</v>
      </c>
      <c r="I1915" s="4" t="b">
        <v>1</v>
      </c>
      <c r="J1915" s="19" t="s">
        <v>38</v>
      </c>
      <c r="K1915" s="1" t="s">
        <v>2624</v>
      </c>
    </row>
    <row r="1916" spans="1:11" hidden="1" x14ac:dyDescent="0.25">
      <c r="A1916" s="1" t="s">
        <v>2625</v>
      </c>
      <c r="B1916" s="39" t="s">
        <v>2623</v>
      </c>
      <c r="C1916" s="1" t="s">
        <v>22</v>
      </c>
      <c r="D1916" s="1" t="s">
        <v>14</v>
      </c>
      <c r="E1916" s="60" t="s">
        <v>15</v>
      </c>
      <c r="F1916" s="3" t="s">
        <v>26</v>
      </c>
      <c r="G1916" s="1" t="s">
        <v>17</v>
      </c>
      <c r="H1916" s="2" t="s">
        <v>18</v>
      </c>
      <c r="I1916" s="4" t="b">
        <v>0</v>
      </c>
      <c r="J1916" s="19" t="s">
        <v>19</v>
      </c>
      <c r="K1916" s="1" t="s">
        <v>2626</v>
      </c>
    </row>
    <row r="1917" spans="1:11" hidden="1" x14ac:dyDescent="0.25">
      <c r="A1917" s="1" t="s">
        <v>2627</v>
      </c>
      <c r="B1917" s="39" t="s">
        <v>2623</v>
      </c>
      <c r="C1917" s="1" t="s">
        <v>132</v>
      </c>
      <c r="D1917" s="1" t="s">
        <v>14</v>
      </c>
      <c r="E1917" s="60" t="s">
        <v>15</v>
      </c>
      <c r="F1917" s="3" t="s">
        <v>133</v>
      </c>
      <c r="G1917" s="1" t="s">
        <v>17</v>
      </c>
      <c r="H1917" s="2" t="s">
        <v>18</v>
      </c>
      <c r="I1917" s="4" t="b">
        <v>0</v>
      </c>
      <c r="J1917" s="19" t="s">
        <v>45</v>
      </c>
      <c r="K1917" s="1" t="s">
        <v>2628</v>
      </c>
    </row>
    <row r="1918" spans="1:11" hidden="1" x14ac:dyDescent="0.25">
      <c r="A1918" s="1" t="s">
        <v>2629</v>
      </c>
      <c r="B1918" s="39" t="s">
        <v>2623</v>
      </c>
      <c r="C1918" s="1" t="s">
        <v>132</v>
      </c>
      <c r="D1918" s="1" t="s">
        <v>14</v>
      </c>
      <c r="E1918" s="60" t="s">
        <v>15</v>
      </c>
      <c r="F1918" s="3" t="s">
        <v>133</v>
      </c>
      <c r="G1918" s="1" t="s">
        <v>17</v>
      </c>
      <c r="H1918" s="2" t="s">
        <v>18</v>
      </c>
      <c r="I1918" s="4" t="b">
        <v>0</v>
      </c>
      <c r="J1918" s="19" t="s">
        <v>45</v>
      </c>
      <c r="K1918" s="1" t="s">
        <v>2630</v>
      </c>
    </row>
    <row r="1919" spans="1:11" hidden="1" x14ac:dyDescent="0.25">
      <c r="A1919" s="1" t="s">
        <v>2631</v>
      </c>
      <c r="B1919" s="39" t="s">
        <v>2623</v>
      </c>
      <c r="C1919" s="1" t="s">
        <v>138</v>
      </c>
      <c r="D1919" s="1" t="s">
        <v>14</v>
      </c>
      <c r="E1919" s="60" t="s">
        <v>53</v>
      </c>
      <c r="F1919" s="3" t="s">
        <v>54</v>
      </c>
      <c r="G1919" s="1" t="s">
        <v>55</v>
      </c>
      <c r="H1919" s="2" t="s">
        <v>18</v>
      </c>
      <c r="I1919" s="4" t="b">
        <v>0</v>
      </c>
      <c r="J1919" s="19" t="s">
        <v>15</v>
      </c>
      <c r="K1919" s="1" t="s">
        <v>54</v>
      </c>
    </row>
    <row r="1920" spans="1:11" hidden="1" x14ac:dyDescent="0.25">
      <c r="A1920" s="1" t="s">
        <v>2632</v>
      </c>
      <c r="B1920" s="39" t="s">
        <v>2623</v>
      </c>
      <c r="C1920" s="1" t="s">
        <v>138</v>
      </c>
      <c r="D1920" s="1" t="s">
        <v>14</v>
      </c>
      <c r="E1920" s="60" t="s">
        <v>53</v>
      </c>
      <c r="F1920" s="3" t="s">
        <v>54</v>
      </c>
      <c r="G1920" s="1" t="s">
        <v>55</v>
      </c>
      <c r="H1920" s="2" t="s">
        <v>18</v>
      </c>
      <c r="I1920" s="4" t="b">
        <v>0</v>
      </c>
      <c r="J1920" s="19" t="s">
        <v>15</v>
      </c>
      <c r="K1920" s="1" t="s">
        <v>54</v>
      </c>
    </row>
    <row r="1921" spans="1:11" hidden="1" x14ac:dyDescent="0.25">
      <c r="A1921" s="1" t="s">
        <v>2633</v>
      </c>
      <c r="B1921" s="39" t="s">
        <v>2623</v>
      </c>
      <c r="C1921" s="1" t="s">
        <v>141</v>
      </c>
      <c r="D1921" s="1" t="s">
        <v>14</v>
      </c>
      <c r="E1921" s="60" t="s">
        <v>15</v>
      </c>
      <c r="F1921" s="3" t="s">
        <v>62</v>
      </c>
      <c r="G1921" s="1" t="s">
        <v>63</v>
      </c>
      <c r="H1921" s="2" t="s">
        <v>18</v>
      </c>
      <c r="I1921" s="4" t="b">
        <v>0</v>
      </c>
      <c r="J1921" s="19" t="s">
        <v>19</v>
      </c>
      <c r="K1921" s="1" t="s">
        <v>2634</v>
      </c>
    </row>
    <row r="1922" spans="1:11" hidden="1" x14ac:dyDescent="0.25">
      <c r="A1922" s="1" t="s">
        <v>2635</v>
      </c>
      <c r="B1922" s="39" t="s">
        <v>35</v>
      </c>
      <c r="C1922" s="1" t="s">
        <v>98</v>
      </c>
      <c r="D1922" s="1" t="s">
        <v>14</v>
      </c>
      <c r="E1922" s="60" t="s">
        <v>15</v>
      </c>
      <c r="F1922" s="3" t="s">
        <v>54</v>
      </c>
      <c r="G1922" s="1" t="s">
        <v>99</v>
      </c>
      <c r="H1922" s="2" t="s">
        <v>18</v>
      </c>
      <c r="I1922" s="4" t="b">
        <v>0</v>
      </c>
      <c r="J1922" s="19" t="s">
        <v>2636</v>
      </c>
      <c r="K1922" s="1" t="s">
        <v>54</v>
      </c>
    </row>
    <row r="1923" spans="1:11" hidden="1" x14ac:dyDescent="0.25">
      <c r="A1923" s="1" t="s">
        <v>2637</v>
      </c>
      <c r="B1923" s="39" t="s">
        <v>2623</v>
      </c>
      <c r="C1923" s="1" t="s">
        <v>98</v>
      </c>
      <c r="D1923" s="1" t="s">
        <v>14</v>
      </c>
      <c r="E1923" s="60" t="s">
        <v>15</v>
      </c>
      <c r="F1923" s="3" t="s">
        <v>54</v>
      </c>
      <c r="G1923" s="1" t="s">
        <v>99</v>
      </c>
      <c r="H1923" s="2" t="s">
        <v>18</v>
      </c>
      <c r="I1923" s="4" t="b">
        <v>0</v>
      </c>
      <c r="J1923" s="19" t="s">
        <v>42</v>
      </c>
      <c r="K1923" s="1" t="s">
        <v>54</v>
      </c>
    </row>
    <row r="1924" spans="1:11" hidden="1" x14ac:dyDescent="0.25">
      <c r="A1924" s="1" t="s">
        <v>2638</v>
      </c>
      <c r="B1924" s="39" t="s">
        <v>2639</v>
      </c>
      <c r="C1924" s="1" t="s">
        <v>586</v>
      </c>
      <c r="D1924" s="1" t="s">
        <v>587</v>
      </c>
      <c r="E1924" s="60" t="s">
        <v>588</v>
      </c>
      <c r="F1924" s="3" t="s">
        <v>54</v>
      </c>
      <c r="G1924" s="1" t="s">
        <v>54</v>
      </c>
      <c r="H1924" s="2" t="s">
        <v>223</v>
      </c>
      <c r="I1924" s="4" t="b">
        <v>0</v>
      </c>
      <c r="J1924" s="19" t="s">
        <v>590</v>
      </c>
      <c r="K1924" s="1" t="s">
        <v>54</v>
      </c>
    </row>
    <row r="1925" spans="1:11" hidden="1" x14ac:dyDescent="0.25">
      <c r="A1925" s="1" t="s">
        <v>2640</v>
      </c>
      <c r="B1925" s="39" t="s">
        <v>2639</v>
      </c>
      <c r="C1925" s="1" t="s">
        <v>592</v>
      </c>
      <c r="D1925" s="1" t="s">
        <v>587</v>
      </c>
      <c r="E1925" s="60" t="s">
        <v>15</v>
      </c>
      <c r="F1925" s="3" t="s">
        <v>54</v>
      </c>
      <c r="G1925" s="1" t="s">
        <v>54</v>
      </c>
      <c r="H1925" s="2" t="s">
        <v>223</v>
      </c>
      <c r="I1925" s="4" t="b">
        <v>0</v>
      </c>
      <c r="J1925" s="19" t="s">
        <v>594</v>
      </c>
      <c r="K1925" s="1" t="s">
        <v>54</v>
      </c>
    </row>
    <row r="1926" spans="1:11" hidden="1" x14ac:dyDescent="0.25">
      <c r="A1926" s="1" t="s">
        <v>2641</v>
      </c>
      <c r="B1926" s="39" t="s">
        <v>2639</v>
      </c>
      <c r="C1926" s="1" t="s">
        <v>714</v>
      </c>
      <c r="D1926" s="1" t="s">
        <v>587</v>
      </c>
      <c r="E1926" s="60" t="s">
        <v>53</v>
      </c>
      <c r="F1926" s="3" t="s">
        <v>54</v>
      </c>
      <c r="G1926" s="1" t="s">
        <v>54</v>
      </c>
      <c r="H1926" s="2" t="s">
        <v>223</v>
      </c>
      <c r="I1926" s="4" t="b">
        <v>0</v>
      </c>
      <c r="J1926" s="19" t="s">
        <v>715</v>
      </c>
      <c r="K1926" s="1" t="s">
        <v>54</v>
      </c>
    </row>
    <row r="1927" spans="1:11" hidden="1" x14ac:dyDescent="0.25">
      <c r="A1927" s="1" t="s">
        <v>2642</v>
      </c>
      <c r="B1927" s="39" t="s">
        <v>2639</v>
      </c>
      <c r="C1927" s="1" t="s">
        <v>1308</v>
      </c>
      <c r="D1927" s="1" t="s">
        <v>587</v>
      </c>
      <c r="E1927" s="60" t="s">
        <v>15</v>
      </c>
      <c r="F1927" s="3" t="s">
        <v>1305</v>
      </c>
      <c r="G1927" s="1" t="s">
        <v>54</v>
      </c>
      <c r="H1927" s="2" t="s">
        <v>223</v>
      </c>
      <c r="I1927" s="4" t="b">
        <v>0</v>
      </c>
      <c r="J1927" s="19" t="s">
        <v>1306</v>
      </c>
      <c r="K1927" s="1" t="s">
        <v>54</v>
      </c>
    </row>
    <row r="1928" spans="1:11" hidden="1" x14ac:dyDescent="0.25">
      <c r="A1928" s="1" t="s">
        <v>2643</v>
      </c>
      <c r="B1928" s="39" t="s">
        <v>2639</v>
      </c>
      <c r="C1928" s="1" t="s">
        <v>596</v>
      </c>
      <c r="D1928" s="1" t="s">
        <v>587</v>
      </c>
      <c r="E1928" s="60" t="s">
        <v>15</v>
      </c>
      <c r="F1928" s="3" t="s">
        <v>54</v>
      </c>
      <c r="G1928" s="1" t="s">
        <v>54</v>
      </c>
      <c r="H1928" s="2" t="s">
        <v>223</v>
      </c>
      <c r="I1928" s="4" t="b">
        <v>0</v>
      </c>
      <c r="J1928" s="19" t="s">
        <v>54</v>
      </c>
      <c r="K1928" s="1" t="s">
        <v>54</v>
      </c>
    </row>
    <row r="1929" spans="1:11" hidden="1" x14ac:dyDescent="0.25">
      <c r="A1929" s="1" t="s">
        <v>2644</v>
      </c>
      <c r="B1929" s="39" t="s">
        <v>2639</v>
      </c>
      <c r="C1929" s="1" t="s">
        <v>596</v>
      </c>
      <c r="D1929" s="1" t="s">
        <v>587</v>
      </c>
      <c r="E1929" s="60" t="s">
        <v>15</v>
      </c>
      <c r="F1929" s="3" t="s">
        <v>54</v>
      </c>
      <c r="G1929" s="1" t="s">
        <v>54</v>
      </c>
      <c r="H1929" s="2" t="s">
        <v>223</v>
      </c>
      <c r="I1929" s="4" t="b">
        <v>0</v>
      </c>
      <c r="J1929" s="19" t="s">
        <v>598</v>
      </c>
      <c r="K1929" s="1" t="s">
        <v>54</v>
      </c>
    </row>
    <row r="1930" spans="1:11" hidden="1" x14ac:dyDescent="0.25">
      <c r="A1930" s="1" t="s">
        <v>2645</v>
      </c>
      <c r="B1930" s="39" t="s">
        <v>2639</v>
      </c>
      <c r="C1930" s="1" t="s">
        <v>141</v>
      </c>
      <c r="D1930" s="1" t="s">
        <v>14</v>
      </c>
      <c r="E1930" s="60" t="s">
        <v>15</v>
      </c>
      <c r="F1930" s="3" t="s">
        <v>62</v>
      </c>
      <c r="G1930" s="1" t="s">
        <v>63</v>
      </c>
      <c r="H1930" s="2" t="s">
        <v>223</v>
      </c>
      <c r="I1930" s="4" t="b">
        <v>0</v>
      </c>
      <c r="J1930" s="19" t="s">
        <v>19</v>
      </c>
      <c r="K1930" s="1" t="s">
        <v>2646</v>
      </c>
    </row>
    <row r="1931" spans="1:11" hidden="1" x14ac:dyDescent="0.25">
      <c r="A1931" s="1" t="s">
        <v>2647</v>
      </c>
      <c r="B1931" s="39" t="s">
        <v>2639</v>
      </c>
      <c r="C1931" s="1" t="s">
        <v>98</v>
      </c>
      <c r="D1931" s="1" t="s">
        <v>14</v>
      </c>
      <c r="E1931" s="60" t="s">
        <v>15</v>
      </c>
      <c r="F1931" s="3" t="s">
        <v>54</v>
      </c>
      <c r="G1931" s="1" t="s">
        <v>99</v>
      </c>
      <c r="H1931" s="2" t="s">
        <v>223</v>
      </c>
      <c r="I1931" s="4" t="b">
        <v>1</v>
      </c>
      <c r="J1931" s="19" t="s">
        <v>42</v>
      </c>
      <c r="K1931" s="1" t="s">
        <v>54</v>
      </c>
    </row>
    <row r="1932" spans="1:11" hidden="1" x14ac:dyDescent="0.25">
      <c r="A1932" s="1" t="s">
        <v>2648</v>
      </c>
      <c r="B1932" s="39" t="s">
        <v>2649</v>
      </c>
      <c r="C1932" s="1" t="s">
        <v>22</v>
      </c>
      <c r="D1932" s="1" t="s">
        <v>14</v>
      </c>
      <c r="E1932" s="60" t="s">
        <v>15</v>
      </c>
      <c r="F1932" s="3" t="s">
        <v>127</v>
      </c>
      <c r="G1932" s="1" t="s">
        <v>17</v>
      </c>
      <c r="H1932" s="2" t="s">
        <v>223</v>
      </c>
      <c r="I1932" s="4" t="b">
        <v>1</v>
      </c>
      <c r="J1932" s="19" t="s">
        <v>19</v>
      </c>
      <c r="K1932" s="1" t="s">
        <v>2650</v>
      </c>
    </row>
    <row r="1933" spans="1:11" s="9" customFormat="1" hidden="1" x14ac:dyDescent="0.25">
      <c r="A1933" s="5" t="s">
        <v>2651</v>
      </c>
      <c r="B1933" s="45" t="s">
        <v>2649</v>
      </c>
      <c r="C1933" s="5" t="s">
        <v>22</v>
      </c>
      <c r="D1933" s="5" t="s">
        <v>14</v>
      </c>
      <c r="E1933" s="61" t="s">
        <v>15</v>
      </c>
      <c r="F1933" s="7" t="s">
        <v>26</v>
      </c>
      <c r="G1933" s="5" t="s">
        <v>17</v>
      </c>
      <c r="H1933" s="6" t="s">
        <v>18</v>
      </c>
      <c r="I1933" s="8" t="b">
        <v>0</v>
      </c>
      <c r="J1933" s="20" t="s">
        <v>38</v>
      </c>
      <c r="K1933" s="5" t="s">
        <v>2652</v>
      </c>
    </row>
    <row r="1934" spans="1:11" s="9" customFormat="1" hidden="1" x14ac:dyDescent="0.25">
      <c r="A1934" s="5" t="s">
        <v>2655</v>
      </c>
      <c r="B1934" s="45" t="s">
        <v>2649</v>
      </c>
      <c r="C1934" s="5" t="s">
        <v>132</v>
      </c>
      <c r="D1934" s="5" t="s">
        <v>14</v>
      </c>
      <c r="E1934" s="61" t="s">
        <v>15</v>
      </c>
      <c r="F1934" s="7" t="s">
        <v>133</v>
      </c>
      <c r="G1934" s="5" t="s">
        <v>17</v>
      </c>
      <c r="H1934" s="6" t="s">
        <v>18</v>
      </c>
      <c r="I1934" s="8" t="b">
        <v>0</v>
      </c>
      <c r="J1934" s="20" t="s">
        <v>38</v>
      </c>
      <c r="K1934" s="5" t="s">
        <v>2656</v>
      </c>
    </row>
    <row r="1935" spans="1:11" s="9" customFormat="1" hidden="1" x14ac:dyDescent="0.25">
      <c r="A1935" s="5" t="s">
        <v>2657</v>
      </c>
      <c r="B1935" s="45" t="s">
        <v>2649</v>
      </c>
      <c r="C1935" s="5" t="s">
        <v>138</v>
      </c>
      <c r="D1935" s="5" t="s">
        <v>14</v>
      </c>
      <c r="E1935" s="61" t="s">
        <v>53</v>
      </c>
      <c r="F1935" s="7" t="s">
        <v>54</v>
      </c>
      <c r="G1935" s="5" t="s">
        <v>55</v>
      </c>
      <c r="H1935" s="6" t="s">
        <v>18</v>
      </c>
      <c r="I1935" s="8" t="b">
        <v>0</v>
      </c>
      <c r="J1935" s="20" t="s">
        <v>15</v>
      </c>
      <c r="K1935" s="5" t="s">
        <v>54</v>
      </c>
    </row>
    <row r="1936" spans="1:11" s="9" customFormat="1" hidden="1" x14ac:dyDescent="0.25">
      <c r="A1936" s="5" t="s">
        <v>2658</v>
      </c>
      <c r="B1936" s="45" t="s">
        <v>2649</v>
      </c>
      <c r="C1936" s="5" t="s">
        <v>138</v>
      </c>
      <c r="D1936" s="5" t="s">
        <v>14</v>
      </c>
      <c r="E1936" s="61" t="s">
        <v>53</v>
      </c>
      <c r="F1936" s="7" t="s">
        <v>54</v>
      </c>
      <c r="G1936" s="5" t="s">
        <v>55</v>
      </c>
      <c r="H1936" s="6" t="s">
        <v>18</v>
      </c>
      <c r="I1936" s="8" t="b">
        <v>0</v>
      </c>
      <c r="J1936" s="20" t="s">
        <v>15</v>
      </c>
      <c r="K1936" s="5" t="s">
        <v>54</v>
      </c>
    </row>
    <row r="1937" spans="1:11" hidden="1" x14ac:dyDescent="0.25">
      <c r="A1937" s="1" t="s">
        <v>2659</v>
      </c>
      <c r="B1937" s="39" t="s">
        <v>2649</v>
      </c>
      <c r="C1937" s="1" t="s">
        <v>141</v>
      </c>
      <c r="D1937" s="1" t="s">
        <v>14</v>
      </c>
      <c r="E1937" s="60" t="s">
        <v>15</v>
      </c>
      <c r="F1937" s="3" t="s">
        <v>62</v>
      </c>
      <c r="G1937" s="1" t="s">
        <v>63</v>
      </c>
      <c r="H1937" s="2" t="s">
        <v>18</v>
      </c>
      <c r="I1937" s="4" t="b">
        <v>0</v>
      </c>
      <c r="J1937" s="19" t="s">
        <v>19</v>
      </c>
      <c r="K1937" s="1" t="s">
        <v>2660</v>
      </c>
    </row>
    <row r="1938" spans="1:11" hidden="1" x14ac:dyDescent="0.25">
      <c r="A1938" s="1" t="s">
        <v>2661</v>
      </c>
      <c r="B1938" s="39" t="s">
        <v>2649</v>
      </c>
      <c r="C1938" s="1" t="s">
        <v>141</v>
      </c>
      <c r="D1938" s="1" t="s">
        <v>14</v>
      </c>
      <c r="E1938" s="60" t="s">
        <v>15</v>
      </c>
      <c r="F1938" s="3" t="s">
        <v>62</v>
      </c>
      <c r="G1938" s="1" t="s">
        <v>63</v>
      </c>
      <c r="H1938" s="2" t="s">
        <v>18</v>
      </c>
      <c r="I1938" s="4" t="b">
        <v>0</v>
      </c>
      <c r="J1938" s="19" t="s">
        <v>19</v>
      </c>
      <c r="K1938" s="1" t="s">
        <v>2662</v>
      </c>
    </row>
    <row r="1939" spans="1:11" hidden="1" x14ac:dyDescent="0.25">
      <c r="A1939" s="1" t="s">
        <v>2663</v>
      </c>
      <c r="B1939" s="39" t="s">
        <v>2649</v>
      </c>
      <c r="C1939" s="1" t="s">
        <v>141</v>
      </c>
      <c r="D1939" s="1" t="s">
        <v>14</v>
      </c>
      <c r="E1939" s="60" t="s">
        <v>15</v>
      </c>
      <c r="F1939" s="3" t="s">
        <v>62</v>
      </c>
      <c r="G1939" s="1" t="s">
        <v>63</v>
      </c>
      <c r="H1939" s="2" t="s">
        <v>18</v>
      </c>
      <c r="I1939" s="4" t="b">
        <v>0</v>
      </c>
      <c r="J1939" s="19" t="s">
        <v>19</v>
      </c>
      <c r="K1939" s="1" t="s">
        <v>2664</v>
      </c>
    </row>
    <row r="1940" spans="1:11" hidden="1" x14ac:dyDescent="0.25">
      <c r="A1940" s="1" t="s">
        <v>2665</v>
      </c>
      <c r="B1940" s="39" t="s">
        <v>2649</v>
      </c>
      <c r="C1940" s="1" t="s">
        <v>98</v>
      </c>
      <c r="D1940" s="1" t="s">
        <v>14</v>
      </c>
      <c r="E1940" s="60" t="s">
        <v>15</v>
      </c>
      <c r="F1940" s="3" t="s">
        <v>54</v>
      </c>
      <c r="G1940" s="1" t="s">
        <v>99</v>
      </c>
      <c r="H1940" s="2" t="s">
        <v>18</v>
      </c>
      <c r="I1940" s="4" t="b">
        <v>1</v>
      </c>
      <c r="J1940" s="19" t="s">
        <v>763</v>
      </c>
      <c r="K1940" s="1" t="s">
        <v>54</v>
      </c>
    </row>
    <row r="1941" spans="1:11" hidden="1" x14ac:dyDescent="0.25">
      <c r="A1941" s="1" t="s">
        <v>2666</v>
      </c>
      <c r="B1941" s="39" t="s">
        <v>2649</v>
      </c>
      <c r="C1941" s="1" t="s">
        <v>98</v>
      </c>
      <c r="D1941" s="1" t="s">
        <v>14</v>
      </c>
      <c r="E1941" s="60" t="s">
        <v>15</v>
      </c>
      <c r="F1941" s="3" t="s">
        <v>54</v>
      </c>
      <c r="G1941" s="1" t="s">
        <v>99</v>
      </c>
      <c r="H1941" s="16" t="s">
        <v>223</v>
      </c>
      <c r="I1941" s="4" t="b">
        <v>1</v>
      </c>
      <c r="J1941" s="23" t="s">
        <v>38</v>
      </c>
      <c r="K1941" s="1" t="s">
        <v>54</v>
      </c>
    </row>
    <row r="1942" spans="1:11" hidden="1" x14ac:dyDescent="0.25">
      <c r="A1942" s="1" t="s">
        <v>2667</v>
      </c>
      <c r="B1942" s="39" t="s">
        <v>2649</v>
      </c>
      <c r="C1942" s="1" t="s">
        <v>98</v>
      </c>
      <c r="D1942" s="1" t="s">
        <v>14</v>
      </c>
      <c r="E1942" s="60" t="s">
        <v>15</v>
      </c>
      <c r="F1942" s="3" t="s">
        <v>54</v>
      </c>
      <c r="G1942" s="1" t="s">
        <v>99</v>
      </c>
      <c r="H1942" s="2" t="s">
        <v>18</v>
      </c>
      <c r="I1942" s="4" t="b">
        <v>1</v>
      </c>
      <c r="J1942" s="19" t="s">
        <v>763</v>
      </c>
      <c r="K1942" s="1" t="s">
        <v>54</v>
      </c>
    </row>
    <row r="1943" spans="1:11" s="9" customFormat="1" hidden="1" x14ac:dyDescent="0.25">
      <c r="A1943" s="5" t="s">
        <v>2668</v>
      </c>
      <c r="B1943" s="45" t="s">
        <v>2669</v>
      </c>
      <c r="C1943" s="5" t="s">
        <v>397</v>
      </c>
      <c r="D1943" s="5" t="s">
        <v>14</v>
      </c>
      <c r="E1943" s="61" t="s">
        <v>15</v>
      </c>
      <c r="F1943" s="7" t="s">
        <v>127</v>
      </c>
      <c r="G1943" s="5" t="s">
        <v>17</v>
      </c>
      <c r="H1943" s="6" t="s">
        <v>18</v>
      </c>
      <c r="I1943" s="8" t="b">
        <v>0</v>
      </c>
      <c r="J1943" s="22" t="s">
        <v>38</v>
      </c>
      <c r="K1943" s="5" t="s">
        <v>2670</v>
      </c>
    </row>
    <row r="1944" spans="1:11" s="9" customFormat="1" hidden="1" x14ac:dyDescent="0.25">
      <c r="A1944" s="5" t="s">
        <v>2671</v>
      </c>
      <c r="B1944" s="45" t="s">
        <v>2669</v>
      </c>
      <c r="C1944" s="5" t="s">
        <v>22</v>
      </c>
      <c r="D1944" s="5" t="s">
        <v>14</v>
      </c>
      <c r="E1944" s="61" t="s">
        <v>15</v>
      </c>
      <c r="F1944" s="7" t="s">
        <v>26</v>
      </c>
      <c r="G1944" s="5" t="s">
        <v>17</v>
      </c>
      <c r="H1944" s="6" t="s">
        <v>18</v>
      </c>
      <c r="I1944" s="8" t="b">
        <v>0</v>
      </c>
      <c r="J1944" s="22" t="s">
        <v>38</v>
      </c>
      <c r="K1944" s="5" t="s">
        <v>2672</v>
      </c>
    </row>
    <row r="1945" spans="1:11" s="9" customFormat="1" hidden="1" x14ac:dyDescent="0.25">
      <c r="A1945" s="10" t="s">
        <v>2673</v>
      </c>
      <c r="B1945" s="50" t="s">
        <v>2669</v>
      </c>
      <c r="C1945" s="10" t="s">
        <v>36</v>
      </c>
      <c r="D1945" s="10" t="s">
        <v>14</v>
      </c>
      <c r="E1945" s="62" t="s">
        <v>15</v>
      </c>
      <c r="F1945" s="12" t="s">
        <v>133</v>
      </c>
      <c r="G1945" s="10" t="s">
        <v>17</v>
      </c>
      <c r="H1945" s="11" t="s">
        <v>18</v>
      </c>
      <c r="I1945" s="13" t="b">
        <v>0</v>
      </c>
      <c r="J1945" s="22" t="s">
        <v>38</v>
      </c>
      <c r="K1945" s="10" t="s">
        <v>2674</v>
      </c>
    </row>
    <row r="1946" spans="1:11" s="9" customFormat="1" hidden="1" x14ac:dyDescent="0.25">
      <c r="A1946" s="10" t="s">
        <v>2675</v>
      </c>
      <c r="B1946" s="50" t="s">
        <v>2669</v>
      </c>
      <c r="C1946" s="10" t="s">
        <v>36</v>
      </c>
      <c r="D1946" s="10" t="s">
        <v>14</v>
      </c>
      <c r="E1946" s="62" t="s">
        <v>15</v>
      </c>
      <c r="F1946" s="12" t="s">
        <v>133</v>
      </c>
      <c r="G1946" s="10" t="s">
        <v>17</v>
      </c>
      <c r="H1946" s="11" t="s">
        <v>18</v>
      </c>
      <c r="I1946" s="13" t="b">
        <v>0</v>
      </c>
      <c r="J1946" s="22" t="s">
        <v>38</v>
      </c>
      <c r="K1946" s="10" t="s">
        <v>2676</v>
      </c>
    </row>
    <row r="1947" spans="1:11" s="9" customFormat="1" hidden="1" x14ac:dyDescent="0.25">
      <c r="A1947" s="5" t="s">
        <v>2677</v>
      </c>
      <c r="B1947" s="45" t="s">
        <v>2669</v>
      </c>
      <c r="C1947" s="5" t="s">
        <v>138</v>
      </c>
      <c r="D1947" s="5" t="s">
        <v>14</v>
      </c>
      <c r="E1947" s="61" t="s">
        <v>53</v>
      </c>
      <c r="F1947" s="7" t="s">
        <v>54</v>
      </c>
      <c r="G1947" s="5" t="s">
        <v>55</v>
      </c>
      <c r="H1947" s="6" t="s">
        <v>18</v>
      </c>
      <c r="I1947" s="8" t="b">
        <v>0</v>
      </c>
      <c r="J1947" s="20" t="s">
        <v>15</v>
      </c>
      <c r="K1947" s="5" t="s">
        <v>54</v>
      </c>
    </row>
    <row r="1948" spans="1:11" s="9" customFormat="1" hidden="1" x14ac:dyDescent="0.25">
      <c r="A1948" s="5" t="s">
        <v>2678</v>
      </c>
      <c r="B1948" s="45" t="s">
        <v>2669</v>
      </c>
      <c r="C1948" s="5" t="s">
        <v>138</v>
      </c>
      <c r="D1948" s="5" t="s">
        <v>14</v>
      </c>
      <c r="E1948" s="61" t="s">
        <v>53</v>
      </c>
      <c r="F1948" s="7" t="s">
        <v>54</v>
      </c>
      <c r="G1948" s="5" t="s">
        <v>55</v>
      </c>
      <c r="H1948" s="6" t="s">
        <v>18</v>
      </c>
      <c r="I1948" s="8" t="b">
        <v>0</v>
      </c>
      <c r="J1948" s="20" t="s">
        <v>15</v>
      </c>
      <c r="K1948" s="5" t="s">
        <v>54</v>
      </c>
    </row>
    <row r="1949" spans="1:11" s="9" customFormat="1" hidden="1" x14ac:dyDescent="0.25">
      <c r="A1949" s="5" t="s">
        <v>2679</v>
      </c>
      <c r="B1949" s="45" t="s">
        <v>2669</v>
      </c>
      <c r="C1949" s="5" t="s">
        <v>61</v>
      </c>
      <c r="D1949" s="5" t="s">
        <v>14</v>
      </c>
      <c r="E1949" s="61" t="s">
        <v>15</v>
      </c>
      <c r="F1949" s="7" t="s">
        <v>62</v>
      </c>
      <c r="G1949" s="5" t="s">
        <v>63</v>
      </c>
      <c r="H1949" s="6" t="s">
        <v>18</v>
      </c>
      <c r="I1949" s="8" t="b">
        <v>0</v>
      </c>
      <c r="J1949" s="22" t="s">
        <v>38</v>
      </c>
      <c r="K1949" s="5" t="s">
        <v>2680</v>
      </c>
    </row>
    <row r="1950" spans="1:11" s="9" customFormat="1" hidden="1" x14ac:dyDescent="0.25">
      <c r="A1950" s="5" t="s">
        <v>2681</v>
      </c>
      <c r="B1950" s="45" t="s">
        <v>2669</v>
      </c>
      <c r="C1950" s="5" t="s">
        <v>98</v>
      </c>
      <c r="D1950" s="5" t="s">
        <v>14</v>
      </c>
      <c r="E1950" s="61" t="s">
        <v>15</v>
      </c>
      <c r="F1950" s="7" t="s">
        <v>54</v>
      </c>
      <c r="G1950" s="5" t="s">
        <v>99</v>
      </c>
      <c r="H1950" s="6" t="s">
        <v>18</v>
      </c>
      <c r="I1950" s="8" t="b">
        <v>0</v>
      </c>
      <c r="J1950" s="22" t="s">
        <v>38</v>
      </c>
      <c r="K1950" s="5" t="s">
        <v>54</v>
      </c>
    </row>
    <row r="1951" spans="1:11" s="9" customFormat="1" hidden="1" x14ac:dyDescent="0.25">
      <c r="A1951" s="5" t="s">
        <v>2682</v>
      </c>
      <c r="B1951" s="45" t="s">
        <v>2669</v>
      </c>
      <c r="C1951" s="5" t="s">
        <v>98</v>
      </c>
      <c r="D1951" s="5" t="s">
        <v>14</v>
      </c>
      <c r="E1951" s="61" t="s">
        <v>15</v>
      </c>
      <c r="F1951" s="7" t="s">
        <v>54</v>
      </c>
      <c r="G1951" s="5" t="s">
        <v>99</v>
      </c>
      <c r="H1951" s="6" t="s">
        <v>18</v>
      </c>
      <c r="I1951" s="8" t="b">
        <v>0</v>
      </c>
      <c r="J1951" s="22" t="s">
        <v>38</v>
      </c>
      <c r="K1951" s="5" t="s">
        <v>54</v>
      </c>
    </row>
    <row r="1952" spans="1:11" s="9" customFormat="1" hidden="1" x14ac:dyDescent="0.25">
      <c r="A1952" s="5" t="s">
        <v>2683</v>
      </c>
      <c r="B1952" s="45" t="s">
        <v>2669</v>
      </c>
      <c r="C1952" s="5" t="s">
        <v>98</v>
      </c>
      <c r="D1952" s="5" t="s">
        <v>14</v>
      </c>
      <c r="E1952" s="61" t="s">
        <v>15</v>
      </c>
      <c r="F1952" s="7" t="s">
        <v>54</v>
      </c>
      <c r="G1952" s="5" t="s">
        <v>99</v>
      </c>
      <c r="H1952" s="6" t="s">
        <v>18</v>
      </c>
      <c r="I1952" s="8" t="b">
        <v>0</v>
      </c>
      <c r="J1952" s="22" t="s">
        <v>38</v>
      </c>
      <c r="K1952" s="5" t="s">
        <v>54</v>
      </c>
    </row>
    <row r="1953" spans="1:11" s="9" customFormat="1" hidden="1" x14ac:dyDescent="0.25">
      <c r="A1953" s="5" t="s">
        <v>2685</v>
      </c>
      <c r="B1953" s="45" t="s">
        <v>2686</v>
      </c>
      <c r="C1953" s="5" t="s">
        <v>98</v>
      </c>
      <c r="D1953" s="5" t="s">
        <v>14</v>
      </c>
      <c r="E1953" s="61" t="s">
        <v>15</v>
      </c>
      <c r="F1953" s="7" t="s">
        <v>54</v>
      </c>
      <c r="G1953" s="5" t="s">
        <v>99</v>
      </c>
      <c r="H1953" s="6" t="s">
        <v>18</v>
      </c>
      <c r="I1953" s="8" t="b">
        <v>0</v>
      </c>
      <c r="J1953" s="20" t="s">
        <v>38</v>
      </c>
      <c r="K1953" s="5" t="s">
        <v>54</v>
      </c>
    </row>
    <row r="1954" spans="1:11" hidden="1" x14ac:dyDescent="0.25">
      <c r="A1954" s="1" t="s">
        <v>2687</v>
      </c>
      <c r="B1954" s="39" t="s">
        <v>35</v>
      </c>
      <c r="C1954" s="1" t="s">
        <v>98</v>
      </c>
      <c r="D1954" s="1" t="s">
        <v>14</v>
      </c>
      <c r="E1954" s="60" t="s">
        <v>15</v>
      </c>
      <c r="F1954" s="3" t="s">
        <v>54</v>
      </c>
      <c r="G1954" s="1" t="s">
        <v>99</v>
      </c>
      <c r="H1954" s="2" t="s">
        <v>18</v>
      </c>
      <c r="I1954" s="4" t="b">
        <v>0</v>
      </c>
      <c r="J1954" s="19" t="s">
        <v>42</v>
      </c>
      <c r="K1954" s="1" t="s">
        <v>54</v>
      </c>
    </row>
    <row r="1955" spans="1:11" hidden="1" x14ac:dyDescent="0.25">
      <c r="A1955" s="1" t="s">
        <v>2688</v>
      </c>
      <c r="B1955" s="39" t="s">
        <v>35</v>
      </c>
      <c r="C1955" s="1" t="s">
        <v>98</v>
      </c>
      <c r="D1955" s="1" t="s">
        <v>14</v>
      </c>
      <c r="E1955" s="60" t="s">
        <v>15</v>
      </c>
      <c r="F1955" s="3" t="s">
        <v>54</v>
      </c>
      <c r="G1955" s="1" t="s">
        <v>99</v>
      </c>
      <c r="H1955" s="2" t="s">
        <v>18</v>
      </c>
      <c r="I1955" s="4" t="b">
        <v>0</v>
      </c>
      <c r="J1955" s="19" t="s">
        <v>42</v>
      </c>
      <c r="K1955" s="1" t="s">
        <v>54</v>
      </c>
    </row>
    <row r="1956" spans="1:11" hidden="1" x14ac:dyDescent="0.25">
      <c r="A1956" s="1" t="s">
        <v>2689</v>
      </c>
      <c r="B1956" s="39" t="s">
        <v>35</v>
      </c>
      <c r="C1956" s="1" t="s">
        <v>98</v>
      </c>
      <c r="D1956" s="1" t="s">
        <v>14</v>
      </c>
      <c r="E1956" s="60" t="s">
        <v>15</v>
      </c>
      <c r="F1956" s="3" t="s">
        <v>54</v>
      </c>
      <c r="G1956" s="1" t="s">
        <v>99</v>
      </c>
      <c r="H1956" s="2" t="s">
        <v>18</v>
      </c>
      <c r="I1956" s="4" t="b">
        <v>0</v>
      </c>
      <c r="J1956" s="19" t="s">
        <v>42</v>
      </c>
      <c r="K1956" s="1" t="s">
        <v>54</v>
      </c>
    </row>
    <row r="1957" spans="1:11" hidden="1" x14ac:dyDescent="0.25">
      <c r="A1957" s="1" t="s">
        <v>2690</v>
      </c>
      <c r="B1957" s="39" t="s">
        <v>35</v>
      </c>
      <c r="C1957" s="1" t="s">
        <v>98</v>
      </c>
      <c r="D1957" s="1" t="s">
        <v>14</v>
      </c>
      <c r="E1957" s="60" t="s">
        <v>15</v>
      </c>
      <c r="F1957" s="3" t="s">
        <v>54</v>
      </c>
      <c r="G1957" s="1" t="s">
        <v>99</v>
      </c>
      <c r="H1957" s="2" t="s">
        <v>18</v>
      </c>
      <c r="I1957" s="4" t="b">
        <v>0</v>
      </c>
      <c r="J1957" s="19" t="s">
        <v>42</v>
      </c>
      <c r="K1957" s="1" t="s">
        <v>54</v>
      </c>
    </row>
    <row r="1958" spans="1:11" hidden="1" x14ac:dyDescent="0.25">
      <c r="A1958" s="1" t="s">
        <v>2691</v>
      </c>
      <c r="B1958" s="39" t="s">
        <v>35</v>
      </c>
      <c r="C1958" s="1" t="s">
        <v>98</v>
      </c>
      <c r="D1958" s="1" t="s">
        <v>14</v>
      </c>
      <c r="E1958" s="60" t="s">
        <v>15</v>
      </c>
      <c r="F1958" s="3" t="s">
        <v>54</v>
      </c>
      <c r="G1958" s="1" t="s">
        <v>99</v>
      </c>
      <c r="H1958" s="2" t="s">
        <v>18</v>
      </c>
      <c r="I1958" s="4" t="b">
        <v>0</v>
      </c>
      <c r="J1958" s="19" t="s">
        <v>42</v>
      </c>
      <c r="K1958" s="1" t="s">
        <v>54</v>
      </c>
    </row>
    <row r="1959" spans="1:11" hidden="1" x14ac:dyDescent="0.25">
      <c r="A1959" s="1" t="s">
        <v>2692</v>
      </c>
      <c r="B1959" s="39" t="s">
        <v>551</v>
      </c>
      <c r="C1959" s="1" t="s">
        <v>98</v>
      </c>
      <c r="D1959" s="1" t="s">
        <v>14</v>
      </c>
      <c r="E1959" s="60" t="s">
        <v>15</v>
      </c>
      <c r="F1959" s="3" t="s">
        <v>54</v>
      </c>
      <c r="G1959" s="1" t="s">
        <v>99</v>
      </c>
      <c r="H1959" s="2" t="s">
        <v>18</v>
      </c>
      <c r="I1959" s="4" t="b">
        <v>0</v>
      </c>
      <c r="J1959" s="19" t="s">
        <v>42</v>
      </c>
      <c r="K1959" s="1" t="s">
        <v>54</v>
      </c>
    </row>
    <row r="1960" spans="1:11" hidden="1" x14ac:dyDescent="0.25">
      <c r="A1960" s="1" t="s">
        <v>2693</v>
      </c>
      <c r="B1960" s="39" t="s">
        <v>35</v>
      </c>
      <c r="C1960" s="1" t="s">
        <v>98</v>
      </c>
      <c r="D1960" s="1" t="s">
        <v>14</v>
      </c>
      <c r="E1960" s="60" t="s">
        <v>15</v>
      </c>
      <c r="F1960" s="3" t="s">
        <v>54</v>
      </c>
      <c r="G1960" s="1" t="s">
        <v>99</v>
      </c>
      <c r="H1960" s="2" t="s">
        <v>18</v>
      </c>
      <c r="I1960" s="4" t="b">
        <v>0</v>
      </c>
      <c r="J1960" s="19" t="s">
        <v>42</v>
      </c>
      <c r="K1960" s="1" t="s">
        <v>54</v>
      </c>
    </row>
    <row r="1961" spans="1:11" s="9" customFormat="1" hidden="1" x14ac:dyDescent="0.25">
      <c r="A1961" s="5" t="s">
        <v>2694</v>
      </c>
      <c r="B1961" s="45" t="s">
        <v>1241</v>
      </c>
      <c r="C1961" s="5" t="s">
        <v>98</v>
      </c>
      <c r="D1961" s="5" t="s">
        <v>14</v>
      </c>
      <c r="E1961" s="61" t="s">
        <v>15</v>
      </c>
      <c r="F1961" s="7" t="s">
        <v>54</v>
      </c>
      <c r="G1961" s="5" t="s">
        <v>99</v>
      </c>
      <c r="H1961" s="6" t="s">
        <v>18</v>
      </c>
      <c r="I1961" s="8" t="b">
        <v>0</v>
      </c>
      <c r="J1961" s="22" t="s">
        <v>38</v>
      </c>
      <c r="K1961" s="5" t="s">
        <v>54</v>
      </c>
    </row>
    <row r="1962" spans="1:11" hidden="1" x14ac:dyDescent="0.25">
      <c r="A1962" s="1" t="s">
        <v>2695</v>
      </c>
      <c r="B1962" s="39" t="s">
        <v>35</v>
      </c>
      <c r="C1962" s="1" t="s">
        <v>98</v>
      </c>
      <c r="D1962" s="1" t="s">
        <v>14</v>
      </c>
      <c r="E1962" s="60" t="s">
        <v>15</v>
      </c>
      <c r="F1962" s="3" t="s">
        <v>54</v>
      </c>
      <c r="G1962" s="1" t="s">
        <v>99</v>
      </c>
      <c r="H1962" s="2" t="s">
        <v>18</v>
      </c>
      <c r="I1962" s="4" t="b">
        <v>0</v>
      </c>
      <c r="J1962" s="19" t="s">
        <v>42</v>
      </c>
      <c r="K1962" s="1" t="s">
        <v>54</v>
      </c>
    </row>
    <row r="1963" spans="1:11" s="9" customFormat="1" hidden="1" x14ac:dyDescent="0.25">
      <c r="A1963" s="5" t="s">
        <v>2570</v>
      </c>
      <c r="B1963" s="45" t="s">
        <v>2558</v>
      </c>
      <c r="C1963" s="5" t="s">
        <v>141</v>
      </c>
      <c r="D1963" s="5" t="s">
        <v>14</v>
      </c>
      <c r="E1963" s="61" t="s">
        <v>15</v>
      </c>
      <c r="F1963" s="7" t="s">
        <v>62</v>
      </c>
      <c r="G1963" s="5" t="s">
        <v>63</v>
      </c>
      <c r="H1963" s="6" t="s">
        <v>18</v>
      </c>
      <c r="I1963" s="8" t="b">
        <v>0</v>
      </c>
      <c r="J1963" s="20" t="s">
        <v>38</v>
      </c>
      <c r="K1963" s="5" t="s">
        <v>54</v>
      </c>
    </row>
    <row r="1964" spans="1:11" hidden="1" x14ac:dyDescent="0.25">
      <c r="A1964" s="1" t="s">
        <v>2696</v>
      </c>
      <c r="B1964" s="39" t="s">
        <v>35</v>
      </c>
      <c r="C1964" s="1" t="s">
        <v>98</v>
      </c>
      <c r="D1964" s="1" t="s">
        <v>14</v>
      </c>
      <c r="E1964" s="60" t="s">
        <v>15</v>
      </c>
      <c r="F1964" s="3" t="s">
        <v>54</v>
      </c>
      <c r="G1964" s="1" t="s">
        <v>99</v>
      </c>
      <c r="H1964" s="2" t="s">
        <v>18</v>
      </c>
      <c r="I1964" s="4" t="b">
        <v>0</v>
      </c>
      <c r="J1964" s="19" t="s">
        <v>42</v>
      </c>
      <c r="K1964" s="1" t="s">
        <v>54</v>
      </c>
    </row>
    <row r="1965" spans="1:11" s="9" customFormat="1" hidden="1" x14ac:dyDescent="0.25">
      <c r="A1965" s="5" t="s">
        <v>2697</v>
      </c>
      <c r="B1965" s="56" t="s">
        <v>2456</v>
      </c>
      <c r="C1965" s="5" t="s">
        <v>98</v>
      </c>
      <c r="D1965" s="5" t="s">
        <v>14</v>
      </c>
      <c r="E1965" s="61" t="s">
        <v>15</v>
      </c>
      <c r="F1965" s="7" t="s">
        <v>54</v>
      </c>
      <c r="G1965" s="5" t="s">
        <v>99</v>
      </c>
      <c r="H1965" s="6" t="s">
        <v>18</v>
      </c>
      <c r="I1965" s="8" t="b">
        <v>0</v>
      </c>
      <c r="J1965" s="20">
        <v>5.13</v>
      </c>
      <c r="K1965" s="5" t="s">
        <v>54</v>
      </c>
    </row>
    <row r="1966" spans="1:11" hidden="1" x14ac:dyDescent="0.25">
      <c r="A1966" s="1" t="s">
        <v>2698</v>
      </c>
      <c r="B1966" s="39" t="s">
        <v>35</v>
      </c>
      <c r="C1966" s="1" t="s">
        <v>98</v>
      </c>
      <c r="D1966" s="1" t="s">
        <v>14</v>
      </c>
      <c r="E1966" s="60" t="s">
        <v>15</v>
      </c>
      <c r="F1966" s="3" t="s">
        <v>54</v>
      </c>
      <c r="G1966" s="1" t="s">
        <v>99</v>
      </c>
      <c r="H1966" s="2" t="s">
        <v>18</v>
      </c>
      <c r="I1966" s="4" t="b">
        <v>0</v>
      </c>
      <c r="J1966" s="19" t="s">
        <v>42</v>
      </c>
      <c r="K1966" s="1" t="s">
        <v>54</v>
      </c>
    </row>
    <row r="1967" spans="1:11" hidden="1" x14ac:dyDescent="0.25">
      <c r="A1967" s="1" t="s">
        <v>2699</v>
      </c>
      <c r="B1967" s="39" t="s">
        <v>35</v>
      </c>
      <c r="C1967" s="1" t="s">
        <v>98</v>
      </c>
      <c r="D1967" s="1" t="s">
        <v>14</v>
      </c>
      <c r="E1967" s="60" t="s">
        <v>15</v>
      </c>
      <c r="F1967" s="3" t="s">
        <v>54</v>
      </c>
      <c r="G1967" s="1" t="s">
        <v>99</v>
      </c>
      <c r="H1967" s="2" t="s">
        <v>18</v>
      </c>
      <c r="I1967" s="4" t="b">
        <v>0</v>
      </c>
      <c r="J1967" s="19" t="s">
        <v>42</v>
      </c>
      <c r="K1967" s="1" t="s">
        <v>54</v>
      </c>
    </row>
    <row r="1968" spans="1:11" hidden="1" x14ac:dyDescent="0.25">
      <c r="A1968" s="1" t="s">
        <v>2700</v>
      </c>
      <c r="B1968" s="39" t="s">
        <v>35</v>
      </c>
      <c r="C1968" s="1" t="s">
        <v>98</v>
      </c>
      <c r="D1968" s="1" t="s">
        <v>14</v>
      </c>
      <c r="E1968" s="60" t="s">
        <v>15</v>
      </c>
      <c r="F1968" s="3" t="s">
        <v>54</v>
      </c>
      <c r="G1968" s="1" t="s">
        <v>99</v>
      </c>
      <c r="H1968" s="2" t="s">
        <v>18</v>
      </c>
      <c r="I1968" s="4" t="b">
        <v>0</v>
      </c>
      <c r="J1968" s="19" t="s">
        <v>42</v>
      </c>
      <c r="K1968" s="1" t="s">
        <v>54</v>
      </c>
    </row>
    <row r="1969" spans="1:11" hidden="1" x14ac:dyDescent="0.25">
      <c r="A1969" s="1" t="s">
        <v>2701</v>
      </c>
      <c r="B1969" s="39" t="s">
        <v>35</v>
      </c>
      <c r="C1969" s="1" t="s">
        <v>98</v>
      </c>
      <c r="D1969" s="1" t="s">
        <v>14</v>
      </c>
      <c r="E1969" s="60" t="s">
        <v>15</v>
      </c>
      <c r="F1969" s="3" t="s">
        <v>54</v>
      </c>
      <c r="G1969" s="1" t="s">
        <v>99</v>
      </c>
      <c r="H1969" s="2" t="s">
        <v>18</v>
      </c>
      <c r="I1969" s="4" t="b">
        <v>0</v>
      </c>
      <c r="J1969" s="19" t="s">
        <v>42</v>
      </c>
      <c r="K1969" s="1" t="s">
        <v>54</v>
      </c>
    </row>
    <row r="1970" spans="1:11" s="9" customFormat="1" hidden="1" x14ac:dyDescent="0.25">
      <c r="A1970" s="5" t="s">
        <v>2702</v>
      </c>
      <c r="B1970" s="45" t="s">
        <v>2686</v>
      </c>
      <c r="C1970" s="5" t="s">
        <v>98</v>
      </c>
      <c r="D1970" s="5" t="s">
        <v>14</v>
      </c>
      <c r="E1970" s="61" t="s">
        <v>15</v>
      </c>
      <c r="F1970" s="7" t="s">
        <v>54</v>
      </c>
      <c r="G1970" s="5" t="s">
        <v>99</v>
      </c>
      <c r="H1970" s="6" t="s">
        <v>18</v>
      </c>
      <c r="I1970" s="8" t="b">
        <v>0</v>
      </c>
      <c r="J1970" s="20" t="s">
        <v>38</v>
      </c>
      <c r="K1970" s="5" t="s">
        <v>54</v>
      </c>
    </row>
    <row r="1971" spans="1:11" hidden="1" x14ac:dyDescent="0.25">
      <c r="A1971" s="1" t="s">
        <v>2703</v>
      </c>
      <c r="B1971" s="39" t="s">
        <v>35</v>
      </c>
      <c r="C1971" s="1" t="s">
        <v>98</v>
      </c>
      <c r="D1971" s="1" t="s">
        <v>14</v>
      </c>
      <c r="E1971" s="60" t="s">
        <v>15</v>
      </c>
      <c r="F1971" s="3" t="s">
        <v>54</v>
      </c>
      <c r="G1971" s="1" t="s">
        <v>99</v>
      </c>
      <c r="H1971" s="2" t="s">
        <v>18</v>
      </c>
      <c r="I1971" s="4" t="b">
        <v>0</v>
      </c>
      <c r="J1971" s="19" t="s">
        <v>42</v>
      </c>
      <c r="K1971" s="1" t="s">
        <v>54</v>
      </c>
    </row>
    <row r="1972" spans="1:11" s="9" customFormat="1" hidden="1" x14ac:dyDescent="0.25">
      <c r="A1972" s="5" t="s">
        <v>2705</v>
      </c>
      <c r="B1972" s="45" t="s">
        <v>1476</v>
      </c>
      <c r="C1972" s="5" t="s">
        <v>141</v>
      </c>
      <c r="D1972" s="5" t="s">
        <v>14</v>
      </c>
      <c r="E1972" s="61" t="s">
        <v>15</v>
      </c>
      <c r="F1972" s="7" t="s">
        <v>62</v>
      </c>
      <c r="G1972" s="5" t="s">
        <v>63</v>
      </c>
      <c r="H1972" s="6" t="s">
        <v>18</v>
      </c>
      <c r="I1972" s="8" t="b">
        <v>0</v>
      </c>
      <c r="J1972" s="22" t="s">
        <v>38</v>
      </c>
      <c r="K1972" s="5" t="s">
        <v>2706</v>
      </c>
    </row>
    <row r="1973" spans="1:11" hidden="1" x14ac:dyDescent="0.25">
      <c r="A1973" s="1" t="s">
        <v>2707</v>
      </c>
      <c r="B1973" s="39" t="s">
        <v>35</v>
      </c>
      <c r="C1973" s="1" t="s">
        <v>98</v>
      </c>
      <c r="D1973" s="1" t="s">
        <v>14</v>
      </c>
      <c r="E1973" s="60" t="s">
        <v>15</v>
      </c>
      <c r="F1973" s="3" t="s">
        <v>54</v>
      </c>
      <c r="G1973" s="1" t="s">
        <v>99</v>
      </c>
      <c r="H1973" s="2" t="s">
        <v>18</v>
      </c>
      <c r="I1973" s="4" t="b">
        <v>0</v>
      </c>
      <c r="J1973" s="19" t="s">
        <v>42</v>
      </c>
      <c r="K1973" s="1" t="s">
        <v>54</v>
      </c>
    </row>
    <row r="1974" spans="1:11" hidden="1" x14ac:dyDescent="0.25">
      <c r="A1974" s="1" t="s">
        <v>2708</v>
      </c>
      <c r="B1974" s="39" t="s">
        <v>35</v>
      </c>
      <c r="C1974" s="1" t="s">
        <v>98</v>
      </c>
      <c r="D1974" s="1" t="s">
        <v>14</v>
      </c>
      <c r="E1974" s="60" t="s">
        <v>15</v>
      </c>
      <c r="F1974" s="3" t="s">
        <v>54</v>
      </c>
      <c r="G1974" s="1" t="s">
        <v>99</v>
      </c>
      <c r="H1974" s="2" t="s">
        <v>18</v>
      </c>
      <c r="I1974" s="4" t="b">
        <v>0</v>
      </c>
      <c r="J1974" s="19" t="s">
        <v>42</v>
      </c>
      <c r="K1974" s="1" t="s">
        <v>54</v>
      </c>
    </row>
    <row r="1975" spans="1:11" hidden="1" x14ac:dyDescent="0.25">
      <c r="A1975" s="1" t="s">
        <v>2710</v>
      </c>
      <c r="B1975" s="39" t="s">
        <v>35</v>
      </c>
      <c r="C1975" s="1" t="s">
        <v>98</v>
      </c>
      <c r="D1975" s="1" t="s">
        <v>14</v>
      </c>
      <c r="E1975" s="60" t="s">
        <v>15</v>
      </c>
      <c r="F1975" s="3" t="s">
        <v>54</v>
      </c>
      <c r="G1975" s="1" t="s">
        <v>99</v>
      </c>
      <c r="H1975" s="2" t="s">
        <v>18</v>
      </c>
      <c r="I1975" s="4" t="b">
        <v>0</v>
      </c>
      <c r="J1975" s="19" t="s">
        <v>42</v>
      </c>
      <c r="K1975" s="1" t="s">
        <v>54</v>
      </c>
    </row>
    <row r="1976" spans="1:11" hidden="1" x14ac:dyDescent="0.25">
      <c r="A1976" s="1" t="s">
        <v>2499</v>
      </c>
      <c r="B1976" s="39" t="s">
        <v>35</v>
      </c>
      <c r="C1976" s="1" t="s">
        <v>98</v>
      </c>
      <c r="D1976" s="1" t="s">
        <v>14</v>
      </c>
      <c r="E1976" s="60" t="s">
        <v>15</v>
      </c>
      <c r="F1976" s="3" t="s">
        <v>54</v>
      </c>
      <c r="G1976" s="1" t="s">
        <v>99</v>
      </c>
      <c r="H1976" s="2" t="s">
        <v>18</v>
      </c>
      <c r="I1976" s="4" t="b">
        <v>0</v>
      </c>
      <c r="J1976" s="19" t="s">
        <v>42</v>
      </c>
      <c r="K1976" s="1" t="s">
        <v>54</v>
      </c>
    </row>
    <row r="1977" spans="1:11" hidden="1" x14ac:dyDescent="0.25">
      <c r="A1977" s="1" t="s">
        <v>2711</v>
      </c>
      <c r="B1977" s="39" t="s">
        <v>35</v>
      </c>
      <c r="C1977" s="1" t="s">
        <v>98</v>
      </c>
      <c r="D1977" s="1" t="s">
        <v>14</v>
      </c>
      <c r="E1977" s="60" t="s">
        <v>15</v>
      </c>
      <c r="F1977" s="3" t="s">
        <v>54</v>
      </c>
      <c r="G1977" s="1" t="s">
        <v>99</v>
      </c>
      <c r="H1977" s="2" t="s">
        <v>18</v>
      </c>
      <c r="I1977" s="4" t="b">
        <v>0</v>
      </c>
      <c r="J1977" s="19" t="s">
        <v>42</v>
      </c>
      <c r="K1977" s="1" t="s">
        <v>54</v>
      </c>
    </row>
    <row r="1978" spans="1:11" s="9" customFormat="1" ht="30" hidden="1" x14ac:dyDescent="0.25">
      <c r="A1978" s="5" t="s">
        <v>2712</v>
      </c>
      <c r="B1978" s="45" t="s">
        <v>2374</v>
      </c>
      <c r="C1978" s="5" t="s">
        <v>98</v>
      </c>
      <c r="D1978" s="5" t="s">
        <v>14</v>
      </c>
      <c r="E1978" s="61" t="s">
        <v>15</v>
      </c>
      <c r="F1978" s="7" t="s">
        <v>2713</v>
      </c>
      <c r="G1978" s="5" t="s">
        <v>99</v>
      </c>
      <c r="H1978" s="6" t="s">
        <v>18</v>
      </c>
      <c r="I1978" s="8" t="b">
        <v>0</v>
      </c>
      <c r="J1978" s="20" t="s">
        <v>38</v>
      </c>
      <c r="K1978" s="5" t="s">
        <v>54</v>
      </c>
    </row>
    <row r="1979" spans="1:11" hidden="1" x14ac:dyDescent="0.25">
      <c r="A1979" s="1" t="s">
        <v>2714</v>
      </c>
      <c r="B1979" s="39" t="s">
        <v>35</v>
      </c>
      <c r="C1979" s="1" t="s">
        <v>98</v>
      </c>
      <c r="D1979" s="1" t="s">
        <v>14</v>
      </c>
      <c r="E1979" s="60" t="s">
        <v>15</v>
      </c>
      <c r="F1979" s="3" t="s">
        <v>54</v>
      </c>
      <c r="G1979" s="1" t="s">
        <v>99</v>
      </c>
      <c r="H1979" s="2" t="s">
        <v>18</v>
      </c>
      <c r="I1979" s="4" t="b">
        <v>0</v>
      </c>
      <c r="J1979" s="19" t="s">
        <v>42</v>
      </c>
      <c r="K1979" s="1" t="s">
        <v>54</v>
      </c>
    </row>
    <row r="1980" spans="1:11" hidden="1" x14ac:dyDescent="0.25">
      <c r="A1980" s="1" t="s">
        <v>2647</v>
      </c>
      <c r="B1980" s="39" t="s">
        <v>35</v>
      </c>
      <c r="C1980" s="1" t="s">
        <v>98</v>
      </c>
      <c r="D1980" s="1" t="s">
        <v>14</v>
      </c>
      <c r="E1980" s="60" t="s">
        <v>15</v>
      </c>
      <c r="F1980" s="3" t="s">
        <v>54</v>
      </c>
      <c r="G1980" s="1" t="s">
        <v>99</v>
      </c>
      <c r="H1980" s="2" t="s">
        <v>18</v>
      </c>
      <c r="I1980" s="4" t="b">
        <v>0</v>
      </c>
      <c r="J1980" s="19" t="s">
        <v>42</v>
      </c>
      <c r="K1980" s="1" t="s">
        <v>54</v>
      </c>
    </row>
    <row r="1981" spans="1:11" hidden="1" x14ac:dyDescent="0.25">
      <c r="A1981" s="1" t="s">
        <v>2717</v>
      </c>
      <c r="B1981" s="39" t="s">
        <v>35</v>
      </c>
      <c r="C1981" s="1" t="s">
        <v>141</v>
      </c>
      <c r="D1981" s="1" t="s">
        <v>14</v>
      </c>
      <c r="E1981" s="60" t="s">
        <v>15</v>
      </c>
      <c r="F1981" s="3" t="s">
        <v>62</v>
      </c>
      <c r="G1981" s="1" t="s">
        <v>63</v>
      </c>
      <c r="H1981" s="2" t="s">
        <v>18</v>
      </c>
      <c r="I1981" s="4" t="b">
        <v>0</v>
      </c>
      <c r="J1981" s="19" t="s">
        <v>19</v>
      </c>
      <c r="K1981" s="1" t="s">
        <v>54</v>
      </c>
    </row>
    <row r="1982" spans="1:11" hidden="1" x14ac:dyDescent="0.25">
      <c r="A1982" s="1" t="s">
        <v>2718</v>
      </c>
      <c r="B1982" s="39" t="s">
        <v>35</v>
      </c>
      <c r="C1982" s="1" t="s">
        <v>98</v>
      </c>
      <c r="D1982" s="1" t="s">
        <v>14</v>
      </c>
      <c r="E1982" s="60" t="s">
        <v>15</v>
      </c>
      <c r="F1982" s="3" t="s">
        <v>54</v>
      </c>
      <c r="G1982" s="1" t="s">
        <v>99</v>
      </c>
      <c r="H1982" s="2" t="s">
        <v>18</v>
      </c>
      <c r="I1982" s="4" t="b">
        <v>0</v>
      </c>
      <c r="J1982" s="19" t="s">
        <v>42</v>
      </c>
      <c r="K1982" s="1" t="s">
        <v>54</v>
      </c>
    </row>
    <row r="1983" spans="1:11" hidden="1" x14ac:dyDescent="0.25">
      <c r="A1983" s="1" t="s">
        <v>2719</v>
      </c>
      <c r="B1983" s="39" t="s">
        <v>35</v>
      </c>
      <c r="C1983" s="1" t="s">
        <v>98</v>
      </c>
      <c r="D1983" s="1" t="s">
        <v>14</v>
      </c>
      <c r="E1983" s="60" t="s">
        <v>15</v>
      </c>
      <c r="F1983" s="3" t="s">
        <v>54</v>
      </c>
      <c r="G1983" s="1" t="s">
        <v>99</v>
      </c>
      <c r="H1983" s="2" t="s">
        <v>18</v>
      </c>
      <c r="I1983" s="4" t="b">
        <v>0</v>
      </c>
      <c r="J1983" s="19" t="s">
        <v>42</v>
      </c>
      <c r="K1983" s="1" t="s">
        <v>54</v>
      </c>
    </row>
    <row r="1984" spans="1:11" hidden="1" x14ac:dyDescent="0.25">
      <c r="A1984" s="1" t="s">
        <v>2720</v>
      </c>
      <c r="B1984" s="39" t="s">
        <v>35</v>
      </c>
      <c r="C1984" s="1" t="s">
        <v>98</v>
      </c>
      <c r="D1984" s="1" t="s">
        <v>14</v>
      </c>
      <c r="E1984" s="60" t="s">
        <v>15</v>
      </c>
      <c r="F1984" s="3" t="s">
        <v>54</v>
      </c>
      <c r="G1984" s="1" t="s">
        <v>99</v>
      </c>
      <c r="H1984" s="2" t="s">
        <v>18</v>
      </c>
      <c r="I1984" s="4" t="b">
        <v>0</v>
      </c>
      <c r="J1984" s="19" t="s">
        <v>42</v>
      </c>
      <c r="K1984" s="1" t="s">
        <v>54</v>
      </c>
    </row>
    <row r="1985" spans="1:11" hidden="1" x14ac:dyDescent="0.25">
      <c r="A1985" s="1" t="s">
        <v>2721</v>
      </c>
      <c r="B1985" s="39" t="s">
        <v>35</v>
      </c>
      <c r="C1985" s="1" t="s">
        <v>98</v>
      </c>
      <c r="D1985" s="1" t="s">
        <v>14</v>
      </c>
      <c r="E1985" s="60" t="s">
        <v>15</v>
      </c>
      <c r="F1985" s="3" t="s">
        <v>54</v>
      </c>
      <c r="G1985" s="1" t="s">
        <v>99</v>
      </c>
      <c r="H1985" s="2" t="s">
        <v>18</v>
      </c>
      <c r="I1985" s="4" t="b">
        <v>0</v>
      </c>
      <c r="J1985" s="19" t="s">
        <v>42</v>
      </c>
      <c r="K1985" s="1" t="s">
        <v>54</v>
      </c>
    </row>
    <row r="1986" spans="1:11" s="9" customFormat="1" hidden="1" x14ac:dyDescent="0.25">
      <c r="A1986" s="5" t="s">
        <v>2722</v>
      </c>
      <c r="B1986" s="45" t="s">
        <v>2723</v>
      </c>
      <c r="C1986" s="5" t="s">
        <v>98</v>
      </c>
      <c r="D1986" s="5" t="s">
        <v>14</v>
      </c>
      <c r="E1986" s="61" t="s">
        <v>15</v>
      </c>
      <c r="F1986" s="7" t="s">
        <v>54</v>
      </c>
      <c r="G1986" s="5" t="s">
        <v>99</v>
      </c>
      <c r="H1986" s="6" t="s">
        <v>18</v>
      </c>
      <c r="I1986" s="8" t="b">
        <v>0</v>
      </c>
      <c r="J1986" s="20" t="s">
        <v>38</v>
      </c>
      <c r="K1986" s="5" t="s">
        <v>54</v>
      </c>
    </row>
    <row r="1987" spans="1:11" hidden="1" x14ac:dyDescent="0.25">
      <c r="A1987" s="1" t="s">
        <v>2724</v>
      </c>
      <c r="B1987" s="39" t="s">
        <v>35</v>
      </c>
      <c r="C1987" s="1" t="s">
        <v>98</v>
      </c>
      <c r="D1987" s="1" t="s">
        <v>14</v>
      </c>
      <c r="E1987" s="60" t="s">
        <v>15</v>
      </c>
      <c r="F1987" s="3" t="s">
        <v>54</v>
      </c>
      <c r="G1987" s="1" t="s">
        <v>99</v>
      </c>
      <c r="H1987" s="2" t="s">
        <v>18</v>
      </c>
      <c r="I1987" s="4" t="b">
        <v>0</v>
      </c>
      <c r="J1987" s="19" t="s">
        <v>42</v>
      </c>
      <c r="K1987" s="1" t="s">
        <v>54</v>
      </c>
    </row>
    <row r="1988" spans="1:11" hidden="1" x14ac:dyDescent="0.25">
      <c r="A1988" s="1" t="s">
        <v>1960</v>
      </c>
      <c r="B1988" s="39" t="s">
        <v>35</v>
      </c>
      <c r="C1988" s="1" t="s">
        <v>98</v>
      </c>
      <c r="D1988" s="1" t="s">
        <v>14</v>
      </c>
      <c r="E1988" s="60" t="s">
        <v>15</v>
      </c>
      <c r="F1988" s="3" t="s">
        <v>54</v>
      </c>
      <c r="G1988" s="1" t="s">
        <v>99</v>
      </c>
      <c r="H1988" s="2" t="s">
        <v>18</v>
      </c>
      <c r="I1988" s="4" t="b">
        <v>0</v>
      </c>
      <c r="J1988" s="19" t="s">
        <v>42</v>
      </c>
      <c r="K1988" s="1" t="s">
        <v>54</v>
      </c>
    </row>
    <row r="1989" spans="1:11" hidden="1" x14ac:dyDescent="0.25">
      <c r="A1989" s="1" t="s">
        <v>2725</v>
      </c>
      <c r="B1989" s="39" t="s">
        <v>35</v>
      </c>
      <c r="C1989" s="1" t="s">
        <v>98</v>
      </c>
      <c r="D1989" s="1" t="s">
        <v>14</v>
      </c>
      <c r="E1989" s="60" t="s">
        <v>15</v>
      </c>
      <c r="F1989" s="3" t="s">
        <v>54</v>
      </c>
      <c r="G1989" s="1" t="s">
        <v>99</v>
      </c>
      <c r="H1989" s="2" t="s">
        <v>18</v>
      </c>
      <c r="I1989" s="4" t="b">
        <v>0</v>
      </c>
      <c r="J1989" s="19" t="s">
        <v>42</v>
      </c>
      <c r="K1989" s="1" t="s">
        <v>54</v>
      </c>
    </row>
    <row r="1990" spans="1:11" hidden="1" x14ac:dyDescent="0.25">
      <c r="A1990" s="1" t="s">
        <v>2726</v>
      </c>
      <c r="B1990" s="39" t="s">
        <v>35</v>
      </c>
      <c r="C1990" s="1" t="s">
        <v>98</v>
      </c>
      <c r="D1990" s="1" t="s">
        <v>14</v>
      </c>
      <c r="E1990" s="60" t="s">
        <v>15</v>
      </c>
      <c r="F1990" s="3" t="s">
        <v>54</v>
      </c>
      <c r="G1990" s="1" t="s">
        <v>99</v>
      </c>
      <c r="H1990" s="2" t="s">
        <v>18</v>
      </c>
      <c r="I1990" s="4" t="b">
        <v>0</v>
      </c>
      <c r="J1990" s="19" t="s">
        <v>42</v>
      </c>
      <c r="K1990" s="1" t="s">
        <v>54</v>
      </c>
    </row>
    <row r="1991" spans="1:11" hidden="1" x14ac:dyDescent="0.25">
      <c r="A1991" s="1" t="s">
        <v>2727</v>
      </c>
      <c r="B1991" s="39" t="s">
        <v>35</v>
      </c>
      <c r="C1991" s="1" t="s">
        <v>141</v>
      </c>
      <c r="D1991" s="1" t="s">
        <v>14</v>
      </c>
      <c r="E1991" s="60" t="s">
        <v>15</v>
      </c>
      <c r="F1991" s="3" t="s">
        <v>62</v>
      </c>
      <c r="G1991" s="1" t="s">
        <v>63</v>
      </c>
      <c r="H1991" s="2" t="s">
        <v>18</v>
      </c>
      <c r="I1991" s="4" t="b">
        <v>0</v>
      </c>
      <c r="J1991" s="19" t="s">
        <v>19</v>
      </c>
      <c r="K1991" s="1" t="s">
        <v>54</v>
      </c>
    </row>
    <row r="1992" spans="1:11" hidden="1" x14ac:dyDescent="0.25">
      <c r="A1992" s="1" t="s">
        <v>2730</v>
      </c>
      <c r="B1992" s="39" t="s">
        <v>35</v>
      </c>
      <c r="C1992" s="1" t="s">
        <v>98</v>
      </c>
      <c r="D1992" s="1" t="s">
        <v>14</v>
      </c>
      <c r="E1992" s="60" t="s">
        <v>15</v>
      </c>
      <c r="F1992" s="3" t="s">
        <v>54</v>
      </c>
      <c r="G1992" s="1" t="s">
        <v>99</v>
      </c>
      <c r="H1992" s="2" t="s">
        <v>18</v>
      </c>
      <c r="I1992" s="4" t="b">
        <v>0</v>
      </c>
      <c r="J1992" s="19" t="s">
        <v>42</v>
      </c>
      <c r="K1992" s="1" t="s">
        <v>54</v>
      </c>
    </row>
    <row r="1993" spans="1:11" hidden="1" x14ac:dyDescent="0.25">
      <c r="A1993" s="1" t="s">
        <v>2731</v>
      </c>
      <c r="B1993" s="39" t="s">
        <v>35</v>
      </c>
      <c r="C1993" s="1" t="s">
        <v>98</v>
      </c>
      <c r="D1993" s="1" t="s">
        <v>14</v>
      </c>
      <c r="E1993" s="60" t="s">
        <v>15</v>
      </c>
      <c r="F1993" s="3" t="s">
        <v>54</v>
      </c>
      <c r="G1993" s="1" t="s">
        <v>99</v>
      </c>
      <c r="H1993" s="2" t="s">
        <v>18</v>
      </c>
      <c r="I1993" s="4" t="b">
        <v>0</v>
      </c>
      <c r="J1993" s="19" t="s">
        <v>42</v>
      </c>
      <c r="K1993" s="1" t="s">
        <v>54</v>
      </c>
    </row>
    <row r="1994" spans="1:11" hidden="1" x14ac:dyDescent="0.25">
      <c r="A1994" s="1" t="s">
        <v>2732</v>
      </c>
      <c r="B1994" s="39" t="s">
        <v>35</v>
      </c>
      <c r="C1994" s="1" t="s">
        <v>98</v>
      </c>
      <c r="D1994" s="1" t="s">
        <v>14</v>
      </c>
      <c r="E1994" s="60" t="s">
        <v>15</v>
      </c>
      <c r="F1994" s="3" t="s">
        <v>54</v>
      </c>
      <c r="G1994" s="1" t="s">
        <v>99</v>
      </c>
      <c r="H1994" s="2" t="s">
        <v>18</v>
      </c>
      <c r="I1994" s="4" t="b">
        <v>0</v>
      </c>
      <c r="J1994" s="19" t="s">
        <v>42</v>
      </c>
      <c r="K1994" s="1" t="s">
        <v>54</v>
      </c>
    </row>
    <row r="1995" spans="1:11" hidden="1" x14ac:dyDescent="0.25">
      <c r="A1995" s="1" t="s">
        <v>2733</v>
      </c>
      <c r="B1995" s="39" t="s">
        <v>35</v>
      </c>
      <c r="C1995" s="1" t="s">
        <v>98</v>
      </c>
      <c r="D1995" s="1" t="s">
        <v>14</v>
      </c>
      <c r="E1995" s="60" t="s">
        <v>15</v>
      </c>
      <c r="F1995" s="3" t="s">
        <v>54</v>
      </c>
      <c r="G1995" s="1" t="s">
        <v>99</v>
      </c>
      <c r="H1995" s="2" t="s">
        <v>18</v>
      </c>
      <c r="I1995" s="4" t="b">
        <v>0</v>
      </c>
      <c r="J1995" s="19" t="s">
        <v>42</v>
      </c>
      <c r="K1995" s="1" t="s">
        <v>54</v>
      </c>
    </row>
    <row r="1996" spans="1:11" hidden="1" x14ac:dyDescent="0.25">
      <c r="A1996" s="1" t="s">
        <v>2734</v>
      </c>
      <c r="B1996" s="39" t="s">
        <v>35</v>
      </c>
      <c r="C1996" s="1" t="s">
        <v>98</v>
      </c>
      <c r="D1996" s="1" t="s">
        <v>14</v>
      </c>
      <c r="E1996" s="60" t="s">
        <v>15</v>
      </c>
      <c r="F1996" s="3" t="s">
        <v>54</v>
      </c>
      <c r="G1996" s="1" t="s">
        <v>99</v>
      </c>
      <c r="H1996" s="2" t="s">
        <v>18</v>
      </c>
      <c r="I1996" s="4" t="b">
        <v>0</v>
      </c>
      <c r="J1996" s="19" t="s">
        <v>42</v>
      </c>
      <c r="K1996" s="1" t="s">
        <v>54</v>
      </c>
    </row>
    <row r="1997" spans="1:11" hidden="1" x14ac:dyDescent="0.25">
      <c r="A1997" s="1" t="s">
        <v>2735</v>
      </c>
      <c r="B1997" s="39" t="s">
        <v>35</v>
      </c>
      <c r="C1997" s="1" t="s">
        <v>98</v>
      </c>
      <c r="D1997" s="1" t="s">
        <v>14</v>
      </c>
      <c r="E1997" s="60" t="s">
        <v>15</v>
      </c>
      <c r="F1997" s="3" t="s">
        <v>54</v>
      </c>
      <c r="G1997" s="1" t="s">
        <v>99</v>
      </c>
      <c r="H1997" s="2" t="s">
        <v>18</v>
      </c>
      <c r="I1997" s="4" t="b">
        <v>0</v>
      </c>
      <c r="J1997" s="19" t="s">
        <v>42</v>
      </c>
      <c r="K1997" s="1" t="s">
        <v>54</v>
      </c>
    </row>
    <row r="1998" spans="1:11" hidden="1" x14ac:dyDescent="0.25">
      <c r="A1998" s="1" t="s">
        <v>2736</v>
      </c>
      <c r="B1998" s="39" t="s">
        <v>35</v>
      </c>
      <c r="C1998" s="1" t="s">
        <v>98</v>
      </c>
      <c r="D1998" s="1" t="s">
        <v>14</v>
      </c>
      <c r="E1998" s="60" t="s">
        <v>15</v>
      </c>
      <c r="F1998" s="3" t="s">
        <v>54</v>
      </c>
      <c r="G1998" s="1" t="s">
        <v>99</v>
      </c>
      <c r="H1998" s="2" t="s">
        <v>18</v>
      </c>
      <c r="I1998" s="4" t="b">
        <v>0</v>
      </c>
      <c r="J1998" s="19" t="s">
        <v>42</v>
      </c>
      <c r="K1998" s="1" t="s">
        <v>54</v>
      </c>
    </row>
    <row r="1999" spans="1:11" hidden="1" x14ac:dyDescent="0.25">
      <c r="A1999" s="1" t="s">
        <v>2738</v>
      </c>
      <c r="B1999" s="39" t="s">
        <v>35</v>
      </c>
      <c r="C1999" s="1" t="s">
        <v>141</v>
      </c>
      <c r="D1999" s="1" t="s">
        <v>14</v>
      </c>
      <c r="E1999" s="60" t="s">
        <v>15</v>
      </c>
      <c r="F1999" s="3" t="s">
        <v>62</v>
      </c>
      <c r="G1999" s="1" t="s">
        <v>63</v>
      </c>
      <c r="H1999" s="2" t="s">
        <v>18</v>
      </c>
      <c r="I1999" s="4" t="b">
        <v>0</v>
      </c>
      <c r="J1999" s="19" t="s">
        <v>19</v>
      </c>
      <c r="K1999" s="1" t="s">
        <v>54</v>
      </c>
    </row>
    <row r="2000" spans="1:11" s="9" customFormat="1" hidden="1" x14ac:dyDescent="0.25">
      <c r="A2000" s="5" t="s">
        <v>2739</v>
      </c>
      <c r="B2000" s="45" t="s">
        <v>2723</v>
      </c>
      <c r="C2000" s="5" t="s">
        <v>98</v>
      </c>
      <c r="D2000" s="5" t="s">
        <v>14</v>
      </c>
      <c r="E2000" s="61" t="s">
        <v>15</v>
      </c>
      <c r="F2000" s="7" t="s">
        <v>54</v>
      </c>
      <c r="G2000" s="5" t="s">
        <v>99</v>
      </c>
      <c r="H2000" s="6" t="s">
        <v>18</v>
      </c>
      <c r="I2000" s="8" t="b">
        <v>0</v>
      </c>
      <c r="J2000" s="20" t="s">
        <v>38</v>
      </c>
      <c r="K2000" s="5" t="s">
        <v>54</v>
      </c>
    </row>
    <row r="2001" spans="1:11" hidden="1" x14ac:dyDescent="0.25">
      <c r="A2001" s="1" t="s">
        <v>2740</v>
      </c>
      <c r="B2001" s="39" t="s">
        <v>35</v>
      </c>
      <c r="C2001" s="1" t="s">
        <v>141</v>
      </c>
      <c r="D2001" s="1" t="s">
        <v>14</v>
      </c>
      <c r="E2001" s="60" t="s">
        <v>15</v>
      </c>
      <c r="F2001" s="3" t="s">
        <v>62</v>
      </c>
      <c r="G2001" s="1" t="s">
        <v>63</v>
      </c>
      <c r="H2001" s="2" t="s">
        <v>18</v>
      </c>
      <c r="I2001" s="4" t="b">
        <v>0</v>
      </c>
      <c r="J2001" s="19" t="s">
        <v>19</v>
      </c>
      <c r="K2001" s="1" t="s">
        <v>54</v>
      </c>
    </row>
    <row r="2002" spans="1:11" hidden="1" x14ac:dyDescent="0.25">
      <c r="A2002" s="1" t="s">
        <v>2741</v>
      </c>
      <c r="B2002" s="39" t="s">
        <v>35</v>
      </c>
      <c r="C2002" s="1" t="s">
        <v>98</v>
      </c>
      <c r="D2002" s="1" t="s">
        <v>14</v>
      </c>
      <c r="E2002" s="60" t="s">
        <v>15</v>
      </c>
      <c r="F2002" s="3" t="s">
        <v>54</v>
      </c>
      <c r="G2002" s="1" t="s">
        <v>99</v>
      </c>
      <c r="H2002" s="2" t="s">
        <v>18</v>
      </c>
      <c r="I2002" s="4" t="b">
        <v>0</v>
      </c>
      <c r="J2002" s="19" t="s">
        <v>42</v>
      </c>
      <c r="K2002" s="1" t="s">
        <v>54</v>
      </c>
    </row>
    <row r="2003" spans="1:11" hidden="1" x14ac:dyDescent="0.25">
      <c r="A2003" s="1" t="s">
        <v>2742</v>
      </c>
      <c r="B2003" s="39" t="s">
        <v>35</v>
      </c>
      <c r="C2003" s="1" t="s">
        <v>141</v>
      </c>
      <c r="D2003" s="1" t="s">
        <v>14</v>
      </c>
      <c r="E2003" s="60" t="s">
        <v>15</v>
      </c>
      <c r="F2003" s="3" t="s">
        <v>62</v>
      </c>
      <c r="G2003" s="1" t="s">
        <v>63</v>
      </c>
      <c r="H2003" s="2" t="s">
        <v>18</v>
      </c>
      <c r="I2003" s="4" t="b">
        <v>0</v>
      </c>
      <c r="J2003" s="19" t="s">
        <v>19</v>
      </c>
      <c r="K2003" s="1" t="s">
        <v>54</v>
      </c>
    </row>
    <row r="2004" spans="1:11" s="9" customFormat="1" hidden="1" x14ac:dyDescent="0.25">
      <c r="A2004" s="5" t="s">
        <v>2743</v>
      </c>
      <c r="B2004" s="45" t="s">
        <v>1979</v>
      </c>
      <c r="C2004" s="5" t="s">
        <v>98</v>
      </c>
      <c r="D2004" s="5" t="s">
        <v>14</v>
      </c>
      <c r="E2004" s="61" t="s">
        <v>15</v>
      </c>
      <c r="F2004" s="7" t="s">
        <v>54</v>
      </c>
      <c r="G2004" s="5" t="s">
        <v>99</v>
      </c>
      <c r="H2004" s="6" t="s">
        <v>18</v>
      </c>
      <c r="I2004" s="8" t="b">
        <v>0</v>
      </c>
      <c r="J2004" s="20" t="s">
        <v>38</v>
      </c>
      <c r="K2004" s="5" t="s">
        <v>54</v>
      </c>
    </row>
    <row r="2005" spans="1:11" hidden="1" x14ac:dyDescent="0.25">
      <c r="A2005" s="1" t="s">
        <v>2744</v>
      </c>
      <c r="B2005" s="39" t="s">
        <v>35</v>
      </c>
      <c r="C2005" s="1" t="s">
        <v>141</v>
      </c>
      <c r="D2005" s="1" t="s">
        <v>14</v>
      </c>
      <c r="E2005" s="60" t="s">
        <v>15</v>
      </c>
      <c r="F2005" s="3" t="s">
        <v>62</v>
      </c>
      <c r="G2005" s="1" t="s">
        <v>63</v>
      </c>
      <c r="H2005" s="2" t="s">
        <v>18</v>
      </c>
      <c r="I2005" s="4" t="b">
        <v>0</v>
      </c>
      <c r="J2005" s="19" t="s">
        <v>19</v>
      </c>
      <c r="K2005" s="1" t="s">
        <v>54</v>
      </c>
    </row>
    <row r="2006" spans="1:11" hidden="1" x14ac:dyDescent="0.25">
      <c r="A2006" s="1" t="s">
        <v>2745</v>
      </c>
      <c r="B2006" s="39" t="s">
        <v>35</v>
      </c>
      <c r="C2006" s="1" t="s">
        <v>98</v>
      </c>
      <c r="D2006" s="1" t="s">
        <v>14</v>
      </c>
      <c r="E2006" s="60" t="s">
        <v>15</v>
      </c>
      <c r="F2006" s="3" t="s">
        <v>54</v>
      </c>
      <c r="G2006" s="1" t="s">
        <v>99</v>
      </c>
      <c r="H2006" s="2" t="s">
        <v>18</v>
      </c>
      <c r="I2006" s="4" t="b">
        <v>0</v>
      </c>
      <c r="J2006" s="19" t="s">
        <v>42</v>
      </c>
      <c r="K2006" s="1" t="s">
        <v>54</v>
      </c>
    </row>
    <row r="2007" spans="1:11" s="9" customFormat="1" hidden="1" x14ac:dyDescent="0.25">
      <c r="A2007" s="5" t="s">
        <v>2746</v>
      </c>
      <c r="B2007" s="45" t="s">
        <v>2747</v>
      </c>
      <c r="C2007" s="5" t="s">
        <v>22</v>
      </c>
      <c r="D2007" s="5" t="s">
        <v>14</v>
      </c>
      <c r="E2007" s="61" t="s">
        <v>15</v>
      </c>
      <c r="F2007" s="7" t="s">
        <v>127</v>
      </c>
      <c r="G2007" s="5" t="s">
        <v>17</v>
      </c>
      <c r="H2007" s="6" t="s">
        <v>18</v>
      </c>
      <c r="I2007" s="8" t="b">
        <v>0</v>
      </c>
      <c r="J2007" s="20" t="s">
        <v>38</v>
      </c>
      <c r="K2007" s="5" t="s">
        <v>54</v>
      </c>
    </row>
    <row r="2008" spans="1:11" s="9" customFormat="1" hidden="1" x14ac:dyDescent="0.25">
      <c r="A2008" s="5" t="s">
        <v>2748</v>
      </c>
      <c r="B2008" s="45" t="s">
        <v>2747</v>
      </c>
      <c r="C2008" s="5" t="s">
        <v>22</v>
      </c>
      <c r="D2008" s="5" t="s">
        <v>14</v>
      </c>
      <c r="E2008" s="61" t="s">
        <v>15</v>
      </c>
      <c r="F2008" s="7" t="s">
        <v>26</v>
      </c>
      <c r="G2008" s="5" t="s">
        <v>17</v>
      </c>
      <c r="H2008" s="6" t="s">
        <v>18</v>
      </c>
      <c r="I2008" s="8" t="b">
        <v>0</v>
      </c>
      <c r="J2008" s="20" t="s">
        <v>38</v>
      </c>
      <c r="K2008" s="5" t="s">
        <v>2749</v>
      </c>
    </row>
    <row r="2009" spans="1:11" s="9" customFormat="1" hidden="1" x14ac:dyDescent="0.25">
      <c r="A2009" s="5" t="s">
        <v>2750</v>
      </c>
      <c r="B2009" s="45" t="s">
        <v>2804</v>
      </c>
      <c r="C2009" s="5" t="s">
        <v>132</v>
      </c>
      <c r="D2009" s="5" t="s">
        <v>14</v>
      </c>
      <c r="E2009" s="61" t="s">
        <v>15</v>
      </c>
      <c r="F2009" s="7" t="s">
        <v>41</v>
      </c>
      <c r="G2009" s="5" t="s">
        <v>17</v>
      </c>
      <c r="H2009" s="6" t="s">
        <v>18</v>
      </c>
      <c r="I2009" s="8" t="b">
        <v>0</v>
      </c>
      <c r="J2009" s="20" t="s">
        <v>38</v>
      </c>
      <c r="K2009" s="9" t="s">
        <v>4721</v>
      </c>
    </row>
    <row r="2010" spans="1:11" hidden="1" x14ac:dyDescent="0.25">
      <c r="A2010" s="1" t="s">
        <v>2751</v>
      </c>
      <c r="B2010" s="39" t="s">
        <v>2747</v>
      </c>
      <c r="C2010" s="1" t="s">
        <v>132</v>
      </c>
      <c r="D2010" s="1" t="s">
        <v>14</v>
      </c>
      <c r="E2010" s="60" t="s">
        <v>15</v>
      </c>
      <c r="F2010" s="3" t="s">
        <v>41</v>
      </c>
      <c r="G2010" s="1" t="s">
        <v>17</v>
      </c>
      <c r="H2010" s="2" t="s">
        <v>223</v>
      </c>
      <c r="I2010" s="4" t="b">
        <v>1</v>
      </c>
      <c r="J2010" s="19" t="s">
        <v>45</v>
      </c>
      <c r="K2010" s="1" t="s">
        <v>2752</v>
      </c>
    </row>
    <row r="2011" spans="1:11" s="9" customFormat="1" hidden="1" x14ac:dyDescent="0.25">
      <c r="A2011" s="5" t="s">
        <v>2753</v>
      </c>
      <c r="B2011" s="45" t="s">
        <v>2747</v>
      </c>
      <c r="C2011" s="5" t="s">
        <v>52</v>
      </c>
      <c r="D2011" s="5" t="s">
        <v>14</v>
      </c>
      <c r="E2011" s="61" t="s">
        <v>53</v>
      </c>
      <c r="F2011" s="7" t="s">
        <v>54</v>
      </c>
      <c r="G2011" s="5" t="s">
        <v>55</v>
      </c>
      <c r="H2011" s="6" t="s">
        <v>18</v>
      </c>
      <c r="I2011" s="8" t="b">
        <v>0</v>
      </c>
      <c r="J2011" s="20" t="s">
        <v>15</v>
      </c>
      <c r="K2011" s="5" t="s">
        <v>54</v>
      </c>
    </row>
    <row r="2012" spans="1:11" s="9" customFormat="1" hidden="1" x14ac:dyDescent="0.25">
      <c r="A2012" s="5" t="s">
        <v>2754</v>
      </c>
      <c r="B2012" s="45" t="s">
        <v>2747</v>
      </c>
      <c r="C2012" s="5" t="s">
        <v>52</v>
      </c>
      <c r="D2012" s="5" t="s">
        <v>14</v>
      </c>
      <c r="E2012" s="61" t="s">
        <v>53</v>
      </c>
      <c r="F2012" s="7" t="s">
        <v>54</v>
      </c>
      <c r="G2012" s="5" t="s">
        <v>55</v>
      </c>
      <c r="H2012" s="6" t="s">
        <v>18</v>
      </c>
      <c r="I2012" s="8" t="b">
        <v>0</v>
      </c>
      <c r="J2012" s="20" t="s">
        <v>15</v>
      </c>
      <c r="K2012" s="5" t="s">
        <v>54</v>
      </c>
    </row>
    <row r="2013" spans="1:11" s="9" customFormat="1" hidden="1" x14ac:dyDescent="0.25">
      <c r="A2013" s="5" t="s">
        <v>2755</v>
      </c>
      <c r="B2013" s="45" t="s">
        <v>2747</v>
      </c>
      <c r="C2013" s="5" t="s">
        <v>141</v>
      </c>
      <c r="D2013" s="5" t="s">
        <v>14</v>
      </c>
      <c r="E2013" s="61" t="s">
        <v>15</v>
      </c>
      <c r="F2013" s="7" t="s">
        <v>62</v>
      </c>
      <c r="G2013" s="5" t="s">
        <v>63</v>
      </c>
      <c r="H2013" s="6" t="s">
        <v>18</v>
      </c>
      <c r="I2013" s="8" t="b">
        <v>0</v>
      </c>
      <c r="J2013" s="20" t="s">
        <v>38</v>
      </c>
      <c r="K2013" s="5" t="s">
        <v>2756</v>
      </c>
    </row>
    <row r="2014" spans="1:11" s="9" customFormat="1" hidden="1" x14ac:dyDescent="0.25">
      <c r="A2014" s="5" t="s">
        <v>2757</v>
      </c>
      <c r="B2014" s="45" t="s">
        <v>2747</v>
      </c>
      <c r="C2014" s="5" t="s">
        <v>141</v>
      </c>
      <c r="D2014" s="5" t="s">
        <v>14</v>
      </c>
      <c r="E2014" s="61" t="s">
        <v>15</v>
      </c>
      <c r="F2014" s="7" t="s">
        <v>62</v>
      </c>
      <c r="G2014" s="5" t="s">
        <v>63</v>
      </c>
      <c r="H2014" s="6" t="s">
        <v>18</v>
      </c>
      <c r="I2014" s="8" t="b">
        <v>0</v>
      </c>
      <c r="J2014" s="20" t="s">
        <v>38</v>
      </c>
      <c r="K2014" s="5" t="s">
        <v>2758</v>
      </c>
    </row>
    <row r="2015" spans="1:11" s="9" customFormat="1" hidden="1" x14ac:dyDescent="0.25">
      <c r="A2015" s="5" t="s">
        <v>2759</v>
      </c>
      <c r="B2015" s="45" t="s">
        <v>2747</v>
      </c>
      <c r="C2015" s="5" t="s">
        <v>141</v>
      </c>
      <c r="D2015" s="5" t="s">
        <v>14</v>
      </c>
      <c r="E2015" s="61" t="s">
        <v>15</v>
      </c>
      <c r="F2015" s="7" t="s">
        <v>62</v>
      </c>
      <c r="G2015" s="5" t="s">
        <v>63</v>
      </c>
      <c r="H2015" s="6" t="s">
        <v>18</v>
      </c>
      <c r="I2015" s="8" t="b">
        <v>0</v>
      </c>
      <c r="J2015" s="20" t="s">
        <v>38</v>
      </c>
      <c r="K2015" s="5" t="s">
        <v>2760</v>
      </c>
    </row>
    <row r="2016" spans="1:11" s="9" customFormat="1" hidden="1" x14ac:dyDescent="0.25">
      <c r="A2016" s="5" t="s">
        <v>2761</v>
      </c>
      <c r="B2016" s="45" t="s">
        <v>2747</v>
      </c>
      <c r="C2016" s="5" t="s">
        <v>141</v>
      </c>
      <c r="D2016" s="5" t="s">
        <v>14</v>
      </c>
      <c r="E2016" s="61" t="s">
        <v>15</v>
      </c>
      <c r="F2016" s="7" t="s">
        <v>62</v>
      </c>
      <c r="G2016" s="5" t="s">
        <v>63</v>
      </c>
      <c r="H2016" s="6" t="s">
        <v>18</v>
      </c>
      <c r="I2016" s="8" t="b">
        <v>0</v>
      </c>
      <c r="J2016" s="20" t="s">
        <v>38</v>
      </c>
      <c r="K2016" s="5" t="s">
        <v>2762</v>
      </c>
    </row>
    <row r="2017" spans="1:11" s="9" customFormat="1" hidden="1" x14ac:dyDescent="0.25">
      <c r="A2017" s="5" t="s">
        <v>2763</v>
      </c>
      <c r="B2017" s="45" t="s">
        <v>2747</v>
      </c>
      <c r="C2017" s="5" t="s">
        <v>98</v>
      </c>
      <c r="D2017" s="5" t="s">
        <v>14</v>
      </c>
      <c r="E2017" s="61" t="s">
        <v>15</v>
      </c>
      <c r="F2017" s="7" t="s">
        <v>54</v>
      </c>
      <c r="G2017" s="5" t="s">
        <v>99</v>
      </c>
      <c r="H2017" s="6" t="s">
        <v>18</v>
      </c>
      <c r="I2017" s="8" t="b">
        <v>0</v>
      </c>
      <c r="J2017" s="20" t="s">
        <v>38</v>
      </c>
      <c r="K2017" s="5" t="s">
        <v>54</v>
      </c>
    </row>
    <row r="2018" spans="1:11" s="9" customFormat="1" hidden="1" x14ac:dyDescent="0.25">
      <c r="A2018" s="5" t="s">
        <v>2764</v>
      </c>
      <c r="B2018" s="45" t="s">
        <v>2747</v>
      </c>
      <c r="C2018" s="5" t="s">
        <v>98</v>
      </c>
      <c r="D2018" s="5" t="s">
        <v>14</v>
      </c>
      <c r="E2018" s="61" t="s">
        <v>15</v>
      </c>
      <c r="F2018" s="7" t="s">
        <v>54</v>
      </c>
      <c r="G2018" s="5" t="s">
        <v>99</v>
      </c>
      <c r="H2018" s="6" t="s">
        <v>18</v>
      </c>
      <c r="I2018" s="8" t="b">
        <v>0</v>
      </c>
      <c r="J2018" s="20" t="s">
        <v>38</v>
      </c>
      <c r="K2018" s="5" t="s">
        <v>54</v>
      </c>
    </row>
    <row r="2019" spans="1:11" s="9" customFormat="1" hidden="1" x14ac:dyDescent="0.25">
      <c r="A2019" s="10" t="s">
        <v>2765</v>
      </c>
      <c r="B2019" s="50" t="s">
        <v>2747</v>
      </c>
      <c r="C2019" s="10" t="s">
        <v>98</v>
      </c>
      <c r="D2019" s="10" t="s">
        <v>14</v>
      </c>
      <c r="E2019" s="62" t="s">
        <v>15</v>
      </c>
      <c r="F2019" s="12" t="s">
        <v>54</v>
      </c>
      <c r="G2019" s="10" t="s">
        <v>99</v>
      </c>
      <c r="H2019" s="11" t="s">
        <v>18</v>
      </c>
      <c r="I2019" s="13" t="b">
        <v>0</v>
      </c>
      <c r="J2019" s="20" t="s">
        <v>38</v>
      </c>
      <c r="K2019" s="10" t="s">
        <v>54</v>
      </c>
    </row>
    <row r="2020" spans="1:11" s="9" customFormat="1" hidden="1" x14ac:dyDescent="0.25">
      <c r="A2020" s="10" t="s">
        <v>2766</v>
      </c>
      <c r="B2020" s="50" t="s">
        <v>2747</v>
      </c>
      <c r="C2020" s="10" t="s">
        <v>98</v>
      </c>
      <c r="D2020" s="10" t="s">
        <v>14</v>
      </c>
      <c r="E2020" s="62" t="s">
        <v>15</v>
      </c>
      <c r="F2020" s="12" t="s">
        <v>54</v>
      </c>
      <c r="G2020" s="10" t="s">
        <v>99</v>
      </c>
      <c r="H2020" s="11" t="s">
        <v>18</v>
      </c>
      <c r="I2020" s="13" t="b">
        <v>0</v>
      </c>
      <c r="J2020" s="20" t="s">
        <v>38</v>
      </c>
      <c r="K2020" s="10" t="s">
        <v>54</v>
      </c>
    </row>
    <row r="2021" spans="1:11" s="9" customFormat="1" hidden="1" x14ac:dyDescent="0.25">
      <c r="A2021" s="10" t="s">
        <v>2767</v>
      </c>
      <c r="B2021" s="50" t="s">
        <v>2747</v>
      </c>
      <c r="C2021" s="10" t="s">
        <v>98</v>
      </c>
      <c r="D2021" s="10" t="s">
        <v>14</v>
      </c>
      <c r="E2021" s="62" t="s">
        <v>15</v>
      </c>
      <c r="F2021" s="12" t="s">
        <v>54</v>
      </c>
      <c r="G2021" s="10" t="s">
        <v>99</v>
      </c>
      <c r="H2021" s="11" t="s">
        <v>18</v>
      </c>
      <c r="I2021" s="13" t="b">
        <v>0</v>
      </c>
      <c r="J2021" s="20" t="s">
        <v>38</v>
      </c>
      <c r="K2021" s="10" t="s">
        <v>54</v>
      </c>
    </row>
    <row r="2022" spans="1:11" s="9" customFormat="1" hidden="1" x14ac:dyDescent="0.25">
      <c r="A2022" s="5" t="s">
        <v>2768</v>
      </c>
      <c r="B2022" s="45" t="s">
        <v>2747</v>
      </c>
      <c r="C2022" s="5" t="s">
        <v>98</v>
      </c>
      <c r="D2022" s="5" t="s">
        <v>14</v>
      </c>
      <c r="E2022" s="61" t="s">
        <v>15</v>
      </c>
      <c r="F2022" s="7" t="s">
        <v>54</v>
      </c>
      <c r="G2022" s="5" t="s">
        <v>99</v>
      </c>
      <c r="H2022" s="6" t="s">
        <v>18</v>
      </c>
      <c r="I2022" s="8" t="b">
        <v>0</v>
      </c>
      <c r="J2022" s="20" t="s">
        <v>38</v>
      </c>
      <c r="K2022" s="5" t="s">
        <v>54</v>
      </c>
    </row>
    <row r="2023" spans="1:11" s="9" customFormat="1" hidden="1" x14ac:dyDescent="0.25">
      <c r="A2023" s="5" t="s">
        <v>2769</v>
      </c>
      <c r="B2023" s="45" t="s">
        <v>2747</v>
      </c>
      <c r="C2023" s="5" t="s">
        <v>98</v>
      </c>
      <c r="D2023" s="5" t="s">
        <v>14</v>
      </c>
      <c r="E2023" s="61" t="s">
        <v>15</v>
      </c>
      <c r="F2023" s="7" t="s">
        <v>54</v>
      </c>
      <c r="G2023" s="5" t="s">
        <v>99</v>
      </c>
      <c r="H2023" s="6" t="s">
        <v>18</v>
      </c>
      <c r="I2023" s="8" t="b">
        <v>0</v>
      </c>
      <c r="J2023" s="20" t="s">
        <v>38</v>
      </c>
      <c r="K2023" s="5" t="s">
        <v>54</v>
      </c>
    </row>
    <row r="2024" spans="1:11" s="9" customFormat="1" hidden="1" x14ac:dyDescent="0.25">
      <c r="A2024" s="5" t="s">
        <v>2770</v>
      </c>
      <c r="B2024" s="45" t="s">
        <v>2723</v>
      </c>
      <c r="C2024" s="5" t="s">
        <v>13</v>
      </c>
      <c r="D2024" s="5" t="s">
        <v>14</v>
      </c>
      <c r="E2024" s="61" t="s">
        <v>15</v>
      </c>
      <c r="F2024" s="7" t="s">
        <v>16</v>
      </c>
      <c r="G2024" s="5" t="s">
        <v>17</v>
      </c>
      <c r="H2024" s="6" t="s">
        <v>18</v>
      </c>
      <c r="I2024" s="8" t="b">
        <v>0</v>
      </c>
      <c r="J2024" s="20" t="s">
        <v>38</v>
      </c>
      <c r="K2024" s="5" t="s">
        <v>2771</v>
      </c>
    </row>
    <row r="2025" spans="1:11" s="9" customFormat="1" hidden="1" x14ac:dyDescent="0.25">
      <c r="A2025" s="5" t="s">
        <v>2772</v>
      </c>
      <c r="B2025" s="45" t="s">
        <v>2723</v>
      </c>
      <c r="C2025" s="5" t="s">
        <v>22</v>
      </c>
      <c r="D2025" s="5" t="s">
        <v>14</v>
      </c>
      <c r="E2025" s="61" t="s">
        <v>15</v>
      </c>
      <c r="F2025" s="7" t="s">
        <v>26</v>
      </c>
      <c r="G2025" s="5" t="s">
        <v>17</v>
      </c>
      <c r="H2025" s="6" t="s">
        <v>18</v>
      </c>
      <c r="I2025" s="8" t="b">
        <v>0</v>
      </c>
      <c r="J2025" s="20" t="s">
        <v>38</v>
      </c>
      <c r="K2025" s="5" t="s">
        <v>2773</v>
      </c>
    </row>
    <row r="2026" spans="1:11" s="9" customFormat="1" hidden="1" x14ac:dyDescent="0.25">
      <c r="A2026" s="5" t="s">
        <v>2774</v>
      </c>
      <c r="B2026" s="45" t="s">
        <v>2723</v>
      </c>
      <c r="C2026" s="5" t="s">
        <v>52</v>
      </c>
      <c r="D2026" s="5" t="s">
        <v>14</v>
      </c>
      <c r="E2026" s="61" t="s">
        <v>53</v>
      </c>
      <c r="F2026" s="7" t="s">
        <v>54</v>
      </c>
      <c r="G2026" s="5" t="s">
        <v>55</v>
      </c>
      <c r="H2026" s="6" t="s">
        <v>18</v>
      </c>
      <c r="I2026" s="8" t="b">
        <v>0</v>
      </c>
      <c r="J2026" s="20" t="s">
        <v>15</v>
      </c>
      <c r="K2026" s="5" t="s">
        <v>54</v>
      </c>
    </row>
    <row r="2027" spans="1:11" s="9" customFormat="1" hidden="1" x14ac:dyDescent="0.25">
      <c r="A2027" s="5" t="s">
        <v>2775</v>
      </c>
      <c r="B2027" s="45" t="s">
        <v>2723</v>
      </c>
      <c r="C2027" s="5" t="s">
        <v>61</v>
      </c>
      <c r="D2027" s="5" t="s">
        <v>14</v>
      </c>
      <c r="E2027" s="61" t="s">
        <v>15</v>
      </c>
      <c r="F2027" s="7" t="s">
        <v>62</v>
      </c>
      <c r="G2027" s="5" t="s">
        <v>63</v>
      </c>
      <c r="H2027" s="6" t="s">
        <v>18</v>
      </c>
      <c r="I2027" s="8" t="b">
        <v>0</v>
      </c>
      <c r="J2027" s="20" t="s">
        <v>38</v>
      </c>
      <c r="K2027" s="5" t="s">
        <v>2776</v>
      </c>
    </row>
    <row r="2028" spans="1:11" s="9" customFormat="1" hidden="1" x14ac:dyDescent="0.25">
      <c r="A2028" s="5" t="s">
        <v>2777</v>
      </c>
      <c r="B2028" s="45" t="s">
        <v>2723</v>
      </c>
      <c r="C2028" s="5" t="s">
        <v>61</v>
      </c>
      <c r="D2028" s="5" t="s">
        <v>14</v>
      </c>
      <c r="E2028" s="61" t="s">
        <v>15</v>
      </c>
      <c r="F2028" s="7" t="s">
        <v>62</v>
      </c>
      <c r="G2028" s="5" t="s">
        <v>63</v>
      </c>
      <c r="H2028" s="6" t="s">
        <v>18</v>
      </c>
      <c r="I2028" s="8" t="b">
        <v>0</v>
      </c>
      <c r="J2028" s="20" t="s">
        <v>38</v>
      </c>
      <c r="K2028" s="5" t="s">
        <v>2778</v>
      </c>
    </row>
    <row r="2029" spans="1:11" s="9" customFormat="1" hidden="1" x14ac:dyDescent="0.25">
      <c r="A2029" s="5" t="s">
        <v>2779</v>
      </c>
      <c r="B2029" s="45" t="s">
        <v>2723</v>
      </c>
      <c r="C2029" s="5" t="s">
        <v>61</v>
      </c>
      <c r="D2029" s="5" t="s">
        <v>14</v>
      </c>
      <c r="E2029" s="61" t="s">
        <v>15</v>
      </c>
      <c r="F2029" s="7" t="s">
        <v>62</v>
      </c>
      <c r="G2029" s="5" t="s">
        <v>63</v>
      </c>
      <c r="H2029" s="6" t="s">
        <v>18</v>
      </c>
      <c r="I2029" s="8" t="b">
        <v>0</v>
      </c>
      <c r="J2029" s="20" t="s">
        <v>38</v>
      </c>
      <c r="K2029" s="5" t="s">
        <v>2780</v>
      </c>
    </row>
    <row r="2030" spans="1:11" s="9" customFormat="1" hidden="1" x14ac:dyDescent="0.25">
      <c r="A2030" s="5" t="s">
        <v>2781</v>
      </c>
      <c r="B2030" s="45" t="s">
        <v>2723</v>
      </c>
      <c r="C2030" s="5" t="s">
        <v>98</v>
      </c>
      <c r="D2030" s="5" t="s">
        <v>14</v>
      </c>
      <c r="E2030" s="61" t="s">
        <v>15</v>
      </c>
      <c r="F2030" s="7" t="s">
        <v>54</v>
      </c>
      <c r="G2030" s="5" t="s">
        <v>99</v>
      </c>
      <c r="H2030" s="6" t="s">
        <v>18</v>
      </c>
      <c r="I2030" s="8" t="b">
        <v>0</v>
      </c>
      <c r="J2030" s="20" t="s">
        <v>38</v>
      </c>
      <c r="K2030" s="5" t="s">
        <v>54</v>
      </c>
    </row>
    <row r="2031" spans="1:11" s="9" customFormat="1" hidden="1" x14ac:dyDescent="0.25">
      <c r="A2031" s="5" t="s">
        <v>2782</v>
      </c>
      <c r="B2031" s="45" t="s">
        <v>2723</v>
      </c>
      <c r="C2031" s="5" t="s">
        <v>98</v>
      </c>
      <c r="D2031" s="5" t="s">
        <v>14</v>
      </c>
      <c r="E2031" s="61" t="s">
        <v>15</v>
      </c>
      <c r="F2031" s="7" t="s">
        <v>54</v>
      </c>
      <c r="G2031" s="5" t="s">
        <v>99</v>
      </c>
      <c r="H2031" s="6" t="s">
        <v>18</v>
      </c>
      <c r="I2031" s="8" t="b">
        <v>0</v>
      </c>
      <c r="J2031" s="20" t="s">
        <v>38</v>
      </c>
      <c r="K2031" s="5" t="s">
        <v>54</v>
      </c>
    </row>
    <row r="2032" spans="1:11" hidden="1" x14ac:dyDescent="0.25">
      <c r="A2032" s="1" t="s">
        <v>2783</v>
      </c>
      <c r="B2032" s="39" t="s">
        <v>2723</v>
      </c>
      <c r="C2032" s="1" t="s">
        <v>98</v>
      </c>
      <c r="D2032" s="1" t="s">
        <v>14</v>
      </c>
      <c r="E2032" s="60" t="s">
        <v>15</v>
      </c>
      <c r="F2032" s="3" t="s">
        <v>54</v>
      </c>
      <c r="G2032" s="1" t="s">
        <v>99</v>
      </c>
      <c r="H2032" s="2" t="s">
        <v>223</v>
      </c>
      <c r="I2032" s="4" t="b">
        <v>1</v>
      </c>
      <c r="J2032" s="19" t="s">
        <v>763</v>
      </c>
      <c r="K2032" s="1" t="s">
        <v>54</v>
      </c>
    </row>
    <row r="2033" spans="1:11" s="9" customFormat="1" hidden="1" x14ac:dyDescent="0.25">
      <c r="A2033" s="5" t="s">
        <v>2784</v>
      </c>
      <c r="B2033" s="45" t="s">
        <v>2723</v>
      </c>
      <c r="C2033" s="5" t="s">
        <v>98</v>
      </c>
      <c r="D2033" s="5" t="s">
        <v>14</v>
      </c>
      <c r="E2033" s="61" t="s">
        <v>15</v>
      </c>
      <c r="F2033" s="7" t="s">
        <v>54</v>
      </c>
      <c r="G2033" s="5" t="s">
        <v>99</v>
      </c>
      <c r="H2033" s="6" t="s">
        <v>18</v>
      </c>
      <c r="I2033" s="8" t="b">
        <v>0</v>
      </c>
      <c r="J2033" s="20" t="s">
        <v>38</v>
      </c>
      <c r="K2033" s="5" t="s">
        <v>54</v>
      </c>
    </row>
    <row r="2034" spans="1:11" s="9" customFormat="1" hidden="1" x14ac:dyDescent="0.25">
      <c r="A2034" s="5" t="s">
        <v>2785</v>
      </c>
      <c r="B2034" s="45" t="s">
        <v>2723</v>
      </c>
      <c r="C2034" s="5" t="s">
        <v>98</v>
      </c>
      <c r="D2034" s="5" t="s">
        <v>14</v>
      </c>
      <c r="E2034" s="61" t="s">
        <v>15</v>
      </c>
      <c r="F2034" s="7" t="s">
        <v>54</v>
      </c>
      <c r="G2034" s="5" t="s">
        <v>99</v>
      </c>
      <c r="H2034" s="6" t="s">
        <v>18</v>
      </c>
      <c r="I2034" s="8" t="b">
        <v>0</v>
      </c>
      <c r="J2034" s="20" t="s">
        <v>38</v>
      </c>
      <c r="K2034" s="5" t="s">
        <v>54</v>
      </c>
    </row>
    <row r="2035" spans="1:11" s="9" customFormat="1" hidden="1" x14ac:dyDescent="0.25">
      <c r="A2035" s="5" t="s">
        <v>2786</v>
      </c>
      <c r="B2035" s="45" t="s">
        <v>2723</v>
      </c>
      <c r="C2035" s="5" t="s">
        <v>98</v>
      </c>
      <c r="D2035" s="5" t="s">
        <v>14</v>
      </c>
      <c r="E2035" s="61" t="s">
        <v>15</v>
      </c>
      <c r="F2035" s="7" t="s">
        <v>54</v>
      </c>
      <c r="G2035" s="5" t="s">
        <v>99</v>
      </c>
      <c r="H2035" s="6" t="s">
        <v>18</v>
      </c>
      <c r="I2035" s="8" t="b">
        <v>0</v>
      </c>
      <c r="J2035" s="20" t="s">
        <v>38</v>
      </c>
      <c r="K2035" s="5" t="s">
        <v>54</v>
      </c>
    </row>
    <row r="2036" spans="1:11" s="9" customFormat="1" hidden="1" x14ac:dyDescent="0.25">
      <c r="A2036" s="5" t="s">
        <v>2787</v>
      </c>
      <c r="B2036" s="45" t="s">
        <v>2723</v>
      </c>
      <c r="C2036" s="5" t="s">
        <v>98</v>
      </c>
      <c r="D2036" s="5" t="s">
        <v>14</v>
      </c>
      <c r="E2036" s="61" t="s">
        <v>15</v>
      </c>
      <c r="F2036" s="7" t="s">
        <v>54</v>
      </c>
      <c r="G2036" s="5" t="s">
        <v>99</v>
      </c>
      <c r="H2036" s="6" t="s">
        <v>18</v>
      </c>
      <c r="I2036" s="8" t="b">
        <v>0</v>
      </c>
      <c r="J2036" s="20" t="s">
        <v>38</v>
      </c>
      <c r="K2036" s="5" t="s">
        <v>54</v>
      </c>
    </row>
    <row r="2037" spans="1:11" hidden="1" x14ac:dyDescent="0.25">
      <c r="A2037" s="1" t="s">
        <v>2788</v>
      </c>
      <c r="B2037" s="39" t="s">
        <v>2723</v>
      </c>
      <c r="C2037" s="1" t="s">
        <v>98</v>
      </c>
      <c r="D2037" s="1" t="s">
        <v>14</v>
      </c>
      <c r="E2037" s="60" t="s">
        <v>15</v>
      </c>
      <c r="F2037" s="3" t="s">
        <v>54</v>
      </c>
      <c r="G2037" s="1" t="s">
        <v>99</v>
      </c>
      <c r="H2037" s="2" t="s">
        <v>223</v>
      </c>
      <c r="I2037" s="4" t="b">
        <v>1</v>
      </c>
      <c r="J2037" s="19" t="s">
        <v>763</v>
      </c>
      <c r="K2037" s="1" t="s">
        <v>54</v>
      </c>
    </row>
    <row r="2038" spans="1:11" s="9" customFormat="1" hidden="1" x14ac:dyDescent="0.25">
      <c r="A2038" s="5" t="s">
        <v>2789</v>
      </c>
      <c r="B2038" s="45" t="s">
        <v>2686</v>
      </c>
      <c r="C2038" s="5" t="s">
        <v>397</v>
      </c>
      <c r="D2038" s="5" t="s">
        <v>14</v>
      </c>
      <c r="E2038" s="61" t="s">
        <v>15</v>
      </c>
      <c r="F2038" s="7" t="s">
        <v>127</v>
      </c>
      <c r="G2038" s="5" t="s">
        <v>17</v>
      </c>
      <c r="H2038" s="6" t="s">
        <v>18</v>
      </c>
      <c r="I2038" s="8" t="b">
        <v>0</v>
      </c>
      <c r="J2038" s="20" t="s">
        <v>38</v>
      </c>
      <c r="K2038" s="5" t="s">
        <v>2790</v>
      </c>
    </row>
    <row r="2039" spans="1:11" s="9" customFormat="1" hidden="1" x14ac:dyDescent="0.25">
      <c r="A2039" s="5" t="s">
        <v>2791</v>
      </c>
      <c r="B2039" s="45" t="s">
        <v>2686</v>
      </c>
      <c r="C2039" s="5" t="s">
        <v>22</v>
      </c>
      <c r="D2039" s="5" t="s">
        <v>14</v>
      </c>
      <c r="E2039" s="61" t="s">
        <v>15</v>
      </c>
      <c r="F2039" s="7" t="s">
        <v>26</v>
      </c>
      <c r="G2039" s="5" t="s">
        <v>17</v>
      </c>
      <c r="H2039" s="6" t="s">
        <v>18</v>
      </c>
      <c r="I2039" s="8" t="b">
        <v>0</v>
      </c>
      <c r="J2039" s="20" t="s">
        <v>38</v>
      </c>
      <c r="K2039" s="5" t="s">
        <v>2792</v>
      </c>
    </row>
    <row r="2040" spans="1:11" s="9" customFormat="1" hidden="1" x14ac:dyDescent="0.25">
      <c r="A2040" s="5" t="s">
        <v>2793</v>
      </c>
      <c r="B2040" s="45" t="s">
        <v>2686</v>
      </c>
      <c r="C2040" s="5" t="s">
        <v>36</v>
      </c>
      <c r="D2040" s="5" t="s">
        <v>14</v>
      </c>
      <c r="E2040" s="61" t="s">
        <v>15</v>
      </c>
      <c r="F2040" s="7" t="s">
        <v>133</v>
      </c>
      <c r="G2040" s="5" t="s">
        <v>17</v>
      </c>
      <c r="H2040" s="6" t="s">
        <v>18</v>
      </c>
      <c r="I2040" s="8" t="b">
        <v>0</v>
      </c>
      <c r="J2040" s="20" t="s">
        <v>38</v>
      </c>
      <c r="K2040" s="5" t="s">
        <v>2794</v>
      </c>
    </row>
    <row r="2041" spans="1:11" s="9" customFormat="1" hidden="1" x14ac:dyDescent="0.25">
      <c r="A2041" s="5" t="s">
        <v>2795</v>
      </c>
      <c r="B2041" s="45" t="s">
        <v>2686</v>
      </c>
      <c r="C2041" s="5" t="s">
        <v>36</v>
      </c>
      <c r="D2041" s="5" t="s">
        <v>14</v>
      </c>
      <c r="E2041" s="61" t="s">
        <v>15</v>
      </c>
      <c r="F2041" s="7" t="s">
        <v>133</v>
      </c>
      <c r="G2041" s="5" t="s">
        <v>17</v>
      </c>
      <c r="H2041" s="6" t="s">
        <v>18</v>
      </c>
      <c r="I2041" s="8" t="b">
        <v>0</v>
      </c>
      <c r="J2041" s="20" t="s">
        <v>38</v>
      </c>
      <c r="K2041" s="5" t="s">
        <v>2796</v>
      </c>
    </row>
    <row r="2042" spans="1:11" s="9" customFormat="1" hidden="1" x14ac:dyDescent="0.25">
      <c r="A2042" s="5" t="s">
        <v>2797</v>
      </c>
      <c r="B2042" s="45" t="s">
        <v>2686</v>
      </c>
      <c r="C2042" s="5" t="s">
        <v>138</v>
      </c>
      <c r="D2042" s="5" t="s">
        <v>14</v>
      </c>
      <c r="E2042" s="61" t="s">
        <v>53</v>
      </c>
      <c r="F2042" s="7" t="s">
        <v>54</v>
      </c>
      <c r="G2042" s="5" t="s">
        <v>55</v>
      </c>
      <c r="H2042" s="6" t="s">
        <v>18</v>
      </c>
      <c r="I2042" s="8" t="b">
        <v>0</v>
      </c>
      <c r="J2042" s="20" t="s">
        <v>15</v>
      </c>
      <c r="K2042" s="5" t="s">
        <v>54</v>
      </c>
    </row>
    <row r="2043" spans="1:11" s="9" customFormat="1" hidden="1" x14ac:dyDescent="0.25">
      <c r="A2043" s="5" t="s">
        <v>2798</v>
      </c>
      <c r="B2043" s="45" t="s">
        <v>2686</v>
      </c>
      <c r="C2043" s="5" t="s">
        <v>138</v>
      </c>
      <c r="D2043" s="5" t="s">
        <v>14</v>
      </c>
      <c r="E2043" s="61" t="s">
        <v>53</v>
      </c>
      <c r="F2043" s="7" t="s">
        <v>54</v>
      </c>
      <c r="G2043" s="5" t="s">
        <v>55</v>
      </c>
      <c r="H2043" s="6" t="s">
        <v>18</v>
      </c>
      <c r="I2043" s="8" t="b">
        <v>0</v>
      </c>
      <c r="J2043" s="20" t="s">
        <v>15</v>
      </c>
      <c r="K2043" s="5" t="s">
        <v>54</v>
      </c>
    </row>
    <row r="2044" spans="1:11" s="9" customFormat="1" hidden="1" x14ac:dyDescent="0.25">
      <c r="A2044" s="5" t="s">
        <v>2799</v>
      </c>
      <c r="B2044" s="45" t="s">
        <v>2686</v>
      </c>
      <c r="C2044" s="5" t="s">
        <v>61</v>
      </c>
      <c r="D2044" s="5" t="s">
        <v>14</v>
      </c>
      <c r="E2044" s="61" t="s">
        <v>15</v>
      </c>
      <c r="F2044" s="7" t="s">
        <v>62</v>
      </c>
      <c r="G2044" s="5" t="s">
        <v>63</v>
      </c>
      <c r="H2044" s="6" t="s">
        <v>18</v>
      </c>
      <c r="I2044" s="8" t="b">
        <v>0</v>
      </c>
      <c r="J2044" s="20" t="s">
        <v>38</v>
      </c>
      <c r="K2044" s="5" t="s">
        <v>2800</v>
      </c>
    </row>
    <row r="2045" spans="1:11" hidden="1" x14ac:dyDescent="0.25">
      <c r="A2045" s="1" t="s">
        <v>2801</v>
      </c>
      <c r="B2045" s="39" t="s">
        <v>2686</v>
      </c>
      <c r="C2045" s="1" t="s">
        <v>98</v>
      </c>
      <c r="D2045" s="1" t="s">
        <v>14</v>
      </c>
      <c r="E2045" s="60" t="s">
        <v>15</v>
      </c>
      <c r="F2045" s="3" t="s">
        <v>54</v>
      </c>
      <c r="G2045" s="1" t="s">
        <v>99</v>
      </c>
      <c r="H2045" s="2" t="s">
        <v>223</v>
      </c>
      <c r="I2045" s="4" t="b">
        <v>1</v>
      </c>
      <c r="J2045" s="19" t="s">
        <v>42</v>
      </c>
      <c r="K2045" s="1" t="s">
        <v>54</v>
      </c>
    </row>
    <row r="2046" spans="1:11" hidden="1" x14ac:dyDescent="0.25">
      <c r="A2046" s="1" t="s">
        <v>2802</v>
      </c>
      <c r="B2046" s="39" t="s">
        <v>2686</v>
      </c>
      <c r="C2046" s="1" t="s">
        <v>98</v>
      </c>
      <c r="D2046" s="1" t="s">
        <v>14</v>
      </c>
      <c r="E2046" s="60" t="s">
        <v>15</v>
      </c>
      <c r="F2046" s="3" t="s">
        <v>54</v>
      </c>
      <c r="G2046" s="1" t="s">
        <v>99</v>
      </c>
      <c r="H2046" s="2" t="s">
        <v>223</v>
      </c>
      <c r="I2046" s="4" t="b">
        <v>1</v>
      </c>
      <c r="J2046" s="19" t="s">
        <v>42</v>
      </c>
      <c r="K2046" s="1" t="s">
        <v>54</v>
      </c>
    </row>
    <row r="2047" spans="1:11" s="9" customFormat="1" hidden="1" x14ac:dyDescent="0.25">
      <c r="A2047" s="5" t="s">
        <v>2803</v>
      </c>
      <c r="B2047" s="45" t="s">
        <v>2804</v>
      </c>
      <c r="C2047" s="5" t="s">
        <v>13</v>
      </c>
      <c r="D2047" s="5" t="s">
        <v>14</v>
      </c>
      <c r="E2047" s="61" t="s">
        <v>15</v>
      </c>
      <c r="F2047" s="7" t="s">
        <v>16</v>
      </c>
      <c r="G2047" s="5" t="s">
        <v>17</v>
      </c>
      <c r="H2047" s="6" t="s">
        <v>18</v>
      </c>
      <c r="I2047" s="8" t="b">
        <v>0</v>
      </c>
      <c r="J2047" s="20" t="s">
        <v>38</v>
      </c>
      <c r="K2047" s="5" t="s">
        <v>2805</v>
      </c>
    </row>
    <row r="2048" spans="1:11" s="9" customFormat="1" hidden="1" x14ac:dyDescent="0.25">
      <c r="A2048" s="5" t="s">
        <v>2806</v>
      </c>
      <c r="B2048" s="45" t="s">
        <v>2804</v>
      </c>
      <c r="C2048" s="5" t="s">
        <v>22</v>
      </c>
      <c r="D2048" s="5" t="s">
        <v>14</v>
      </c>
      <c r="E2048" s="61" t="s">
        <v>15</v>
      </c>
      <c r="F2048" s="7" t="s">
        <v>23</v>
      </c>
      <c r="G2048" s="5" t="s">
        <v>17</v>
      </c>
      <c r="H2048" s="6" t="s">
        <v>18</v>
      </c>
      <c r="I2048" s="8" t="b">
        <v>0</v>
      </c>
      <c r="J2048" s="20" t="s">
        <v>38</v>
      </c>
      <c r="K2048" s="5" t="s">
        <v>2807</v>
      </c>
    </row>
    <row r="2049" spans="1:11" s="9" customFormat="1" hidden="1" x14ac:dyDescent="0.25">
      <c r="A2049" s="5" t="s">
        <v>2808</v>
      </c>
      <c r="B2049" s="45" t="s">
        <v>2804</v>
      </c>
      <c r="C2049" s="5" t="s">
        <v>22</v>
      </c>
      <c r="D2049" s="5" t="s">
        <v>14</v>
      </c>
      <c r="E2049" s="61" t="s">
        <v>15</v>
      </c>
      <c r="F2049" s="7" t="s">
        <v>26</v>
      </c>
      <c r="G2049" s="5" t="s">
        <v>17</v>
      </c>
      <c r="H2049" s="6" t="s">
        <v>18</v>
      </c>
      <c r="I2049" s="8" t="b">
        <v>0</v>
      </c>
      <c r="J2049" s="20" t="s">
        <v>38</v>
      </c>
      <c r="K2049" s="5" t="s">
        <v>2809</v>
      </c>
    </row>
    <row r="2050" spans="1:11" s="9" customFormat="1" hidden="1" x14ac:dyDescent="0.25">
      <c r="A2050" s="5" t="s">
        <v>2810</v>
      </c>
      <c r="B2050" s="45" t="s">
        <v>2804</v>
      </c>
      <c r="C2050" s="5" t="s">
        <v>22</v>
      </c>
      <c r="D2050" s="5" t="s">
        <v>14</v>
      </c>
      <c r="E2050" s="61" t="s">
        <v>15</v>
      </c>
      <c r="F2050" s="7" t="s">
        <v>26</v>
      </c>
      <c r="G2050" s="5" t="s">
        <v>17</v>
      </c>
      <c r="H2050" s="6" t="s">
        <v>18</v>
      </c>
      <c r="I2050" s="8" t="b">
        <v>0</v>
      </c>
      <c r="J2050" s="20" t="s">
        <v>38</v>
      </c>
      <c r="K2050" s="5" t="s">
        <v>2811</v>
      </c>
    </row>
    <row r="2051" spans="1:11" hidden="1" x14ac:dyDescent="0.25">
      <c r="A2051" s="1" t="s">
        <v>2812</v>
      </c>
      <c r="B2051" s="39" t="s">
        <v>2804</v>
      </c>
      <c r="C2051" s="1" t="s">
        <v>132</v>
      </c>
      <c r="D2051" s="1" t="s">
        <v>14</v>
      </c>
      <c r="E2051" s="60" t="s">
        <v>15</v>
      </c>
      <c r="F2051" s="3" t="s">
        <v>41</v>
      </c>
      <c r="G2051" s="1" t="s">
        <v>17</v>
      </c>
      <c r="H2051" s="2" t="s">
        <v>18</v>
      </c>
      <c r="I2051" s="4" t="b">
        <v>1</v>
      </c>
      <c r="J2051" s="19" t="s">
        <v>2654</v>
      </c>
      <c r="K2051" s="1" t="s">
        <v>2813</v>
      </c>
    </row>
    <row r="2052" spans="1:11" s="9" customFormat="1" hidden="1" x14ac:dyDescent="0.25">
      <c r="A2052" s="5" t="s">
        <v>2814</v>
      </c>
      <c r="B2052" s="45" t="s">
        <v>2804</v>
      </c>
      <c r="C2052" s="5" t="s">
        <v>132</v>
      </c>
      <c r="D2052" s="5" t="s">
        <v>14</v>
      </c>
      <c r="E2052" s="61" t="s">
        <v>15</v>
      </c>
      <c r="F2052" s="7" t="s">
        <v>41</v>
      </c>
      <c r="G2052" s="5" t="s">
        <v>17</v>
      </c>
      <c r="H2052" s="6" t="s">
        <v>18</v>
      </c>
      <c r="I2052" s="8" t="b">
        <v>0</v>
      </c>
      <c r="J2052" s="20" t="s">
        <v>38</v>
      </c>
      <c r="K2052" s="5" t="s">
        <v>2815</v>
      </c>
    </row>
    <row r="2053" spans="1:11" s="9" customFormat="1" hidden="1" x14ac:dyDescent="0.25">
      <c r="A2053" s="5" t="s">
        <v>2816</v>
      </c>
      <c r="B2053" s="45" t="s">
        <v>2804</v>
      </c>
      <c r="C2053" s="5" t="s">
        <v>132</v>
      </c>
      <c r="D2053" s="5" t="s">
        <v>14</v>
      </c>
      <c r="E2053" s="61" t="s">
        <v>15</v>
      </c>
      <c r="F2053" s="7" t="s">
        <v>41</v>
      </c>
      <c r="G2053" s="5" t="s">
        <v>17</v>
      </c>
      <c r="H2053" s="26" t="s">
        <v>223</v>
      </c>
      <c r="I2053" s="8" t="b">
        <v>1</v>
      </c>
      <c r="J2053" s="20" t="s">
        <v>38</v>
      </c>
      <c r="K2053" s="5" t="s">
        <v>2817</v>
      </c>
    </row>
    <row r="2054" spans="1:11" hidden="1" x14ac:dyDescent="0.25">
      <c r="A2054" s="1" t="s">
        <v>2818</v>
      </c>
      <c r="B2054" s="39" t="s">
        <v>2804</v>
      </c>
      <c r="C2054" s="1" t="s">
        <v>132</v>
      </c>
      <c r="D2054" s="1" t="s">
        <v>14</v>
      </c>
      <c r="E2054" s="60" t="s">
        <v>15</v>
      </c>
      <c r="F2054" s="3" t="s">
        <v>41</v>
      </c>
      <c r="G2054" s="1" t="s">
        <v>17</v>
      </c>
      <c r="H2054" s="2" t="s">
        <v>223</v>
      </c>
      <c r="I2054" s="4" t="b">
        <v>1</v>
      </c>
      <c r="J2054" s="19" t="s">
        <v>45</v>
      </c>
      <c r="K2054" s="1" t="s">
        <v>2819</v>
      </c>
    </row>
    <row r="2055" spans="1:11" hidden="1" x14ac:dyDescent="0.25">
      <c r="A2055" s="1" t="s">
        <v>2820</v>
      </c>
      <c r="B2055" s="39" t="s">
        <v>2804</v>
      </c>
      <c r="C2055" s="1" t="s">
        <v>52</v>
      </c>
      <c r="D2055" s="1" t="s">
        <v>14</v>
      </c>
      <c r="E2055" s="60" t="s">
        <v>53</v>
      </c>
      <c r="F2055" s="3" t="s">
        <v>54</v>
      </c>
      <c r="G2055" s="1" t="s">
        <v>55</v>
      </c>
      <c r="H2055" s="2" t="s">
        <v>18</v>
      </c>
      <c r="I2055" s="4" t="b">
        <v>0</v>
      </c>
      <c r="J2055" s="19" t="s">
        <v>15</v>
      </c>
      <c r="K2055" s="1" t="s">
        <v>54</v>
      </c>
    </row>
    <row r="2056" spans="1:11" hidden="1" x14ac:dyDescent="0.25">
      <c r="A2056" s="1" t="s">
        <v>2821</v>
      </c>
      <c r="B2056" s="39" t="s">
        <v>2804</v>
      </c>
      <c r="C2056" s="1" t="s">
        <v>52</v>
      </c>
      <c r="D2056" s="1" t="s">
        <v>14</v>
      </c>
      <c r="E2056" s="60" t="s">
        <v>53</v>
      </c>
      <c r="F2056" s="3" t="s">
        <v>54</v>
      </c>
      <c r="G2056" s="1" t="s">
        <v>55</v>
      </c>
      <c r="H2056" s="2" t="s">
        <v>18</v>
      </c>
      <c r="I2056" s="4" t="b">
        <v>0</v>
      </c>
      <c r="J2056" s="19" t="s">
        <v>15</v>
      </c>
      <c r="K2056" s="1" t="s">
        <v>54</v>
      </c>
    </row>
    <row r="2057" spans="1:11" hidden="1" x14ac:dyDescent="0.25">
      <c r="A2057" s="1" t="s">
        <v>2822</v>
      </c>
      <c r="B2057" s="39" t="s">
        <v>2804</v>
      </c>
      <c r="C2057" s="1" t="s">
        <v>52</v>
      </c>
      <c r="D2057" s="1" t="s">
        <v>14</v>
      </c>
      <c r="E2057" s="60" t="s">
        <v>53</v>
      </c>
      <c r="F2057" s="3" t="s">
        <v>54</v>
      </c>
      <c r="G2057" s="1" t="s">
        <v>55</v>
      </c>
      <c r="H2057" s="2" t="s">
        <v>18</v>
      </c>
      <c r="I2057" s="4" t="b">
        <v>0</v>
      </c>
      <c r="J2057" s="19" t="s">
        <v>15</v>
      </c>
      <c r="K2057" s="1" t="s">
        <v>54</v>
      </c>
    </row>
    <row r="2058" spans="1:11" hidden="1" x14ac:dyDescent="0.25">
      <c r="A2058" s="1" t="s">
        <v>2823</v>
      </c>
      <c r="B2058" s="39" t="s">
        <v>2804</v>
      </c>
      <c r="C2058" s="1" t="s">
        <v>52</v>
      </c>
      <c r="D2058" s="1" t="s">
        <v>14</v>
      </c>
      <c r="E2058" s="60" t="s">
        <v>53</v>
      </c>
      <c r="F2058" s="3" t="s">
        <v>54</v>
      </c>
      <c r="G2058" s="1" t="s">
        <v>55</v>
      </c>
      <c r="H2058" s="2" t="s">
        <v>18</v>
      </c>
      <c r="I2058" s="4" t="b">
        <v>0</v>
      </c>
      <c r="J2058" s="19" t="s">
        <v>15</v>
      </c>
      <c r="K2058" s="1" t="s">
        <v>54</v>
      </c>
    </row>
    <row r="2059" spans="1:11" hidden="1" x14ac:dyDescent="0.25">
      <c r="A2059" s="1" t="s">
        <v>2824</v>
      </c>
      <c r="B2059" s="39" t="s">
        <v>2804</v>
      </c>
      <c r="C2059" s="1" t="s">
        <v>141</v>
      </c>
      <c r="D2059" s="1" t="s">
        <v>14</v>
      </c>
      <c r="E2059" s="60" t="s">
        <v>15</v>
      </c>
      <c r="F2059" s="3" t="s">
        <v>62</v>
      </c>
      <c r="G2059" s="1" t="s">
        <v>63</v>
      </c>
      <c r="H2059" s="2" t="s">
        <v>18</v>
      </c>
      <c r="I2059" s="4" t="b">
        <v>0</v>
      </c>
      <c r="J2059" s="19" t="s">
        <v>19</v>
      </c>
      <c r="K2059" s="1" t="s">
        <v>2825</v>
      </c>
    </row>
    <row r="2060" spans="1:11" hidden="1" x14ac:dyDescent="0.25">
      <c r="A2060" s="1" t="s">
        <v>2826</v>
      </c>
      <c r="B2060" s="39" t="s">
        <v>2804</v>
      </c>
      <c r="C2060" s="1" t="s">
        <v>141</v>
      </c>
      <c r="D2060" s="1" t="s">
        <v>14</v>
      </c>
      <c r="E2060" s="60" t="s">
        <v>15</v>
      </c>
      <c r="F2060" s="3" t="s">
        <v>62</v>
      </c>
      <c r="G2060" s="1" t="s">
        <v>63</v>
      </c>
      <c r="H2060" s="2" t="s">
        <v>18</v>
      </c>
      <c r="I2060" s="4" t="b">
        <v>0</v>
      </c>
      <c r="J2060" s="19" t="s">
        <v>19</v>
      </c>
      <c r="K2060" s="1" t="s">
        <v>2827</v>
      </c>
    </row>
    <row r="2061" spans="1:11" hidden="1" x14ac:dyDescent="0.25">
      <c r="A2061" s="1" t="s">
        <v>2828</v>
      </c>
      <c r="B2061" s="39" t="s">
        <v>2804</v>
      </c>
      <c r="C2061" s="1" t="s">
        <v>141</v>
      </c>
      <c r="D2061" s="1" t="s">
        <v>14</v>
      </c>
      <c r="E2061" s="60" t="s">
        <v>15</v>
      </c>
      <c r="F2061" s="3" t="s">
        <v>62</v>
      </c>
      <c r="G2061" s="1" t="s">
        <v>63</v>
      </c>
      <c r="H2061" s="2" t="s">
        <v>18</v>
      </c>
      <c r="I2061" s="4" t="b">
        <v>0</v>
      </c>
      <c r="J2061" s="19" t="s">
        <v>19</v>
      </c>
      <c r="K2061" s="1" t="s">
        <v>2829</v>
      </c>
    </row>
    <row r="2062" spans="1:11" hidden="1" x14ac:dyDescent="0.25">
      <c r="A2062" s="1" t="s">
        <v>2830</v>
      </c>
      <c r="B2062" s="39" t="s">
        <v>2804</v>
      </c>
      <c r="C2062" s="1" t="s">
        <v>141</v>
      </c>
      <c r="D2062" s="1" t="s">
        <v>14</v>
      </c>
      <c r="E2062" s="60" t="s">
        <v>15</v>
      </c>
      <c r="F2062" s="3" t="s">
        <v>62</v>
      </c>
      <c r="G2062" s="1" t="s">
        <v>63</v>
      </c>
      <c r="H2062" s="2" t="s">
        <v>18</v>
      </c>
      <c r="I2062" s="4" t="b">
        <v>0</v>
      </c>
      <c r="J2062" s="19" t="s">
        <v>19</v>
      </c>
      <c r="K2062" s="1" t="s">
        <v>2831</v>
      </c>
    </row>
    <row r="2063" spans="1:11" hidden="1" x14ac:dyDescent="0.25">
      <c r="A2063" s="1" t="s">
        <v>2832</v>
      </c>
      <c r="B2063" s="39" t="s">
        <v>2804</v>
      </c>
      <c r="C2063" s="1" t="s">
        <v>141</v>
      </c>
      <c r="D2063" s="1" t="s">
        <v>14</v>
      </c>
      <c r="E2063" s="60" t="s">
        <v>15</v>
      </c>
      <c r="F2063" s="3" t="s">
        <v>62</v>
      </c>
      <c r="G2063" s="1" t="s">
        <v>63</v>
      </c>
      <c r="H2063" s="2" t="s">
        <v>18</v>
      </c>
      <c r="I2063" s="4" t="b">
        <v>0</v>
      </c>
      <c r="J2063" s="19" t="s">
        <v>19</v>
      </c>
      <c r="K2063" s="1" t="s">
        <v>2833</v>
      </c>
    </row>
    <row r="2064" spans="1:11" hidden="1" x14ac:dyDescent="0.25">
      <c r="A2064" s="1" t="s">
        <v>2834</v>
      </c>
      <c r="B2064" s="39" t="s">
        <v>2804</v>
      </c>
      <c r="C2064" s="1" t="s">
        <v>141</v>
      </c>
      <c r="D2064" s="1" t="s">
        <v>14</v>
      </c>
      <c r="E2064" s="60" t="s">
        <v>15</v>
      </c>
      <c r="F2064" s="3" t="s">
        <v>62</v>
      </c>
      <c r="G2064" s="1" t="s">
        <v>63</v>
      </c>
      <c r="H2064" s="2" t="s">
        <v>18</v>
      </c>
      <c r="I2064" s="4" t="b">
        <v>0</v>
      </c>
      <c r="J2064" s="19" t="s">
        <v>19</v>
      </c>
      <c r="K2064" s="1" t="s">
        <v>2835</v>
      </c>
    </row>
    <row r="2065" spans="1:11" hidden="1" x14ac:dyDescent="0.25">
      <c r="A2065" s="1" t="s">
        <v>2836</v>
      </c>
      <c r="B2065" s="39" t="s">
        <v>2804</v>
      </c>
      <c r="C2065" s="1" t="s">
        <v>141</v>
      </c>
      <c r="D2065" s="1" t="s">
        <v>14</v>
      </c>
      <c r="E2065" s="60" t="s">
        <v>15</v>
      </c>
      <c r="F2065" s="3" t="s">
        <v>62</v>
      </c>
      <c r="G2065" s="1" t="s">
        <v>63</v>
      </c>
      <c r="H2065" s="2" t="s">
        <v>18</v>
      </c>
      <c r="I2065" s="4" t="b">
        <v>0</v>
      </c>
      <c r="J2065" s="19" t="s">
        <v>19</v>
      </c>
      <c r="K2065" s="1" t="s">
        <v>2837</v>
      </c>
    </row>
    <row r="2066" spans="1:11" hidden="1" x14ac:dyDescent="0.25">
      <c r="A2066" s="1" t="s">
        <v>2838</v>
      </c>
      <c r="B2066" s="39" t="s">
        <v>2804</v>
      </c>
      <c r="C2066" s="1" t="s">
        <v>141</v>
      </c>
      <c r="D2066" s="1" t="s">
        <v>14</v>
      </c>
      <c r="E2066" s="60" t="s">
        <v>15</v>
      </c>
      <c r="F2066" s="3" t="s">
        <v>62</v>
      </c>
      <c r="G2066" s="1" t="s">
        <v>63</v>
      </c>
      <c r="H2066" s="2" t="s">
        <v>18</v>
      </c>
      <c r="I2066" s="4" t="b">
        <v>0</v>
      </c>
      <c r="J2066" s="19" t="s">
        <v>19</v>
      </c>
      <c r="K2066" s="1" t="s">
        <v>2839</v>
      </c>
    </row>
    <row r="2067" spans="1:11" hidden="1" x14ac:dyDescent="0.25">
      <c r="A2067" s="1" t="s">
        <v>2840</v>
      </c>
      <c r="B2067" s="39" t="s">
        <v>2804</v>
      </c>
      <c r="C2067" s="1" t="s">
        <v>141</v>
      </c>
      <c r="D2067" s="1" t="s">
        <v>14</v>
      </c>
      <c r="E2067" s="60" t="s">
        <v>15</v>
      </c>
      <c r="F2067" s="3" t="s">
        <v>62</v>
      </c>
      <c r="G2067" s="1" t="s">
        <v>63</v>
      </c>
      <c r="H2067" s="2" t="s">
        <v>18</v>
      </c>
      <c r="I2067" s="4" t="b">
        <v>0</v>
      </c>
      <c r="J2067" s="19" t="s">
        <v>19</v>
      </c>
      <c r="K2067" s="1" t="s">
        <v>2841</v>
      </c>
    </row>
    <row r="2068" spans="1:11" hidden="1" x14ac:dyDescent="0.25">
      <c r="A2068" s="1" t="s">
        <v>2842</v>
      </c>
      <c r="B2068" s="39" t="s">
        <v>2804</v>
      </c>
      <c r="C2068" s="1" t="s">
        <v>141</v>
      </c>
      <c r="D2068" s="1" t="s">
        <v>14</v>
      </c>
      <c r="E2068" s="60" t="s">
        <v>15</v>
      </c>
      <c r="F2068" s="3" t="s">
        <v>62</v>
      </c>
      <c r="G2068" s="1" t="s">
        <v>63</v>
      </c>
      <c r="H2068" s="2" t="s">
        <v>18</v>
      </c>
      <c r="I2068" s="4" t="b">
        <v>0</v>
      </c>
      <c r="J2068" s="19" t="s">
        <v>19</v>
      </c>
      <c r="K2068" s="1" t="s">
        <v>2843</v>
      </c>
    </row>
    <row r="2069" spans="1:11" hidden="1" x14ac:dyDescent="0.25">
      <c r="A2069" s="1" t="s">
        <v>2844</v>
      </c>
      <c r="B2069" s="39" t="s">
        <v>2804</v>
      </c>
      <c r="C2069" s="1" t="s">
        <v>141</v>
      </c>
      <c r="D2069" s="1" t="s">
        <v>14</v>
      </c>
      <c r="E2069" s="60" t="s">
        <v>15</v>
      </c>
      <c r="F2069" s="3" t="s">
        <v>62</v>
      </c>
      <c r="G2069" s="1" t="s">
        <v>63</v>
      </c>
      <c r="H2069" s="2" t="s">
        <v>18</v>
      </c>
      <c r="I2069" s="4" t="b">
        <v>0</v>
      </c>
      <c r="J2069" s="19" t="s">
        <v>19</v>
      </c>
      <c r="K2069" s="1" t="s">
        <v>2845</v>
      </c>
    </row>
    <row r="2070" spans="1:11" hidden="1" x14ac:dyDescent="0.25">
      <c r="A2070" s="1" t="s">
        <v>2846</v>
      </c>
      <c r="B2070" s="39" t="s">
        <v>2804</v>
      </c>
      <c r="C2070" s="1" t="s">
        <v>141</v>
      </c>
      <c r="D2070" s="1" t="s">
        <v>14</v>
      </c>
      <c r="E2070" s="60" t="s">
        <v>15</v>
      </c>
      <c r="F2070" s="3" t="s">
        <v>62</v>
      </c>
      <c r="G2070" s="1" t="s">
        <v>63</v>
      </c>
      <c r="H2070" s="2" t="s">
        <v>18</v>
      </c>
      <c r="I2070" s="4" t="b">
        <v>0</v>
      </c>
      <c r="J2070" s="19" t="s">
        <v>19</v>
      </c>
      <c r="K2070" s="1" t="s">
        <v>2847</v>
      </c>
    </row>
    <row r="2071" spans="1:11" hidden="1" x14ac:dyDescent="0.25">
      <c r="A2071" s="1" t="s">
        <v>2848</v>
      </c>
      <c r="B2071" s="39" t="s">
        <v>2804</v>
      </c>
      <c r="C2071" s="1" t="s">
        <v>141</v>
      </c>
      <c r="D2071" s="1" t="s">
        <v>14</v>
      </c>
      <c r="E2071" s="60" t="s">
        <v>15</v>
      </c>
      <c r="F2071" s="3" t="s">
        <v>62</v>
      </c>
      <c r="G2071" s="1" t="s">
        <v>63</v>
      </c>
      <c r="H2071" s="2" t="s">
        <v>18</v>
      </c>
      <c r="I2071" s="4" t="b">
        <v>0</v>
      </c>
      <c r="J2071" s="19" t="s">
        <v>19</v>
      </c>
      <c r="K2071" s="1" t="s">
        <v>2849</v>
      </c>
    </row>
    <row r="2072" spans="1:11" hidden="1" x14ac:dyDescent="0.25">
      <c r="A2072" s="1" t="s">
        <v>2850</v>
      </c>
      <c r="B2072" s="39" t="s">
        <v>2804</v>
      </c>
      <c r="C2072" s="1" t="s">
        <v>141</v>
      </c>
      <c r="D2072" s="1" t="s">
        <v>14</v>
      </c>
      <c r="E2072" s="60" t="s">
        <v>15</v>
      </c>
      <c r="F2072" s="3" t="s">
        <v>62</v>
      </c>
      <c r="G2072" s="1" t="s">
        <v>63</v>
      </c>
      <c r="H2072" s="2" t="s">
        <v>18</v>
      </c>
      <c r="I2072" s="4" t="b">
        <v>0</v>
      </c>
      <c r="J2072" s="19" t="s">
        <v>19</v>
      </c>
      <c r="K2072" s="1" t="s">
        <v>2851</v>
      </c>
    </row>
    <row r="2073" spans="1:11" hidden="1" x14ac:dyDescent="0.25">
      <c r="A2073" s="1" t="s">
        <v>2852</v>
      </c>
      <c r="B2073" s="39" t="s">
        <v>2804</v>
      </c>
      <c r="C2073" s="1" t="s">
        <v>98</v>
      </c>
      <c r="D2073" s="1" t="s">
        <v>14</v>
      </c>
      <c r="E2073" s="60" t="s">
        <v>15</v>
      </c>
      <c r="F2073" s="3" t="s">
        <v>54</v>
      </c>
      <c r="G2073" s="1" t="s">
        <v>99</v>
      </c>
      <c r="H2073" s="2" t="s">
        <v>18</v>
      </c>
      <c r="I2073" s="4" t="b">
        <v>0</v>
      </c>
      <c r="J2073" s="19" t="s">
        <v>42</v>
      </c>
      <c r="K2073" s="1" t="s">
        <v>54</v>
      </c>
    </row>
    <row r="2074" spans="1:11" hidden="1" x14ac:dyDescent="0.25">
      <c r="A2074" s="1" t="s">
        <v>2853</v>
      </c>
      <c r="B2074" s="39" t="s">
        <v>2804</v>
      </c>
      <c r="C2074" s="1" t="s">
        <v>98</v>
      </c>
      <c r="D2074" s="1" t="s">
        <v>14</v>
      </c>
      <c r="E2074" s="60" t="s">
        <v>15</v>
      </c>
      <c r="F2074" s="3" t="s">
        <v>54</v>
      </c>
      <c r="G2074" s="1" t="s">
        <v>99</v>
      </c>
      <c r="H2074" s="2" t="s">
        <v>18</v>
      </c>
      <c r="I2074" s="4" t="b">
        <v>0</v>
      </c>
      <c r="J2074" s="19" t="s">
        <v>42</v>
      </c>
      <c r="K2074" s="1" t="s">
        <v>54</v>
      </c>
    </row>
    <row r="2075" spans="1:11" hidden="1" x14ac:dyDescent="0.25">
      <c r="A2075" s="1" t="s">
        <v>2854</v>
      </c>
      <c r="B2075" s="39" t="s">
        <v>2804</v>
      </c>
      <c r="C2075" s="1" t="s">
        <v>98</v>
      </c>
      <c r="D2075" s="1" t="s">
        <v>14</v>
      </c>
      <c r="E2075" s="60" t="s">
        <v>15</v>
      </c>
      <c r="F2075" s="3" t="s">
        <v>54</v>
      </c>
      <c r="G2075" s="1" t="s">
        <v>99</v>
      </c>
      <c r="H2075" s="2" t="s">
        <v>18</v>
      </c>
      <c r="I2075" s="4" t="b">
        <v>0</v>
      </c>
      <c r="J2075" s="19" t="s">
        <v>42</v>
      </c>
      <c r="K2075" s="1" t="s">
        <v>54</v>
      </c>
    </row>
    <row r="2076" spans="1:11" hidden="1" x14ac:dyDescent="0.25">
      <c r="A2076" s="1" t="s">
        <v>2855</v>
      </c>
      <c r="B2076" s="39" t="s">
        <v>2804</v>
      </c>
      <c r="C2076" s="1" t="s">
        <v>98</v>
      </c>
      <c r="D2076" s="1" t="s">
        <v>14</v>
      </c>
      <c r="E2076" s="60" t="s">
        <v>15</v>
      </c>
      <c r="F2076" s="3" t="s">
        <v>54</v>
      </c>
      <c r="G2076" s="1" t="s">
        <v>99</v>
      </c>
      <c r="H2076" s="2" t="s">
        <v>18</v>
      </c>
      <c r="I2076" s="4" t="b">
        <v>0</v>
      </c>
      <c r="J2076" s="19" t="s">
        <v>42</v>
      </c>
      <c r="K2076" s="1" t="s">
        <v>54</v>
      </c>
    </row>
    <row r="2077" spans="1:11" hidden="1" x14ac:dyDescent="0.25">
      <c r="A2077" s="1" t="s">
        <v>2856</v>
      </c>
      <c r="B2077" s="39" t="s">
        <v>2804</v>
      </c>
      <c r="C2077" s="1" t="s">
        <v>98</v>
      </c>
      <c r="D2077" s="1" t="s">
        <v>14</v>
      </c>
      <c r="E2077" s="60" t="s">
        <v>15</v>
      </c>
      <c r="F2077" s="3" t="s">
        <v>54</v>
      </c>
      <c r="G2077" s="1" t="s">
        <v>99</v>
      </c>
      <c r="H2077" s="2" t="s">
        <v>18</v>
      </c>
      <c r="I2077" s="4" t="b">
        <v>0</v>
      </c>
      <c r="J2077" s="19" t="s">
        <v>42</v>
      </c>
      <c r="K2077" s="1" t="s">
        <v>54</v>
      </c>
    </row>
    <row r="2078" spans="1:11" hidden="1" x14ac:dyDescent="0.25">
      <c r="A2078" s="1" t="s">
        <v>2857</v>
      </c>
      <c r="B2078" s="39" t="s">
        <v>2804</v>
      </c>
      <c r="C2078" s="1" t="s">
        <v>98</v>
      </c>
      <c r="D2078" s="1" t="s">
        <v>14</v>
      </c>
      <c r="E2078" s="60" t="s">
        <v>15</v>
      </c>
      <c r="F2078" s="3" t="s">
        <v>54</v>
      </c>
      <c r="G2078" s="1" t="s">
        <v>99</v>
      </c>
      <c r="H2078" s="2" t="s">
        <v>18</v>
      </c>
      <c r="I2078" s="4" t="b">
        <v>0</v>
      </c>
      <c r="J2078" s="19" t="s">
        <v>42</v>
      </c>
      <c r="K2078" s="1" t="s">
        <v>54</v>
      </c>
    </row>
    <row r="2079" spans="1:11" hidden="1" x14ac:dyDescent="0.25">
      <c r="A2079" s="1" t="s">
        <v>2858</v>
      </c>
      <c r="B2079" s="39" t="s">
        <v>2804</v>
      </c>
      <c r="C2079" s="1" t="s">
        <v>98</v>
      </c>
      <c r="D2079" s="1" t="s">
        <v>14</v>
      </c>
      <c r="E2079" s="60" t="s">
        <v>15</v>
      </c>
      <c r="F2079" s="3" t="s">
        <v>54</v>
      </c>
      <c r="G2079" s="1" t="s">
        <v>99</v>
      </c>
      <c r="H2079" s="2" t="s">
        <v>18</v>
      </c>
      <c r="I2079" s="4" t="b">
        <v>0</v>
      </c>
      <c r="J2079" s="19" t="s">
        <v>42</v>
      </c>
      <c r="K2079" s="1" t="s">
        <v>54</v>
      </c>
    </row>
    <row r="2080" spans="1:11" hidden="1" x14ac:dyDescent="0.25">
      <c r="A2080" s="1" t="s">
        <v>2859</v>
      </c>
      <c r="B2080" s="39" t="s">
        <v>2804</v>
      </c>
      <c r="C2080" s="1" t="s">
        <v>98</v>
      </c>
      <c r="D2080" s="1" t="s">
        <v>14</v>
      </c>
      <c r="E2080" s="60" t="s">
        <v>15</v>
      </c>
      <c r="F2080" s="3" t="s">
        <v>54</v>
      </c>
      <c r="G2080" s="1" t="s">
        <v>99</v>
      </c>
      <c r="H2080" s="2" t="s">
        <v>18</v>
      </c>
      <c r="I2080" s="4" t="b">
        <v>0</v>
      </c>
      <c r="J2080" s="19" t="s">
        <v>42</v>
      </c>
      <c r="K2080" s="1" t="s">
        <v>54</v>
      </c>
    </row>
    <row r="2081" spans="1:11" hidden="1" x14ac:dyDescent="0.25">
      <c r="A2081" s="1" t="s">
        <v>2860</v>
      </c>
      <c r="B2081" s="39" t="s">
        <v>2804</v>
      </c>
      <c r="C2081" s="1" t="s">
        <v>98</v>
      </c>
      <c r="D2081" s="1" t="s">
        <v>14</v>
      </c>
      <c r="E2081" s="60" t="s">
        <v>15</v>
      </c>
      <c r="F2081" s="3" t="s">
        <v>54</v>
      </c>
      <c r="G2081" s="1" t="s">
        <v>99</v>
      </c>
      <c r="H2081" s="2" t="s">
        <v>18</v>
      </c>
      <c r="I2081" s="4" t="b">
        <v>0</v>
      </c>
      <c r="J2081" s="19" t="s">
        <v>42</v>
      </c>
      <c r="K2081" s="1" t="s">
        <v>54</v>
      </c>
    </row>
    <row r="2082" spans="1:11" hidden="1" x14ac:dyDescent="0.25">
      <c r="A2082" s="1" t="s">
        <v>2861</v>
      </c>
      <c r="B2082" s="39" t="s">
        <v>2804</v>
      </c>
      <c r="C2082" s="1" t="s">
        <v>98</v>
      </c>
      <c r="D2082" s="1" t="s">
        <v>14</v>
      </c>
      <c r="E2082" s="60" t="s">
        <v>15</v>
      </c>
      <c r="F2082" s="3" t="s">
        <v>54</v>
      </c>
      <c r="G2082" s="1" t="s">
        <v>99</v>
      </c>
      <c r="H2082" s="2" t="s">
        <v>18</v>
      </c>
      <c r="I2082" s="4" t="b">
        <v>0</v>
      </c>
      <c r="J2082" s="19" t="s">
        <v>42</v>
      </c>
      <c r="K2082" s="1" t="s">
        <v>54</v>
      </c>
    </row>
    <row r="2083" spans="1:11" hidden="1" x14ac:dyDescent="0.25">
      <c r="A2083" s="1" t="s">
        <v>2862</v>
      </c>
      <c r="B2083" s="39" t="s">
        <v>2804</v>
      </c>
      <c r="C2083" s="1" t="s">
        <v>98</v>
      </c>
      <c r="D2083" s="1" t="s">
        <v>14</v>
      </c>
      <c r="E2083" s="60" t="s">
        <v>15</v>
      </c>
      <c r="F2083" s="3" t="s">
        <v>54</v>
      </c>
      <c r="G2083" s="1" t="s">
        <v>99</v>
      </c>
      <c r="H2083" s="2" t="s">
        <v>18</v>
      </c>
      <c r="I2083" s="4" t="b">
        <v>0</v>
      </c>
      <c r="J2083" s="19" t="s">
        <v>42</v>
      </c>
      <c r="K2083" s="1" t="s">
        <v>54</v>
      </c>
    </row>
    <row r="2084" spans="1:11" hidden="1" x14ac:dyDescent="0.25">
      <c r="A2084" s="1" t="s">
        <v>2863</v>
      </c>
      <c r="B2084" s="39" t="s">
        <v>2804</v>
      </c>
      <c r="C2084" s="1" t="s">
        <v>98</v>
      </c>
      <c r="D2084" s="1" t="s">
        <v>14</v>
      </c>
      <c r="E2084" s="60" t="s">
        <v>15</v>
      </c>
      <c r="F2084" s="3" t="s">
        <v>54</v>
      </c>
      <c r="G2084" s="1" t="s">
        <v>99</v>
      </c>
      <c r="H2084" s="2" t="s">
        <v>18</v>
      </c>
      <c r="I2084" s="4" t="b">
        <v>0</v>
      </c>
      <c r="J2084" s="19" t="s">
        <v>42</v>
      </c>
      <c r="K2084" s="1" t="s">
        <v>54</v>
      </c>
    </row>
    <row r="2085" spans="1:11" hidden="1" x14ac:dyDescent="0.25">
      <c r="A2085" s="1" t="s">
        <v>2864</v>
      </c>
      <c r="B2085" s="39" t="s">
        <v>2804</v>
      </c>
      <c r="C2085" s="1" t="s">
        <v>98</v>
      </c>
      <c r="D2085" s="1" t="s">
        <v>14</v>
      </c>
      <c r="E2085" s="60" t="s">
        <v>15</v>
      </c>
      <c r="F2085" s="3" t="s">
        <v>54</v>
      </c>
      <c r="G2085" s="1" t="s">
        <v>99</v>
      </c>
      <c r="H2085" s="2" t="s">
        <v>18</v>
      </c>
      <c r="I2085" s="4" t="b">
        <v>0</v>
      </c>
      <c r="J2085" s="19" t="s">
        <v>42</v>
      </c>
      <c r="K2085" s="1" t="s">
        <v>54</v>
      </c>
    </row>
    <row r="2086" spans="1:11" hidden="1" x14ac:dyDescent="0.25">
      <c r="A2086" s="1" t="s">
        <v>2865</v>
      </c>
      <c r="B2086" s="39" t="s">
        <v>2804</v>
      </c>
      <c r="C2086" s="1" t="s">
        <v>98</v>
      </c>
      <c r="D2086" s="1" t="s">
        <v>14</v>
      </c>
      <c r="E2086" s="60" t="s">
        <v>15</v>
      </c>
      <c r="F2086" s="3" t="s">
        <v>54</v>
      </c>
      <c r="G2086" s="1" t="s">
        <v>99</v>
      </c>
      <c r="H2086" s="2" t="s">
        <v>18</v>
      </c>
      <c r="I2086" s="4" t="b">
        <v>0</v>
      </c>
      <c r="J2086" s="19" t="s">
        <v>42</v>
      </c>
      <c r="K2086" s="1" t="s">
        <v>54</v>
      </c>
    </row>
    <row r="2087" spans="1:11" hidden="1" x14ac:dyDescent="0.25">
      <c r="A2087" s="1" t="s">
        <v>2866</v>
      </c>
      <c r="B2087" s="39" t="s">
        <v>2804</v>
      </c>
      <c r="C2087" s="1" t="s">
        <v>98</v>
      </c>
      <c r="D2087" s="1" t="s">
        <v>14</v>
      </c>
      <c r="E2087" s="60" t="s">
        <v>15</v>
      </c>
      <c r="F2087" s="3" t="s">
        <v>54</v>
      </c>
      <c r="G2087" s="1" t="s">
        <v>99</v>
      </c>
      <c r="H2087" s="2" t="s">
        <v>18</v>
      </c>
      <c r="I2087" s="4" t="b">
        <v>0</v>
      </c>
      <c r="J2087" s="19" t="s">
        <v>42</v>
      </c>
      <c r="K2087" s="1" t="s">
        <v>54</v>
      </c>
    </row>
    <row r="2088" spans="1:11" hidden="1" x14ac:dyDescent="0.25">
      <c r="A2088" s="1" t="s">
        <v>2867</v>
      </c>
      <c r="B2088" s="39" t="s">
        <v>2804</v>
      </c>
      <c r="C2088" s="1" t="s">
        <v>98</v>
      </c>
      <c r="D2088" s="1" t="s">
        <v>14</v>
      </c>
      <c r="E2088" s="60" t="s">
        <v>15</v>
      </c>
      <c r="F2088" s="3" t="s">
        <v>54</v>
      </c>
      <c r="G2088" s="1" t="s">
        <v>99</v>
      </c>
      <c r="H2088" s="2" t="s">
        <v>18</v>
      </c>
      <c r="I2088" s="4" t="b">
        <v>0</v>
      </c>
      <c r="J2088" s="19" t="s">
        <v>42</v>
      </c>
      <c r="K2088" s="1" t="s">
        <v>54</v>
      </c>
    </row>
    <row r="2089" spans="1:11" hidden="1" x14ac:dyDescent="0.25">
      <c r="A2089" s="1" t="s">
        <v>2868</v>
      </c>
      <c r="B2089" s="39" t="s">
        <v>2804</v>
      </c>
      <c r="C2089" s="1" t="s">
        <v>98</v>
      </c>
      <c r="D2089" s="1" t="s">
        <v>14</v>
      </c>
      <c r="E2089" s="60" t="s">
        <v>15</v>
      </c>
      <c r="F2089" s="3" t="s">
        <v>54</v>
      </c>
      <c r="G2089" s="1" t="s">
        <v>99</v>
      </c>
      <c r="H2089" s="2" t="s">
        <v>18</v>
      </c>
      <c r="I2089" s="4" t="b">
        <v>0</v>
      </c>
      <c r="J2089" s="19" t="s">
        <v>42</v>
      </c>
      <c r="K2089" s="1" t="s">
        <v>54</v>
      </c>
    </row>
    <row r="2090" spans="1:11" hidden="1" x14ac:dyDescent="0.25">
      <c r="A2090" s="1" t="s">
        <v>2869</v>
      </c>
      <c r="B2090" s="39" t="s">
        <v>2804</v>
      </c>
      <c r="C2090" s="1" t="s">
        <v>98</v>
      </c>
      <c r="D2090" s="1" t="s">
        <v>14</v>
      </c>
      <c r="E2090" s="60" t="s">
        <v>15</v>
      </c>
      <c r="F2090" s="3" t="s">
        <v>54</v>
      </c>
      <c r="G2090" s="1" t="s">
        <v>99</v>
      </c>
      <c r="H2090" s="2" t="s">
        <v>18</v>
      </c>
      <c r="I2090" s="4" t="b">
        <v>0</v>
      </c>
      <c r="J2090" s="19" t="s">
        <v>42</v>
      </c>
      <c r="K2090" s="1" t="s">
        <v>54</v>
      </c>
    </row>
    <row r="2091" spans="1:11" hidden="1" x14ac:dyDescent="0.25">
      <c r="A2091" s="1" t="s">
        <v>2870</v>
      </c>
      <c r="B2091" s="39" t="s">
        <v>2804</v>
      </c>
      <c r="C2091" s="1" t="s">
        <v>98</v>
      </c>
      <c r="D2091" s="1" t="s">
        <v>14</v>
      </c>
      <c r="E2091" s="60" t="s">
        <v>15</v>
      </c>
      <c r="F2091" s="3" t="s">
        <v>54</v>
      </c>
      <c r="G2091" s="1" t="s">
        <v>99</v>
      </c>
      <c r="H2091" s="2" t="s">
        <v>18</v>
      </c>
      <c r="I2091" s="4" t="b">
        <v>0</v>
      </c>
      <c r="J2091" s="19" t="s">
        <v>42</v>
      </c>
      <c r="K2091" s="1" t="s">
        <v>54</v>
      </c>
    </row>
    <row r="2092" spans="1:11" hidden="1" x14ac:dyDescent="0.25">
      <c r="A2092" s="1" t="s">
        <v>2871</v>
      </c>
      <c r="B2092" s="39" t="s">
        <v>2804</v>
      </c>
      <c r="C2092" s="1" t="s">
        <v>98</v>
      </c>
      <c r="D2092" s="1" t="s">
        <v>14</v>
      </c>
      <c r="E2092" s="60" t="s">
        <v>15</v>
      </c>
      <c r="F2092" s="3" t="s">
        <v>54</v>
      </c>
      <c r="G2092" s="1" t="s">
        <v>99</v>
      </c>
      <c r="H2092" s="2" t="s">
        <v>18</v>
      </c>
      <c r="I2092" s="4" t="b">
        <v>0</v>
      </c>
      <c r="J2092" s="19" t="s">
        <v>42</v>
      </c>
      <c r="K2092" s="1" t="s">
        <v>54</v>
      </c>
    </row>
    <row r="2093" spans="1:11" hidden="1" x14ac:dyDescent="0.25">
      <c r="A2093" s="1" t="s">
        <v>2872</v>
      </c>
      <c r="B2093" s="39" t="s">
        <v>2804</v>
      </c>
      <c r="C2093" s="1" t="s">
        <v>98</v>
      </c>
      <c r="D2093" s="1" t="s">
        <v>14</v>
      </c>
      <c r="E2093" s="60" t="s">
        <v>15</v>
      </c>
      <c r="F2093" s="3" t="s">
        <v>54</v>
      </c>
      <c r="G2093" s="1" t="s">
        <v>99</v>
      </c>
      <c r="H2093" s="2" t="s">
        <v>18</v>
      </c>
      <c r="I2093" s="4" t="b">
        <v>0</v>
      </c>
      <c r="J2093" s="19" t="s">
        <v>42</v>
      </c>
      <c r="K2093" s="1" t="s">
        <v>54</v>
      </c>
    </row>
    <row r="2094" spans="1:11" hidden="1" x14ac:dyDescent="0.25">
      <c r="A2094" s="1" t="s">
        <v>2873</v>
      </c>
      <c r="B2094" s="39" t="s">
        <v>2804</v>
      </c>
      <c r="C2094" s="1" t="s">
        <v>98</v>
      </c>
      <c r="D2094" s="1" t="s">
        <v>14</v>
      </c>
      <c r="E2094" s="60" t="s">
        <v>15</v>
      </c>
      <c r="F2094" s="3" t="s">
        <v>54</v>
      </c>
      <c r="G2094" s="1" t="s">
        <v>99</v>
      </c>
      <c r="H2094" s="2" t="s">
        <v>18</v>
      </c>
      <c r="I2094" s="4" t="b">
        <v>0</v>
      </c>
      <c r="J2094" s="19" t="s">
        <v>42</v>
      </c>
      <c r="K2094" s="1" t="s">
        <v>54</v>
      </c>
    </row>
    <row r="2095" spans="1:11" hidden="1" x14ac:dyDescent="0.25">
      <c r="A2095" s="1" t="s">
        <v>2874</v>
      </c>
      <c r="B2095" s="39" t="s">
        <v>2804</v>
      </c>
      <c r="C2095" s="1" t="s">
        <v>98</v>
      </c>
      <c r="D2095" s="1" t="s">
        <v>14</v>
      </c>
      <c r="E2095" s="60" t="s">
        <v>15</v>
      </c>
      <c r="F2095" s="3" t="s">
        <v>54</v>
      </c>
      <c r="G2095" s="1" t="s">
        <v>99</v>
      </c>
      <c r="H2095" s="2" t="s">
        <v>18</v>
      </c>
      <c r="I2095" s="4" t="b">
        <v>0</v>
      </c>
      <c r="J2095" s="19" t="s">
        <v>42</v>
      </c>
      <c r="K2095" s="1" t="s">
        <v>54</v>
      </c>
    </row>
    <row r="2096" spans="1:11" hidden="1" x14ac:dyDescent="0.25">
      <c r="A2096" s="1" t="s">
        <v>2875</v>
      </c>
      <c r="B2096" s="39" t="s">
        <v>2804</v>
      </c>
      <c r="C2096" s="1" t="s">
        <v>98</v>
      </c>
      <c r="D2096" s="1" t="s">
        <v>14</v>
      </c>
      <c r="E2096" s="60" t="s">
        <v>15</v>
      </c>
      <c r="F2096" s="3" t="s">
        <v>54</v>
      </c>
      <c r="G2096" s="1" t="s">
        <v>99</v>
      </c>
      <c r="H2096" s="2" t="s">
        <v>18</v>
      </c>
      <c r="I2096" s="4" t="b">
        <v>0</v>
      </c>
      <c r="J2096" s="19" t="s">
        <v>42</v>
      </c>
      <c r="K2096" s="1" t="s">
        <v>54</v>
      </c>
    </row>
    <row r="2097" spans="1:11" hidden="1" x14ac:dyDescent="0.25">
      <c r="A2097" s="1" t="s">
        <v>2876</v>
      </c>
      <c r="B2097" s="39" t="s">
        <v>2804</v>
      </c>
      <c r="C2097" s="1" t="s">
        <v>98</v>
      </c>
      <c r="D2097" s="1" t="s">
        <v>14</v>
      </c>
      <c r="E2097" s="60" t="s">
        <v>15</v>
      </c>
      <c r="F2097" s="3" t="s">
        <v>54</v>
      </c>
      <c r="G2097" s="1" t="s">
        <v>99</v>
      </c>
      <c r="H2097" s="2" t="s">
        <v>18</v>
      </c>
      <c r="I2097" s="4" t="b">
        <v>0</v>
      </c>
      <c r="J2097" s="19" t="s">
        <v>42</v>
      </c>
      <c r="K2097" s="1" t="s">
        <v>54</v>
      </c>
    </row>
    <row r="2098" spans="1:11" hidden="1" x14ac:dyDescent="0.25">
      <c r="A2098" s="1" t="s">
        <v>2877</v>
      </c>
      <c r="B2098" s="39" t="s">
        <v>2804</v>
      </c>
      <c r="C2098" s="1" t="s">
        <v>98</v>
      </c>
      <c r="D2098" s="1" t="s">
        <v>14</v>
      </c>
      <c r="E2098" s="60" t="s">
        <v>15</v>
      </c>
      <c r="F2098" s="3" t="s">
        <v>54</v>
      </c>
      <c r="G2098" s="1" t="s">
        <v>99</v>
      </c>
      <c r="H2098" s="2" t="s">
        <v>18</v>
      </c>
      <c r="I2098" s="4" t="b">
        <v>0</v>
      </c>
      <c r="J2098" s="19" t="s">
        <v>42</v>
      </c>
      <c r="K2098" s="1" t="s">
        <v>54</v>
      </c>
    </row>
    <row r="2099" spans="1:11" hidden="1" x14ac:dyDescent="0.25">
      <c r="A2099" s="1" t="s">
        <v>2878</v>
      </c>
      <c r="B2099" s="39" t="s">
        <v>2804</v>
      </c>
      <c r="C2099" s="1" t="s">
        <v>98</v>
      </c>
      <c r="D2099" s="1" t="s">
        <v>14</v>
      </c>
      <c r="E2099" s="60" t="s">
        <v>15</v>
      </c>
      <c r="F2099" s="3" t="s">
        <v>54</v>
      </c>
      <c r="G2099" s="1" t="s">
        <v>99</v>
      </c>
      <c r="H2099" s="2" t="s">
        <v>18</v>
      </c>
      <c r="I2099" s="4" t="b">
        <v>0</v>
      </c>
      <c r="J2099" s="19" t="s">
        <v>42</v>
      </c>
      <c r="K2099" s="1" t="s">
        <v>54</v>
      </c>
    </row>
    <row r="2100" spans="1:11" hidden="1" x14ac:dyDescent="0.25">
      <c r="A2100" s="1" t="s">
        <v>2879</v>
      </c>
      <c r="B2100" s="39" t="s">
        <v>2804</v>
      </c>
      <c r="C2100" s="1" t="s">
        <v>98</v>
      </c>
      <c r="D2100" s="1" t="s">
        <v>14</v>
      </c>
      <c r="E2100" s="60" t="s">
        <v>15</v>
      </c>
      <c r="F2100" s="3" t="s">
        <v>54</v>
      </c>
      <c r="G2100" s="1" t="s">
        <v>99</v>
      </c>
      <c r="H2100" s="2" t="s">
        <v>18</v>
      </c>
      <c r="I2100" s="4" t="b">
        <v>0</v>
      </c>
      <c r="J2100" s="19" t="s">
        <v>42</v>
      </c>
      <c r="K2100" s="1" t="s">
        <v>54</v>
      </c>
    </row>
    <row r="2101" spans="1:11" hidden="1" x14ac:dyDescent="0.25">
      <c r="A2101" s="1" t="s">
        <v>2880</v>
      </c>
      <c r="B2101" s="39" t="s">
        <v>2804</v>
      </c>
      <c r="C2101" s="1" t="s">
        <v>98</v>
      </c>
      <c r="D2101" s="1" t="s">
        <v>14</v>
      </c>
      <c r="E2101" s="60" t="s">
        <v>15</v>
      </c>
      <c r="F2101" s="3" t="s">
        <v>54</v>
      </c>
      <c r="G2101" s="1" t="s">
        <v>99</v>
      </c>
      <c r="H2101" s="2" t="s">
        <v>18</v>
      </c>
      <c r="I2101" s="4" t="b">
        <v>0</v>
      </c>
      <c r="J2101" s="19" t="s">
        <v>42</v>
      </c>
      <c r="K2101" s="1" t="s">
        <v>54</v>
      </c>
    </row>
    <row r="2102" spans="1:11" hidden="1" x14ac:dyDescent="0.25">
      <c r="A2102" s="1" t="s">
        <v>2881</v>
      </c>
      <c r="B2102" s="39" t="s">
        <v>2804</v>
      </c>
      <c r="C2102" s="1" t="s">
        <v>98</v>
      </c>
      <c r="D2102" s="1" t="s">
        <v>14</v>
      </c>
      <c r="E2102" s="60" t="s">
        <v>15</v>
      </c>
      <c r="F2102" s="3" t="s">
        <v>54</v>
      </c>
      <c r="G2102" s="1" t="s">
        <v>99</v>
      </c>
      <c r="H2102" s="2" t="s">
        <v>18</v>
      </c>
      <c r="I2102" s="4" t="b">
        <v>0</v>
      </c>
      <c r="J2102" s="19" t="s">
        <v>42</v>
      </c>
      <c r="K2102" s="1" t="s">
        <v>54</v>
      </c>
    </row>
    <row r="2103" spans="1:11" hidden="1" x14ac:dyDescent="0.25">
      <c r="A2103" s="1" t="s">
        <v>2882</v>
      </c>
      <c r="B2103" s="39" t="s">
        <v>2804</v>
      </c>
      <c r="C2103" s="1" t="s">
        <v>98</v>
      </c>
      <c r="D2103" s="1" t="s">
        <v>14</v>
      </c>
      <c r="E2103" s="60" t="s">
        <v>15</v>
      </c>
      <c r="F2103" s="3" t="s">
        <v>54</v>
      </c>
      <c r="G2103" s="1" t="s">
        <v>99</v>
      </c>
      <c r="H2103" s="2" t="s">
        <v>18</v>
      </c>
      <c r="I2103" s="4" t="b">
        <v>0</v>
      </c>
      <c r="J2103" s="19" t="s">
        <v>42</v>
      </c>
      <c r="K2103" s="1" t="s">
        <v>54</v>
      </c>
    </row>
    <row r="2104" spans="1:11" hidden="1" x14ac:dyDescent="0.25">
      <c r="A2104" s="1" t="s">
        <v>2883</v>
      </c>
      <c r="B2104" s="39" t="s">
        <v>2804</v>
      </c>
      <c r="C2104" s="1" t="s">
        <v>98</v>
      </c>
      <c r="D2104" s="1" t="s">
        <v>14</v>
      </c>
      <c r="E2104" s="60" t="s">
        <v>15</v>
      </c>
      <c r="F2104" s="3" t="s">
        <v>54</v>
      </c>
      <c r="G2104" s="1" t="s">
        <v>99</v>
      </c>
      <c r="H2104" s="2" t="s">
        <v>18</v>
      </c>
      <c r="I2104" s="4" t="b">
        <v>0</v>
      </c>
      <c r="J2104" s="19" t="s">
        <v>42</v>
      </c>
      <c r="K2104" s="1" t="s">
        <v>54</v>
      </c>
    </row>
    <row r="2105" spans="1:11" hidden="1" x14ac:dyDescent="0.25">
      <c r="A2105" s="1" t="s">
        <v>2884</v>
      </c>
      <c r="B2105" s="39" t="s">
        <v>2804</v>
      </c>
      <c r="C2105" s="1" t="s">
        <v>98</v>
      </c>
      <c r="D2105" s="1" t="s">
        <v>14</v>
      </c>
      <c r="E2105" s="60" t="s">
        <v>15</v>
      </c>
      <c r="F2105" s="3" t="s">
        <v>54</v>
      </c>
      <c r="G2105" s="1" t="s">
        <v>99</v>
      </c>
      <c r="H2105" s="2" t="s">
        <v>18</v>
      </c>
      <c r="I2105" s="4" t="b">
        <v>0</v>
      </c>
      <c r="J2105" s="19" t="s">
        <v>42</v>
      </c>
      <c r="K2105" s="1" t="s">
        <v>54</v>
      </c>
    </row>
    <row r="2106" spans="1:11" hidden="1" x14ac:dyDescent="0.25">
      <c r="A2106" s="1" t="s">
        <v>2885</v>
      </c>
      <c r="B2106" s="39" t="s">
        <v>2804</v>
      </c>
      <c r="C2106" s="1" t="s">
        <v>98</v>
      </c>
      <c r="D2106" s="1" t="s">
        <v>14</v>
      </c>
      <c r="E2106" s="60" t="s">
        <v>15</v>
      </c>
      <c r="F2106" s="3" t="s">
        <v>54</v>
      </c>
      <c r="G2106" s="1" t="s">
        <v>99</v>
      </c>
      <c r="H2106" s="2" t="s">
        <v>18</v>
      </c>
      <c r="I2106" s="4" t="b">
        <v>0</v>
      </c>
      <c r="J2106" s="19" t="s">
        <v>42</v>
      </c>
      <c r="K2106" s="1" t="s">
        <v>54</v>
      </c>
    </row>
    <row r="2107" spans="1:11" hidden="1" x14ac:dyDescent="0.25">
      <c r="A2107" s="1" t="s">
        <v>2886</v>
      </c>
      <c r="B2107" s="39" t="s">
        <v>2804</v>
      </c>
      <c r="C2107" s="1" t="s">
        <v>98</v>
      </c>
      <c r="D2107" s="1" t="s">
        <v>14</v>
      </c>
      <c r="E2107" s="60" t="s">
        <v>15</v>
      </c>
      <c r="F2107" s="3" t="s">
        <v>54</v>
      </c>
      <c r="G2107" s="1" t="s">
        <v>99</v>
      </c>
      <c r="H2107" s="2" t="s">
        <v>18</v>
      </c>
      <c r="I2107" s="4" t="b">
        <v>0</v>
      </c>
      <c r="J2107" s="19" t="s">
        <v>42</v>
      </c>
      <c r="K2107" s="1" t="s">
        <v>54</v>
      </c>
    </row>
    <row r="2108" spans="1:11" hidden="1" x14ac:dyDescent="0.25">
      <c r="A2108" s="1" t="s">
        <v>2887</v>
      </c>
      <c r="B2108" s="39" t="s">
        <v>2804</v>
      </c>
      <c r="C2108" s="1" t="s">
        <v>98</v>
      </c>
      <c r="D2108" s="1" t="s">
        <v>14</v>
      </c>
      <c r="E2108" s="60" t="s">
        <v>15</v>
      </c>
      <c r="F2108" s="3" t="s">
        <v>54</v>
      </c>
      <c r="G2108" s="1" t="s">
        <v>99</v>
      </c>
      <c r="H2108" s="2" t="s">
        <v>18</v>
      </c>
      <c r="I2108" s="4" t="b">
        <v>0</v>
      </c>
      <c r="J2108" s="19" t="s">
        <v>42</v>
      </c>
      <c r="K2108" s="1" t="s">
        <v>54</v>
      </c>
    </row>
    <row r="2109" spans="1:11" hidden="1" x14ac:dyDescent="0.25">
      <c r="A2109" s="1" t="s">
        <v>2888</v>
      </c>
      <c r="B2109" s="39" t="s">
        <v>2804</v>
      </c>
      <c r="C2109" s="1" t="s">
        <v>98</v>
      </c>
      <c r="D2109" s="1" t="s">
        <v>14</v>
      </c>
      <c r="E2109" s="60" t="s">
        <v>15</v>
      </c>
      <c r="F2109" s="3" t="s">
        <v>54</v>
      </c>
      <c r="G2109" s="1" t="s">
        <v>99</v>
      </c>
      <c r="H2109" s="2" t="s">
        <v>18</v>
      </c>
      <c r="I2109" s="4" t="b">
        <v>0</v>
      </c>
      <c r="J2109" s="19" t="s">
        <v>42</v>
      </c>
      <c r="K2109" s="1" t="s">
        <v>54</v>
      </c>
    </row>
    <row r="2110" spans="1:11" hidden="1" x14ac:dyDescent="0.25">
      <c r="A2110" s="1" t="s">
        <v>2889</v>
      </c>
      <c r="B2110" s="39" t="s">
        <v>2804</v>
      </c>
      <c r="C2110" s="1" t="s">
        <v>98</v>
      </c>
      <c r="D2110" s="1" t="s">
        <v>14</v>
      </c>
      <c r="E2110" s="60" t="s">
        <v>15</v>
      </c>
      <c r="F2110" s="3" t="s">
        <v>54</v>
      </c>
      <c r="G2110" s="1" t="s">
        <v>99</v>
      </c>
      <c r="H2110" s="2" t="s">
        <v>18</v>
      </c>
      <c r="I2110" s="4" t="b">
        <v>0</v>
      </c>
      <c r="J2110" s="19" t="s">
        <v>42</v>
      </c>
      <c r="K2110" s="1" t="s">
        <v>54</v>
      </c>
    </row>
    <row r="2111" spans="1:11" hidden="1" x14ac:dyDescent="0.25">
      <c r="A2111" s="1" t="s">
        <v>2890</v>
      </c>
      <c r="B2111" s="39" t="s">
        <v>2804</v>
      </c>
      <c r="C2111" s="1" t="s">
        <v>98</v>
      </c>
      <c r="D2111" s="1" t="s">
        <v>14</v>
      </c>
      <c r="E2111" s="60" t="s">
        <v>15</v>
      </c>
      <c r="F2111" s="3" t="s">
        <v>54</v>
      </c>
      <c r="G2111" s="1" t="s">
        <v>99</v>
      </c>
      <c r="H2111" s="2" t="s">
        <v>18</v>
      </c>
      <c r="I2111" s="4" t="b">
        <v>0</v>
      </c>
      <c r="J2111" s="19" t="s">
        <v>42</v>
      </c>
      <c r="K2111" s="1" t="s">
        <v>54</v>
      </c>
    </row>
    <row r="2112" spans="1:11" hidden="1" x14ac:dyDescent="0.25">
      <c r="A2112" s="1" t="s">
        <v>2891</v>
      </c>
      <c r="B2112" s="39" t="s">
        <v>2804</v>
      </c>
      <c r="C2112" s="1" t="s">
        <v>98</v>
      </c>
      <c r="D2112" s="1" t="s">
        <v>14</v>
      </c>
      <c r="E2112" s="60" t="s">
        <v>15</v>
      </c>
      <c r="F2112" s="3" t="s">
        <v>54</v>
      </c>
      <c r="G2112" s="1" t="s">
        <v>99</v>
      </c>
      <c r="H2112" s="2" t="s">
        <v>18</v>
      </c>
      <c r="I2112" s="4" t="b">
        <v>0</v>
      </c>
      <c r="J2112" s="19" t="s">
        <v>42</v>
      </c>
      <c r="K2112" s="1" t="s">
        <v>54</v>
      </c>
    </row>
    <row r="2113" spans="1:11" hidden="1" x14ac:dyDescent="0.25">
      <c r="A2113" s="1" t="s">
        <v>2892</v>
      </c>
      <c r="B2113" s="39" t="s">
        <v>2804</v>
      </c>
      <c r="C2113" s="1" t="s">
        <v>98</v>
      </c>
      <c r="D2113" s="1" t="s">
        <v>14</v>
      </c>
      <c r="E2113" s="60" t="s">
        <v>15</v>
      </c>
      <c r="F2113" s="3" t="s">
        <v>54</v>
      </c>
      <c r="G2113" s="1" t="s">
        <v>99</v>
      </c>
      <c r="H2113" s="2" t="s">
        <v>18</v>
      </c>
      <c r="I2113" s="4" t="b">
        <v>0</v>
      </c>
      <c r="J2113" s="19" t="s">
        <v>42</v>
      </c>
      <c r="K2113" s="1" t="s">
        <v>54</v>
      </c>
    </row>
    <row r="2114" spans="1:11" hidden="1" x14ac:dyDescent="0.25">
      <c r="A2114" s="1" t="s">
        <v>2893</v>
      </c>
      <c r="B2114" s="39" t="s">
        <v>2804</v>
      </c>
      <c r="C2114" s="1" t="s">
        <v>98</v>
      </c>
      <c r="D2114" s="1" t="s">
        <v>14</v>
      </c>
      <c r="E2114" s="60" t="s">
        <v>15</v>
      </c>
      <c r="F2114" s="3" t="s">
        <v>54</v>
      </c>
      <c r="G2114" s="1" t="s">
        <v>99</v>
      </c>
      <c r="H2114" s="2" t="s">
        <v>18</v>
      </c>
      <c r="I2114" s="4" t="b">
        <v>0</v>
      </c>
      <c r="J2114" s="19" t="s">
        <v>42</v>
      </c>
      <c r="K2114" s="1" t="s">
        <v>54</v>
      </c>
    </row>
    <row r="2115" spans="1:11" hidden="1" x14ac:dyDescent="0.25">
      <c r="A2115" s="1" t="s">
        <v>2894</v>
      </c>
      <c r="B2115" s="39" t="s">
        <v>2804</v>
      </c>
      <c r="C2115" s="1" t="s">
        <v>98</v>
      </c>
      <c r="D2115" s="1" t="s">
        <v>14</v>
      </c>
      <c r="E2115" s="60" t="s">
        <v>15</v>
      </c>
      <c r="F2115" s="3" t="s">
        <v>54</v>
      </c>
      <c r="G2115" s="1" t="s">
        <v>99</v>
      </c>
      <c r="H2115" s="2" t="s">
        <v>18</v>
      </c>
      <c r="I2115" s="4" t="b">
        <v>0</v>
      </c>
      <c r="J2115" s="19" t="s">
        <v>42</v>
      </c>
      <c r="K2115" s="1" t="s">
        <v>54</v>
      </c>
    </row>
    <row r="2116" spans="1:11" hidden="1" x14ac:dyDescent="0.25">
      <c r="A2116" s="1" t="s">
        <v>2895</v>
      </c>
      <c r="B2116" s="39" t="s">
        <v>2804</v>
      </c>
      <c r="C2116" s="1" t="s">
        <v>98</v>
      </c>
      <c r="D2116" s="1" t="s">
        <v>14</v>
      </c>
      <c r="E2116" s="60" t="s">
        <v>15</v>
      </c>
      <c r="F2116" s="3" t="s">
        <v>54</v>
      </c>
      <c r="G2116" s="1" t="s">
        <v>99</v>
      </c>
      <c r="H2116" s="2" t="s">
        <v>18</v>
      </c>
      <c r="I2116" s="4" t="b">
        <v>0</v>
      </c>
      <c r="J2116" s="19" t="s">
        <v>42</v>
      </c>
      <c r="K2116" s="1" t="s">
        <v>54</v>
      </c>
    </row>
    <row r="2117" spans="1:11" hidden="1" x14ac:dyDescent="0.25">
      <c r="A2117" s="1" t="s">
        <v>2896</v>
      </c>
      <c r="B2117" s="39" t="s">
        <v>2804</v>
      </c>
      <c r="C2117" s="1" t="s">
        <v>98</v>
      </c>
      <c r="D2117" s="1" t="s">
        <v>14</v>
      </c>
      <c r="E2117" s="60" t="s">
        <v>15</v>
      </c>
      <c r="F2117" s="3" t="s">
        <v>54</v>
      </c>
      <c r="G2117" s="1" t="s">
        <v>99</v>
      </c>
      <c r="H2117" s="2" t="s">
        <v>18</v>
      </c>
      <c r="I2117" s="4" t="b">
        <v>0</v>
      </c>
      <c r="J2117" s="19" t="s">
        <v>42</v>
      </c>
      <c r="K2117" s="1" t="s">
        <v>54</v>
      </c>
    </row>
    <row r="2118" spans="1:11" hidden="1" x14ac:dyDescent="0.25">
      <c r="A2118" s="1" t="s">
        <v>2897</v>
      </c>
      <c r="B2118" s="39" t="s">
        <v>2804</v>
      </c>
      <c r="C2118" s="1" t="s">
        <v>98</v>
      </c>
      <c r="D2118" s="1" t="s">
        <v>14</v>
      </c>
      <c r="E2118" s="60" t="s">
        <v>15</v>
      </c>
      <c r="F2118" s="3" t="s">
        <v>54</v>
      </c>
      <c r="G2118" s="1" t="s">
        <v>99</v>
      </c>
      <c r="H2118" s="2" t="s">
        <v>18</v>
      </c>
      <c r="I2118" s="4" t="b">
        <v>0</v>
      </c>
      <c r="J2118" s="19" t="s">
        <v>42</v>
      </c>
      <c r="K2118" s="1" t="s">
        <v>54</v>
      </c>
    </row>
    <row r="2119" spans="1:11" hidden="1" x14ac:dyDescent="0.25">
      <c r="A2119" s="1" t="s">
        <v>2898</v>
      </c>
      <c r="B2119" s="39" t="s">
        <v>2804</v>
      </c>
      <c r="C2119" s="1" t="s">
        <v>98</v>
      </c>
      <c r="D2119" s="1" t="s">
        <v>14</v>
      </c>
      <c r="E2119" s="60" t="s">
        <v>15</v>
      </c>
      <c r="F2119" s="3" t="s">
        <v>54</v>
      </c>
      <c r="G2119" s="1" t="s">
        <v>99</v>
      </c>
      <c r="H2119" s="2" t="s">
        <v>18</v>
      </c>
      <c r="I2119" s="4" t="b">
        <v>0</v>
      </c>
      <c r="J2119" s="19" t="s">
        <v>42</v>
      </c>
      <c r="K2119" s="1" t="s">
        <v>54</v>
      </c>
    </row>
    <row r="2120" spans="1:11" hidden="1" x14ac:dyDescent="0.25">
      <c r="A2120" s="1" t="s">
        <v>2899</v>
      </c>
      <c r="B2120" s="39" t="s">
        <v>2804</v>
      </c>
      <c r="C2120" s="1" t="s">
        <v>98</v>
      </c>
      <c r="D2120" s="1" t="s">
        <v>14</v>
      </c>
      <c r="E2120" s="60" t="s">
        <v>15</v>
      </c>
      <c r="F2120" s="3" t="s">
        <v>54</v>
      </c>
      <c r="G2120" s="1" t="s">
        <v>99</v>
      </c>
      <c r="H2120" s="2" t="s">
        <v>18</v>
      </c>
      <c r="I2120" s="4" t="b">
        <v>0</v>
      </c>
      <c r="J2120" s="19" t="s">
        <v>42</v>
      </c>
      <c r="K2120" s="1" t="s">
        <v>54</v>
      </c>
    </row>
    <row r="2121" spans="1:11" hidden="1" x14ac:dyDescent="0.25">
      <c r="A2121" s="1" t="s">
        <v>2900</v>
      </c>
      <c r="B2121" s="39" t="s">
        <v>2804</v>
      </c>
      <c r="C2121" s="1" t="s">
        <v>98</v>
      </c>
      <c r="D2121" s="1" t="s">
        <v>14</v>
      </c>
      <c r="E2121" s="60" t="s">
        <v>15</v>
      </c>
      <c r="F2121" s="3" t="s">
        <v>54</v>
      </c>
      <c r="G2121" s="1" t="s">
        <v>99</v>
      </c>
      <c r="H2121" s="2" t="s">
        <v>18</v>
      </c>
      <c r="I2121" s="4" t="b">
        <v>0</v>
      </c>
      <c r="J2121" s="19" t="s">
        <v>42</v>
      </c>
      <c r="K2121" s="1" t="s">
        <v>54</v>
      </c>
    </row>
    <row r="2122" spans="1:11" hidden="1" x14ac:dyDescent="0.25">
      <c r="A2122" s="1" t="s">
        <v>2901</v>
      </c>
      <c r="B2122" s="39" t="s">
        <v>2804</v>
      </c>
      <c r="C2122" s="1" t="s">
        <v>98</v>
      </c>
      <c r="D2122" s="1" t="s">
        <v>14</v>
      </c>
      <c r="E2122" s="60" t="s">
        <v>15</v>
      </c>
      <c r="F2122" s="3" t="s">
        <v>54</v>
      </c>
      <c r="G2122" s="1" t="s">
        <v>99</v>
      </c>
      <c r="H2122" s="2" t="s">
        <v>18</v>
      </c>
      <c r="I2122" s="4" t="b">
        <v>0</v>
      </c>
      <c r="J2122" s="19" t="s">
        <v>42</v>
      </c>
      <c r="K2122" s="1" t="s">
        <v>54</v>
      </c>
    </row>
    <row r="2123" spans="1:11" hidden="1" x14ac:dyDescent="0.25">
      <c r="A2123" s="1" t="s">
        <v>2902</v>
      </c>
      <c r="B2123" s="39" t="s">
        <v>2804</v>
      </c>
      <c r="C2123" s="1" t="s">
        <v>98</v>
      </c>
      <c r="D2123" s="1" t="s">
        <v>14</v>
      </c>
      <c r="E2123" s="60" t="s">
        <v>15</v>
      </c>
      <c r="F2123" s="3" t="s">
        <v>54</v>
      </c>
      <c r="G2123" s="1" t="s">
        <v>99</v>
      </c>
      <c r="H2123" s="2" t="s">
        <v>18</v>
      </c>
      <c r="I2123" s="4" t="b">
        <v>0</v>
      </c>
      <c r="J2123" s="19" t="s">
        <v>42</v>
      </c>
      <c r="K2123" s="1" t="s">
        <v>54</v>
      </c>
    </row>
    <row r="2124" spans="1:11" hidden="1" x14ac:dyDescent="0.25">
      <c r="A2124" s="1" t="s">
        <v>2903</v>
      </c>
      <c r="B2124" s="39" t="s">
        <v>2804</v>
      </c>
      <c r="C2124" s="1" t="s">
        <v>98</v>
      </c>
      <c r="D2124" s="1" t="s">
        <v>14</v>
      </c>
      <c r="E2124" s="60" t="s">
        <v>15</v>
      </c>
      <c r="F2124" s="3" t="s">
        <v>54</v>
      </c>
      <c r="G2124" s="1" t="s">
        <v>99</v>
      </c>
      <c r="H2124" s="2" t="s">
        <v>18</v>
      </c>
      <c r="I2124" s="4" t="b">
        <v>0</v>
      </c>
      <c r="J2124" s="19" t="s">
        <v>42</v>
      </c>
      <c r="K2124" s="1" t="s">
        <v>54</v>
      </c>
    </row>
    <row r="2125" spans="1:11" hidden="1" x14ac:dyDescent="0.25">
      <c r="A2125" s="1" t="s">
        <v>2904</v>
      </c>
      <c r="B2125" s="39" t="s">
        <v>2804</v>
      </c>
      <c r="C2125" s="1" t="s">
        <v>98</v>
      </c>
      <c r="D2125" s="1" t="s">
        <v>14</v>
      </c>
      <c r="E2125" s="60" t="s">
        <v>15</v>
      </c>
      <c r="F2125" s="3" t="s">
        <v>54</v>
      </c>
      <c r="G2125" s="1" t="s">
        <v>99</v>
      </c>
      <c r="H2125" s="2" t="s">
        <v>18</v>
      </c>
      <c r="I2125" s="4" t="b">
        <v>0</v>
      </c>
      <c r="J2125" s="19" t="s">
        <v>42</v>
      </c>
      <c r="K2125" s="1" t="s">
        <v>54</v>
      </c>
    </row>
    <row r="2126" spans="1:11" hidden="1" x14ac:dyDescent="0.25">
      <c r="A2126" s="1" t="s">
        <v>2905</v>
      </c>
      <c r="B2126" s="39" t="s">
        <v>2804</v>
      </c>
      <c r="C2126" s="1" t="s">
        <v>98</v>
      </c>
      <c r="D2126" s="1" t="s">
        <v>14</v>
      </c>
      <c r="E2126" s="60" t="s">
        <v>15</v>
      </c>
      <c r="F2126" s="3" t="s">
        <v>54</v>
      </c>
      <c r="G2126" s="1" t="s">
        <v>99</v>
      </c>
      <c r="H2126" s="2" t="s">
        <v>18</v>
      </c>
      <c r="I2126" s="4" t="b">
        <v>0</v>
      </c>
      <c r="J2126" s="19" t="s">
        <v>42</v>
      </c>
      <c r="K2126" s="1" t="s">
        <v>54</v>
      </c>
    </row>
    <row r="2127" spans="1:11" hidden="1" x14ac:dyDescent="0.25">
      <c r="A2127" s="1" t="s">
        <v>2906</v>
      </c>
      <c r="B2127" s="39" t="s">
        <v>2804</v>
      </c>
      <c r="C2127" s="1" t="s">
        <v>98</v>
      </c>
      <c r="D2127" s="1" t="s">
        <v>14</v>
      </c>
      <c r="E2127" s="60" t="s">
        <v>15</v>
      </c>
      <c r="F2127" s="3" t="s">
        <v>54</v>
      </c>
      <c r="G2127" s="1" t="s">
        <v>99</v>
      </c>
      <c r="H2127" s="2" t="s">
        <v>18</v>
      </c>
      <c r="I2127" s="4" t="b">
        <v>0</v>
      </c>
      <c r="J2127" s="19" t="s">
        <v>42</v>
      </c>
      <c r="K2127" s="1" t="s">
        <v>54</v>
      </c>
    </row>
    <row r="2128" spans="1:11" hidden="1" x14ac:dyDescent="0.25">
      <c r="A2128" s="1" t="s">
        <v>2907</v>
      </c>
      <c r="B2128" s="39" t="s">
        <v>2804</v>
      </c>
      <c r="C2128" s="1" t="s">
        <v>98</v>
      </c>
      <c r="D2128" s="1" t="s">
        <v>14</v>
      </c>
      <c r="E2128" s="60" t="s">
        <v>15</v>
      </c>
      <c r="F2128" s="3" t="s">
        <v>54</v>
      </c>
      <c r="G2128" s="1" t="s">
        <v>99</v>
      </c>
      <c r="H2128" s="2" t="s">
        <v>18</v>
      </c>
      <c r="I2128" s="4" t="b">
        <v>0</v>
      </c>
      <c r="J2128" s="19" t="s">
        <v>42</v>
      </c>
      <c r="K2128" s="1" t="s">
        <v>54</v>
      </c>
    </row>
    <row r="2129" spans="1:11" hidden="1" x14ac:dyDescent="0.25">
      <c r="A2129" s="1" t="s">
        <v>2908</v>
      </c>
      <c r="B2129" s="39" t="s">
        <v>2804</v>
      </c>
      <c r="C2129" s="1" t="s">
        <v>98</v>
      </c>
      <c r="D2129" s="1" t="s">
        <v>14</v>
      </c>
      <c r="E2129" s="60" t="s">
        <v>15</v>
      </c>
      <c r="F2129" s="3" t="s">
        <v>54</v>
      </c>
      <c r="G2129" s="1" t="s">
        <v>99</v>
      </c>
      <c r="H2129" s="2" t="s">
        <v>18</v>
      </c>
      <c r="I2129" s="4" t="b">
        <v>0</v>
      </c>
      <c r="J2129" s="19" t="s">
        <v>42</v>
      </c>
      <c r="K2129" s="1" t="s">
        <v>54</v>
      </c>
    </row>
    <row r="2130" spans="1:11" hidden="1" x14ac:dyDescent="0.25">
      <c r="A2130" s="1" t="s">
        <v>2909</v>
      </c>
      <c r="B2130" s="39" t="s">
        <v>2804</v>
      </c>
      <c r="C2130" s="1" t="s">
        <v>98</v>
      </c>
      <c r="D2130" s="1" t="s">
        <v>14</v>
      </c>
      <c r="E2130" s="60" t="s">
        <v>15</v>
      </c>
      <c r="F2130" s="3" t="s">
        <v>54</v>
      </c>
      <c r="G2130" s="1" t="s">
        <v>99</v>
      </c>
      <c r="H2130" s="2" t="s">
        <v>18</v>
      </c>
      <c r="I2130" s="4" t="b">
        <v>0</v>
      </c>
      <c r="J2130" s="19" t="s">
        <v>42</v>
      </c>
      <c r="K2130" s="1" t="s">
        <v>54</v>
      </c>
    </row>
    <row r="2131" spans="1:11" hidden="1" x14ac:dyDescent="0.25">
      <c r="A2131" s="1" t="s">
        <v>2910</v>
      </c>
      <c r="B2131" s="39" t="s">
        <v>2804</v>
      </c>
      <c r="C2131" s="1" t="s">
        <v>98</v>
      </c>
      <c r="D2131" s="1" t="s">
        <v>14</v>
      </c>
      <c r="E2131" s="60" t="s">
        <v>15</v>
      </c>
      <c r="F2131" s="3" t="s">
        <v>54</v>
      </c>
      <c r="G2131" s="1" t="s">
        <v>99</v>
      </c>
      <c r="H2131" s="2" t="s">
        <v>18</v>
      </c>
      <c r="I2131" s="4" t="b">
        <v>0</v>
      </c>
      <c r="J2131" s="19" t="s">
        <v>42</v>
      </c>
      <c r="K2131" s="1" t="s">
        <v>54</v>
      </c>
    </row>
    <row r="2132" spans="1:11" hidden="1" x14ac:dyDescent="0.25">
      <c r="A2132" s="1" t="s">
        <v>2911</v>
      </c>
      <c r="B2132" s="39" t="s">
        <v>2804</v>
      </c>
      <c r="C2132" s="1" t="s">
        <v>98</v>
      </c>
      <c r="D2132" s="1" t="s">
        <v>14</v>
      </c>
      <c r="E2132" s="60" t="s">
        <v>15</v>
      </c>
      <c r="F2132" s="3" t="s">
        <v>54</v>
      </c>
      <c r="G2132" s="1" t="s">
        <v>99</v>
      </c>
      <c r="H2132" s="2" t="s">
        <v>18</v>
      </c>
      <c r="I2132" s="4" t="b">
        <v>0</v>
      </c>
      <c r="J2132" s="19" t="s">
        <v>42</v>
      </c>
      <c r="K2132" s="1" t="s">
        <v>54</v>
      </c>
    </row>
    <row r="2133" spans="1:11" hidden="1" x14ac:dyDescent="0.25">
      <c r="A2133" s="1" t="s">
        <v>2912</v>
      </c>
      <c r="B2133" s="39" t="s">
        <v>2804</v>
      </c>
      <c r="C2133" s="1" t="s">
        <v>98</v>
      </c>
      <c r="D2133" s="1" t="s">
        <v>14</v>
      </c>
      <c r="E2133" s="60" t="s">
        <v>15</v>
      </c>
      <c r="F2133" s="3" t="s">
        <v>54</v>
      </c>
      <c r="G2133" s="1" t="s">
        <v>99</v>
      </c>
      <c r="H2133" s="2" t="s">
        <v>18</v>
      </c>
      <c r="I2133" s="4" t="b">
        <v>0</v>
      </c>
      <c r="J2133" s="19" t="s">
        <v>42</v>
      </c>
      <c r="K2133" s="1" t="s">
        <v>54</v>
      </c>
    </row>
    <row r="2134" spans="1:11" hidden="1" x14ac:dyDescent="0.25">
      <c r="A2134" s="1" t="s">
        <v>2913</v>
      </c>
      <c r="B2134" s="39" t="s">
        <v>2804</v>
      </c>
      <c r="C2134" s="1" t="s">
        <v>98</v>
      </c>
      <c r="D2134" s="1" t="s">
        <v>14</v>
      </c>
      <c r="E2134" s="60" t="s">
        <v>15</v>
      </c>
      <c r="F2134" s="3" t="s">
        <v>54</v>
      </c>
      <c r="G2134" s="1" t="s">
        <v>99</v>
      </c>
      <c r="H2134" s="2" t="s">
        <v>18</v>
      </c>
      <c r="I2134" s="4" t="b">
        <v>0</v>
      </c>
      <c r="J2134" s="19" t="s">
        <v>42</v>
      </c>
      <c r="K2134" s="1" t="s">
        <v>54</v>
      </c>
    </row>
    <row r="2135" spans="1:11" hidden="1" x14ac:dyDescent="0.25">
      <c r="A2135" s="1" t="s">
        <v>2914</v>
      </c>
      <c r="B2135" s="39" t="s">
        <v>2804</v>
      </c>
      <c r="C2135" s="1" t="s">
        <v>98</v>
      </c>
      <c r="D2135" s="1" t="s">
        <v>14</v>
      </c>
      <c r="E2135" s="60" t="s">
        <v>15</v>
      </c>
      <c r="F2135" s="3" t="s">
        <v>54</v>
      </c>
      <c r="G2135" s="1" t="s">
        <v>99</v>
      </c>
      <c r="H2135" s="2" t="s">
        <v>18</v>
      </c>
      <c r="I2135" s="4" t="b">
        <v>0</v>
      </c>
      <c r="J2135" s="19" t="s">
        <v>42</v>
      </c>
      <c r="K2135" s="1" t="s">
        <v>54</v>
      </c>
    </row>
    <row r="2136" spans="1:11" hidden="1" x14ac:dyDescent="0.25">
      <c r="A2136" s="1" t="s">
        <v>2915</v>
      </c>
      <c r="B2136" s="39" t="s">
        <v>2804</v>
      </c>
      <c r="C2136" s="1" t="s">
        <v>98</v>
      </c>
      <c r="D2136" s="1" t="s">
        <v>14</v>
      </c>
      <c r="E2136" s="60" t="s">
        <v>15</v>
      </c>
      <c r="F2136" s="3" t="s">
        <v>54</v>
      </c>
      <c r="G2136" s="1" t="s">
        <v>99</v>
      </c>
      <c r="H2136" s="2" t="s">
        <v>18</v>
      </c>
      <c r="I2136" s="4" t="b">
        <v>0</v>
      </c>
      <c r="J2136" s="19" t="s">
        <v>42</v>
      </c>
      <c r="K2136" s="1" t="s">
        <v>54</v>
      </c>
    </row>
    <row r="2137" spans="1:11" hidden="1" x14ac:dyDescent="0.25">
      <c r="A2137" s="1" t="s">
        <v>2916</v>
      </c>
      <c r="B2137" s="39" t="s">
        <v>2804</v>
      </c>
      <c r="C2137" s="1" t="s">
        <v>98</v>
      </c>
      <c r="D2137" s="1" t="s">
        <v>14</v>
      </c>
      <c r="E2137" s="60" t="s">
        <v>15</v>
      </c>
      <c r="F2137" s="3" t="s">
        <v>54</v>
      </c>
      <c r="G2137" s="1" t="s">
        <v>99</v>
      </c>
      <c r="H2137" s="2" t="s">
        <v>18</v>
      </c>
      <c r="I2137" s="4" t="b">
        <v>0</v>
      </c>
      <c r="J2137" s="19" t="s">
        <v>42</v>
      </c>
      <c r="K2137" s="1" t="s">
        <v>54</v>
      </c>
    </row>
    <row r="2138" spans="1:11" hidden="1" x14ac:dyDescent="0.25">
      <c r="A2138" s="1" t="s">
        <v>2917</v>
      </c>
      <c r="B2138" s="39" t="s">
        <v>2804</v>
      </c>
      <c r="C2138" s="1" t="s">
        <v>98</v>
      </c>
      <c r="D2138" s="1" t="s">
        <v>14</v>
      </c>
      <c r="E2138" s="60" t="s">
        <v>15</v>
      </c>
      <c r="F2138" s="3" t="s">
        <v>54</v>
      </c>
      <c r="G2138" s="1" t="s">
        <v>99</v>
      </c>
      <c r="H2138" s="2" t="s">
        <v>18</v>
      </c>
      <c r="I2138" s="4" t="b">
        <v>0</v>
      </c>
      <c r="J2138" s="19" t="s">
        <v>42</v>
      </c>
      <c r="K2138" s="1" t="s">
        <v>54</v>
      </c>
    </row>
    <row r="2139" spans="1:11" hidden="1" x14ac:dyDescent="0.25">
      <c r="A2139" s="1" t="s">
        <v>2918</v>
      </c>
      <c r="B2139" s="39" t="s">
        <v>2804</v>
      </c>
      <c r="C2139" s="1" t="s">
        <v>98</v>
      </c>
      <c r="D2139" s="1" t="s">
        <v>14</v>
      </c>
      <c r="E2139" s="60" t="s">
        <v>15</v>
      </c>
      <c r="F2139" s="3" t="s">
        <v>54</v>
      </c>
      <c r="G2139" s="1" t="s">
        <v>99</v>
      </c>
      <c r="H2139" s="2" t="s">
        <v>18</v>
      </c>
      <c r="I2139" s="4" t="b">
        <v>0</v>
      </c>
      <c r="J2139" s="19" t="s">
        <v>42</v>
      </c>
      <c r="K2139" s="1" t="s">
        <v>54</v>
      </c>
    </row>
    <row r="2140" spans="1:11" hidden="1" x14ac:dyDescent="0.25">
      <c r="A2140" s="1" t="s">
        <v>2919</v>
      </c>
      <c r="B2140" s="39" t="s">
        <v>2804</v>
      </c>
      <c r="C2140" s="1" t="s">
        <v>98</v>
      </c>
      <c r="D2140" s="1" t="s">
        <v>14</v>
      </c>
      <c r="E2140" s="60" t="s">
        <v>15</v>
      </c>
      <c r="F2140" s="3" t="s">
        <v>54</v>
      </c>
      <c r="G2140" s="1" t="s">
        <v>99</v>
      </c>
      <c r="H2140" s="2" t="s">
        <v>18</v>
      </c>
      <c r="I2140" s="4" t="b">
        <v>0</v>
      </c>
      <c r="J2140" s="19" t="s">
        <v>42</v>
      </c>
      <c r="K2140" s="1" t="s">
        <v>54</v>
      </c>
    </row>
    <row r="2141" spans="1:11" hidden="1" x14ac:dyDescent="0.25">
      <c r="A2141" s="1" t="s">
        <v>2920</v>
      </c>
      <c r="B2141" s="39" t="s">
        <v>2804</v>
      </c>
      <c r="C2141" s="1" t="s">
        <v>98</v>
      </c>
      <c r="D2141" s="1" t="s">
        <v>14</v>
      </c>
      <c r="E2141" s="60" t="s">
        <v>15</v>
      </c>
      <c r="F2141" s="3" t="s">
        <v>54</v>
      </c>
      <c r="G2141" s="1" t="s">
        <v>99</v>
      </c>
      <c r="H2141" s="2" t="s">
        <v>18</v>
      </c>
      <c r="I2141" s="4" t="b">
        <v>0</v>
      </c>
      <c r="J2141" s="19" t="s">
        <v>42</v>
      </c>
      <c r="K2141" s="1" t="s">
        <v>54</v>
      </c>
    </row>
    <row r="2142" spans="1:11" hidden="1" x14ac:dyDescent="0.25">
      <c r="A2142" s="1" t="s">
        <v>2921</v>
      </c>
      <c r="B2142" s="39" t="s">
        <v>2804</v>
      </c>
      <c r="C2142" s="1" t="s">
        <v>98</v>
      </c>
      <c r="D2142" s="1" t="s">
        <v>14</v>
      </c>
      <c r="E2142" s="60" t="s">
        <v>15</v>
      </c>
      <c r="F2142" s="3" t="s">
        <v>54</v>
      </c>
      <c r="G2142" s="1" t="s">
        <v>99</v>
      </c>
      <c r="H2142" s="2" t="s">
        <v>18</v>
      </c>
      <c r="I2142" s="4" t="b">
        <v>0</v>
      </c>
      <c r="J2142" s="19" t="s">
        <v>42</v>
      </c>
      <c r="K2142" s="1" t="s">
        <v>54</v>
      </c>
    </row>
    <row r="2143" spans="1:11" hidden="1" x14ac:dyDescent="0.25">
      <c r="A2143" s="1" t="s">
        <v>2922</v>
      </c>
      <c r="B2143" s="39" t="s">
        <v>2804</v>
      </c>
      <c r="C2143" s="1" t="s">
        <v>98</v>
      </c>
      <c r="D2143" s="1" t="s">
        <v>14</v>
      </c>
      <c r="E2143" s="60" t="s">
        <v>15</v>
      </c>
      <c r="F2143" s="3" t="s">
        <v>54</v>
      </c>
      <c r="G2143" s="1" t="s">
        <v>99</v>
      </c>
      <c r="H2143" s="2" t="s">
        <v>18</v>
      </c>
      <c r="I2143" s="4" t="b">
        <v>0</v>
      </c>
      <c r="J2143" s="19" t="s">
        <v>42</v>
      </c>
      <c r="K2143" s="1" t="s">
        <v>54</v>
      </c>
    </row>
    <row r="2144" spans="1:11" hidden="1" x14ac:dyDescent="0.25">
      <c r="A2144" s="1" t="s">
        <v>2923</v>
      </c>
      <c r="B2144" s="39" t="s">
        <v>2804</v>
      </c>
      <c r="C2144" s="1" t="s">
        <v>98</v>
      </c>
      <c r="D2144" s="1" t="s">
        <v>14</v>
      </c>
      <c r="E2144" s="60" t="s">
        <v>15</v>
      </c>
      <c r="F2144" s="3" t="s">
        <v>54</v>
      </c>
      <c r="G2144" s="1" t="s">
        <v>99</v>
      </c>
      <c r="H2144" s="2" t="s">
        <v>18</v>
      </c>
      <c r="I2144" s="4" t="b">
        <v>0</v>
      </c>
      <c r="J2144" s="19" t="s">
        <v>42</v>
      </c>
      <c r="K2144" s="1" t="s">
        <v>54</v>
      </c>
    </row>
    <row r="2145" spans="1:11" hidden="1" x14ac:dyDescent="0.25">
      <c r="A2145" s="1" t="s">
        <v>2924</v>
      </c>
      <c r="B2145" s="39" t="s">
        <v>2804</v>
      </c>
      <c r="C2145" s="1" t="s">
        <v>98</v>
      </c>
      <c r="D2145" s="1" t="s">
        <v>14</v>
      </c>
      <c r="E2145" s="60" t="s">
        <v>15</v>
      </c>
      <c r="F2145" s="3" t="s">
        <v>54</v>
      </c>
      <c r="G2145" s="1" t="s">
        <v>99</v>
      </c>
      <c r="H2145" s="2" t="s">
        <v>18</v>
      </c>
      <c r="I2145" s="4" t="b">
        <v>0</v>
      </c>
      <c r="J2145" s="19" t="s">
        <v>42</v>
      </c>
      <c r="K2145" s="1" t="s">
        <v>54</v>
      </c>
    </row>
    <row r="2146" spans="1:11" hidden="1" x14ac:dyDescent="0.25">
      <c r="A2146" s="1" t="s">
        <v>2925</v>
      </c>
      <c r="B2146" s="39" t="s">
        <v>2804</v>
      </c>
      <c r="C2146" s="1" t="s">
        <v>98</v>
      </c>
      <c r="D2146" s="1" t="s">
        <v>14</v>
      </c>
      <c r="E2146" s="60" t="s">
        <v>15</v>
      </c>
      <c r="F2146" s="3" t="s">
        <v>54</v>
      </c>
      <c r="G2146" s="1" t="s">
        <v>99</v>
      </c>
      <c r="H2146" s="2" t="s">
        <v>18</v>
      </c>
      <c r="I2146" s="4" t="b">
        <v>0</v>
      </c>
      <c r="J2146" s="19" t="s">
        <v>42</v>
      </c>
      <c r="K2146" s="1" t="s">
        <v>54</v>
      </c>
    </row>
    <row r="2147" spans="1:11" hidden="1" x14ac:dyDescent="0.25">
      <c r="A2147" s="1" t="s">
        <v>2926</v>
      </c>
      <c r="B2147" s="39" t="s">
        <v>2804</v>
      </c>
      <c r="C2147" s="1" t="s">
        <v>98</v>
      </c>
      <c r="D2147" s="1" t="s">
        <v>14</v>
      </c>
      <c r="E2147" s="60" t="s">
        <v>15</v>
      </c>
      <c r="F2147" s="3" t="s">
        <v>54</v>
      </c>
      <c r="G2147" s="1" t="s">
        <v>99</v>
      </c>
      <c r="H2147" s="2" t="s">
        <v>18</v>
      </c>
      <c r="I2147" s="4" t="b">
        <v>0</v>
      </c>
      <c r="J2147" s="19" t="s">
        <v>42</v>
      </c>
      <c r="K2147" s="1" t="s">
        <v>54</v>
      </c>
    </row>
    <row r="2148" spans="1:11" hidden="1" x14ac:dyDescent="0.25">
      <c r="A2148" s="1" t="s">
        <v>2927</v>
      </c>
      <c r="B2148" s="39" t="s">
        <v>2804</v>
      </c>
      <c r="C2148" s="1" t="s">
        <v>98</v>
      </c>
      <c r="D2148" s="1" t="s">
        <v>14</v>
      </c>
      <c r="E2148" s="60" t="s">
        <v>15</v>
      </c>
      <c r="F2148" s="3" t="s">
        <v>54</v>
      </c>
      <c r="G2148" s="1" t="s">
        <v>99</v>
      </c>
      <c r="H2148" s="2" t="s">
        <v>18</v>
      </c>
      <c r="I2148" s="4" t="b">
        <v>0</v>
      </c>
      <c r="J2148" s="19" t="s">
        <v>42</v>
      </c>
      <c r="K2148" s="1" t="s">
        <v>54</v>
      </c>
    </row>
    <row r="2149" spans="1:11" hidden="1" x14ac:dyDescent="0.25">
      <c r="A2149" s="1" t="s">
        <v>2928</v>
      </c>
      <c r="B2149" s="39" t="s">
        <v>2804</v>
      </c>
      <c r="C2149" s="1" t="s">
        <v>98</v>
      </c>
      <c r="D2149" s="1" t="s">
        <v>14</v>
      </c>
      <c r="E2149" s="60" t="s">
        <v>15</v>
      </c>
      <c r="F2149" s="3" t="s">
        <v>54</v>
      </c>
      <c r="G2149" s="1" t="s">
        <v>99</v>
      </c>
      <c r="H2149" s="2" t="s">
        <v>18</v>
      </c>
      <c r="I2149" s="4" t="b">
        <v>0</v>
      </c>
      <c r="J2149" s="19" t="s">
        <v>42</v>
      </c>
      <c r="K2149" s="1" t="s">
        <v>54</v>
      </c>
    </row>
    <row r="2150" spans="1:11" hidden="1" x14ac:dyDescent="0.25">
      <c r="A2150" s="1" t="s">
        <v>2929</v>
      </c>
      <c r="B2150" s="39" t="s">
        <v>2804</v>
      </c>
      <c r="C2150" s="1" t="s">
        <v>98</v>
      </c>
      <c r="D2150" s="1" t="s">
        <v>14</v>
      </c>
      <c r="E2150" s="60" t="s">
        <v>15</v>
      </c>
      <c r="F2150" s="3" t="s">
        <v>54</v>
      </c>
      <c r="G2150" s="1" t="s">
        <v>99</v>
      </c>
      <c r="H2150" s="2" t="s">
        <v>18</v>
      </c>
      <c r="I2150" s="4" t="b">
        <v>0</v>
      </c>
      <c r="J2150" s="19" t="s">
        <v>42</v>
      </c>
      <c r="K2150" s="1" t="s">
        <v>54</v>
      </c>
    </row>
    <row r="2151" spans="1:11" hidden="1" x14ac:dyDescent="0.25">
      <c r="A2151" s="1" t="s">
        <v>2930</v>
      </c>
      <c r="B2151" s="39" t="s">
        <v>2804</v>
      </c>
      <c r="C2151" s="1" t="s">
        <v>98</v>
      </c>
      <c r="D2151" s="1" t="s">
        <v>14</v>
      </c>
      <c r="E2151" s="60" t="s">
        <v>15</v>
      </c>
      <c r="F2151" s="3" t="s">
        <v>54</v>
      </c>
      <c r="G2151" s="1" t="s">
        <v>99</v>
      </c>
      <c r="H2151" s="2" t="s">
        <v>18</v>
      </c>
      <c r="I2151" s="4" t="b">
        <v>0</v>
      </c>
      <c r="J2151" s="19" t="s">
        <v>42</v>
      </c>
      <c r="K2151" s="1" t="s">
        <v>54</v>
      </c>
    </row>
    <row r="2152" spans="1:11" hidden="1" x14ac:dyDescent="0.25">
      <c r="A2152" s="1" t="s">
        <v>2931</v>
      </c>
      <c r="B2152" s="39" t="s">
        <v>2804</v>
      </c>
      <c r="C2152" s="1" t="s">
        <v>98</v>
      </c>
      <c r="D2152" s="1" t="s">
        <v>14</v>
      </c>
      <c r="E2152" s="60" t="s">
        <v>15</v>
      </c>
      <c r="F2152" s="3" t="s">
        <v>54</v>
      </c>
      <c r="G2152" s="1" t="s">
        <v>99</v>
      </c>
      <c r="H2152" s="2" t="s">
        <v>18</v>
      </c>
      <c r="I2152" s="4" t="b">
        <v>0</v>
      </c>
      <c r="J2152" s="19" t="s">
        <v>42</v>
      </c>
      <c r="K2152" s="1" t="s">
        <v>54</v>
      </c>
    </row>
    <row r="2153" spans="1:11" hidden="1" x14ac:dyDescent="0.25">
      <c r="A2153" s="1" t="s">
        <v>2932</v>
      </c>
      <c r="B2153" s="39" t="s">
        <v>2804</v>
      </c>
      <c r="C2153" s="1" t="s">
        <v>98</v>
      </c>
      <c r="D2153" s="1" t="s">
        <v>14</v>
      </c>
      <c r="E2153" s="60" t="s">
        <v>15</v>
      </c>
      <c r="F2153" s="3" t="s">
        <v>54</v>
      </c>
      <c r="G2153" s="1" t="s">
        <v>99</v>
      </c>
      <c r="H2153" s="2" t="s">
        <v>18</v>
      </c>
      <c r="I2153" s="4" t="b">
        <v>0</v>
      </c>
      <c r="J2153" s="19" t="s">
        <v>42</v>
      </c>
      <c r="K2153" s="1" t="s">
        <v>54</v>
      </c>
    </row>
    <row r="2154" spans="1:11" hidden="1" x14ac:dyDescent="0.25">
      <c r="A2154" s="1" t="s">
        <v>2933</v>
      </c>
      <c r="B2154" s="39" t="s">
        <v>2804</v>
      </c>
      <c r="C2154" s="1" t="s">
        <v>98</v>
      </c>
      <c r="D2154" s="1" t="s">
        <v>14</v>
      </c>
      <c r="E2154" s="60" t="s">
        <v>15</v>
      </c>
      <c r="F2154" s="3" t="s">
        <v>54</v>
      </c>
      <c r="G2154" s="1" t="s">
        <v>99</v>
      </c>
      <c r="H2154" s="2" t="s">
        <v>18</v>
      </c>
      <c r="I2154" s="4" t="b">
        <v>0</v>
      </c>
      <c r="J2154" s="19" t="s">
        <v>42</v>
      </c>
      <c r="K2154" s="1" t="s">
        <v>54</v>
      </c>
    </row>
    <row r="2155" spans="1:11" hidden="1" x14ac:dyDescent="0.25">
      <c r="A2155" s="1" t="s">
        <v>2934</v>
      </c>
      <c r="B2155" s="39" t="s">
        <v>2804</v>
      </c>
      <c r="C2155" s="1" t="s">
        <v>98</v>
      </c>
      <c r="D2155" s="1" t="s">
        <v>14</v>
      </c>
      <c r="E2155" s="60" t="s">
        <v>15</v>
      </c>
      <c r="F2155" s="3" t="s">
        <v>54</v>
      </c>
      <c r="G2155" s="1" t="s">
        <v>99</v>
      </c>
      <c r="H2155" s="2" t="s">
        <v>18</v>
      </c>
      <c r="I2155" s="4" t="b">
        <v>0</v>
      </c>
      <c r="J2155" s="19" t="s">
        <v>42</v>
      </c>
      <c r="K2155" s="1" t="s">
        <v>54</v>
      </c>
    </row>
    <row r="2156" spans="1:11" hidden="1" x14ac:dyDescent="0.25">
      <c r="A2156" s="1" t="s">
        <v>2935</v>
      </c>
      <c r="B2156" s="39" t="s">
        <v>2804</v>
      </c>
      <c r="C2156" s="1" t="s">
        <v>98</v>
      </c>
      <c r="D2156" s="1" t="s">
        <v>14</v>
      </c>
      <c r="E2156" s="60" t="s">
        <v>15</v>
      </c>
      <c r="F2156" s="3" t="s">
        <v>54</v>
      </c>
      <c r="G2156" s="1" t="s">
        <v>99</v>
      </c>
      <c r="H2156" s="2" t="s">
        <v>18</v>
      </c>
      <c r="I2156" s="4" t="b">
        <v>0</v>
      </c>
      <c r="J2156" s="19" t="s">
        <v>42</v>
      </c>
      <c r="K2156" s="1" t="s">
        <v>54</v>
      </c>
    </row>
    <row r="2157" spans="1:11" hidden="1" x14ac:dyDescent="0.25">
      <c r="A2157" s="1" t="s">
        <v>2936</v>
      </c>
      <c r="B2157" s="39" t="s">
        <v>2804</v>
      </c>
      <c r="C2157" s="1" t="s">
        <v>98</v>
      </c>
      <c r="D2157" s="1" t="s">
        <v>14</v>
      </c>
      <c r="E2157" s="60" t="s">
        <v>15</v>
      </c>
      <c r="F2157" s="3" t="s">
        <v>54</v>
      </c>
      <c r="G2157" s="1" t="s">
        <v>99</v>
      </c>
      <c r="H2157" s="2" t="s">
        <v>18</v>
      </c>
      <c r="I2157" s="4" t="b">
        <v>0</v>
      </c>
      <c r="J2157" s="19" t="s">
        <v>42</v>
      </c>
      <c r="K2157" s="1" t="s">
        <v>54</v>
      </c>
    </row>
    <row r="2158" spans="1:11" hidden="1" x14ac:dyDescent="0.25">
      <c r="A2158" s="1" t="s">
        <v>2937</v>
      </c>
      <c r="B2158" s="39" t="s">
        <v>2804</v>
      </c>
      <c r="C2158" s="1" t="s">
        <v>98</v>
      </c>
      <c r="D2158" s="1" t="s">
        <v>14</v>
      </c>
      <c r="E2158" s="60" t="s">
        <v>15</v>
      </c>
      <c r="F2158" s="3" t="s">
        <v>54</v>
      </c>
      <c r="G2158" s="1" t="s">
        <v>99</v>
      </c>
      <c r="H2158" s="2" t="s">
        <v>18</v>
      </c>
      <c r="I2158" s="4" t="b">
        <v>0</v>
      </c>
      <c r="J2158" s="19" t="s">
        <v>42</v>
      </c>
      <c r="K2158" s="1" t="s">
        <v>54</v>
      </c>
    </row>
    <row r="2159" spans="1:11" hidden="1" x14ac:dyDescent="0.25">
      <c r="A2159" s="1" t="s">
        <v>2938</v>
      </c>
      <c r="B2159" s="39" t="s">
        <v>2804</v>
      </c>
      <c r="C2159" s="1" t="s">
        <v>98</v>
      </c>
      <c r="D2159" s="1" t="s">
        <v>14</v>
      </c>
      <c r="E2159" s="60" t="s">
        <v>15</v>
      </c>
      <c r="F2159" s="3" t="s">
        <v>54</v>
      </c>
      <c r="G2159" s="1" t="s">
        <v>99</v>
      </c>
      <c r="H2159" s="2" t="s">
        <v>18</v>
      </c>
      <c r="I2159" s="4" t="b">
        <v>0</v>
      </c>
      <c r="J2159" s="19" t="s">
        <v>42</v>
      </c>
      <c r="K2159" s="1" t="s">
        <v>54</v>
      </c>
    </row>
    <row r="2160" spans="1:11" hidden="1" x14ac:dyDescent="0.25">
      <c r="A2160" s="1" t="s">
        <v>2939</v>
      </c>
      <c r="B2160" s="39" t="s">
        <v>2804</v>
      </c>
      <c r="C2160" s="1" t="s">
        <v>98</v>
      </c>
      <c r="D2160" s="1" t="s">
        <v>14</v>
      </c>
      <c r="E2160" s="60" t="s">
        <v>15</v>
      </c>
      <c r="F2160" s="3" t="s">
        <v>54</v>
      </c>
      <c r="G2160" s="1" t="s">
        <v>99</v>
      </c>
      <c r="H2160" s="2" t="s">
        <v>18</v>
      </c>
      <c r="I2160" s="4" t="b">
        <v>0</v>
      </c>
      <c r="J2160" s="19" t="s">
        <v>42</v>
      </c>
      <c r="K2160" s="1" t="s">
        <v>54</v>
      </c>
    </row>
    <row r="2161" spans="1:11" hidden="1" x14ac:dyDescent="0.25">
      <c r="A2161" s="1" t="s">
        <v>2940</v>
      </c>
      <c r="B2161" s="39" t="s">
        <v>2804</v>
      </c>
      <c r="C2161" s="1" t="s">
        <v>98</v>
      </c>
      <c r="D2161" s="1" t="s">
        <v>14</v>
      </c>
      <c r="E2161" s="60" t="s">
        <v>15</v>
      </c>
      <c r="F2161" s="3" t="s">
        <v>54</v>
      </c>
      <c r="G2161" s="1" t="s">
        <v>99</v>
      </c>
      <c r="H2161" s="2" t="s">
        <v>18</v>
      </c>
      <c r="I2161" s="4" t="b">
        <v>0</v>
      </c>
      <c r="J2161" s="19" t="s">
        <v>42</v>
      </c>
      <c r="K2161" s="1" t="s">
        <v>54</v>
      </c>
    </row>
    <row r="2162" spans="1:11" hidden="1" x14ac:dyDescent="0.25">
      <c r="A2162" s="1" t="s">
        <v>2941</v>
      </c>
      <c r="B2162" s="39" t="s">
        <v>2804</v>
      </c>
      <c r="C2162" s="1" t="s">
        <v>98</v>
      </c>
      <c r="D2162" s="1" t="s">
        <v>14</v>
      </c>
      <c r="E2162" s="60" t="s">
        <v>15</v>
      </c>
      <c r="F2162" s="3" t="s">
        <v>54</v>
      </c>
      <c r="G2162" s="1" t="s">
        <v>99</v>
      </c>
      <c r="H2162" s="2" t="s">
        <v>18</v>
      </c>
      <c r="I2162" s="4" t="b">
        <v>0</v>
      </c>
      <c r="J2162" s="19" t="s">
        <v>42</v>
      </c>
      <c r="K2162" s="1" t="s">
        <v>54</v>
      </c>
    </row>
    <row r="2163" spans="1:11" hidden="1" x14ac:dyDescent="0.25">
      <c r="A2163" s="1" t="s">
        <v>2942</v>
      </c>
      <c r="B2163" s="39" t="s">
        <v>2804</v>
      </c>
      <c r="C2163" s="1" t="s">
        <v>98</v>
      </c>
      <c r="D2163" s="1" t="s">
        <v>14</v>
      </c>
      <c r="E2163" s="60" t="s">
        <v>15</v>
      </c>
      <c r="F2163" s="3" t="s">
        <v>54</v>
      </c>
      <c r="G2163" s="1" t="s">
        <v>99</v>
      </c>
      <c r="H2163" s="25" t="s">
        <v>223</v>
      </c>
      <c r="I2163" s="4" t="b">
        <v>1</v>
      </c>
      <c r="J2163" s="19" t="s">
        <v>42</v>
      </c>
      <c r="K2163" s="1" t="s">
        <v>54</v>
      </c>
    </row>
    <row r="2164" spans="1:11" hidden="1" x14ac:dyDescent="0.25">
      <c r="A2164" s="1" t="s">
        <v>2943</v>
      </c>
      <c r="B2164" s="39" t="s">
        <v>2804</v>
      </c>
      <c r="C2164" s="1" t="s">
        <v>98</v>
      </c>
      <c r="D2164" s="1" t="s">
        <v>14</v>
      </c>
      <c r="E2164" s="60" t="s">
        <v>15</v>
      </c>
      <c r="F2164" s="3" t="s">
        <v>54</v>
      </c>
      <c r="G2164" s="1" t="s">
        <v>99</v>
      </c>
      <c r="H2164" s="2" t="s">
        <v>18</v>
      </c>
      <c r="I2164" s="4" t="b">
        <v>0</v>
      </c>
      <c r="J2164" s="19" t="s">
        <v>42</v>
      </c>
      <c r="K2164" s="1" t="s">
        <v>54</v>
      </c>
    </row>
    <row r="2165" spans="1:11" hidden="1" x14ac:dyDescent="0.25">
      <c r="A2165" s="1" t="s">
        <v>2944</v>
      </c>
      <c r="B2165" s="39" t="s">
        <v>2804</v>
      </c>
      <c r="C2165" s="1" t="s">
        <v>98</v>
      </c>
      <c r="D2165" s="1" t="s">
        <v>14</v>
      </c>
      <c r="E2165" s="60" t="s">
        <v>15</v>
      </c>
      <c r="F2165" s="3" t="s">
        <v>54</v>
      </c>
      <c r="G2165" s="1" t="s">
        <v>99</v>
      </c>
      <c r="H2165" s="2" t="s">
        <v>18</v>
      </c>
      <c r="I2165" s="4" t="b">
        <v>0</v>
      </c>
      <c r="J2165" s="19" t="s">
        <v>42</v>
      </c>
      <c r="K2165" s="1" t="s">
        <v>54</v>
      </c>
    </row>
    <row r="2166" spans="1:11" hidden="1" x14ac:dyDescent="0.25">
      <c r="A2166" s="1" t="s">
        <v>2945</v>
      </c>
      <c r="B2166" s="39" t="s">
        <v>2804</v>
      </c>
      <c r="C2166" s="1" t="s">
        <v>98</v>
      </c>
      <c r="D2166" s="1" t="s">
        <v>14</v>
      </c>
      <c r="E2166" s="60" t="s">
        <v>15</v>
      </c>
      <c r="F2166" s="3" t="s">
        <v>54</v>
      </c>
      <c r="G2166" s="1" t="s">
        <v>99</v>
      </c>
      <c r="H2166" s="2" t="s">
        <v>18</v>
      </c>
      <c r="I2166" s="4" t="b">
        <v>0</v>
      </c>
      <c r="J2166" s="19" t="s">
        <v>42</v>
      </c>
      <c r="K2166" s="1" t="s">
        <v>54</v>
      </c>
    </row>
    <row r="2167" spans="1:11" hidden="1" x14ac:dyDescent="0.25">
      <c r="A2167" s="1" t="s">
        <v>2946</v>
      </c>
      <c r="B2167" s="39" t="s">
        <v>2804</v>
      </c>
      <c r="C2167" s="1" t="s">
        <v>98</v>
      </c>
      <c r="D2167" s="1" t="s">
        <v>14</v>
      </c>
      <c r="E2167" s="60" t="s">
        <v>15</v>
      </c>
      <c r="F2167" s="3" t="s">
        <v>54</v>
      </c>
      <c r="G2167" s="1" t="s">
        <v>99</v>
      </c>
      <c r="H2167" s="2" t="s">
        <v>18</v>
      </c>
      <c r="I2167" s="4" t="b">
        <v>0</v>
      </c>
      <c r="J2167" s="19" t="s">
        <v>42</v>
      </c>
      <c r="K2167" s="1" t="s">
        <v>54</v>
      </c>
    </row>
    <row r="2168" spans="1:11" hidden="1" x14ac:dyDescent="0.25">
      <c r="A2168" s="1" t="s">
        <v>2947</v>
      </c>
      <c r="B2168" s="39" t="s">
        <v>2804</v>
      </c>
      <c r="C2168" s="1" t="s">
        <v>98</v>
      </c>
      <c r="D2168" s="1" t="s">
        <v>14</v>
      </c>
      <c r="E2168" s="60" t="s">
        <v>15</v>
      </c>
      <c r="F2168" s="3" t="s">
        <v>54</v>
      </c>
      <c r="G2168" s="1" t="s">
        <v>99</v>
      </c>
      <c r="H2168" s="2" t="s">
        <v>18</v>
      </c>
      <c r="I2168" s="4" t="b">
        <v>0</v>
      </c>
      <c r="J2168" s="19" t="s">
        <v>42</v>
      </c>
      <c r="K2168" s="1" t="s">
        <v>54</v>
      </c>
    </row>
    <row r="2169" spans="1:11" hidden="1" x14ac:dyDescent="0.25">
      <c r="A2169" s="1" t="s">
        <v>2948</v>
      </c>
      <c r="B2169" s="39" t="s">
        <v>2804</v>
      </c>
      <c r="C2169" s="1" t="s">
        <v>98</v>
      </c>
      <c r="D2169" s="1" t="s">
        <v>14</v>
      </c>
      <c r="E2169" s="60" t="s">
        <v>15</v>
      </c>
      <c r="F2169" s="3" t="s">
        <v>54</v>
      </c>
      <c r="G2169" s="1" t="s">
        <v>99</v>
      </c>
      <c r="H2169" s="2" t="s">
        <v>18</v>
      </c>
      <c r="I2169" s="4" t="b">
        <v>0</v>
      </c>
      <c r="J2169" s="19" t="s">
        <v>42</v>
      </c>
      <c r="K2169" s="1" t="s">
        <v>54</v>
      </c>
    </row>
    <row r="2170" spans="1:11" hidden="1" x14ac:dyDescent="0.25">
      <c r="A2170" s="1" t="s">
        <v>2949</v>
      </c>
      <c r="B2170" s="39" t="s">
        <v>2804</v>
      </c>
      <c r="C2170" s="1" t="s">
        <v>98</v>
      </c>
      <c r="D2170" s="1" t="s">
        <v>14</v>
      </c>
      <c r="E2170" s="60" t="s">
        <v>15</v>
      </c>
      <c r="F2170" s="3" t="s">
        <v>54</v>
      </c>
      <c r="G2170" s="1" t="s">
        <v>99</v>
      </c>
      <c r="H2170" s="2" t="s">
        <v>18</v>
      </c>
      <c r="I2170" s="4" t="b">
        <v>0</v>
      </c>
      <c r="J2170" s="19" t="s">
        <v>42</v>
      </c>
      <c r="K2170" s="1" t="s">
        <v>54</v>
      </c>
    </row>
    <row r="2171" spans="1:11" hidden="1" x14ac:dyDescent="0.25">
      <c r="A2171" s="1" t="s">
        <v>2950</v>
      </c>
      <c r="B2171" s="39" t="s">
        <v>2804</v>
      </c>
      <c r="C2171" s="1" t="s">
        <v>98</v>
      </c>
      <c r="D2171" s="1" t="s">
        <v>14</v>
      </c>
      <c r="E2171" s="60" t="s">
        <v>15</v>
      </c>
      <c r="F2171" s="3" t="s">
        <v>54</v>
      </c>
      <c r="G2171" s="1" t="s">
        <v>99</v>
      </c>
      <c r="H2171" s="2" t="s">
        <v>18</v>
      </c>
      <c r="I2171" s="4" t="b">
        <v>0</v>
      </c>
      <c r="J2171" s="19" t="s">
        <v>42</v>
      </c>
      <c r="K2171" s="1" t="s">
        <v>54</v>
      </c>
    </row>
    <row r="2172" spans="1:11" hidden="1" x14ac:dyDescent="0.25">
      <c r="A2172" s="1" t="s">
        <v>2951</v>
      </c>
      <c r="B2172" s="39" t="s">
        <v>2804</v>
      </c>
      <c r="C2172" s="1" t="s">
        <v>98</v>
      </c>
      <c r="D2172" s="1" t="s">
        <v>14</v>
      </c>
      <c r="E2172" s="60" t="s">
        <v>15</v>
      </c>
      <c r="F2172" s="3" t="s">
        <v>54</v>
      </c>
      <c r="G2172" s="1" t="s">
        <v>99</v>
      </c>
      <c r="H2172" s="2" t="s">
        <v>18</v>
      </c>
      <c r="I2172" s="4" t="b">
        <v>0</v>
      </c>
      <c r="J2172" s="19" t="s">
        <v>42</v>
      </c>
      <c r="K2172" s="1" t="s">
        <v>54</v>
      </c>
    </row>
    <row r="2173" spans="1:11" hidden="1" x14ac:dyDescent="0.25">
      <c r="A2173" s="1" t="s">
        <v>2952</v>
      </c>
      <c r="B2173" s="39" t="s">
        <v>2804</v>
      </c>
      <c r="C2173" s="1" t="s">
        <v>98</v>
      </c>
      <c r="D2173" s="1" t="s">
        <v>14</v>
      </c>
      <c r="E2173" s="60" t="s">
        <v>15</v>
      </c>
      <c r="F2173" s="3" t="s">
        <v>54</v>
      </c>
      <c r="G2173" s="1" t="s">
        <v>99</v>
      </c>
      <c r="H2173" s="2" t="s">
        <v>18</v>
      </c>
      <c r="I2173" s="4" t="b">
        <v>0</v>
      </c>
      <c r="J2173" s="19" t="s">
        <v>42</v>
      </c>
      <c r="K2173" s="1" t="s">
        <v>54</v>
      </c>
    </row>
    <row r="2174" spans="1:11" hidden="1" x14ac:dyDescent="0.25">
      <c r="A2174" s="1" t="s">
        <v>2953</v>
      </c>
      <c r="B2174" s="39" t="s">
        <v>2804</v>
      </c>
      <c r="C2174" s="1" t="s">
        <v>98</v>
      </c>
      <c r="D2174" s="1" t="s">
        <v>14</v>
      </c>
      <c r="E2174" s="60" t="s">
        <v>15</v>
      </c>
      <c r="F2174" s="3" t="s">
        <v>54</v>
      </c>
      <c r="G2174" s="1" t="s">
        <v>99</v>
      </c>
      <c r="H2174" s="2" t="s">
        <v>18</v>
      </c>
      <c r="I2174" s="4" t="b">
        <v>0</v>
      </c>
      <c r="J2174" s="19" t="s">
        <v>42</v>
      </c>
      <c r="K2174" s="1" t="s">
        <v>54</v>
      </c>
    </row>
    <row r="2175" spans="1:11" hidden="1" x14ac:dyDescent="0.25">
      <c r="A2175" s="1" t="s">
        <v>2954</v>
      </c>
      <c r="B2175" s="39" t="s">
        <v>2804</v>
      </c>
      <c r="C2175" s="1" t="s">
        <v>98</v>
      </c>
      <c r="D2175" s="1" t="s">
        <v>14</v>
      </c>
      <c r="E2175" s="60" t="s">
        <v>15</v>
      </c>
      <c r="F2175" s="3" t="s">
        <v>54</v>
      </c>
      <c r="G2175" s="1" t="s">
        <v>99</v>
      </c>
      <c r="H2175" s="2" t="s">
        <v>18</v>
      </c>
      <c r="I2175" s="4" t="b">
        <v>0</v>
      </c>
      <c r="J2175" s="19" t="s">
        <v>42</v>
      </c>
      <c r="K2175" s="1" t="s">
        <v>54</v>
      </c>
    </row>
    <row r="2176" spans="1:11" hidden="1" x14ac:dyDescent="0.25">
      <c r="A2176" s="1" t="s">
        <v>2955</v>
      </c>
      <c r="B2176" s="39" t="s">
        <v>2804</v>
      </c>
      <c r="C2176" s="1" t="s">
        <v>98</v>
      </c>
      <c r="D2176" s="1" t="s">
        <v>14</v>
      </c>
      <c r="E2176" s="60" t="s">
        <v>15</v>
      </c>
      <c r="F2176" s="3" t="s">
        <v>54</v>
      </c>
      <c r="G2176" s="1" t="s">
        <v>99</v>
      </c>
      <c r="H2176" s="2" t="s">
        <v>18</v>
      </c>
      <c r="I2176" s="4" t="b">
        <v>0</v>
      </c>
      <c r="J2176" s="19" t="s">
        <v>42</v>
      </c>
      <c r="K2176" s="1" t="s">
        <v>54</v>
      </c>
    </row>
    <row r="2177" spans="1:11" hidden="1" x14ac:dyDescent="0.25">
      <c r="A2177" s="1" t="s">
        <v>2956</v>
      </c>
      <c r="B2177" s="39" t="s">
        <v>2804</v>
      </c>
      <c r="C2177" s="1" t="s">
        <v>98</v>
      </c>
      <c r="D2177" s="1" t="s">
        <v>14</v>
      </c>
      <c r="E2177" s="60" t="s">
        <v>15</v>
      </c>
      <c r="F2177" s="3" t="s">
        <v>54</v>
      </c>
      <c r="G2177" s="1" t="s">
        <v>99</v>
      </c>
      <c r="H2177" s="2" t="s">
        <v>18</v>
      </c>
      <c r="I2177" s="4" t="b">
        <v>0</v>
      </c>
      <c r="J2177" s="19" t="s">
        <v>42</v>
      </c>
      <c r="K2177" s="1" t="s">
        <v>54</v>
      </c>
    </row>
    <row r="2178" spans="1:11" hidden="1" x14ac:dyDescent="0.25">
      <c r="A2178" s="1" t="s">
        <v>2957</v>
      </c>
      <c r="B2178" s="39" t="s">
        <v>2804</v>
      </c>
      <c r="C2178" s="1" t="s">
        <v>98</v>
      </c>
      <c r="D2178" s="1" t="s">
        <v>14</v>
      </c>
      <c r="E2178" s="60" t="s">
        <v>15</v>
      </c>
      <c r="F2178" s="3" t="s">
        <v>54</v>
      </c>
      <c r="G2178" s="1" t="s">
        <v>99</v>
      </c>
      <c r="H2178" s="2" t="s">
        <v>18</v>
      </c>
      <c r="I2178" s="4" t="b">
        <v>0</v>
      </c>
      <c r="J2178" s="19" t="s">
        <v>42</v>
      </c>
      <c r="K2178" s="1" t="s">
        <v>54</v>
      </c>
    </row>
    <row r="2179" spans="1:11" hidden="1" x14ac:dyDescent="0.25">
      <c r="A2179" s="1" t="s">
        <v>2958</v>
      </c>
      <c r="B2179" s="39" t="s">
        <v>2804</v>
      </c>
      <c r="C2179" s="1" t="s">
        <v>98</v>
      </c>
      <c r="D2179" s="1" t="s">
        <v>14</v>
      </c>
      <c r="E2179" s="60" t="s">
        <v>15</v>
      </c>
      <c r="F2179" s="3" t="s">
        <v>54</v>
      </c>
      <c r="G2179" s="1" t="s">
        <v>99</v>
      </c>
      <c r="H2179" s="2" t="s">
        <v>18</v>
      </c>
      <c r="I2179" s="4" t="b">
        <v>0</v>
      </c>
      <c r="J2179" s="19" t="s">
        <v>42</v>
      </c>
      <c r="K2179" s="1" t="s">
        <v>54</v>
      </c>
    </row>
    <row r="2180" spans="1:11" hidden="1" x14ac:dyDescent="0.25">
      <c r="A2180" s="1" t="s">
        <v>2959</v>
      </c>
      <c r="B2180" s="39" t="s">
        <v>2804</v>
      </c>
      <c r="C2180" s="1" t="s">
        <v>98</v>
      </c>
      <c r="D2180" s="1" t="s">
        <v>14</v>
      </c>
      <c r="E2180" s="60" t="s">
        <v>15</v>
      </c>
      <c r="F2180" s="3" t="s">
        <v>54</v>
      </c>
      <c r="G2180" s="1" t="s">
        <v>99</v>
      </c>
      <c r="H2180" s="2" t="s">
        <v>18</v>
      </c>
      <c r="I2180" s="4" t="b">
        <v>0</v>
      </c>
      <c r="J2180" s="19" t="s">
        <v>42</v>
      </c>
      <c r="K2180" s="1" t="s">
        <v>54</v>
      </c>
    </row>
    <row r="2181" spans="1:11" hidden="1" x14ac:dyDescent="0.25">
      <c r="A2181" s="1" t="s">
        <v>2960</v>
      </c>
      <c r="B2181" s="39" t="s">
        <v>2804</v>
      </c>
      <c r="C2181" s="1" t="s">
        <v>98</v>
      </c>
      <c r="D2181" s="1" t="s">
        <v>14</v>
      </c>
      <c r="E2181" s="60" t="s">
        <v>15</v>
      </c>
      <c r="F2181" s="3" t="s">
        <v>54</v>
      </c>
      <c r="G2181" s="1" t="s">
        <v>99</v>
      </c>
      <c r="H2181" s="2" t="s">
        <v>18</v>
      </c>
      <c r="I2181" s="4" t="b">
        <v>0</v>
      </c>
      <c r="J2181" s="19" t="s">
        <v>42</v>
      </c>
      <c r="K2181" s="1" t="s">
        <v>54</v>
      </c>
    </row>
    <row r="2182" spans="1:11" s="9" customFormat="1" hidden="1" x14ac:dyDescent="0.25">
      <c r="A2182" s="5" t="s">
        <v>2961</v>
      </c>
      <c r="B2182" s="45" t="s">
        <v>2962</v>
      </c>
      <c r="C2182" s="5" t="s">
        <v>22</v>
      </c>
      <c r="D2182" s="5" t="s">
        <v>14</v>
      </c>
      <c r="E2182" s="61" t="s">
        <v>15</v>
      </c>
      <c r="F2182" s="7" t="s">
        <v>127</v>
      </c>
      <c r="G2182" s="5" t="s">
        <v>17</v>
      </c>
      <c r="H2182" s="6" t="s">
        <v>18</v>
      </c>
      <c r="I2182" s="8" t="b">
        <v>0</v>
      </c>
      <c r="J2182" s="20" t="s">
        <v>38</v>
      </c>
      <c r="K2182" s="5" t="s">
        <v>2963</v>
      </c>
    </row>
    <row r="2183" spans="1:11" s="9" customFormat="1" hidden="1" x14ac:dyDescent="0.25">
      <c r="A2183" s="5" t="s">
        <v>2964</v>
      </c>
      <c r="B2183" s="45" t="s">
        <v>2962</v>
      </c>
      <c r="C2183" s="5" t="s">
        <v>22</v>
      </c>
      <c r="D2183" s="5" t="s">
        <v>14</v>
      </c>
      <c r="E2183" s="61" t="s">
        <v>15</v>
      </c>
      <c r="F2183" s="7" t="s">
        <v>26</v>
      </c>
      <c r="G2183" s="5" t="s">
        <v>17</v>
      </c>
      <c r="H2183" s="6" t="s">
        <v>18</v>
      </c>
      <c r="I2183" s="8" t="b">
        <v>0</v>
      </c>
      <c r="J2183" s="20" t="s">
        <v>38</v>
      </c>
      <c r="K2183" s="5" t="s">
        <v>2965</v>
      </c>
    </row>
    <row r="2184" spans="1:11" s="9" customFormat="1" hidden="1" x14ac:dyDescent="0.25">
      <c r="A2184" s="5" t="s">
        <v>2966</v>
      </c>
      <c r="B2184" s="45" t="s">
        <v>2962</v>
      </c>
      <c r="C2184" s="5" t="s">
        <v>132</v>
      </c>
      <c r="D2184" s="5" t="s">
        <v>14</v>
      </c>
      <c r="E2184" s="61" t="s">
        <v>15</v>
      </c>
      <c r="F2184" s="7" t="s">
        <v>133</v>
      </c>
      <c r="G2184" s="5" t="s">
        <v>17</v>
      </c>
      <c r="H2184" s="6" t="s">
        <v>18</v>
      </c>
      <c r="I2184" s="8" t="b">
        <v>0</v>
      </c>
      <c r="J2184" s="22" t="s">
        <v>38</v>
      </c>
      <c r="K2184" s="5" t="s">
        <v>2967</v>
      </c>
    </row>
    <row r="2185" spans="1:11" s="9" customFormat="1" hidden="1" x14ac:dyDescent="0.25">
      <c r="A2185" s="5" t="s">
        <v>2968</v>
      </c>
      <c r="B2185" s="45" t="s">
        <v>2962</v>
      </c>
      <c r="C2185" s="5" t="s">
        <v>132</v>
      </c>
      <c r="D2185" s="5" t="s">
        <v>14</v>
      </c>
      <c r="E2185" s="61" t="s">
        <v>15</v>
      </c>
      <c r="F2185" s="7" t="s">
        <v>133</v>
      </c>
      <c r="G2185" s="5" t="s">
        <v>17</v>
      </c>
      <c r="H2185" s="6" t="s">
        <v>18</v>
      </c>
      <c r="I2185" s="8" t="b">
        <v>0</v>
      </c>
      <c r="J2185" s="22" t="s">
        <v>38</v>
      </c>
      <c r="K2185" s="5" t="s">
        <v>2969</v>
      </c>
    </row>
    <row r="2186" spans="1:11" s="9" customFormat="1" hidden="1" x14ac:dyDescent="0.25">
      <c r="A2186" s="5" t="s">
        <v>2970</v>
      </c>
      <c r="B2186" s="45" t="s">
        <v>2962</v>
      </c>
      <c r="C2186" s="5" t="s">
        <v>138</v>
      </c>
      <c r="D2186" s="5" t="s">
        <v>14</v>
      </c>
      <c r="E2186" s="61" t="s">
        <v>53</v>
      </c>
      <c r="F2186" s="7"/>
      <c r="G2186" s="5" t="s">
        <v>55</v>
      </c>
      <c r="H2186" s="6" t="s">
        <v>18</v>
      </c>
      <c r="I2186" s="8" t="b">
        <v>0</v>
      </c>
      <c r="J2186" s="20" t="s">
        <v>15</v>
      </c>
      <c r="K2186" s="5" t="s">
        <v>54</v>
      </c>
    </row>
    <row r="2187" spans="1:11" s="9" customFormat="1" hidden="1" x14ac:dyDescent="0.25">
      <c r="A2187" s="5" t="s">
        <v>2971</v>
      </c>
      <c r="B2187" s="45" t="s">
        <v>2962</v>
      </c>
      <c r="C2187" s="5" t="s">
        <v>138</v>
      </c>
      <c r="D2187" s="5" t="s">
        <v>14</v>
      </c>
      <c r="E2187" s="61" t="s">
        <v>53</v>
      </c>
      <c r="F2187" s="7"/>
      <c r="G2187" s="5" t="s">
        <v>55</v>
      </c>
      <c r="H2187" s="6" t="s">
        <v>18</v>
      </c>
      <c r="I2187" s="8" t="b">
        <v>0</v>
      </c>
      <c r="J2187" s="20" t="s">
        <v>15</v>
      </c>
      <c r="K2187" s="5" t="s">
        <v>54</v>
      </c>
    </row>
    <row r="2188" spans="1:11" s="9" customFormat="1" hidden="1" x14ac:dyDescent="0.25">
      <c r="A2188" s="5" t="s">
        <v>2972</v>
      </c>
      <c r="B2188" s="45" t="s">
        <v>2962</v>
      </c>
      <c r="C2188" s="5" t="s">
        <v>141</v>
      </c>
      <c r="D2188" s="5" t="s">
        <v>14</v>
      </c>
      <c r="E2188" s="61" t="s">
        <v>15</v>
      </c>
      <c r="F2188" s="7" t="s">
        <v>62</v>
      </c>
      <c r="G2188" s="5" t="s">
        <v>63</v>
      </c>
      <c r="H2188" s="6" t="s">
        <v>18</v>
      </c>
      <c r="I2188" s="8" t="b">
        <v>0</v>
      </c>
      <c r="J2188" s="20" t="s">
        <v>38</v>
      </c>
      <c r="K2188" s="5" t="s">
        <v>2973</v>
      </c>
    </row>
    <row r="2189" spans="1:11" s="9" customFormat="1" hidden="1" x14ac:dyDescent="0.25">
      <c r="A2189" s="5" t="s">
        <v>2974</v>
      </c>
      <c r="B2189" s="45" t="s">
        <v>2962</v>
      </c>
      <c r="C2189" s="5" t="s">
        <v>141</v>
      </c>
      <c r="D2189" s="5" t="s">
        <v>14</v>
      </c>
      <c r="E2189" s="61" t="s">
        <v>15</v>
      </c>
      <c r="F2189" s="7" t="s">
        <v>62</v>
      </c>
      <c r="G2189" s="5" t="s">
        <v>63</v>
      </c>
      <c r="H2189" s="6" t="s">
        <v>18</v>
      </c>
      <c r="I2189" s="8" t="b">
        <v>0</v>
      </c>
      <c r="J2189" s="20" t="s">
        <v>38</v>
      </c>
      <c r="K2189" s="5" t="s">
        <v>2975</v>
      </c>
    </row>
    <row r="2190" spans="1:11" s="9" customFormat="1" hidden="1" x14ac:dyDescent="0.25">
      <c r="A2190" s="5" t="s">
        <v>2976</v>
      </c>
      <c r="B2190" s="45" t="s">
        <v>2962</v>
      </c>
      <c r="C2190" s="5" t="s">
        <v>98</v>
      </c>
      <c r="D2190" s="5" t="s">
        <v>14</v>
      </c>
      <c r="E2190" s="61" t="s">
        <v>15</v>
      </c>
      <c r="F2190" s="7" t="s">
        <v>54</v>
      </c>
      <c r="G2190" s="5" t="s">
        <v>99</v>
      </c>
      <c r="H2190" s="6" t="s">
        <v>18</v>
      </c>
      <c r="I2190" s="8" t="b">
        <v>0</v>
      </c>
      <c r="J2190" s="20" t="s">
        <v>38</v>
      </c>
      <c r="K2190" s="5" t="s">
        <v>54</v>
      </c>
    </row>
    <row r="2191" spans="1:11" s="9" customFormat="1" hidden="1" x14ac:dyDescent="0.25">
      <c r="A2191" s="5" t="s">
        <v>2977</v>
      </c>
      <c r="B2191" s="45" t="s">
        <v>2962</v>
      </c>
      <c r="C2191" s="5" t="s">
        <v>98</v>
      </c>
      <c r="D2191" s="5" t="s">
        <v>14</v>
      </c>
      <c r="E2191" s="61" t="s">
        <v>15</v>
      </c>
      <c r="F2191" s="7" t="s">
        <v>54</v>
      </c>
      <c r="G2191" s="5" t="s">
        <v>99</v>
      </c>
      <c r="H2191" s="6" t="s">
        <v>18</v>
      </c>
      <c r="I2191" s="8" t="b">
        <v>0</v>
      </c>
      <c r="J2191" s="20" t="s">
        <v>38</v>
      </c>
      <c r="K2191" s="5" t="s">
        <v>54</v>
      </c>
    </row>
    <row r="2192" spans="1:11" s="9" customFormat="1" hidden="1" x14ac:dyDescent="0.25">
      <c r="A2192" s="5" t="s">
        <v>2978</v>
      </c>
      <c r="B2192" s="45" t="s">
        <v>2962</v>
      </c>
      <c r="C2192" s="5" t="s">
        <v>98</v>
      </c>
      <c r="D2192" s="5" t="s">
        <v>14</v>
      </c>
      <c r="E2192" s="61" t="s">
        <v>15</v>
      </c>
      <c r="F2192" s="7" t="s">
        <v>54</v>
      </c>
      <c r="G2192" s="5" t="s">
        <v>99</v>
      </c>
      <c r="H2192" s="6" t="s">
        <v>18</v>
      </c>
      <c r="I2192" s="8" t="b">
        <v>0</v>
      </c>
      <c r="J2192" s="20" t="s">
        <v>38</v>
      </c>
      <c r="K2192" s="5" t="s">
        <v>54</v>
      </c>
    </row>
    <row r="2193" spans="1:11" hidden="1" x14ac:dyDescent="0.25">
      <c r="A2193" s="1" t="s">
        <v>2979</v>
      </c>
      <c r="B2193" s="39" t="s">
        <v>703</v>
      </c>
      <c r="C2193" s="1" t="s">
        <v>22</v>
      </c>
      <c r="D2193" s="1" t="s">
        <v>14</v>
      </c>
      <c r="E2193" s="60" t="s">
        <v>15</v>
      </c>
      <c r="F2193" s="3" t="s">
        <v>127</v>
      </c>
      <c r="G2193" s="1" t="s">
        <v>17</v>
      </c>
      <c r="H2193" s="2" t="s">
        <v>223</v>
      </c>
      <c r="I2193" s="4" t="b">
        <v>1</v>
      </c>
      <c r="J2193" s="19" t="s">
        <v>1270</v>
      </c>
      <c r="K2193" s="1" t="s">
        <v>54</v>
      </c>
    </row>
    <row r="2194" spans="1:11" s="9" customFormat="1" hidden="1" x14ac:dyDescent="0.25">
      <c r="A2194" s="5" t="s">
        <v>2980</v>
      </c>
      <c r="B2194" s="45" t="s">
        <v>703</v>
      </c>
      <c r="C2194" s="5" t="s">
        <v>22</v>
      </c>
      <c r="D2194" s="5" t="s">
        <v>14</v>
      </c>
      <c r="E2194" s="61" t="s">
        <v>15</v>
      </c>
      <c r="F2194" s="7" t="s">
        <v>26</v>
      </c>
      <c r="G2194" s="5" t="s">
        <v>17</v>
      </c>
      <c r="H2194" s="6" t="s">
        <v>18</v>
      </c>
      <c r="I2194" s="8" t="b">
        <v>0</v>
      </c>
      <c r="J2194" s="20" t="s">
        <v>38</v>
      </c>
      <c r="K2194" s="5" t="s">
        <v>2981</v>
      </c>
    </row>
    <row r="2195" spans="1:11" s="9" customFormat="1" hidden="1" x14ac:dyDescent="0.25">
      <c r="A2195" s="10" t="s">
        <v>2982</v>
      </c>
      <c r="B2195" s="50" t="s">
        <v>703</v>
      </c>
      <c r="C2195" s="10" t="s">
        <v>132</v>
      </c>
      <c r="D2195" s="10" t="s">
        <v>14</v>
      </c>
      <c r="E2195" s="62" t="s">
        <v>15</v>
      </c>
      <c r="F2195" s="12" t="s">
        <v>133</v>
      </c>
      <c r="G2195" s="10" t="s">
        <v>17</v>
      </c>
      <c r="H2195" s="11" t="s">
        <v>18</v>
      </c>
      <c r="I2195" s="13" t="b">
        <v>0</v>
      </c>
      <c r="J2195" s="20" t="s">
        <v>38</v>
      </c>
      <c r="K2195" s="10" t="s">
        <v>2983</v>
      </c>
    </row>
    <row r="2196" spans="1:11" s="9" customFormat="1" hidden="1" x14ac:dyDescent="0.25">
      <c r="A2196" s="5" t="s">
        <v>2985</v>
      </c>
      <c r="B2196" s="45" t="s">
        <v>703</v>
      </c>
      <c r="C2196" s="5" t="s">
        <v>138</v>
      </c>
      <c r="D2196" s="5" t="s">
        <v>14</v>
      </c>
      <c r="E2196" s="61" t="s">
        <v>53</v>
      </c>
      <c r="F2196" s="7" t="s">
        <v>54</v>
      </c>
      <c r="G2196" s="5" t="s">
        <v>55</v>
      </c>
      <c r="H2196" s="6" t="s">
        <v>18</v>
      </c>
      <c r="I2196" s="8" t="b">
        <v>0</v>
      </c>
      <c r="J2196" s="20" t="s">
        <v>15</v>
      </c>
      <c r="K2196" s="5" t="s">
        <v>54</v>
      </c>
    </row>
    <row r="2197" spans="1:11" s="9" customFormat="1" hidden="1" x14ac:dyDescent="0.25">
      <c r="A2197" s="5" t="s">
        <v>4717</v>
      </c>
      <c r="B2197" s="45" t="s">
        <v>703</v>
      </c>
      <c r="C2197" s="5" t="s">
        <v>138</v>
      </c>
      <c r="D2197" s="5" t="s">
        <v>14</v>
      </c>
      <c r="E2197" s="61" t="s">
        <v>53</v>
      </c>
      <c r="F2197" s="7"/>
      <c r="G2197" s="5" t="s">
        <v>55</v>
      </c>
      <c r="H2197" s="6" t="s">
        <v>18</v>
      </c>
      <c r="I2197" s="8" t="b">
        <v>0</v>
      </c>
      <c r="J2197" s="20" t="s">
        <v>15</v>
      </c>
      <c r="K2197" s="5" t="s">
        <v>54</v>
      </c>
    </row>
    <row r="2198" spans="1:11" s="9" customFormat="1" hidden="1" x14ac:dyDescent="0.25">
      <c r="A2198" s="5" t="s">
        <v>2987</v>
      </c>
      <c r="B2198" s="45" t="s">
        <v>2592</v>
      </c>
      <c r="C2198" s="5" t="s">
        <v>141</v>
      </c>
      <c r="D2198" s="5" t="s">
        <v>14</v>
      </c>
      <c r="E2198" s="61" t="s">
        <v>15</v>
      </c>
      <c r="F2198" s="7"/>
      <c r="G2198" s="5" t="s">
        <v>63</v>
      </c>
      <c r="H2198" s="26" t="s">
        <v>18</v>
      </c>
      <c r="I2198" s="8" t="b">
        <v>0</v>
      </c>
      <c r="J2198" s="20" t="s">
        <v>38</v>
      </c>
      <c r="K2198" s="5" t="s">
        <v>3449</v>
      </c>
    </row>
    <row r="2199" spans="1:11" s="9" customFormat="1" hidden="1" x14ac:dyDescent="0.25">
      <c r="A2199" s="5" t="s">
        <v>2709</v>
      </c>
      <c r="B2199" s="45" t="s">
        <v>703</v>
      </c>
      <c r="C2199" s="5" t="s">
        <v>98</v>
      </c>
      <c r="D2199" s="5" t="s">
        <v>14</v>
      </c>
      <c r="E2199" s="61" t="s">
        <v>15</v>
      </c>
      <c r="F2199" s="7" t="s">
        <v>54</v>
      </c>
      <c r="G2199" s="5" t="s">
        <v>99</v>
      </c>
      <c r="H2199" s="6" t="s">
        <v>18</v>
      </c>
      <c r="I2199" s="8" t="b">
        <v>0</v>
      </c>
      <c r="J2199" s="20" t="s">
        <v>38</v>
      </c>
      <c r="K2199" s="5" t="s">
        <v>54</v>
      </c>
    </row>
    <row r="2200" spans="1:11" s="9" customFormat="1" hidden="1" x14ac:dyDescent="0.25">
      <c r="A2200" s="5" t="s">
        <v>2716</v>
      </c>
      <c r="B2200" s="45" t="s">
        <v>703</v>
      </c>
      <c r="C2200" s="5" t="s">
        <v>98</v>
      </c>
      <c r="D2200" s="5" t="s">
        <v>14</v>
      </c>
      <c r="E2200" s="61" t="s">
        <v>15</v>
      </c>
      <c r="F2200" s="7" t="s">
        <v>54</v>
      </c>
      <c r="G2200" s="5" t="s">
        <v>99</v>
      </c>
      <c r="H2200" s="6" t="s">
        <v>18</v>
      </c>
      <c r="I2200" s="8" t="b">
        <v>0</v>
      </c>
      <c r="J2200" s="20" t="s">
        <v>38</v>
      </c>
      <c r="K2200" s="5" t="s">
        <v>54</v>
      </c>
    </row>
    <row r="2201" spans="1:11" s="9" customFormat="1" hidden="1" x14ac:dyDescent="0.25">
      <c r="A2201" s="5" t="s">
        <v>2729</v>
      </c>
      <c r="B2201" s="45" t="s">
        <v>703</v>
      </c>
      <c r="C2201" s="5" t="s">
        <v>98</v>
      </c>
      <c r="D2201" s="5" t="s">
        <v>14</v>
      </c>
      <c r="E2201" s="61" t="s">
        <v>15</v>
      </c>
      <c r="F2201" s="7" t="s">
        <v>54</v>
      </c>
      <c r="G2201" s="5" t="s">
        <v>99</v>
      </c>
      <c r="H2201" s="6" t="s">
        <v>18</v>
      </c>
      <c r="I2201" s="8" t="b">
        <v>0</v>
      </c>
      <c r="J2201" s="20" t="s">
        <v>38</v>
      </c>
      <c r="K2201" s="5" t="s">
        <v>54</v>
      </c>
    </row>
    <row r="2202" spans="1:11" hidden="1" x14ac:dyDescent="0.25">
      <c r="A2202" s="1" t="s">
        <v>2988</v>
      </c>
      <c r="B2202" s="39" t="s">
        <v>2989</v>
      </c>
      <c r="C2202" s="1" t="s">
        <v>2004</v>
      </c>
      <c r="D2202" s="1" t="s">
        <v>2990</v>
      </c>
      <c r="E2202" s="60" t="s">
        <v>15</v>
      </c>
      <c r="F2202" s="3" t="s">
        <v>2991</v>
      </c>
      <c r="G2202" s="1" t="s">
        <v>17</v>
      </c>
      <c r="H2202" s="2" t="s">
        <v>18</v>
      </c>
      <c r="I2202" s="4" t="b">
        <v>0</v>
      </c>
      <c r="J2202" s="19" t="s">
        <v>2992</v>
      </c>
      <c r="K2202" s="1" t="s">
        <v>2993</v>
      </c>
    </row>
    <row r="2203" spans="1:11" hidden="1" x14ac:dyDescent="0.25">
      <c r="A2203" s="1" t="s">
        <v>2994</v>
      </c>
      <c r="B2203" s="39" t="s">
        <v>2989</v>
      </c>
      <c r="C2203" s="1" t="s">
        <v>2004</v>
      </c>
      <c r="D2203" s="1" t="s">
        <v>2990</v>
      </c>
      <c r="E2203" s="60" t="s">
        <v>15</v>
      </c>
      <c r="F2203" s="3" t="s">
        <v>2991</v>
      </c>
      <c r="G2203" s="1" t="s">
        <v>17</v>
      </c>
      <c r="H2203" s="2" t="s">
        <v>18</v>
      </c>
      <c r="I2203" s="4" t="b">
        <v>0</v>
      </c>
      <c r="J2203" s="19" t="s">
        <v>2992</v>
      </c>
      <c r="K2203" s="1" t="s">
        <v>2995</v>
      </c>
    </row>
    <row r="2204" spans="1:11" hidden="1" x14ac:dyDescent="0.25">
      <c r="A2204" s="1" t="s">
        <v>2996</v>
      </c>
      <c r="B2204" s="39" t="s">
        <v>2989</v>
      </c>
      <c r="C2204" s="1" t="s">
        <v>2997</v>
      </c>
      <c r="D2204" s="1" t="s">
        <v>2990</v>
      </c>
      <c r="E2204" s="60" t="s">
        <v>15</v>
      </c>
      <c r="F2204" s="3" t="s">
        <v>2998</v>
      </c>
      <c r="G2204" s="1" t="s">
        <v>17</v>
      </c>
      <c r="H2204" s="2" t="s">
        <v>18</v>
      </c>
      <c r="I2204" s="4" t="b">
        <v>0</v>
      </c>
      <c r="J2204" s="19" t="s">
        <v>15</v>
      </c>
      <c r="K2204" s="1" t="s">
        <v>2999</v>
      </c>
    </row>
    <row r="2205" spans="1:11" hidden="1" x14ac:dyDescent="0.25">
      <c r="A2205" s="1" t="s">
        <v>3000</v>
      </c>
      <c r="B2205" s="39" t="s">
        <v>2989</v>
      </c>
      <c r="C2205" s="1" t="s">
        <v>3001</v>
      </c>
      <c r="D2205" s="1" t="s">
        <v>2990</v>
      </c>
      <c r="E2205" s="60" t="s">
        <v>15</v>
      </c>
      <c r="F2205" s="3" t="s">
        <v>3002</v>
      </c>
      <c r="G2205" s="1" t="s">
        <v>17</v>
      </c>
      <c r="H2205" s="2" t="s">
        <v>18</v>
      </c>
      <c r="I2205" s="4" t="b">
        <v>0</v>
      </c>
      <c r="J2205" s="19" t="s">
        <v>3003</v>
      </c>
      <c r="K2205" s="1" t="s">
        <v>3004</v>
      </c>
    </row>
    <row r="2206" spans="1:11" hidden="1" x14ac:dyDescent="0.25">
      <c r="A2206" s="1" t="s">
        <v>3005</v>
      </c>
      <c r="B2206" s="39" t="s">
        <v>2989</v>
      </c>
      <c r="C2206" s="1" t="s">
        <v>3001</v>
      </c>
      <c r="D2206" s="1" t="s">
        <v>2990</v>
      </c>
      <c r="E2206" s="60" t="s">
        <v>15</v>
      </c>
      <c r="F2206" s="3" t="s">
        <v>3002</v>
      </c>
      <c r="G2206" s="1" t="s">
        <v>17</v>
      </c>
      <c r="H2206" s="2" t="s">
        <v>18</v>
      </c>
      <c r="I2206" s="4" t="b">
        <v>0</v>
      </c>
      <c r="J2206" s="19" t="s">
        <v>3003</v>
      </c>
      <c r="K2206" s="1" t="s">
        <v>3006</v>
      </c>
    </row>
    <row r="2207" spans="1:11" hidden="1" x14ac:dyDescent="0.25">
      <c r="A2207" s="1" t="s">
        <v>3007</v>
      </c>
      <c r="B2207" s="39" t="s">
        <v>2989</v>
      </c>
      <c r="C2207" s="1" t="s">
        <v>3008</v>
      </c>
      <c r="D2207" s="1" t="s">
        <v>2990</v>
      </c>
      <c r="E2207" s="60" t="s">
        <v>15</v>
      </c>
      <c r="F2207" s="3" t="s">
        <v>3009</v>
      </c>
      <c r="G2207" s="1" t="s">
        <v>63</v>
      </c>
      <c r="H2207" s="2" t="s">
        <v>18</v>
      </c>
      <c r="I2207" s="4" t="b">
        <v>0</v>
      </c>
      <c r="J2207" s="19" t="s">
        <v>15</v>
      </c>
      <c r="K2207" s="1" t="s">
        <v>3010</v>
      </c>
    </row>
    <row r="2208" spans="1:11" hidden="1" x14ac:dyDescent="0.25">
      <c r="A2208" s="1" t="s">
        <v>3011</v>
      </c>
      <c r="B2208" s="39" t="s">
        <v>2989</v>
      </c>
      <c r="C2208" s="1" t="s">
        <v>3008</v>
      </c>
      <c r="D2208" s="1" t="s">
        <v>2990</v>
      </c>
      <c r="E2208" s="60" t="s">
        <v>15</v>
      </c>
      <c r="F2208" s="3" t="s">
        <v>3009</v>
      </c>
      <c r="G2208" s="1" t="s">
        <v>63</v>
      </c>
      <c r="H2208" s="2" t="s">
        <v>18</v>
      </c>
      <c r="I2208" s="4" t="b">
        <v>0</v>
      </c>
      <c r="J2208" s="19" t="s">
        <v>15</v>
      </c>
      <c r="K2208" s="1" t="s">
        <v>3012</v>
      </c>
    </row>
    <row r="2209" spans="1:11" hidden="1" x14ac:dyDescent="0.25">
      <c r="A2209" s="1" t="s">
        <v>3013</v>
      </c>
      <c r="B2209" s="39" t="s">
        <v>2989</v>
      </c>
      <c r="C2209" s="1" t="s">
        <v>3008</v>
      </c>
      <c r="D2209" s="1" t="s">
        <v>2990</v>
      </c>
      <c r="E2209" s="60" t="s">
        <v>15</v>
      </c>
      <c r="F2209" s="3" t="s">
        <v>3009</v>
      </c>
      <c r="G2209" s="1" t="s">
        <v>63</v>
      </c>
      <c r="H2209" s="2" t="s">
        <v>18</v>
      </c>
      <c r="I2209" s="4" t="b">
        <v>0</v>
      </c>
      <c r="J2209" s="19" t="s">
        <v>15</v>
      </c>
      <c r="K2209" s="1" t="s">
        <v>3014</v>
      </c>
    </row>
    <row r="2210" spans="1:11" hidden="1" x14ac:dyDescent="0.25">
      <c r="A2210" s="1" t="s">
        <v>3015</v>
      </c>
      <c r="B2210" s="39" t="s">
        <v>2989</v>
      </c>
      <c r="C2210" s="1" t="s">
        <v>3008</v>
      </c>
      <c r="D2210" s="1" t="s">
        <v>2990</v>
      </c>
      <c r="E2210" s="60" t="s">
        <v>15</v>
      </c>
      <c r="F2210" s="3" t="s">
        <v>3009</v>
      </c>
      <c r="G2210" s="1" t="s">
        <v>63</v>
      </c>
      <c r="H2210" s="2" t="s">
        <v>18</v>
      </c>
      <c r="I2210" s="4" t="b">
        <v>0</v>
      </c>
      <c r="J2210" s="19" t="s">
        <v>15</v>
      </c>
      <c r="K2210" s="1" t="s">
        <v>3016</v>
      </c>
    </row>
    <row r="2211" spans="1:11" hidden="1" x14ac:dyDescent="0.25">
      <c r="A2211" s="1" t="s">
        <v>3017</v>
      </c>
      <c r="B2211" s="39" t="s">
        <v>2989</v>
      </c>
      <c r="C2211" s="1" t="s">
        <v>3008</v>
      </c>
      <c r="D2211" s="1" t="s">
        <v>2990</v>
      </c>
      <c r="E2211" s="60" t="s">
        <v>15</v>
      </c>
      <c r="F2211" s="3" t="s">
        <v>3009</v>
      </c>
      <c r="G2211" s="1" t="s">
        <v>63</v>
      </c>
      <c r="H2211" s="2" t="s">
        <v>18</v>
      </c>
      <c r="I2211" s="4" t="b">
        <v>0</v>
      </c>
      <c r="J2211" s="19" t="s">
        <v>15</v>
      </c>
      <c r="K2211" s="1" t="s">
        <v>3018</v>
      </c>
    </row>
    <row r="2212" spans="1:11" hidden="1" x14ac:dyDescent="0.25">
      <c r="A2212" s="1" t="s">
        <v>3019</v>
      </c>
      <c r="B2212" s="39" t="s">
        <v>2989</v>
      </c>
      <c r="C2212" s="1" t="s">
        <v>3008</v>
      </c>
      <c r="D2212" s="1" t="s">
        <v>2990</v>
      </c>
      <c r="E2212" s="60" t="s">
        <v>15</v>
      </c>
      <c r="F2212" s="3" t="s">
        <v>3009</v>
      </c>
      <c r="G2212" s="1" t="s">
        <v>63</v>
      </c>
      <c r="H2212" s="2" t="s">
        <v>18</v>
      </c>
      <c r="I2212" s="4" t="b">
        <v>0</v>
      </c>
      <c r="J2212" s="19" t="s">
        <v>15</v>
      </c>
      <c r="K2212" s="1" t="s">
        <v>3020</v>
      </c>
    </row>
    <row r="2213" spans="1:11" hidden="1" x14ac:dyDescent="0.25">
      <c r="A2213" s="1" t="s">
        <v>3021</v>
      </c>
      <c r="B2213" s="39" t="s">
        <v>2989</v>
      </c>
      <c r="C2213" s="1" t="s">
        <v>2997</v>
      </c>
      <c r="D2213" s="1" t="s">
        <v>2990</v>
      </c>
      <c r="E2213" s="60" t="s">
        <v>15</v>
      </c>
      <c r="F2213" s="3" t="s">
        <v>3022</v>
      </c>
      <c r="G2213" s="1" t="s">
        <v>17</v>
      </c>
      <c r="H2213" s="2" t="s">
        <v>18</v>
      </c>
      <c r="I2213" s="4" t="b">
        <v>0</v>
      </c>
      <c r="J2213" s="19" t="s">
        <v>15</v>
      </c>
      <c r="K2213" s="1" t="s">
        <v>3023</v>
      </c>
    </row>
    <row r="2214" spans="1:11" hidden="1" x14ac:dyDescent="0.25">
      <c r="A2214" s="1" t="s">
        <v>3024</v>
      </c>
      <c r="B2214" s="39" t="s">
        <v>2989</v>
      </c>
      <c r="C2214" s="1" t="s">
        <v>2997</v>
      </c>
      <c r="D2214" s="1" t="s">
        <v>2990</v>
      </c>
      <c r="E2214" s="60" t="s">
        <v>15</v>
      </c>
      <c r="F2214" s="3" t="s">
        <v>3022</v>
      </c>
      <c r="G2214" s="1" t="s">
        <v>17</v>
      </c>
      <c r="H2214" s="2" t="s">
        <v>18</v>
      </c>
      <c r="I2214" s="4" t="b">
        <v>0</v>
      </c>
      <c r="J2214" s="19" t="s">
        <v>15</v>
      </c>
      <c r="K2214" s="1" t="s">
        <v>3025</v>
      </c>
    </row>
    <row r="2215" spans="1:11" hidden="1" x14ac:dyDescent="0.25">
      <c r="A2215" s="1" t="s">
        <v>3026</v>
      </c>
      <c r="B2215" s="39" t="s">
        <v>2989</v>
      </c>
      <c r="C2215" s="1" t="s">
        <v>2997</v>
      </c>
      <c r="D2215" s="1" t="s">
        <v>2990</v>
      </c>
      <c r="E2215" s="60" t="s">
        <v>15</v>
      </c>
      <c r="F2215" s="3" t="s">
        <v>3022</v>
      </c>
      <c r="G2215" s="1" t="s">
        <v>17</v>
      </c>
      <c r="H2215" s="2" t="s">
        <v>18</v>
      </c>
      <c r="I2215" s="4" t="b">
        <v>0</v>
      </c>
      <c r="J2215" s="19" t="s">
        <v>15</v>
      </c>
      <c r="K2215" s="1" t="s">
        <v>3027</v>
      </c>
    </row>
    <row r="2216" spans="1:11" hidden="1" x14ac:dyDescent="0.25">
      <c r="A2216" s="1" t="s">
        <v>3028</v>
      </c>
      <c r="B2216" s="39" t="s">
        <v>2989</v>
      </c>
      <c r="C2216" s="1" t="s">
        <v>2997</v>
      </c>
      <c r="D2216" s="1" t="s">
        <v>2990</v>
      </c>
      <c r="E2216" s="60" t="s">
        <v>15</v>
      </c>
      <c r="F2216" s="3" t="s">
        <v>3022</v>
      </c>
      <c r="G2216" s="1" t="s">
        <v>17</v>
      </c>
      <c r="H2216" s="2" t="s">
        <v>18</v>
      </c>
      <c r="I2216" s="4" t="b">
        <v>0</v>
      </c>
      <c r="J2216" s="19" t="s">
        <v>15</v>
      </c>
      <c r="K2216" s="1" t="s">
        <v>3029</v>
      </c>
    </row>
    <row r="2217" spans="1:11" hidden="1" x14ac:dyDescent="0.25">
      <c r="A2217" s="1" t="s">
        <v>3030</v>
      </c>
      <c r="B2217" s="39" t="s">
        <v>2989</v>
      </c>
      <c r="C2217" s="1" t="s">
        <v>3008</v>
      </c>
      <c r="D2217" s="1" t="s">
        <v>2990</v>
      </c>
      <c r="E2217" s="60" t="s">
        <v>15</v>
      </c>
      <c r="F2217" s="3" t="s">
        <v>3022</v>
      </c>
      <c r="G2217" s="1" t="s">
        <v>63</v>
      </c>
      <c r="H2217" s="2" t="s">
        <v>18</v>
      </c>
      <c r="I2217" s="4" t="b">
        <v>0</v>
      </c>
      <c r="J2217" s="19" t="s">
        <v>15</v>
      </c>
      <c r="K2217" s="1" t="s">
        <v>3031</v>
      </c>
    </row>
    <row r="2218" spans="1:11" hidden="1" x14ac:dyDescent="0.25">
      <c r="A2218" s="1" t="s">
        <v>3032</v>
      </c>
      <c r="B2218" s="39" t="s">
        <v>2989</v>
      </c>
      <c r="C2218" s="1" t="s">
        <v>3008</v>
      </c>
      <c r="D2218" s="1" t="s">
        <v>2990</v>
      </c>
      <c r="E2218" s="60" t="s">
        <v>15</v>
      </c>
      <c r="F2218" s="3" t="s">
        <v>3022</v>
      </c>
      <c r="G2218" s="1" t="s">
        <v>63</v>
      </c>
      <c r="H2218" s="2" t="s">
        <v>18</v>
      </c>
      <c r="I2218" s="4" t="b">
        <v>0</v>
      </c>
      <c r="J2218" s="19" t="s">
        <v>15</v>
      </c>
      <c r="K2218" s="1" t="s">
        <v>3033</v>
      </c>
    </row>
    <row r="2219" spans="1:11" hidden="1" x14ac:dyDescent="0.25">
      <c r="A2219" s="1" t="s">
        <v>3034</v>
      </c>
      <c r="B2219" s="39" t="s">
        <v>2989</v>
      </c>
      <c r="C2219" s="1" t="s">
        <v>3008</v>
      </c>
      <c r="D2219" s="1" t="s">
        <v>2990</v>
      </c>
      <c r="E2219" s="60" t="s">
        <v>15</v>
      </c>
      <c r="F2219" s="3" t="s">
        <v>3022</v>
      </c>
      <c r="G2219" s="1" t="s">
        <v>63</v>
      </c>
      <c r="H2219" s="2" t="s">
        <v>18</v>
      </c>
      <c r="I2219" s="4" t="b">
        <v>0</v>
      </c>
      <c r="J2219" s="19" t="s">
        <v>15</v>
      </c>
      <c r="K2219" s="1" t="s">
        <v>3035</v>
      </c>
    </row>
    <row r="2220" spans="1:11" hidden="1" x14ac:dyDescent="0.25">
      <c r="A2220" s="1" t="s">
        <v>3036</v>
      </c>
      <c r="B2220" s="39" t="s">
        <v>2989</v>
      </c>
      <c r="C2220" s="1" t="s">
        <v>3037</v>
      </c>
      <c r="D2220" s="1" t="s">
        <v>2990</v>
      </c>
      <c r="E2220" s="60" t="s">
        <v>53</v>
      </c>
      <c r="F2220" s="3" t="s">
        <v>54</v>
      </c>
      <c r="G2220" s="1" t="s">
        <v>55</v>
      </c>
      <c r="H2220" s="2" t="s">
        <v>18</v>
      </c>
      <c r="I2220" s="4" t="b">
        <v>0</v>
      </c>
      <c r="J2220" s="19" t="s">
        <v>15</v>
      </c>
      <c r="K2220" s="1" t="s">
        <v>54</v>
      </c>
    </row>
    <row r="2221" spans="1:11" hidden="1" x14ac:dyDescent="0.25">
      <c r="A2221" s="1" t="s">
        <v>3038</v>
      </c>
      <c r="B2221" s="39" t="s">
        <v>2989</v>
      </c>
      <c r="C2221" s="1" t="s">
        <v>3037</v>
      </c>
      <c r="D2221" s="1" t="s">
        <v>2990</v>
      </c>
      <c r="E2221" s="60" t="s">
        <v>53</v>
      </c>
      <c r="F2221" s="3" t="s">
        <v>54</v>
      </c>
      <c r="G2221" s="1" t="s">
        <v>55</v>
      </c>
      <c r="H2221" s="2" t="s">
        <v>18</v>
      </c>
      <c r="I2221" s="4" t="b">
        <v>0</v>
      </c>
      <c r="J2221" s="19" t="s">
        <v>15</v>
      </c>
      <c r="K2221" s="1" t="s">
        <v>54</v>
      </c>
    </row>
    <row r="2222" spans="1:11" hidden="1" x14ac:dyDescent="0.25">
      <c r="A2222" s="1" t="s">
        <v>3039</v>
      </c>
      <c r="B2222" s="39" t="s">
        <v>2989</v>
      </c>
      <c r="C2222" s="1" t="s">
        <v>3037</v>
      </c>
      <c r="D2222" s="1" t="s">
        <v>2990</v>
      </c>
      <c r="E2222" s="60" t="s">
        <v>53</v>
      </c>
      <c r="F2222" s="3" t="s">
        <v>54</v>
      </c>
      <c r="G2222" s="1" t="s">
        <v>55</v>
      </c>
      <c r="H2222" s="2" t="s">
        <v>18</v>
      </c>
      <c r="I2222" s="4" t="b">
        <v>0</v>
      </c>
      <c r="J2222" s="19" t="s">
        <v>15</v>
      </c>
      <c r="K2222" s="1" t="s">
        <v>54</v>
      </c>
    </row>
    <row r="2223" spans="1:11" hidden="1" x14ac:dyDescent="0.25">
      <c r="A2223" s="1" t="s">
        <v>3040</v>
      </c>
      <c r="B2223" s="39" t="s">
        <v>2989</v>
      </c>
      <c r="C2223" s="1" t="s">
        <v>3037</v>
      </c>
      <c r="D2223" s="1" t="s">
        <v>2990</v>
      </c>
      <c r="E2223" s="60" t="s">
        <v>53</v>
      </c>
      <c r="F2223" s="3" t="s">
        <v>54</v>
      </c>
      <c r="G2223" s="1" t="s">
        <v>55</v>
      </c>
      <c r="H2223" s="2" t="s">
        <v>18</v>
      </c>
      <c r="I2223" s="4" t="b">
        <v>0</v>
      </c>
      <c r="J2223" s="19" t="s">
        <v>15</v>
      </c>
      <c r="K2223" s="1" t="s">
        <v>54</v>
      </c>
    </row>
    <row r="2224" spans="1:11" ht="30" hidden="1" x14ac:dyDescent="0.25">
      <c r="A2224" s="1" t="s">
        <v>3041</v>
      </c>
      <c r="B2224" s="39" t="s">
        <v>2989</v>
      </c>
      <c r="C2224" s="1" t="s">
        <v>3042</v>
      </c>
      <c r="D2224" s="1" t="s">
        <v>2990</v>
      </c>
      <c r="E2224" s="60" t="s">
        <v>15</v>
      </c>
      <c r="F2224" s="3" t="s">
        <v>54</v>
      </c>
      <c r="G2224" s="1" t="s">
        <v>3043</v>
      </c>
      <c r="H2224" s="2" t="s">
        <v>18</v>
      </c>
      <c r="I2224" s="4" t="b">
        <v>0</v>
      </c>
      <c r="J2224" s="19" t="s">
        <v>3044</v>
      </c>
      <c r="K2224" s="1" t="s">
        <v>3045</v>
      </c>
    </row>
    <row r="2225" spans="1:11" ht="30" hidden="1" x14ac:dyDescent="0.25">
      <c r="A2225" s="1" t="s">
        <v>3046</v>
      </c>
      <c r="B2225" s="39" t="s">
        <v>2989</v>
      </c>
      <c r="C2225" s="1" t="s">
        <v>3042</v>
      </c>
      <c r="D2225" s="1" t="s">
        <v>2990</v>
      </c>
      <c r="E2225" s="60" t="s">
        <v>15</v>
      </c>
      <c r="F2225" s="3" t="s">
        <v>54</v>
      </c>
      <c r="G2225" s="1" t="s">
        <v>3043</v>
      </c>
      <c r="H2225" s="2" t="s">
        <v>18</v>
      </c>
      <c r="I2225" s="4" t="b">
        <v>0</v>
      </c>
      <c r="J2225" s="19" t="s">
        <v>3044</v>
      </c>
      <c r="K2225" s="1" t="s">
        <v>3047</v>
      </c>
    </row>
    <row r="2226" spans="1:11" ht="30" hidden="1" x14ac:dyDescent="0.25">
      <c r="A2226" s="1" t="s">
        <v>3048</v>
      </c>
      <c r="B2226" s="39" t="s">
        <v>2989</v>
      </c>
      <c r="C2226" s="1" t="s">
        <v>3042</v>
      </c>
      <c r="D2226" s="1" t="s">
        <v>2990</v>
      </c>
      <c r="E2226" s="60" t="s">
        <v>15</v>
      </c>
      <c r="F2226" s="3" t="s">
        <v>54</v>
      </c>
      <c r="G2226" s="1" t="s">
        <v>3043</v>
      </c>
      <c r="H2226" s="2" t="s">
        <v>18</v>
      </c>
      <c r="I2226" s="4" t="b">
        <v>0</v>
      </c>
      <c r="J2226" s="19" t="s">
        <v>3044</v>
      </c>
      <c r="K2226" s="1" t="s">
        <v>3049</v>
      </c>
    </row>
    <row r="2227" spans="1:11" ht="30" hidden="1" x14ac:dyDescent="0.25">
      <c r="A2227" s="1" t="s">
        <v>3050</v>
      </c>
      <c r="B2227" s="39" t="s">
        <v>2989</v>
      </c>
      <c r="C2227" s="1" t="s">
        <v>3042</v>
      </c>
      <c r="D2227" s="1" t="s">
        <v>2990</v>
      </c>
      <c r="E2227" s="60" t="s">
        <v>15</v>
      </c>
      <c r="F2227" s="3" t="s">
        <v>54</v>
      </c>
      <c r="G2227" s="1" t="s">
        <v>3043</v>
      </c>
      <c r="H2227" s="2" t="s">
        <v>18</v>
      </c>
      <c r="I2227" s="4" t="b">
        <v>0</v>
      </c>
      <c r="J2227" s="19" t="s">
        <v>3044</v>
      </c>
      <c r="K2227" s="1" t="s">
        <v>3051</v>
      </c>
    </row>
    <row r="2228" spans="1:11" ht="30" hidden="1" x14ac:dyDescent="0.25">
      <c r="A2228" s="1" t="s">
        <v>3052</v>
      </c>
      <c r="B2228" s="39" t="s">
        <v>2989</v>
      </c>
      <c r="C2228" s="1" t="s">
        <v>3042</v>
      </c>
      <c r="D2228" s="1" t="s">
        <v>2990</v>
      </c>
      <c r="E2228" s="60" t="s">
        <v>15</v>
      </c>
      <c r="F2228" s="3" t="s">
        <v>54</v>
      </c>
      <c r="G2228" s="1" t="s">
        <v>3043</v>
      </c>
      <c r="H2228" s="2" t="s">
        <v>18</v>
      </c>
      <c r="I2228" s="4" t="b">
        <v>0</v>
      </c>
      <c r="J2228" s="19" t="s">
        <v>3044</v>
      </c>
      <c r="K2228" s="1" t="s">
        <v>3053</v>
      </c>
    </row>
    <row r="2229" spans="1:11" ht="30" hidden="1" x14ac:dyDescent="0.25">
      <c r="A2229" s="1" t="s">
        <v>3054</v>
      </c>
      <c r="B2229" s="39" t="s">
        <v>2989</v>
      </c>
      <c r="C2229" s="1" t="s">
        <v>3042</v>
      </c>
      <c r="D2229" s="1" t="s">
        <v>2990</v>
      </c>
      <c r="E2229" s="60" t="s">
        <v>15</v>
      </c>
      <c r="F2229" s="3" t="s">
        <v>54</v>
      </c>
      <c r="G2229" s="1" t="s">
        <v>3043</v>
      </c>
      <c r="H2229" s="2" t="s">
        <v>18</v>
      </c>
      <c r="I2229" s="4" t="b">
        <v>0</v>
      </c>
      <c r="J2229" s="19" t="s">
        <v>3044</v>
      </c>
      <c r="K2229" s="1" t="s">
        <v>3055</v>
      </c>
    </row>
    <row r="2230" spans="1:11" ht="30" hidden="1" x14ac:dyDescent="0.25">
      <c r="A2230" s="1" t="s">
        <v>3056</v>
      </c>
      <c r="B2230" s="39" t="s">
        <v>2989</v>
      </c>
      <c r="C2230" s="1" t="s">
        <v>3042</v>
      </c>
      <c r="D2230" s="1" t="s">
        <v>2990</v>
      </c>
      <c r="E2230" s="60" t="s">
        <v>15</v>
      </c>
      <c r="F2230" s="3" t="s">
        <v>54</v>
      </c>
      <c r="G2230" s="1" t="s">
        <v>3043</v>
      </c>
      <c r="H2230" s="2" t="s">
        <v>18</v>
      </c>
      <c r="I2230" s="4" t="b">
        <v>0</v>
      </c>
      <c r="J2230" s="19" t="s">
        <v>3044</v>
      </c>
      <c r="K2230" s="1" t="s">
        <v>3057</v>
      </c>
    </row>
    <row r="2231" spans="1:11" ht="30" hidden="1" x14ac:dyDescent="0.25">
      <c r="A2231" s="1" t="s">
        <v>3058</v>
      </c>
      <c r="B2231" s="39" t="s">
        <v>2989</v>
      </c>
      <c r="C2231" s="1" t="s">
        <v>3042</v>
      </c>
      <c r="D2231" s="1" t="s">
        <v>2990</v>
      </c>
      <c r="E2231" s="60" t="s">
        <v>15</v>
      </c>
      <c r="F2231" s="3" t="s">
        <v>54</v>
      </c>
      <c r="G2231" s="1" t="s">
        <v>3043</v>
      </c>
      <c r="H2231" s="2" t="s">
        <v>18</v>
      </c>
      <c r="I2231" s="4" t="b">
        <v>0</v>
      </c>
      <c r="J2231" s="19" t="s">
        <v>3044</v>
      </c>
      <c r="K2231" s="1" t="s">
        <v>3059</v>
      </c>
    </row>
    <row r="2232" spans="1:11" ht="30" hidden="1" x14ac:dyDescent="0.25">
      <c r="A2232" s="1" t="s">
        <v>3060</v>
      </c>
      <c r="B2232" s="39" t="s">
        <v>2989</v>
      </c>
      <c r="C2232" s="1" t="s">
        <v>3042</v>
      </c>
      <c r="D2232" s="1" t="s">
        <v>2990</v>
      </c>
      <c r="E2232" s="60" t="s">
        <v>15</v>
      </c>
      <c r="F2232" s="3" t="s">
        <v>54</v>
      </c>
      <c r="G2232" s="1" t="s">
        <v>3043</v>
      </c>
      <c r="H2232" s="2" t="s">
        <v>18</v>
      </c>
      <c r="I2232" s="4" t="b">
        <v>0</v>
      </c>
      <c r="J2232" s="19" t="s">
        <v>3044</v>
      </c>
      <c r="K2232" s="1" t="s">
        <v>3061</v>
      </c>
    </row>
    <row r="2233" spans="1:11" ht="30" hidden="1" x14ac:dyDescent="0.25">
      <c r="A2233" s="1" t="s">
        <v>3062</v>
      </c>
      <c r="B2233" s="39" t="s">
        <v>2989</v>
      </c>
      <c r="C2233" s="1" t="s">
        <v>3042</v>
      </c>
      <c r="D2233" s="1" t="s">
        <v>2990</v>
      </c>
      <c r="E2233" s="60" t="s">
        <v>15</v>
      </c>
      <c r="F2233" s="3" t="s">
        <v>54</v>
      </c>
      <c r="G2233" s="1" t="s">
        <v>3043</v>
      </c>
      <c r="H2233" s="2" t="s">
        <v>18</v>
      </c>
      <c r="I2233" s="4" t="b">
        <v>0</v>
      </c>
      <c r="J2233" s="19" t="s">
        <v>3044</v>
      </c>
      <c r="K2233" s="1" t="s">
        <v>3063</v>
      </c>
    </row>
    <row r="2234" spans="1:11" ht="30" hidden="1" x14ac:dyDescent="0.25">
      <c r="A2234" s="1" t="s">
        <v>3064</v>
      </c>
      <c r="B2234" s="39" t="s">
        <v>2989</v>
      </c>
      <c r="C2234" s="1" t="s">
        <v>3042</v>
      </c>
      <c r="D2234" s="1" t="s">
        <v>2990</v>
      </c>
      <c r="E2234" s="60" t="s">
        <v>15</v>
      </c>
      <c r="F2234" s="3" t="s">
        <v>54</v>
      </c>
      <c r="G2234" s="1" t="s">
        <v>3043</v>
      </c>
      <c r="H2234" s="2" t="s">
        <v>18</v>
      </c>
      <c r="I2234" s="4" t="b">
        <v>0</v>
      </c>
      <c r="J2234" s="19" t="s">
        <v>3044</v>
      </c>
      <c r="K2234" s="1" t="s">
        <v>3065</v>
      </c>
    </row>
    <row r="2235" spans="1:11" ht="30" hidden="1" x14ac:dyDescent="0.25">
      <c r="A2235" s="1" t="s">
        <v>3066</v>
      </c>
      <c r="B2235" s="39" t="s">
        <v>2989</v>
      </c>
      <c r="C2235" s="1" t="s">
        <v>3042</v>
      </c>
      <c r="D2235" s="1" t="s">
        <v>2990</v>
      </c>
      <c r="E2235" s="60" t="s">
        <v>15</v>
      </c>
      <c r="F2235" s="3" t="s">
        <v>54</v>
      </c>
      <c r="G2235" s="1" t="s">
        <v>3043</v>
      </c>
      <c r="H2235" s="2" t="s">
        <v>18</v>
      </c>
      <c r="I2235" s="4" t="b">
        <v>0</v>
      </c>
      <c r="J2235" s="19" t="s">
        <v>3044</v>
      </c>
      <c r="K2235" s="1" t="s">
        <v>3067</v>
      </c>
    </row>
    <row r="2236" spans="1:11" ht="30" hidden="1" x14ac:dyDescent="0.25">
      <c r="A2236" s="1" t="s">
        <v>3068</v>
      </c>
      <c r="B2236" s="39" t="s">
        <v>2989</v>
      </c>
      <c r="C2236" s="1" t="s">
        <v>3042</v>
      </c>
      <c r="D2236" s="1" t="s">
        <v>2990</v>
      </c>
      <c r="E2236" s="60" t="s">
        <v>15</v>
      </c>
      <c r="F2236" s="3" t="s">
        <v>54</v>
      </c>
      <c r="G2236" s="1" t="s">
        <v>3043</v>
      </c>
      <c r="H2236" s="2" t="s">
        <v>18</v>
      </c>
      <c r="I2236" s="4" t="b">
        <v>0</v>
      </c>
      <c r="J2236" s="19" t="s">
        <v>3044</v>
      </c>
      <c r="K2236" s="1" t="s">
        <v>3069</v>
      </c>
    </row>
    <row r="2237" spans="1:11" ht="30" hidden="1" x14ac:dyDescent="0.25">
      <c r="A2237" s="1" t="s">
        <v>3070</v>
      </c>
      <c r="B2237" s="39" t="s">
        <v>2989</v>
      </c>
      <c r="C2237" s="1" t="s">
        <v>3042</v>
      </c>
      <c r="D2237" s="1" t="s">
        <v>2990</v>
      </c>
      <c r="E2237" s="60" t="s">
        <v>15</v>
      </c>
      <c r="F2237" s="3" t="s">
        <v>54</v>
      </c>
      <c r="G2237" s="1" t="s">
        <v>3043</v>
      </c>
      <c r="H2237" s="2" t="s">
        <v>18</v>
      </c>
      <c r="I2237" s="4" t="b">
        <v>0</v>
      </c>
      <c r="J2237" s="19" t="s">
        <v>3044</v>
      </c>
      <c r="K2237" s="1" t="s">
        <v>3071</v>
      </c>
    </row>
    <row r="2238" spans="1:11" ht="30" hidden="1" x14ac:dyDescent="0.25">
      <c r="A2238" s="1" t="s">
        <v>3072</v>
      </c>
      <c r="B2238" s="39" t="s">
        <v>2989</v>
      </c>
      <c r="C2238" s="1" t="s">
        <v>3042</v>
      </c>
      <c r="D2238" s="1" t="s">
        <v>2990</v>
      </c>
      <c r="E2238" s="60" t="s">
        <v>15</v>
      </c>
      <c r="F2238" s="3" t="s">
        <v>54</v>
      </c>
      <c r="G2238" s="1" t="s">
        <v>3043</v>
      </c>
      <c r="H2238" s="2" t="s">
        <v>18</v>
      </c>
      <c r="I2238" s="4" t="b">
        <v>0</v>
      </c>
      <c r="J2238" s="19" t="s">
        <v>3044</v>
      </c>
      <c r="K2238" s="1" t="s">
        <v>3073</v>
      </c>
    </row>
    <row r="2239" spans="1:11" ht="30" hidden="1" x14ac:dyDescent="0.25">
      <c r="A2239" s="1" t="s">
        <v>3074</v>
      </c>
      <c r="B2239" s="39" t="s">
        <v>2989</v>
      </c>
      <c r="C2239" s="1" t="s">
        <v>3042</v>
      </c>
      <c r="D2239" s="1" t="s">
        <v>2990</v>
      </c>
      <c r="E2239" s="60" t="s">
        <v>15</v>
      </c>
      <c r="F2239" s="3" t="s">
        <v>54</v>
      </c>
      <c r="G2239" s="1" t="s">
        <v>3043</v>
      </c>
      <c r="H2239" s="2" t="s">
        <v>18</v>
      </c>
      <c r="I2239" s="4" t="b">
        <v>0</v>
      </c>
      <c r="J2239" s="19" t="s">
        <v>3044</v>
      </c>
      <c r="K2239" s="1" t="s">
        <v>3075</v>
      </c>
    </row>
    <row r="2240" spans="1:11" ht="30" hidden="1" x14ac:dyDescent="0.25">
      <c r="A2240" s="1" t="s">
        <v>3076</v>
      </c>
      <c r="B2240" s="39" t="s">
        <v>2989</v>
      </c>
      <c r="C2240" s="1" t="s">
        <v>3042</v>
      </c>
      <c r="D2240" s="1" t="s">
        <v>2990</v>
      </c>
      <c r="E2240" s="60" t="s">
        <v>15</v>
      </c>
      <c r="F2240" s="3" t="s">
        <v>54</v>
      </c>
      <c r="G2240" s="1" t="s">
        <v>3043</v>
      </c>
      <c r="H2240" s="2" t="s">
        <v>18</v>
      </c>
      <c r="I2240" s="4" t="b">
        <v>0</v>
      </c>
      <c r="J2240" s="19" t="s">
        <v>3044</v>
      </c>
      <c r="K2240" s="1" t="s">
        <v>3077</v>
      </c>
    </row>
    <row r="2241" spans="1:11" ht="30" hidden="1" x14ac:dyDescent="0.25">
      <c r="A2241" s="1" t="s">
        <v>3078</v>
      </c>
      <c r="B2241" s="39" t="s">
        <v>2989</v>
      </c>
      <c r="C2241" s="1" t="s">
        <v>3042</v>
      </c>
      <c r="D2241" s="1" t="s">
        <v>2990</v>
      </c>
      <c r="E2241" s="60" t="s">
        <v>15</v>
      </c>
      <c r="F2241" s="3" t="s">
        <v>54</v>
      </c>
      <c r="G2241" s="1" t="s">
        <v>3043</v>
      </c>
      <c r="H2241" s="2" t="s">
        <v>18</v>
      </c>
      <c r="I2241" s="4" t="b">
        <v>0</v>
      </c>
      <c r="J2241" s="19" t="s">
        <v>3044</v>
      </c>
      <c r="K2241" s="1" t="s">
        <v>3079</v>
      </c>
    </row>
    <row r="2242" spans="1:11" ht="30" hidden="1" x14ac:dyDescent="0.25">
      <c r="A2242" s="1" t="s">
        <v>3080</v>
      </c>
      <c r="B2242" s="39" t="s">
        <v>2989</v>
      </c>
      <c r="C2242" s="1" t="s">
        <v>3042</v>
      </c>
      <c r="D2242" s="1" t="s">
        <v>2990</v>
      </c>
      <c r="E2242" s="60" t="s">
        <v>15</v>
      </c>
      <c r="F2242" s="3" t="s">
        <v>54</v>
      </c>
      <c r="G2242" s="1" t="s">
        <v>3043</v>
      </c>
      <c r="H2242" s="2" t="s">
        <v>18</v>
      </c>
      <c r="I2242" s="4" t="b">
        <v>0</v>
      </c>
      <c r="J2242" s="19" t="s">
        <v>3044</v>
      </c>
      <c r="K2242" s="1" t="s">
        <v>3081</v>
      </c>
    </row>
    <row r="2243" spans="1:11" ht="30" hidden="1" x14ac:dyDescent="0.25">
      <c r="A2243" s="1" t="s">
        <v>3082</v>
      </c>
      <c r="B2243" s="39" t="s">
        <v>2989</v>
      </c>
      <c r="C2243" s="1" t="s">
        <v>3042</v>
      </c>
      <c r="D2243" s="1" t="s">
        <v>2990</v>
      </c>
      <c r="E2243" s="60" t="s">
        <v>15</v>
      </c>
      <c r="F2243" s="3" t="s">
        <v>54</v>
      </c>
      <c r="G2243" s="1" t="s">
        <v>3043</v>
      </c>
      <c r="H2243" s="2" t="s">
        <v>18</v>
      </c>
      <c r="I2243" s="4" t="b">
        <v>0</v>
      </c>
      <c r="J2243" s="19" t="s">
        <v>3044</v>
      </c>
      <c r="K2243" s="1" t="s">
        <v>3083</v>
      </c>
    </row>
    <row r="2244" spans="1:11" ht="30" hidden="1" x14ac:dyDescent="0.25">
      <c r="A2244" s="1" t="s">
        <v>3084</v>
      </c>
      <c r="B2244" s="39" t="s">
        <v>2989</v>
      </c>
      <c r="C2244" s="1" t="s">
        <v>3042</v>
      </c>
      <c r="D2244" s="1" t="s">
        <v>2990</v>
      </c>
      <c r="E2244" s="60" t="s">
        <v>15</v>
      </c>
      <c r="F2244" s="3" t="s">
        <v>54</v>
      </c>
      <c r="G2244" s="1" t="s">
        <v>3043</v>
      </c>
      <c r="H2244" s="2" t="s">
        <v>18</v>
      </c>
      <c r="I2244" s="4" t="b">
        <v>0</v>
      </c>
      <c r="J2244" s="19" t="s">
        <v>3044</v>
      </c>
      <c r="K2244" s="1" t="s">
        <v>3085</v>
      </c>
    </row>
    <row r="2245" spans="1:11" ht="30" hidden="1" x14ac:dyDescent="0.25">
      <c r="A2245" s="1" t="s">
        <v>3086</v>
      </c>
      <c r="B2245" s="39" t="s">
        <v>2989</v>
      </c>
      <c r="C2245" s="1" t="s">
        <v>3042</v>
      </c>
      <c r="D2245" s="1" t="s">
        <v>2990</v>
      </c>
      <c r="E2245" s="60" t="s">
        <v>15</v>
      </c>
      <c r="F2245" s="3" t="s">
        <v>54</v>
      </c>
      <c r="G2245" s="1" t="s">
        <v>3043</v>
      </c>
      <c r="H2245" s="2" t="s">
        <v>18</v>
      </c>
      <c r="I2245" s="4" t="b">
        <v>0</v>
      </c>
      <c r="J2245" s="19" t="s">
        <v>3044</v>
      </c>
      <c r="K2245" s="1" t="s">
        <v>3087</v>
      </c>
    </row>
    <row r="2246" spans="1:11" ht="30" hidden="1" x14ac:dyDescent="0.25">
      <c r="A2246" s="1" t="s">
        <v>3088</v>
      </c>
      <c r="B2246" s="39" t="s">
        <v>2989</v>
      </c>
      <c r="C2246" s="1" t="s">
        <v>3042</v>
      </c>
      <c r="D2246" s="1" t="s">
        <v>2990</v>
      </c>
      <c r="E2246" s="60" t="s">
        <v>15</v>
      </c>
      <c r="F2246" s="3" t="s">
        <v>54</v>
      </c>
      <c r="G2246" s="1" t="s">
        <v>3043</v>
      </c>
      <c r="H2246" s="2" t="s">
        <v>18</v>
      </c>
      <c r="I2246" s="4" t="b">
        <v>0</v>
      </c>
      <c r="J2246" s="19" t="s">
        <v>3044</v>
      </c>
      <c r="K2246" s="1" t="s">
        <v>3089</v>
      </c>
    </row>
    <row r="2247" spans="1:11" ht="30" hidden="1" x14ac:dyDescent="0.25">
      <c r="A2247" s="1" t="s">
        <v>3090</v>
      </c>
      <c r="B2247" s="39" t="s">
        <v>2989</v>
      </c>
      <c r="C2247" s="1" t="s">
        <v>3042</v>
      </c>
      <c r="D2247" s="1" t="s">
        <v>2990</v>
      </c>
      <c r="E2247" s="60" t="s">
        <v>15</v>
      </c>
      <c r="F2247" s="3" t="s">
        <v>54</v>
      </c>
      <c r="G2247" s="1" t="s">
        <v>3043</v>
      </c>
      <c r="H2247" s="2" t="s">
        <v>18</v>
      </c>
      <c r="I2247" s="4" t="b">
        <v>0</v>
      </c>
      <c r="J2247" s="19" t="s">
        <v>3044</v>
      </c>
      <c r="K2247" s="1" t="s">
        <v>3091</v>
      </c>
    </row>
    <row r="2248" spans="1:11" ht="30" hidden="1" x14ac:dyDescent="0.25">
      <c r="A2248" s="1" t="s">
        <v>3092</v>
      </c>
      <c r="B2248" s="39" t="s">
        <v>2989</v>
      </c>
      <c r="C2248" s="1" t="s">
        <v>3042</v>
      </c>
      <c r="D2248" s="1" t="s">
        <v>2990</v>
      </c>
      <c r="E2248" s="60" t="s">
        <v>15</v>
      </c>
      <c r="F2248" s="3" t="s">
        <v>54</v>
      </c>
      <c r="G2248" s="1" t="s">
        <v>3043</v>
      </c>
      <c r="H2248" s="2" t="s">
        <v>18</v>
      </c>
      <c r="I2248" s="4" t="b">
        <v>0</v>
      </c>
      <c r="J2248" s="19" t="s">
        <v>3044</v>
      </c>
      <c r="K2248" s="1" t="s">
        <v>3093</v>
      </c>
    </row>
    <row r="2249" spans="1:11" ht="30" hidden="1" x14ac:dyDescent="0.25">
      <c r="A2249" s="1" t="s">
        <v>3094</v>
      </c>
      <c r="B2249" s="39" t="s">
        <v>2989</v>
      </c>
      <c r="C2249" s="1" t="s">
        <v>3042</v>
      </c>
      <c r="D2249" s="1" t="s">
        <v>2990</v>
      </c>
      <c r="E2249" s="60" t="s">
        <v>15</v>
      </c>
      <c r="F2249" s="3" t="s">
        <v>54</v>
      </c>
      <c r="G2249" s="1" t="s">
        <v>3043</v>
      </c>
      <c r="H2249" s="2" t="s">
        <v>18</v>
      </c>
      <c r="I2249" s="4" t="b">
        <v>0</v>
      </c>
      <c r="J2249" s="19" t="s">
        <v>3044</v>
      </c>
      <c r="K2249" s="1" t="s">
        <v>3095</v>
      </c>
    </row>
    <row r="2250" spans="1:11" ht="30" hidden="1" x14ac:dyDescent="0.25">
      <c r="A2250" s="1" t="s">
        <v>3096</v>
      </c>
      <c r="B2250" s="39" t="s">
        <v>2989</v>
      </c>
      <c r="C2250" s="1" t="s">
        <v>3042</v>
      </c>
      <c r="D2250" s="1" t="s">
        <v>2990</v>
      </c>
      <c r="E2250" s="60" t="s">
        <v>15</v>
      </c>
      <c r="F2250" s="3" t="s">
        <v>54</v>
      </c>
      <c r="G2250" s="1" t="s">
        <v>3043</v>
      </c>
      <c r="H2250" s="2" t="s">
        <v>18</v>
      </c>
      <c r="I2250" s="4" t="b">
        <v>0</v>
      </c>
      <c r="J2250" s="19" t="s">
        <v>3044</v>
      </c>
      <c r="K2250" s="1" t="s">
        <v>3097</v>
      </c>
    </row>
    <row r="2251" spans="1:11" ht="30" hidden="1" x14ac:dyDescent="0.25">
      <c r="A2251" s="1" t="s">
        <v>3098</v>
      </c>
      <c r="B2251" s="39" t="s">
        <v>2989</v>
      </c>
      <c r="C2251" s="1" t="s">
        <v>3042</v>
      </c>
      <c r="D2251" s="1" t="s">
        <v>2990</v>
      </c>
      <c r="E2251" s="60" t="s">
        <v>15</v>
      </c>
      <c r="F2251" s="3" t="s">
        <v>54</v>
      </c>
      <c r="G2251" s="1" t="s">
        <v>3043</v>
      </c>
      <c r="H2251" s="2" t="s">
        <v>18</v>
      </c>
      <c r="I2251" s="4" t="b">
        <v>0</v>
      </c>
      <c r="J2251" s="19" t="s">
        <v>3044</v>
      </c>
      <c r="K2251" s="1" t="s">
        <v>3099</v>
      </c>
    </row>
    <row r="2252" spans="1:11" ht="30" hidden="1" x14ac:dyDescent="0.25">
      <c r="A2252" s="1" t="s">
        <v>3100</v>
      </c>
      <c r="B2252" s="39" t="s">
        <v>2989</v>
      </c>
      <c r="C2252" s="1" t="s">
        <v>3042</v>
      </c>
      <c r="D2252" s="1" t="s">
        <v>2990</v>
      </c>
      <c r="E2252" s="60" t="s">
        <v>15</v>
      </c>
      <c r="F2252" s="3" t="s">
        <v>54</v>
      </c>
      <c r="G2252" s="1" t="s">
        <v>3043</v>
      </c>
      <c r="H2252" s="2" t="s">
        <v>18</v>
      </c>
      <c r="I2252" s="4" t="b">
        <v>0</v>
      </c>
      <c r="J2252" s="19" t="s">
        <v>3044</v>
      </c>
      <c r="K2252" s="1" t="s">
        <v>3101</v>
      </c>
    </row>
    <row r="2253" spans="1:11" ht="30" hidden="1" x14ac:dyDescent="0.25">
      <c r="A2253" s="1" t="s">
        <v>3102</v>
      </c>
      <c r="B2253" s="39" t="s">
        <v>2989</v>
      </c>
      <c r="C2253" s="1" t="s">
        <v>3042</v>
      </c>
      <c r="D2253" s="1" t="s">
        <v>2990</v>
      </c>
      <c r="E2253" s="60" t="s">
        <v>15</v>
      </c>
      <c r="F2253" s="3" t="s">
        <v>54</v>
      </c>
      <c r="G2253" s="1" t="s">
        <v>3043</v>
      </c>
      <c r="H2253" s="2" t="s">
        <v>18</v>
      </c>
      <c r="I2253" s="4" t="b">
        <v>0</v>
      </c>
      <c r="J2253" s="19" t="s">
        <v>3044</v>
      </c>
      <c r="K2253" s="1" t="s">
        <v>3103</v>
      </c>
    </row>
    <row r="2254" spans="1:11" ht="30" hidden="1" x14ac:dyDescent="0.25">
      <c r="A2254" s="1" t="s">
        <v>3104</v>
      </c>
      <c r="B2254" s="39" t="s">
        <v>2989</v>
      </c>
      <c r="C2254" s="34" t="s">
        <v>3042</v>
      </c>
      <c r="D2254" s="1" t="s">
        <v>2990</v>
      </c>
      <c r="E2254" s="60" t="s">
        <v>15</v>
      </c>
      <c r="F2254" s="3" t="s">
        <v>54</v>
      </c>
      <c r="G2254" s="1" t="s">
        <v>3043</v>
      </c>
      <c r="H2254" s="2" t="s">
        <v>18</v>
      </c>
      <c r="I2254" s="4" t="b">
        <v>0</v>
      </c>
      <c r="J2254" s="19" t="s">
        <v>3044</v>
      </c>
      <c r="K2254" s="1" t="s">
        <v>3105</v>
      </c>
    </row>
    <row r="2255" spans="1:11" ht="30" hidden="1" x14ac:dyDescent="0.25">
      <c r="A2255" s="1" t="s">
        <v>3106</v>
      </c>
      <c r="B2255" s="39" t="s">
        <v>2989</v>
      </c>
      <c r="C2255" s="1" t="s">
        <v>3042</v>
      </c>
      <c r="D2255" s="1" t="s">
        <v>2990</v>
      </c>
      <c r="E2255" s="60" t="s">
        <v>15</v>
      </c>
      <c r="F2255" s="3" t="s">
        <v>54</v>
      </c>
      <c r="G2255" s="1" t="s">
        <v>3043</v>
      </c>
      <c r="H2255" s="2" t="s">
        <v>18</v>
      </c>
      <c r="I2255" s="4" t="b">
        <v>0</v>
      </c>
      <c r="J2255" s="19" t="s">
        <v>3044</v>
      </c>
      <c r="K2255" s="1" t="s">
        <v>3107</v>
      </c>
    </row>
    <row r="2256" spans="1:11" ht="30" hidden="1" x14ac:dyDescent="0.25">
      <c r="A2256" s="1" t="s">
        <v>3108</v>
      </c>
      <c r="B2256" s="39" t="s">
        <v>2989</v>
      </c>
      <c r="C2256" s="1" t="s">
        <v>3042</v>
      </c>
      <c r="D2256" s="1" t="s">
        <v>2990</v>
      </c>
      <c r="E2256" s="60" t="s">
        <v>15</v>
      </c>
      <c r="F2256" s="3" t="s">
        <v>54</v>
      </c>
      <c r="G2256" s="1" t="s">
        <v>3043</v>
      </c>
      <c r="H2256" s="2" t="s">
        <v>18</v>
      </c>
      <c r="I2256" s="4" t="b">
        <v>0</v>
      </c>
      <c r="J2256" s="19" t="s">
        <v>3044</v>
      </c>
      <c r="K2256" s="1" t="s">
        <v>3109</v>
      </c>
    </row>
    <row r="2257" spans="1:11" ht="30" hidden="1" x14ac:dyDescent="0.25">
      <c r="A2257" s="1" t="s">
        <v>3110</v>
      </c>
      <c r="B2257" s="39" t="s">
        <v>2989</v>
      </c>
      <c r="C2257" s="1" t="s">
        <v>3042</v>
      </c>
      <c r="D2257" s="1" t="s">
        <v>2990</v>
      </c>
      <c r="E2257" s="60" t="s">
        <v>15</v>
      </c>
      <c r="F2257" s="3" t="s">
        <v>54</v>
      </c>
      <c r="G2257" s="1" t="s">
        <v>3043</v>
      </c>
      <c r="H2257" s="2" t="s">
        <v>18</v>
      </c>
      <c r="I2257" s="4" t="b">
        <v>0</v>
      </c>
      <c r="J2257" s="19" t="s">
        <v>3044</v>
      </c>
      <c r="K2257" s="1" t="s">
        <v>3111</v>
      </c>
    </row>
    <row r="2258" spans="1:11" ht="30" hidden="1" x14ac:dyDescent="0.25">
      <c r="A2258" s="1" t="s">
        <v>3112</v>
      </c>
      <c r="B2258" s="39" t="s">
        <v>2989</v>
      </c>
      <c r="C2258" s="1" t="s">
        <v>3042</v>
      </c>
      <c r="D2258" s="1" t="s">
        <v>2990</v>
      </c>
      <c r="E2258" s="60" t="s">
        <v>15</v>
      </c>
      <c r="F2258" s="3" t="s">
        <v>54</v>
      </c>
      <c r="G2258" s="1" t="s">
        <v>3043</v>
      </c>
      <c r="H2258" s="2" t="s">
        <v>18</v>
      </c>
      <c r="I2258" s="4" t="b">
        <v>0</v>
      </c>
      <c r="J2258" s="19" t="s">
        <v>3044</v>
      </c>
      <c r="K2258" s="1" t="s">
        <v>3113</v>
      </c>
    </row>
    <row r="2259" spans="1:11" s="9" customFormat="1" hidden="1" x14ac:dyDescent="0.25">
      <c r="A2259" s="10" t="s">
        <v>3114</v>
      </c>
      <c r="B2259" s="50" t="s">
        <v>1844</v>
      </c>
      <c r="C2259" s="10" t="s">
        <v>3115</v>
      </c>
      <c r="D2259" s="10" t="s">
        <v>14</v>
      </c>
      <c r="E2259" s="62" t="s">
        <v>15</v>
      </c>
      <c r="F2259" s="12" t="s">
        <v>62</v>
      </c>
      <c r="G2259" s="10" t="s">
        <v>63</v>
      </c>
      <c r="H2259" s="11" t="s">
        <v>18</v>
      </c>
      <c r="I2259" s="13" t="b">
        <v>0</v>
      </c>
      <c r="J2259" s="27" t="s">
        <v>38</v>
      </c>
      <c r="K2259" s="10" t="s">
        <v>3116</v>
      </c>
    </row>
    <row r="2260" spans="1:11" s="9" customFormat="1" hidden="1" x14ac:dyDescent="0.25">
      <c r="A2260" s="10" t="s">
        <v>3117</v>
      </c>
      <c r="B2260" s="50" t="s">
        <v>1844</v>
      </c>
      <c r="C2260" s="10" t="s">
        <v>3115</v>
      </c>
      <c r="D2260" s="10" t="s">
        <v>14</v>
      </c>
      <c r="E2260" s="62" t="s">
        <v>15</v>
      </c>
      <c r="F2260" s="12" t="s">
        <v>62</v>
      </c>
      <c r="G2260" s="10" t="s">
        <v>63</v>
      </c>
      <c r="H2260" s="11" t="s">
        <v>18</v>
      </c>
      <c r="I2260" s="13" t="b">
        <v>0</v>
      </c>
      <c r="J2260" s="27" t="s">
        <v>38</v>
      </c>
      <c r="K2260" s="10" t="s">
        <v>3118</v>
      </c>
    </row>
    <row r="2261" spans="1:11" s="9" customFormat="1" hidden="1" x14ac:dyDescent="0.25">
      <c r="A2261" s="10" t="s">
        <v>3119</v>
      </c>
      <c r="B2261" s="50" t="s">
        <v>1844</v>
      </c>
      <c r="C2261" s="10" t="s">
        <v>3115</v>
      </c>
      <c r="D2261" s="10" t="s">
        <v>14</v>
      </c>
      <c r="E2261" s="62" t="s">
        <v>15</v>
      </c>
      <c r="F2261" s="12" t="s">
        <v>62</v>
      </c>
      <c r="G2261" s="10" t="s">
        <v>63</v>
      </c>
      <c r="H2261" s="11" t="s">
        <v>18</v>
      </c>
      <c r="I2261" s="13" t="b">
        <v>0</v>
      </c>
      <c r="J2261" s="27" t="s">
        <v>38</v>
      </c>
      <c r="K2261" s="10" t="s">
        <v>3120</v>
      </c>
    </row>
    <row r="2262" spans="1:11" s="9" customFormat="1" hidden="1" x14ac:dyDescent="0.25">
      <c r="A2262" s="10" t="s">
        <v>3121</v>
      </c>
      <c r="B2262" s="50" t="s">
        <v>1844</v>
      </c>
      <c r="C2262" s="10" t="s">
        <v>3115</v>
      </c>
      <c r="D2262" s="10" t="s">
        <v>14</v>
      </c>
      <c r="E2262" s="62" t="s">
        <v>15</v>
      </c>
      <c r="F2262" s="12" t="s">
        <v>62</v>
      </c>
      <c r="G2262" s="10" t="s">
        <v>63</v>
      </c>
      <c r="H2262" s="11" t="s">
        <v>18</v>
      </c>
      <c r="I2262" s="13" t="b">
        <v>0</v>
      </c>
      <c r="J2262" s="27" t="s">
        <v>38</v>
      </c>
      <c r="K2262" s="10" t="s">
        <v>3122</v>
      </c>
    </row>
    <row r="2263" spans="1:11" s="9" customFormat="1" hidden="1" x14ac:dyDescent="0.25">
      <c r="A2263" s="10" t="s">
        <v>3123</v>
      </c>
      <c r="B2263" s="50" t="s">
        <v>1844</v>
      </c>
      <c r="C2263" s="10" t="s">
        <v>3115</v>
      </c>
      <c r="D2263" s="10" t="s">
        <v>14</v>
      </c>
      <c r="E2263" s="62" t="s">
        <v>15</v>
      </c>
      <c r="F2263" s="12" t="s">
        <v>62</v>
      </c>
      <c r="G2263" s="10" t="s">
        <v>63</v>
      </c>
      <c r="H2263" s="11" t="s">
        <v>18</v>
      </c>
      <c r="I2263" s="13" t="b">
        <v>0</v>
      </c>
      <c r="J2263" s="27" t="s">
        <v>38</v>
      </c>
      <c r="K2263" s="10" t="s">
        <v>3124</v>
      </c>
    </row>
    <row r="2264" spans="1:11" s="9" customFormat="1" hidden="1" x14ac:dyDescent="0.25">
      <c r="A2264" s="10" t="s">
        <v>3125</v>
      </c>
      <c r="B2264" s="50" t="s">
        <v>1844</v>
      </c>
      <c r="C2264" s="10" t="s">
        <v>3115</v>
      </c>
      <c r="D2264" s="10" t="s">
        <v>14</v>
      </c>
      <c r="E2264" s="62" t="s">
        <v>15</v>
      </c>
      <c r="F2264" s="12" t="s">
        <v>62</v>
      </c>
      <c r="G2264" s="10" t="s">
        <v>63</v>
      </c>
      <c r="H2264" s="11" t="s">
        <v>18</v>
      </c>
      <c r="I2264" s="13" t="b">
        <v>0</v>
      </c>
      <c r="J2264" s="27" t="s">
        <v>38</v>
      </c>
      <c r="K2264" s="10" t="s">
        <v>3126</v>
      </c>
    </row>
    <row r="2265" spans="1:11" s="9" customFormat="1" hidden="1" x14ac:dyDescent="0.25">
      <c r="A2265" s="10" t="s">
        <v>3127</v>
      </c>
      <c r="B2265" s="50" t="s">
        <v>1844</v>
      </c>
      <c r="C2265" s="10" t="s">
        <v>3115</v>
      </c>
      <c r="D2265" s="10" t="s">
        <v>14</v>
      </c>
      <c r="E2265" s="62" t="s">
        <v>15</v>
      </c>
      <c r="F2265" s="12" t="s">
        <v>62</v>
      </c>
      <c r="G2265" s="10" t="s">
        <v>63</v>
      </c>
      <c r="H2265" s="11" t="s">
        <v>18</v>
      </c>
      <c r="I2265" s="13" t="b">
        <v>0</v>
      </c>
      <c r="J2265" s="27" t="s">
        <v>38</v>
      </c>
      <c r="K2265" s="10" t="s">
        <v>3128</v>
      </c>
    </row>
    <row r="2266" spans="1:11" s="9" customFormat="1" hidden="1" x14ac:dyDescent="0.25">
      <c r="A2266" s="10" t="s">
        <v>3129</v>
      </c>
      <c r="B2266" s="50" t="s">
        <v>1844</v>
      </c>
      <c r="C2266" s="10" t="s">
        <v>3115</v>
      </c>
      <c r="D2266" s="10" t="s">
        <v>14</v>
      </c>
      <c r="E2266" s="62" t="s">
        <v>15</v>
      </c>
      <c r="F2266" s="12" t="s">
        <v>62</v>
      </c>
      <c r="G2266" s="10" t="s">
        <v>63</v>
      </c>
      <c r="H2266" s="11" t="s">
        <v>18</v>
      </c>
      <c r="I2266" s="13" t="b">
        <v>0</v>
      </c>
      <c r="J2266" s="27" t="s">
        <v>38</v>
      </c>
      <c r="K2266" s="10" t="s">
        <v>3130</v>
      </c>
    </row>
    <row r="2267" spans="1:11" s="9" customFormat="1" hidden="1" x14ac:dyDescent="0.25">
      <c r="A2267" s="10" t="s">
        <v>3131</v>
      </c>
      <c r="B2267" s="50" t="s">
        <v>1844</v>
      </c>
      <c r="C2267" s="10" t="s">
        <v>3115</v>
      </c>
      <c r="D2267" s="10" t="s">
        <v>14</v>
      </c>
      <c r="E2267" s="62" t="s">
        <v>15</v>
      </c>
      <c r="F2267" s="12" t="s">
        <v>62</v>
      </c>
      <c r="G2267" s="10" t="s">
        <v>63</v>
      </c>
      <c r="H2267" s="11" t="s">
        <v>18</v>
      </c>
      <c r="I2267" s="13" t="b">
        <v>0</v>
      </c>
      <c r="J2267" s="27" t="s">
        <v>38</v>
      </c>
      <c r="K2267" s="10" t="s">
        <v>3132</v>
      </c>
    </row>
    <row r="2268" spans="1:11" s="9" customFormat="1" hidden="1" x14ac:dyDescent="0.25">
      <c r="A2268" s="10" t="s">
        <v>3133</v>
      </c>
      <c r="B2268" s="50" t="s">
        <v>1844</v>
      </c>
      <c r="C2268" s="10" t="s">
        <v>3115</v>
      </c>
      <c r="D2268" s="10" t="s">
        <v>14</v>
      </c>
      <c r="E2268" s="62" t="s">
        <v>15</v>
      </c>
      <c r="F2268" s="12" t="s">
        <v>62</v>
      </c>
      <c r="G2268" s="10" t="s">
        <v>63</v>
      </c>
      <c r="H2268" s="11" t="s">
        <v>18</v>
      </c>
      <c r="I2268" s="13" t="b">
        <v>0</v>
      </c>
      <c r="J2268" s="27" t="s">
        <v>38</v>
      </c>
      <c r="K2268" s="10" t="s">
        <v>3134</v>
      </c>
    </row>
    <row r="2269" spans="1:11" s="9" customFormat="1" hidden="1" x14ac:dyDescent="0.25">
      <c r="A2269" s="10" t="s">
        <v>3135</v>
      </c>
      <c r="B2269" s="50" t="s">
        <v>1844</v>
      </c>
      <c r="C2269" s="10" t="s">
        <v>3115</v>
      </c>
      <c r="D2269" s="10" t="s">
        <v>14</v>
      </c>
      <c r="E2269" s="62" t="s">
        <v>15</v>
      </c>
      <c r="F2269" s="12" t="s">
        <v>62</v>
      </c>
      <c r="G2269" s="10" t="s">
        <v>63</v>
      </c>
      <c r="H2269" s="11" t="s">
        <v>18</v>
      </c>
      <c r="I2269" s="13" t="b">
        <v>0</v>
      </c>
      <c r="J2269" s="27" t="s">
        <v>38</v>
      </c>
      <c r="K2269" s="10" t="s">
        <v>3136</v>
      </c>
    </row>
    <row r="2270" spans="1:11" s="9" customFormat="1" hidden="1" x14ac:dyDescent="0.25">
      <c r="A2270" s="10" t="s">
        <v>3137</v>
      </c>
      <c r="B2270" s="50" t="s">
        <v>1844</v>
      </c>
      <c r="C2270" s="10" t="s">
        <v>3115</v>
      </c>
      <c r="D2270" s="10" t="s">
        <v>14</v>
      </c>
      <c r="E2270" s="62" t="s">
        <v>15</v>
      </c>
      <c r="F2270" s="12" t="s">
        <v>62</v>
      </c>
      <c r="G2270" s="10" t="s">
        <v>63</v>
      </c>
      <c r="H2270" s="11" t="s">
        <v>18</v>
      </c>
      <c r="I2270" s="13" t="b">
        <v>0</v>
      </c>
      <c r="J2270" s="27" t="s">
        <v>38</v>
      </c>
      <c r="K2270" s="10" t="s">
        <v>3138</v>
      </c>
    </row>
    <row r="2271" spans="1:11" s="9" customFormat="1" hidden="1" x14ac:dyDescent="0.25">
      <c r="A2271" s="10" t="s">
        <v>3139</v>
      </c>
      <c r="B2271" s="50" t="s">
        <v>1844</v>
      </c>
      <c r="C2271" s="10" t="s">
        <v>3115</v>
      </c>
      <c r="D2271" s="10" t="s">
        <v>14</v>
      </c>
      <c r="E2271" s="62" t="s">
        <v>15</v>
      </c>
      <c r="F2271" s="12" t="s">
        <v>62</v>
      </c>
      <c r="G2271" s="10" t="s">
        <v>63</v>
      </c>
      <c r="H2271" s="11" t="s">
        <v>18</v>
      </c>
      <c r="I2271" s="13" t="b">
        <v>0</v>
      </c>
      <c r="J2271" s="27" t="s">
        <v>38</v>
      </c>
      <c r="K2271" s="10" t="s">
        <v>3140</v>
      </c>
    </row>
    <row r="2272" spans="1:11" s="9" customFormat="1" hidden="1" x14ac:dyDescent="0.25">
      <c r="A2272" s="10" t="s">
        <v>3141</v>
      </c>
      <c r="B2272" s="50" t="s">
        <v>1844</v>
      </c>
      <c r="C2272" s="10" t="s">
        <v>3115</v>
      </c>
      <c r="D2272" s="10" t="s">
        <v>14</v>
      </c>
      <c r="E2272" s="62" t="s">
        <v>15</v>
      </c>
      <c r="F2272" s="12" t="s">
        <v>62</v>
      </c>
      <c r="G2272" s="10" t="s">
        <v>63</v>
      </c>
      <c r="H2272" s="11" t="s">
        <v>18</v>
      </c>
      <c r="I2272" s="13" t="b">
        <v>0</v>
      </c>
      <c r="J2272" s="27" t="s">
        <v>38</v>
      </c>
      <c r="K2272" s="10" t="s">
        <v>3142</v>
      </c>
    </row>
    <row r="2273" spans="1:11" s="9" customFormat="1" hidden="1" x14ac:dyDescent="0.25">
      <c r="A2273" s="10" t="s">
        <v>3143</v>
      </c>
      <c r="B2273" s="50" t="s">
        <v>1844</v>
      </c>
      <c r="C2273" s="10" t="s">
        <v>3115</v>
      </c>
      <c r="D2273" s="10" t="s">
        <v>14</v>
      </c>
      <c r="E2273" s="62" t="s">
        <v>15</v>
      </c>
      <c r="F2273" s="12" t="s">
        <v>62</v>
      </c>
      <c r="G2273" s="10" t="s">
        <v>63</v>
      </c>
      <c r="H2273" s="11" t="s">
        <v>18</v>
      </c>
      <c r="I2273" s="13" t="b">
        <v>0</v>
      </c>
      <c r="J2273" s="27" t="s">
        <v>38</v>
      </c>
      <c r="K2273" s="10" t="s">
        <v>3144</v>
      </c>
    </row>
    <row r="2274" spans="1:11" s="9" customFormat="1" hidden="1" x14ac:dyDescent="0.25">
      <c r="A2274" s="10" t="s">
        <v>3145</v>
      </c>
      <c r="B2274" s="50" t="s">
        <v>1844</v>
      </c>
      <c r="C2274" s="10" t="s">
        <v>3115</v>
      </c>
      <c r="D2274" s="10" t="s">
        <v>14</v>
      </c>
      <c r="E2274" s="62" t="s">
        <v>15</v>
      </c>
      <c r="F2274" s="12" t="s">
        <v>62</v>
      </c>
      <c r="G2274" s="10" t="s">
        <v>63</v>
      </c>
      <c r="H2274" s="11" t="s">
        <v>18</v>
      </c>
      <c r="I2274" s="13" t="b">
        <v>0</v>
      </c>
      <c r="J2274" s="27" t="s">
        <v>38</v>
      </c>
      <c r="K2274" s="10" t="s">
        <v>3146</v>
      </c>
    </row>
    <row r="2275" spans="1:11" s="9" customFormat="1" hidden="1" x14ac:dyDescent="0.25">
      <c r="A2275" s="10" t="s">
        <v>3147</v>
      </c>
      <c r="B2275" s="50" t="s">
        <v>1844</v>
      </c>
      <c r="C2275" s="10" t="s">
        <v>3115</v>
      </c>
      <c r="D2275" s="10" t="s">
        <v>14</v>
      </c>
      <c r="E2275" s="62" t="s">
        <v>15</v>
      </c>
      <c r="F2275" s="12" t="s">
        <v>62</v>
      </c>
      <c r="G2275" s="10" t="s">
        <v>63</v>
      </c>
      <c r="H2275" s="11" t="s">
        <v>18</v>
      </c>
      <c r="I2275" s="13" t="b">
        <v>0</v>
      </c>
      <c r="J2275" s="27" t="s">
        <v>38</v>
      </c>
      <c r="K2275" s="10" t="s">
        <v>3148</v>
      </c>
    </row>
    <row r="2276" spans="1:11" s="9" customFormat="1" hidden="1" x14ac:dyDescent="0.25">
      <c r="A2276" s="10" t="s">
        <v>3149</v>
      </c>
      <c r="B2276" s="50" t="s">
        <v>1844</v>
      </c>
      <c r="C2276" s="10" t="s">
        <v>3115</v>
      </c>
      <c r="D2276" s="10" t="s">
        <v>14</v>
      </c>
      <c r="E2276" s="62" t="s">
        <v>15</v>
      </c>
      <c r="F2276" s="12" t="s">
        <v>62</v>
      </c>
      <c r="G2276" s="10" t="s">
        <v>63</v>
      </c>
      <c r="H2276" s="11" t="s">
        <v>18</v>
      </c>
      <c r="I2276" s="13" t="b">
        <v>0</v>
      </c>
      <c r="J2276" s="27" t="s">
        <v>38</v>
      </c>
      <c r="K2276" s="10" t="s">
        <v>3150</v>
      </c>
    </row>
    <row r="2277" spans="1:11" s="9" customFormat="1" hidden="1" x14ac:dyDescent="0.25">
      <c r="A2277" s="10" t="s">
        <v>3151</v>
      </c>
      <c r="B2277" s="50" t="s">
        <v>1844</v>
      </c>
      <c r="C2277" s="10" t="s">
        <v>3115</v>
      </c>
      <c r="D2277" s="10" t="s">
        <v>14</v>
      </c>
      <c r="E2277" s="62" t="s">
        <v>15</v>
      </c>
      <c r="F2277" s="12" t="s">
        <v>62</v>
      </c>
      <c r="G2277" s="10" t="s">
        <v>63</v>
      </c>
      <c r="H2277" s="11" t="s">
        <v>18</v>
      </c>
      <c r="I2277" s="13" t="b">
        <v>0</v>
      </c>
      <c r="J2277" s="27" t="s">
        <v>38</v>
      </c>
      <c r="K2277" s="10" t="s">
        <v>3152</v>
      </c>
    </row>
    <row r="2278" spans="1:11" s="9" customFormat="1" hidden="1" x14ac:dyDescent="0.25">
      <c r="A2278" s="10" t="s">
        <v>3153</v>
      </c>
      <c r="B2278" s="50" t="s">
        <v>1844</v>
      </c>
      <c r="C2278" s="10" t="s">
        <v>3115</v>
      </c>
      <c r="D2278" s="10" t="s">
        <v>14</v>
      </c>
      <c r="E2278" s="62" t="s">
        <v>15</v>
      </c>
      <c r="F2278" s="12" t="s">
        <v>62</v>
      </c>
      <c r="G2278" s="10" t="s">
        <v>63</v>
      </c>
      <c r="H2278" s="11" t="s">
        <v>18</v>
      </c>
      <c r="I2278" s="13" t="b">
        <v>0</v>
      </c>
      <c r="J2278" s="27" t="s">
        <v>38</v>
      </c>
      <c r="K2278" s="10" t="s">
        <v>3154</v>
      </c>
    </row>
    <row r="2279" spans="1:11" s="9" customFormat="1" hidden="1" x14ac:dyDescent="0.25">
      <c r="A2279" s="10" t="s">
        <v>3155</v>
      </c>
      <c r="B2279" s="50" t="s">
        <v>1844</v>
      </c>
      <c r="C2279" s="10" t="s">
        <v>3115</v>
      </c>
      <c r="D2279" s="10" t="s">
        <v>14</v>
      </c>
      <c r="E2279" s="62" t="s">
        <v>15</v>
      </c>
      <c r="F2279" s="12" t="s">
        <v>62</v>
      </c>
      <c r="G2279" s="10" t="s">
        <v>63</v>
      </c>
      <c r="H2279" s="11" t="s">
        <v>18</v>
      </c>
      <c r="I2279" s="13" t="b">
        <v>0</v>
      </c>
      <c r="J2279" s="27" t="s">
        <v>38</v>
      </c>
      <c r="K2279" s="10" t="s">
        <v>3156</v>
      </c>
    </row>
    <row r="2280" spans="1:11" s="9" customFormat="1" hidden="1" x14ac:dyDescent="0.25">
      <c r="A2280" s="10" t="s">
        <v>3157</v>
      </c>
      <c r="B2280" s="50" t="s">
        <v>1844</v>
      </c>
      <c r="C2280" s="10" t="s">
        <v>3115</v>
      </c>
      <c r="D2280" s="10" t="s">
        <v>14</v>
      </c>
      <c r="E2280" s="62" t="s">
        <v>15</v>
      </c>
      <c r="F2280" s="12" t="s">
        <v>62</v>
      </c>
      <c r="G2280" s="10" t="s">
        <v>63</v>
      </c>
      <c r="H2280" s="11" t="s">
        <v>18</v>
      </c>
      <c r="I2280" s="13" t="b">
        <v>0</v>
      </c>
      <c r="J2280" s="27" t="s">
        <v>38</v>
      </c>
      <c r="K2280" s="10" t="s">
        <v>3158</v>
      </c>
    </row>
    <row r="2281" spans="1:11" s="9" customFormat="1" hidden="1" x14ac:dyDescent="0.25">
      <c r="A2281" s="10" t="s">
        <v>3159</v>
      </c>
      <c r="B2281" s="50" t="s">
        <v>1844</v>
      </c>
      <c r="C2281" s="10" t="s">
        <v>3115</v>
      </c>
      <c r="D2281" s="10" t="s">
        <v>14</v>
      </c>
      <c r="E2281" s="62" t="s">
        <v>15</v>
      </c>
      <c r="F2281" s="12" t="s">
        <v>62</v>
      </c>
      <c r="G2281" s="10" t="s">
        <v>63</v>
      </c>
      <c r="H2281" s="11" t="s">
        <v>18</v>
      </c>
      <c r="I2281" s="13" t="b">
        <v>0</v>
      </c>
      <c r="J2281" s="27" t="s">
        <v>38</v>
      </c>
      <c r="K2281" s="10" t="s">
        <v>3160</v>
      </c>
    </row>
    <row r="2282" spans="1:11" s="9" customFormat="1" hidden="1" x14ac:dyDescent="0.25">
      <c r="A2282" s="10" t="s">
        <v>3161</v>
      </c>
      <c r="B2282" s="50" t="s">
        <v>1844</v>
      </c>
      <c r="C2282" s="10" t="s">
        <v>3115</v>
      </c>
      <c r="D2282" s="10" t="s">
        <v>14</v>
      </c>
      <c r="E2282" s="62" t="s">
        <v>15</v>
      </c>
      <c r="F2282" s="12" t="s">
        <v>62</v>
      </c>
      <c r="G2282" s="10" t="s">
        <v>63</v>
      </c>
      <c r="H2282" s="11" t="s">
        <v>18</v>
      </c>
      <c r="I2282" s="13" t="b">
        <v>0</v>
      </c>
      <c r="J2282" s="27" t="s">
        <v>38</v>
      </c>
      <c r="K2282" s="10" t="s">
        <v>3162</v>
      </c>
    </row>
    <row r="2283" spans="1:11" s="9" customFormat="1" hidden="1" x14ac:dyDescent="0.25">
      <c r="A2283" s="10" t="s">
        <v>3163</v>
      </c>
      <c r="B2283" s="50" t="s">
        <v>1844</v>
      </c>
      <c r="C2283" s="10" t="s">
        <v>3115</v>
      </c>
      <c r="D2283" s="10" t="s">
        <v>14</v>
      </c>
      <c r="E2283" s="62" t="s">
        <v>15</v>
      </c>
      <c r="F2283" s="12" t="s">
        <v>62</v>
      </c>
      <c r="G2283" s="10" t="s">
        <v>63</v>
      </c>
      <c r="H2283" s="11" t="s">
        <v>18</v>
      </c>
      <c r="I2283" s="13" t="b">
        <v>0</v>
      </c>
      <c r="J2283" s="27" t="s">
        <v>38</v>
      </c>
      <c r="K2283" s="10" t="s">
        <v>3164</v>
      </c>
    </row>
    <row r="2284" spans="1:11" s="9" customFormat="1" hidden="1" x14ac:dyDescent="0.25">
      <c r="A2284" s="10" t="s">
        <v>3165</v>
      </c>
      <c r="B2284" s="50" t="s">
        <v>1844</v>
      </c>
      <c r="C2284" s="10" t="s">
        <v>3115</v>
      </c>
      <c r="D2284" s="10" t="s">
        <v>14</v>
      </c>
      <c r="E2284" s="62" t="s">
        <v>15</v>
      </c>
      <c r="F2284" s="12" t="s">
        <v>62</v>
      </c>
      <c r="G2284" s="10" t="s">
        <v>63</v>
      </c>
      <c r="H2284" s="11" t="s">
        <v>18</v>
      </c>
      <c r="I2284" s="13" t="b">
        <v>0</v>
      </c>
      <c r="J2284" s="27" t="s">
        <v>38</v>
      </c>
      <c r="K2284" s="10" t="s">
        <v>3166</v>
      </c>
    </row>
    <row r="2285" spans="1:11" s="9" customFormat="1" hidden="1" x14ac:dyDescent="0.25">
      <c r="A2285" s="10" t="s">
        <v>3167</v>
      </c>
      <c r="B2285" s="50" t="s">
        <v>1844</v>
      </c>
      <c r="C2285" s="10" t="s">
        <v>3115</v>
      </c>
      <c r="D2285" s="10" t="s">
        <v>14</v>
      </c>
      <c r="E2285" s="62" t="s">
        <v>15</v>
      </c>
      <c r="F2285" s="12" t="s">
        <v>62</v>
      </c>
      <c r="G2285" s="10" t="s">
        <v>63</v>
      </c>
      <c r="H2285" s="11" t="s">
        <v>18</v>
      </c>
      <c r="I2285" s="13" t="b">
        <v>0</v>
      </c>
      <c r="J2285" s="27" t="s">
        <v>38</v>
      </c>
      <c r="K2285" s="10" t="s">
        <v>3168</v>
      </c>
    </row>
    <row r="2286" spans="1:11" s="9" customFormat="1" hidden="1" x14ac:dyDescent="0.25">
      <c r="A2286" s="10" t="s">
        <v>3169</v>
      </c>
      <c r="B2286" s="50" t="s">
        <v>1844</v>
      </c>
      <c r="C2286" s="10" t="s">
        <v>3115</v>
      </c>
      <c r="D2286" s="10" t="s">
        <v>14</v>
      </c>
      <c r="E2286" s="62" t="s">
        <v>15</v>
      </c>
      <c r="F2286" s="12" t="s">
        <v>62</v>
      </c>
      <c r="G2286" s="10" t="s">
        <v>63</v>
      </c>
      <c r="H2286" s="11" t="s">
        <v>18</v>
      </c>
      <c r="I2286" s="13" t="b">
        <v>0</v>
      </c>
      <c r="J2286" s="27" t="s">
        <v>38</v>
      </c>
      <c r="K2286" s="10" t="s">
        <v>3170</v>
      </c>
    </row>
    <row r="2287" spans="1:11" s="9" customFormat="1" hidden="1" x14ac:dyDescent="0.25">
      <c r="A2287" s="10" t="s">
        <v>3171</v>
      </c>
      <c r="B2287" s="50" t="s">
        <v>1844</v>
      </c>
      <c r="C2287" s="10" t="s">
        <v>3115</v>
      </c>
      <c r="D2287" s="10" t="s">
        <v>14</v>
      </c>
      <c r="E2287" s="62" t="s">
        <v>15</v>
      </c>
      <c r="F2287" s="12" t="s">
        <v>62</v>
      </c>
      <c r="G2287" s="10" t="s">
        <v>63</v>
      </c>
      <c r="H2287" s="11" t="s">
        <v>18</v>
      </c>
      <c r="I2287" s="13" t="b">
        <v>0</v>
      </c>
      <c r="J2287" s="27" t="s">
        <v>38</v>
      </c>
      <c r="K2287" s="10" t="s">
        <v>3172</v>
      </c>
    </row>
    <row r="2288" spans="1:11" s="9" customFormat="1" hidden="1" x14ac:dyDescent="0.25">
      <c r="A2288" s="10" t="s">
        <v>3173</v>
      </c>
      <c r="B2288" s="50" t="s">
        <v>1844</v>
      </c>
      <c r="C2288" s="10" t="s">
        <v>3115</v>
      </c>
      <c r="D2288" s="10" t="s">
        <v>14</v>
      </c>
      <c r="E2288" s="62" t="s">
        <v>15</v>
      </c>
      <c r="F2288" s="12" t="s">
        <v>62</v>
      </c>
      <c r="G2288" s="10" t="s">
        <v>63</v>
      </c>
      <c r="H2288" s="11" t="s">
        <v>18</v>
      </c>
      <c r="I2288" s="13" t="b">
        <v>0</v>
      </c>
      <c r="J2288" s="27" t="s">
        <v>38</v>
      </c>
      <c r="K2288" s="10" t="s">
        <v>3174</v>
      </c>
    </row>
    <row r="2289" spans="1:11" s="9" customFormat="1" hidden="1" x14ac:dyDescent="0.25">
      <c r="A2289" s="10" t="s">
        <v>3175</v>
      </c>
      <c r="B2289" s="50" t="s">
        <v>1844</v>
      </c>
      <c r="C2289" s="10" t="s">
        <v>3115</v>
      </c>
      <c r="D2289" s="10" t="s">
        <v>14</v>
      </c>
      <c r="E2289" s="62" t="s">
        <v>15</v>
      </c>
      <c r="F2289" s="12" t="s">
        <v>62</v>
      </c>
      <c r="G2289" s="10" t="s">
        <v>63</v>
      </c>
      <c r="H2289" s="11" t="s">
        <v>18</v>
      </c>
      <c r="I2289" s="13" t="b">
        <v>0</v>
      </c>
      <c r="J2289" s="27" t="s">
        <v>38</v>
      </c>
      <c r="K2289" s="10" t="s">
        <v>3176</v>
      </c>
    </row>
    <row r="2290" spans="1:11" s="9" customFormat="1" hidden="1" x14ac:dyDescent="0.25">
      <c r="A2290" s="10" t="s">
        <v>3177</v>
      </c>
      <c r="B2290" s="50" t="s">
        <v>1844</v>
      </c>
      <c r="C2290" s="10" t="s">
        <v>3115</v>
      </c>
      <c r="D2290" s="10" t="s">
        <v>14</v>
      </c>
      <c r="E2290" s="62" t="s">
        <v>15</v>
      </c>
      <c r="F2290" s="12" t="s">
        <v>62</v>
      </c>
      <c r="G2290" s="10" t="s">
        <v>63</v>
      </c>
      <c r="H2290" s="11" t="s">
        <v>18</v>
      </c>
      <c r="I2290" s="13" t="b">
        <v>0</v>
      </c>
      <c r="J2290" s="27" t="s">
        <v>38</v>
      </c>
      <c r="K2290" s="10" t="s">
        <v>3178</v>
      </c>
    </row>
    <row r="2291" spans="1:11" s="9" customFormat="1" hidden="1" x14ac:dyDescent="0.25">
      <c r="A2291" s="10" t="s">
        <v>3179</v>
      </c>
      <c r="B2291" s="50" t="s">
        <v>1844</v>
      </c>
      <c r="C2291" s="10" t="s">
        <v>3115</v>
      </c>
      <c r="D2291" s="10" t="s">
        <v>14</v>
      </c>
      <c r="E2291" s="62" t="s">
        <v>15</v>
      </c>
      <c r="F2291" s="12" t="s">
        <v>62</v>
      </c>
      <c r="G2291" s="10" t="s">
        <v>63</v>
      </c>
      <c r="H2291" s="11" t="s">
        <v>18</v>
      </c>
      <c r="I2291" s="13" t="b">
        <v>0</v>
      </c>
      <c r="J2291" s="27" t="s">
        <v>38</v>
      </c>
      <c r="K2291" s="10" t="s">
        <v>3180</v>
      </c>
    </row>
    <row r="2292" spans="1:11" s="9" customFormat="1" hidden="1" x14ac:dyDescent="0.25">
      <c r="A2292" s="10" t="s">
        <v>3181</v>
      </c>
      <c r="B2292" s="50" t="s">
        <v>1844</v>
      </c>
      <c r="C2292" s="10" t="s">
        <v>3115</v>
      </c>
      <c r="D2292" s="10" t="s">
        <v>14</v>
      </c>
      <c r="E2292" s="62" t="s">
        <v>15</v>
      </c>
      <c r="F2292" s="12" t="s">
        <v>62</v>
      </c>
      <c r="G2292" s="10" t="s">
        <v>63</v>
      </c>
      <c r="H2292" s="11" t="s">
        <v>18</v>
      </c>
      <c r="I2292" s="13" t="b">
        <v>0</v>
      </c>
      <c r="J2292" s="27" t="s">
        <v>38</v>
      </c>
      <c r="K2292" s="10" t="s">
        <v>3182</v>
      </c>
    </row>
    <row r="2293" spans="1:11" s="9" customFormat="1" hidden="1" x14ac:dyDescent="0.25">
      <c r="A2293" s="10" t="s">
        <v>3183</v>
      </c>
      <c r="B2293" s="50" t="s">
        <v>1844</v>
      </c>
      <c r="C2293" s="10" t="s">
        <v>3184</v>
      </c>
      <c r="D2293" s="10" t="s">
        <v>14</v>
      </c>
      <c r="E2293" s="62" t="s">
        <v>15</v>
      </c>
      <c r="F2293" s="12" t="s">
        <v>54</v>
      </c>
      <c r="G2293" s="10" t="s">
        <v>99</v>
      </c>
      <c r="H2293" s="11" t="s">
        <v>18</v>
      </c>
      <c r="I2293" s="13" t="b">
        <v>0</v>
      </c>
      <c r="J2293" s="27" t="s">
        <v>38</v>
      </c>
      <c r="K2293" s="10" t="s">
        <v>54</v>
      </c>
    </row>
    <row r="2294" spans="1:11" s="9" customFormat="1" hidden="1" x14ac:dyDescent="0.25">
      <c r="A2294" s="10" t="s">
        <v>3185</v>
      </c>
      <c r="B2294" s="50" t="s">
        <v>1844</v>
      </c>
      <c r="C2294" s="10" t="s">
        <v>3184</v>
      </c>
      <c r="D2294" s="10" t="s">
        <v>14</v>
      </c>
      <c r="E2294" s="62" t="s">
        <v>15</v>
      </c>
      <c r="F2294" s="12" t="s">
        <v>54</v>
      </c>
      <c r="G2294" s="10" t="s">
        <v>99</v>
      </c>
      <c r="H2294" s="11" t="s">
        <v>18</v>
      </c>
      <c r="I2294" s="13" t="b">
        <v>0</v>
      </c>
      <c r="J2294" s="27" t="s">
        <v>38</v>
      </c>
      <c r="K2294" s="10" t="s">
        <v>54</v>
      </c>
    </row>
    <row r="2295" spans="1:11" s="9" customFormat="1" hidden="1" x14ac:dyDescent="0.25">
      <c r="A2295" s="10" t="s">
        <v>3186</v>
      </c>
      <c r="B2295" s="50" t="s">
        <v>1844</v>
      </c>
      <c r="C2295" s="10" t="s">
        <v>3184</v>
      </c>
      <c r="D2295" s="10" t="s">
        <v>14</v>
      </c>
      <c r="E2295" s="62" t="s">
        <v>15</v>
      </c>
      <c r="F2295" s="12" t="s">
        <v>54</v>
      </c>
      <c r="G2295" s="10" t="s">
        <v>99</v>
      </c>
      <c r="H2295" s="11" t="s">
        <v>18</v>
      </c>
      <c r="I2295" s="13" t="b">
        <v>0</v>
      </c>
      <c r="J2295" s="27" t="s">
        <v>38</v>
      </c>
      <c r="K2295" s="10" t="s">
        <v>54</v>
      </c>
    </row>
    <row r="2296" spans="1:11" s="9" customFormat="1" hidden="1" x14ac:dyDescent="0.25">
      <c r="A2296" s="10" t="s">
        <v>3187</v>
      </c>
      <c r="B2296" s="50" t="s">
        <v>1844</v>
      </c>
      <c r="C2296" s="10" t="s">
        <v>3184</v>
      </c>
      <c r="D2296" s="10" t="s">
        <v>14</v>
      </c>
      <c r="E2296" s="62" t="s">
        <v>15</v>
      </c>
      <c r="F2296" s="12" t="s">
        <v>54</v>
      </c>
      <c r="G2296" s="10" t="s">
        <v>99</v>
      </c>
      <c r="H2296" s="11" t="s">
        <v>18</v>
      </c>
      <c r="I2296" s="13" t="b">
        <v>0</v>
      </c>
      <c r="J2296" s="27" t="s">
        <v>38</v>
      </c>
      <c r="K2296" s="10" t="s">
        <v>54</v>
      </c>
    </row>
    <row r="2297" spans="1:11" s="9" customFormat="1" hidden="1" x14ac:dyDescent="0.25">
      <c r="A2297" s="10" t="s">
        <v>3188</v>
      </c>
      <c r="B2297" s="50" t="s">
        <v>1844</v>
      </c>
      <c r="C2297" s="10" t="s">
        <v>3184</v>
      </c>
      <c r="D2297" s="10" t="s">
        <v>14</v>
      </c>
      <c r="E2297" s="62" t="s">
        <v>15</v>
      </c>
      <c r="F2297" s="12" t="s">
        <v>54</v>
      </c>
      <c r="G2297" s="10" t="s">
        <v>99</v>
      </c>
      <c r="H2297" s="11" t="s">
        <v>18</v>
      </c>
      <c r="I2297" s="13" t="b">
        <v>0</v>
      </c>
      <c r="J2297" s="27" t="s">
        <v>38</v>
      </c>
      <c r="K2297" s="10" t="s">
        <v>54</v>
      </c>
    </row>
    <row r="2298" spans="1:11" s="9" customFormat="1" hidden="1" x14ac:dyDescent="0.25">
      <c r="A2298" s="10" t="s">
        <v>3189</v>
      </c>
      <c r="B2298" s="50" t="s">
        <v>1844</v>
      </c>
      <c r="C2298" s="10" t="s">
        <v>3184</v>
      </c>
      <c r="D2298" s="10" t="s">
        <v>14</v>
      </c>
      <c r="E2298" s="62" t="s">
        <v>15</v>
      </c>
      <c r="F2298" s="12" t="s">
        <v>54</v>
      </c>
      <c r="G2298" s="10" t="s">
        <v>99</v>
      </c>
      <c r="H2298" s="11" t="s">
        <v>18</v>
      </c>
      <c r="I2298" s="13" t="b">
        <v>0</v>
      </c>
      <c r="J2298" s="27" t="s">
        <v>38</v>
      </c>
      <c r="K2298" s="10" t="s">
        <v>54</v>
      </c>
    </row>
    <row r="2299" spans="1:11" s="9" customFormat="1" hidden="1" x14ac:dyDescent="0.25">
      <c r="A2299" s="10" t="s">
        <v>3190</v>
      </c>
      <c r="B2299" s="50" t="s">
        <v>1844</v>
      </c>
      <c r="C2299" s="10" t="s">
        <v>3184</v>
      </c>
      <c r="D2299" s="10" t="s">
        <v>14</v>
      </c>
      <c r="E2299" s="62" t="s">
        <v>15</v>
      </c>
      <c r="F2299" s="12" t="s">
        <v>54</v>
      </c>
      <c r="G2299" s="10" t="s">
        <v>99</v>
      </c>
      <c r="H2299" s="11" t="s">
        <v>18</v>
      </c>
      <c r="I2299" s="13" t="b">
        <v>0</v>
      </c>
      <c r="J2299" s="27" t="s">
        <v>38</v>
      </c>
      <c r="K2299" s="10" t="s">
        <v>54</v>
      </c>
    </row>
    <row r="2300" spans="1:11" s="9" customFormat="1" hidden="1" x14ac:dyDescent="0.25">
      <c r="A2300" s="10" t="s">
        <v>3191</v>
      </c>
      <c r="B2300" s="50" t="s">
        <v>1844</v>
      </c>
      <c r="C2300" s="10" t="s">
        <v>3184</v>
      </c>
      <c r="D2300" s="10" t="s">
        <v>14</v>
      </c>
      <c r="E2300" s="62" t="s">
        <v>15</v>
      </c>
      <c r="F2300" s="12" t="s">
        <v>54</v>
      </c>
      <c r="G2300" s="10" t="s">
        <v>99</v>
      </c>
      <c r="H2300" s="11" t="s">
        <v>18</v>
      </c>
      <c r="I2300" s="13" t="b">
        <v>0</v>
      </c>
      <c r="J2300" s="27" t="s">
        <v>38</v>
      </c>
      <c r="K2300" s="10" t="s">
        <v>54</v>
      </c>
    </row>
    <row r="2301" spans="1:11" s="9" customFormat="1" hidden="1" x14ac:dyDescent="0.25">
      <c r="A2301" s="10" t="s">
        <v>3192</v>
      </c>
      <c r="B2301" s="50" t="s">
        <v>1844</v>
      </c>
      <c r="C2301" s="10" t="s">
        <v>3184</v>
      </c>
      <c r="D2301" s="10" t="s">
        <v>14</v>
      </c>
      <c r="E2301" s="62" t="s">
        <v>15</v>
      </c>
      <c r="F2301" s="12" t="s">
        <v>54</v>
      </c>
      <c r="G2301" s="10" t="s">
        <v>99</v>
      </c>
      <c r="H2301" s="11" t="s">
        <v>18</v>
      </c>
      <c r="I2301" s="13" t="b">
        <v>0</v>
      </c>
      <c r="J2301" s="27" t="s">
        <v>38</v>
      </c>
      <c r="K2301" s="10" t="s">
        <v>54</v>
      </c>
    </row>
    <row r="2302" spans="1:11" hidden="1" x14ac:dyDescent="0.25">
      <c r="A2302" s="1" t="s">
        <v>3193</v>
      </c>
      <c r="B2302" s="39" t="s">
        <v>1844</v>
      </c>
      <c r="C2302" s="1" t="s">
        <v>3184</v>
      </c>
      <c r="D2302" s="1" t="s">
        <v>14</v>
      </c>
      <c r="E2302" s="60" t="s">
        <v>15</v>
      </c>
      <c r="F2302" s="3" t="s">
        <v>54</v>
      </c>
      <c r="G2302" s="1" t="s">
        <v>99</v>
      </c>
      <c r="H2302" s="2" t="s">
        <v>18</v>
      </c>
      <c r="I2302" s="4" t="b">
        <v>0</v>
      </c>
      <c r="J2302" s="19" t="s">
        <v>42</v>
      </c>
      <c r="K2302" s="1" t="s">
        <v>54</v>
      </c>
    </row>
    <row r="2303" spans="1:11" s="9" customFormat="1" hidden="1" x14ac:dyDescent="0.25">
      <c r="A2303" s="10" t="s">
        <v>3194</v>
      </c>
      <c r="B2303" s="50" t="s">
        <v>1844</v>
      </c>
      <c r="C2303" s="10" t="s">
        <v>3184</v>
      </c>
      <c r="D2303" s="10" t="s">
        <v>14</v>
      </c>
      <c r="E2303" s="62" t="s">
        <v>15</v>
      </c>
      <c r="F2303" s="12" t="s">
        <v>54</v>
      </c>
      <c r="G2303" s="10" t="s">
        <v>99</v>
      </c>
      <c r="H2303" s="11" t="s">
        <v>18</v>
      </c>
      <c r="I2303" s="13" t="b">
        <v>0</v>
      </c>
      <c r="J2303" s="27" t="s">
        <v>38</v>
      </c>
      <c r="K2303" s="10" t="s">
        <v>54</v>
      </c>
    </row>
    <row r="2304" spans="1:11" s="9" customFormat="1" hidden="1" x14ac:dyDescent="0.25">
      <c r="A2304" s="10" t="s">
        <v>3195</v>
      </c>
      <c r="B2304" s="50" t="s">
        <v>1844</v>
      </c>
      <c r="C2304" s="10" t="s">
        <v>3184</v>
      </c>
      <c r="D2304" s="10" t="s">
        <v>14</v>
      </c>
      <c r="E2304" s="62" t="s">
        <v>15</v>
      </c>
      <c r="F2304" s="12" t="s">
        <v>54</v>
      </c>
      <c r="G2304" s="10" t="s">
        <v>99</v>
      </c>
      <c r="H2304" s="11" t="s">
        <v>18</v>
      </c>
      <c r="I2304" s="13" t="b">
        <v>0</v>
      </c>
      <c r="J2304" s="27" t="s">
        <v>38</v>
      </c>
      <c r="K2304" s="10" t="s">
        <v>54</v>
      </c>
    </row>
    <row r="2305" spans="1:11" s="9" customFormat="1" hidden="1" x14ac:dyDescent="0.25">
      <c r="A2305" s="10" t="s">
        <v>3196</v>
      </c>
      <c r="B2305" s="50" t="s">
        <v>1844</v>
      </c>
      <c r="C2305" s="10" t="s">
        <v>3184</v>
      </c>
      <c r="D2305" s="10" t="s">
        <v>14</v>
      </c>
      <c r="E2305" s="62" t="s">
        <v>15</v>
      </c>
      <c r="F2305" s="12" t="s">
        <v>54</v>
      </c>
      <c r="G2305" s="10" t="s">
        <v>99</v>
      </c>
      <c r="H2305" s="11" t="s">
        <v>18</v>
      </c>
      <c r="I2305" s="13" t="b">
        <v>0</v>
      </c>
      <c r="J2305" s="27" t="s">
        <v>38</v>
      </c>
      <c r="K2305" s="10" t="s">
        <v>54</v>
      </c>
    </row>
    <row r="2306" spans="1:11" s="9" customFormat="1" hidden="1" x14ac:dyDescent="0.25">
      <c r="A2306" s="10" t="s">
        <v>3197</v>
      </c>
      <c r="B2306" s="50" t="s">
        <v>1844</v>
      </c>
      <c r="C2306" s="10" t="s">
        <v>3184</v>
      </c>
      <c r="D2306" s="10" t="s">
        <v>14</v>
      </c>
      <c r="E2306" s="62" t="s">
        <v>15</v>
      </c>
      <c r="F2306" s="12" t="s">
        <v>54</v>
      </c>
      <c r="G2306" s="10" t="s">
        <v>99</v>
      </c>
      <c r="H2306" s="11" t="s">
        <v>18</v>
      </c>
      <c r="I2306" s="13" t="b">
        <v>0</v>
      </c>
      <c r="J2306" s="27" t="s">
        <v>38</v>
      </c>
      <c r="K2306" s="10" t="s">
        <v>54</v>
      </c>
    </row>
    <row r="2307" spans="1:11" s="9" customFormat="1" hidden="1" x14ac:dyDescent="0.25">
      <c r="A2307" s="10" t="s">
        <v>3198</v>
      </c>
      <c r="B2307" s="50" t="s">
        <v>1844</v>
      </c>
      <c r="C2307" s="10" t="s">
        <v>3184</v>
      </c>
      <c r="D2307" s="10" t="s">
        <v>14</v>
      </c>
      <c r="E2307" s="62" t="s">
        <v>15</v>
      </c>
      <c r="F2307" s="12" t="s">
        <v>54</v>
      </c>
      <c r="G2307" s="10" t="s">
        <v>99</v>
      </c>
      <c r="H2307" s="11" t="s">
        <v>18</v>
      </c>
      <c r="I2307" s="13" t="b">
        <v>0</v>
      </c>
      <c r="J2307" s="27" t="s">
        <v>38</v>
      </c>
      <c r="K2307" s="10" t="s">
        <v>54</v>
      </c>
    </row>
    <row r="2308" spans="1:11" s="9" customFormat="1" hidden="1" x14ac:dyDescent="0.25">
      <c r="A2308" s="10" t="s">
        <v>3199</v>
      </c>
      <c r="B2308" s="50" t="s">
        <v>1844</v>
      </c>
      <c r="C2308" s="10" t="s">
        <v>3184</v>
      </c>
      <c r="D2308" s="10" t="s">
        <v>14</v>
      </c>
      <c r="E2308" s="62" t="s">
        <v>15</v>
      </c>
      <c r="F2308" s="12" t="s">
        <v>54</v>
      </c>
      <c r="G2308" s="10" t="s">
        <v>99</v>
      </c>
      <c r="H2308" s="11" t="s">
        <v>18</v>
      </c>
      <c r="I2308" s="13" t="b">
        <v>0</v>
      </c>
      <c r="J2308" s="27" t="s">
        <v>38</v>
      </c>
      <c r="K2308" s="10" t="s">
        <v>54</v>
      </c>
    </row>
    <row r="2309" spans="1:11" s="9" customFormat="1" hidden="1" x14ac:dyDescent="0.25">
      <c r="A2309" s="10" t="s">
        <v>3200</v>
      </c>
      <c r="B2309" s="50" t="s">
        <v>1844</v>
      </c>
      <c r="C2309" s="10" t="s">
        <v>3184</v>
      </c>
      <c r="D2309" s="10" t="s">
        <v>14</v>
      </c>
      <c r="E2309" s="62" t="s">
        <v>15</v>
      </c>
      <c r="F2309" s="12" t="s">
        <v>54</v>
      </c>
      <c r="G2309" s="10" t="s">
        <v>99</v>
      </c>
      <c r="H2309" s="11" t="s">
        <v>18</v>
      </c>
      <c r="I2309" s="13" t="b">
        <v>0</v>
      </c>
      <c r="J2309" s="27" t="s">
        <v>38</v>
      </c>
      <c r="K2309" s="10" t="s">
        <v>54</v>
      </c>
    </row>
    <row r="2310" spans="1:11" s="9" customFormat="1" hidden="1" x14ac:dyDescent="0.25">
      <c r="A2310" s="10" t="s">
        <v>3201</v>
      </c>
      <c r="B2310" s="50" t="s">
        <v>1844</v>
      </c>
      <c r="C2310" s="10" t="s">
        <v>3184</v>
      </c>
      <c r="D2310" s="10" t="s">
        <v>14</v>
      </c>
      <c r="E2310" s="62" t="s">
        <v>15</v>
      </c>
      <c r="F2310" s="12" t="s">
        <v>54</v>
      </c>
      <c r="G2310" s="10" t="s">
        <v>99</v>
      </c>
      <c r="H2310" s="11" t="s">
        <v>18</v>
      </c>
      <c r="I2310" s="13" t="b">
        <v>0</v>
      </c>
      <c r="J2310" s="27" t="s">
        <v>38</v>
      </c>
      <c r="K2310" s="10" t="s">
        <v>54</v>
      </c>
    </row>
    <row r="2311" spans="1:11" s="9" customFormat="1" hidden="1" x14ac:dyDescent="0.25">
      <c r="A2311" s="10" t="s">
        <v>3202</v>
      </c>
      <c r="B2311" s="50" t="s">
        <v>1844</v>
      </c>
      <c r="C2311" s="10" t="s">
        <v>3184</v>
      </c>
      <c r="D2311" s="10" t="s">
        <v>14</v>
      </c>
      <c r="E2311" s="62" t="s">
        <v>15</v>
      </c>
      <c r="F2311" s="12" t="s">
        <v>54</v>
      </c>
      <c r="G2311" s="10" t="s">
        <v>99</v>
      </c>
      <c r="H2311" s="11" t="s">
        <v>18</v>
      </c>
      <c r="I2311" s="13" t="b">
        <v>0</v>
      </c>
      <c r="J2311" s="27" t="s">
        <v>38</v>
      </c>
      <c r="K2311" s="10" t="s">
        <v>54</v>
      </c>
    </row>
    <row r="2312" spans="1:11" s="9" customFormat="1" hidden="1" x14ac:dyDescent="0.25">
      <c r="A2312" s="10" t="s">
        <v>3203</v>
      </c>
      <c r="B2312" s="50" t="s">
        <v>1844</v>
      </c>
      <c r="C2312" s="10" t="s">
        <v>3184</v>
      </c>
      <c r="D2312" s="10" t="s">
        <v>14</v>
      </c>
      <c r="E2312" s="62" t="s">
        <v>15</v>
      </c>
      <c r="F2312" s="12" t="s">
        <v>54</v>
      </c>
      <c r="G2312" s="10" t="s">
        <v>99</v>
      </c>
      <c r="H2312" s="11" t="s">
        <v>18</v>
      </c>
      <c r="I2312" s="13" t="b">
        <v>0</v>
      </c>
      <c r="J2312" s="27" t="s">
        <v>38</v>
      </c>
      <c r="K2312" s="10" t="s">
        <v>54</v>
      </c>
    </row>
    <row r="2313" spans="1:11" s="9" customFormat="1" hidden="1" x14ac:dyDescent="0.25">
      <c r="A2313" s="10" t="s">
        <v>3204</v>
      </c>
      <c r="B2313" s="50" t="s">
        <v>1844</v>
      </c>
      <c r="C2313" s="10" t="s">
        <v>3184</v>
      </c>
      <c r="D2313" s="10" t="s">
        <v>14</v>
      </c>
      <c r="E2313" s="62" t="s">
        <v>15</v>
      </c>
      <c r="F2313" s="12" t="s">
        <v>54</v>
      </c>
      <c r="G2313" s="10" t="s">
        <v>99</v>
      </c>
      <c r="H2313" s="11" t="s">
        <v>18</v>
      </c>
      <c r="I2313" s="13" t="b">
        <v>0</v>
      </c>
      <c r="J2313" s="27" t="s">
        <v>38</v>
      </c>
      <c r="K2313" s="10" t="s">
        <v>54</v>
      </c>
    </row>
    <row r="2314" spans="1:11" s="9" customFormat="1" hidden="1" x14ac:dyDescent="0.25">
      <c r="A2314" s="10" t="s">
        <v>3205</v>
      </c>
      <c r="B2314" s="50" t="s">
        <v>1844</v>
      </c>
      <c r="C2314" s="10" t="s">
        <v>3184</v>
      </c>
      <c r="D2314" s="10" t="s">
        <v>14</v>
      </c>
      <c r="E2314" s="62" t="s">
        <v>15</v>
      </c>
      <c r="F2314" s="12" t="s">
        <v>54</v>
      </c>
      <c r="G2314" s="10" t="s">
        <v>99</v>
      </c>
      <c r="H2314" s="11" t="s">
        <v>18</v>
      </c>
      <c r="I2314" s="13" t="b">
        <v>0</v>
      </c>
      <c r="J2314" s="27" t="s">
        <v>38</v>
      </c>
      <c r="K2314" s="10" t="s">
        <v>54</v>
      </c>
    </row>
    <row r="2315" spans="1:11" s="9" customFormat="1" hidden="1" x14ac:dyDescent="0.25">
      <c r="A2315" s="10" t="s">
        <v>3206</v>
      </c>
      <c r="B2315" s="50" t="s">
        <v>1844</v>
      </c>
      <c r="C2315" s="10" t="s">
        <v>3184</v>
      </c>
      <c r="D2315" s="10" t="s">
        <v>14</v>
      </c>
      <c r="E2315" s="62" t="s">
        <v>15</v>
      </c>
      <c r="F2315" s="12" t="s">
        <v>54</v>
      </c>
      <c r="G2315" s="10" t="s">
        <v>99</v>
      </c>
      <c r="H2315" s="11" t="s">
        <v>18</v>
      </c>
      <c r="I2315" s="13" t="b">
        <v>0</v>
      </c>
      <c r="J2315" s="27" t="s">
        <v>38</v>
      </c>
      <c r="K2315" s="10" t="s">
        <v>54</v>
      </c>
    </row>
    <row r="2316" spans="1:11" s="9" customFormat="1" hidden="1" x14ac:dyDescent="0.25">
      <c r="A2316" s="10" t="s">
        <v>3207</v>
      </c>
      <c r="B2316" s="50" t="s">
        <v>1844</v>
      </c>
      <c r="C2316" s="10" t="s">
        <v>3184</v>
      </c>
      <c r="D2316" s="10" t="s">
        <v>14</v>
      </c>
      <c r="E2316" s="62" t="s">
        <v>15</v>
      </c>
      <c r="F2316" s="12" t="s">
        <v>54</v>
      </c>
      <c r="G2316" s="10" t="s">
        <v>99</v>
      </c>
      <c r="H2316" s="11" t="s">
        <v>18</v>
      </c>
      <c r="I2316" s="13" t="b">
        <v>0</v>
      </c>
      <c r="J2316" s="27" t="s">
        <v>38</v>
      </c>
      <c r="K2316" s="10" t="s">
        <v>54</v>
      </c>
    </row>
    <row r="2317" spans="1:11" s="9" customFormat="1" hidden="1" x14ac:dyDescent="0.25">
      <c r="A2317" s="10" t="s">
        <v>3208</v>
      </c>
      <c r="B2317" s="50" t="s">
        <v>1844</v>
      </c>
      <c r="C2317" s="10" t="s">
        <v>3184</v>
      </c>
      <c r="D2317" s="10" t="s">
        <v>14</v>
      </c>
      <c r="E2317" s="62" t="s">
        <v>15</v>
      </c>
      <c r="F2317" s="12" t="s">
        <v>54</v>
      </c>
      <c r="G2317" s="10" t="s">
        <v>99</v>
      </c>
      <c r="H2317" s="11" t="s">
        <v>18</v>
      </c>
      <c r="I2317" s="13" t="b">
        <v>0</v>
      </c>
      <c r="J2317" s="27" t="s">
        <v>38</v>
      </c>
      <c r="K2317" s="10" t="s">
        <v>54</v>
      </c>
    </row>
    <row r="2318" spans="1:11" s="9" customFormat="1" hidden="1" x14ac:dyDescent="0.25">
      <c r="A2318" s="10" t="s">
        <v>3209</v>
      </c>
      <c r="B2318" s="50" t="s">
        <v>1844</v>
      </c>
      <c r="C2318" s="10" t="s">
        <v>3184</v>
      </c>
      <c r="D2318" s="10" t="s">
        <v>14</v>
      </c>
      <c r="E2318" s="62" t="s">
        <v>15</v>
      </c>
      <c r="F2318" s="12" t="s">
        <v>54</v>
      </c>
      <c r="G2318" s="10" t="s">
        <v>99</v>
      </c>
      <c r="H2318" s="11" t="s">
        <v>18</v>
      </c>
      <c r="I2318" s="13" t="b">
        <v>0</v>
      </c>
      <c r="J2318" s="27" t="s">
        <v>38</v>
      </c>
      <c r="K2318" s="10" t="s">
        <v>54</v>
      </c>
    </row>
    <row r="2319" spans="1:11" s="9" customFormat="1" hidden="1" x14ac:dyDescent="0.25">
      <c r="A2319" s="10" t="s">
        <v>3210</v>
      </c>
      <c r="B2319" s="50" t="s">
        <v>1844</v>
      </c>
      <c r="C2319" s="10" t="s">
        <v>3184</v>
      </c>
      <c r="D2319" s="10" t="s">
        <v>14</v>
      </c>
      <c r="E2319" s="62" t="s">
        <v>15</v>
      </c>
      <c r="F2319" s="12" t="s">
        <v>54</v>
      </c>
      <c r="G2319" s="10" t="s">
        <v>99</v>
      </c>
      <c r="H2319" s="11" t="s">
        <v>18</v>
      </c>
      <c r="I2319" s="13" t="b">
        <v>0</v>
      </c>
      <c r="J2319" s="27" t="s">
        <v>38</v>
      </c>
      <c r="K2319" s="10" t="s">
        <v>54</v>
      </c>
    </row>
    <row r="2320" spans="1:11" s="9" customFormat="1" hidden="1" x14ac:dyDescent="0.25">
      <c r="A2320" s="10" t="s">
        <v>3211</v>
      </c>
      <c r="B2320" s="50" t="s">
        <v>1844</v>
      </c>
      <c r="C2320" s="10" t="s">
        <v>3184</v>
      </c>
      <c r="D2320" s="10" t="s">
        <v>14</v>
      </c>
      <c r="E2320" s="62" t="s">
        <v>15</v>
      </c>
      <c r="F2320" s="12" t="s">
        <v>54</v>
      </c>
      <c r="G2320" s="10" t="s">
        <v>99</v>
      </c>
      <c r="H2320" s="11" t="s">
        <v>18</v>
      </c>
      <c r="I2320" s="13" t="b">
        <v>0</v>
      </c>
      <c r="J2320" s="27" t="s">
        <v>38</v>
      </c>
      <c r="K2320" s="10" t="s">
        <v>54</v>
      </c>
    </row>
    <row r="2321" spans="1:11" s="9" customFormat="1" hidden="1" x14ac:dyDescent="0.25">
      <c r="A2321" s="10" t="s">
        <v>3212</v>
      </c>
      <c r="B2321" s="50" t="s">
        <v>1844</v>
      </c>
      <c r="C2321" s="10" t="s">
        <v>3184</v>
      </c>
      <c r="D2321" s="10" t="s">
        <v>14</v>
      </c>
      <c r="E2321" s="62" t="s">
        <v>15</v>
      </c>
      <c r="F2321" s="12" t="s">
        <v>54</v>
      </c>
      <c r="G2321" s="10" t="s">
        <v>99</v>
      </c>
      <c r="H2321" s="11" t="s">
        <v>18</v>
      </c>
      <c r="I2321" s="13" t="b">
        <v>0</v>
      </c>
      <c r="J2321" s="27" t="s">
        <v>38</v>
      </c>
      <c r="K2321" s="10" t="s">
        <v>54</v>
      </c>
    </row>
    <row r="2322" spans="1:11" s="9" customFormat="1" hidden="1" x14ac:dyDescent="0.25">
      <c r="A2322" s="10" t="s">
        <v>3213</v>
      </c>
      <c r="B2322" s="50" t="s">
        <v>1844</v>
      </c>
      <c r="C2322" s="10" t="s">
        <v>3184</v>
      </c>
      <c r="D2322" s="10" t="s">
        <v>14</v>
      </c>
      <c r="E2322" s="62" t="s">
        <v>15</v>
      </c>
      <c r="F2322" s="12" t="s">
        <v>54</v>
      </c>
      <c r="G2322" s="10" t="s">
        <v>99</v>
      </c>
      <c r="H2322" s="11" t="s">
        <v>18</v>
      </c>
      <c r="I2322" s="13" t="b">
        <v>0</v>
      </c>
      <c r="J2322" s="27" t="s">
        <v>38</v>
      </c>
      <c r="K2322" s="10" t="s">
        <v>54</v>
      </c>
    </row>
    <row r="2323" spans="1:11" s="9" customFormat="1" hidden="1" x14ac:dyDescent="0.25">
      <c r="A2323" s="10" t="s">
        <v>3214</v>
      </c>
      <c r="B2323" s="50" t="s">
        <v>1844</v>
      </c>
      <c r="C2323" s="10" t="s">
        <v>3184</v>
      </c>
      <c r="D2323" s="10" t="s">
        <v>14</v>
      </c>
      <c r="E2323" s="62" t="s">
        <v>15</v>
      </c>
      <c r="F2323" s="12" t="s">
        <v>54</v>
      </c>
      <c r="G2323" s="10" t="s">
        <v>99</v>
      </c>
      <c r="H2323" s="11" t="s">
        <v>18</v>
      </c>
      <c r="I2323" s="13" t="b">
        <v>0</v>
      </c>
      <c r="J2323" s="27" t="s">
        <v>38</v>
      </c>
      <c r="K2323" s="10" t="s">
        <v>54</v>
      </c>
    </row>
    <row r="2324" spans="1:11" s="9" customFormat="1" hidden="1" x14ac:dyDescent="0.25">
      <c r="A2324" s="10" t="s">
        <v>3215</v>
      </c>
      <c r="B2324" s="50" t="s">
        <v>1844</v>
      </c>
      <c r="C2324" s="10" t="s">
        <v>3184</v>
      </c>
      <c r="D2324" s="10" t="s">
        <v>14</v>
      </c>
      <c r="E2324" s="62" t="s">
        <v>15</v>
      </c>
      <c r="F2324" s="12" t="s">
        <v>54</v>
      </c>
      <c r="G2324" s="10" t="s">
        <v>99</v>
      </c>
      <c r="H2324" s="11" t="s">
        <v>18</v>
      </c>
      <c r="I2324" s="13" t="b">
        <v>0</v>
      </c>
      <c r="J2324" s="27" t="s">
        <v>38</v>
      </c>
      <c r="K2324" s="10" t="s">
        <v>54</v>
      </c>
    </row>
    <row r="2325" spans="1:11" s="9" customFormat="1" hidden="1" x14ac:dyDescent="0.25">
      <c r="A2325" s="10" t="s">
        <v>3216</v>
      </c>
      <c r="B2325" s="50" t="s">
        <v>1844</v>
      </c>
      <c r="C2325" s="10" t="s">
        <v>3184</v>
      </c>
      <c r="D2325" s="10" t="s">
        <v>14</v>
      </c>
      <c r="E2325" s="62" t="s">
        <v>15</v>
      </c>
      <c r="F2325" s="12" t="s">
        <v>54</v>
      </c>
      <c r="G2325" s="10" t="s">
        <v>99</v>
      </c>
      <c r="H2325" s="11" t="s">
        <v>18</v>
      </c>
      <c r="I2325" s="13" t="b">
        <v>0</v>
      </c>
      <c r="J2325" s="27" t="s">
        <v>38</v>
      </c>
      <c r="K2325" s="10" t="s">
        <v>54</v>
      </c>
    </row>
    <row r="2326" spans="1:11" s="9" customFormat="1" hidden="1" x14ac:dyDescent="0.25">
      <c r="A2326" s="10" t="s">
        <v>3217</v>
      </c>
      <c r="B2326" s="50" t="s">
        <v>1844</v>
      </c>
      <c r="C2326" s="10" t="s">
        <v>3184</v>
      </c>
      <c r="D2326" s="10" t="s">
        <v>14</v>
      </c>
      <c r="E2326" s="62" t="s">
        <v>15</v>
      </c>
      <c r="F2326" s="12" t="s">
        <v>54</v>
      </c>
      <c r="G2326" s="10" t="s">
        <v>99</v>
      </c>
      <c r="H2326" s="11" t="s">
        <v>18</v>
      </c>
      <c r="I2326" s="13" t="b">
        <v>0</v>
      </c>
      <c r="J2326" s="27" t="s">
        <v>38</v>
      </c>
      <c r="K2326" s="10" t="s">
        <v>54</v>
      </c>
    </row>
    <row r="2327" spans="1:11" s="9" customFormat="1" hidden="1" x14ac:dyDescent="0.25">
      <c r="A2327" s="10" t="s">
        <v>3218</v>
      </c>
      <c r="B2327" s="50" t="s">
        <v>1844</v>
      </c>
      <c r="C2327" s="10" t="s">
        <v>3184</v>
      </c>
      <c r="D2327" s="10" t="s">
        <v>14</v>
      </c>
      <c r="E2327" s="62" t="s">
        <v>15</v>
      </c>
      <c r="F2327" s="12" t="s">
        <v>54</v>
      </c>
      <c r="G2327" s="10" t="s">
        <v>99</v>
      </c>
      <c r="H2327" s="11" t="s">
        <v>18</v>
      </c>
      <c r="I2327" s="13" t="b">
        <v>0</v>
      </c>
      <c r="J2327" s="27" t="s">
        <v>38</v>
      </c>
      <c r="K2327" s="10" t="s">
        <v>54</v>
      </c>
    </row>
    <row r="2328" spans="1:11" s="9" customFormat="1" hidden="1" x14ac:dyDescent="0.25">
      <c r="A2328" s="10" t="s">
        <v>3219</v>
      </c>
      <c r="B2328" s="50" t="s">
        <v>1844</v>
      </c>
      <c r="C2328" s="10" t="s">
        <v>3184</v>
      </c>
      <c r="D2328" s="10" t="s">
        <v>14</v>
      </c>
      <c r="E2328" s="62" t="s">
        <v>15</v>
      </c>
      <c r="F2328" s="12" t="s">
        <v>54</v>
      </c>
      <c r="G2328" s="10" t="s">
        <v>99</v>
      </c>
      <c r="H2328" s="11" t="s">
        <v>18</v>
      </c>
      <c r="I2328" s="13" t="b">
        <v>0</v>
      </c>
      <c r="J2328" s="27" t="s">
        <v>38</v>
      </c>
      <c r="K2328" s="10" t="s">
        <v>54</v>
      </c>
    </row>
    <row r="2329" spans="1:11" s="9" customFormat="1" hidden="1" x14ac:dyDescent="0.25">
      <c r="A2329" s="10" t="s">
        <v>3220</v>
      </c>
      <c r="B2329" s="50" t="s">
        <v>1844</v>
      </c>
      <c r="C2329" s="10" t="s">
        <v>3184</v>
      </c>
      <c r="D2329" s="10" t="s">
        <v>14</v>
      </c>
      <c r="E2329" s="62" t="s">
        <v>15</v>
      </c>
      <c r="F2329" s="12" t="s">
        <v>54</v>
      </c>
      <c r="G2329" s="10" t="s">
        <v>99</v>
      </c>
      <c r="H2329" s="11" t="s">
        <v>18</v>
      </c>
      <c r="I2329" s="13" t="b">
        <v>0</v>
      </c>
      <c r="J2329" s="27" t="s">
        <v>38</v>
      </c>
      <c r="K2329" s="10" t="s">
        <v>54</v>
      </c>
    </row>
    <row r="2330" spans="1:11" s="9" customFormat="1" hidden="1" x14ac:dyDescent="0.25">
      <c r="A2330" s="10" t="s">
        <v>3221</v>
      </c>
      <c r="B2330" s="50" t="s">
        <v>1844</v>
      </c>
      <c r="C2330" s="10" t="s">
        <v>3184</v>
      </c>
      <c r="D2330" s="10" t="s">
        <v>14</v>
      </c>
      <c r="E2330" s="62" t="s">
        <v>15</v>
      </c>
      <c r="F2330" s="12" t="s">
        <v>54</v>
      </c>
      <c r="G2330" s="10" t="s">
        <v>99</v>
      </c>
      <c r="H2330" s="11" t="s">
        <v>18</v>
      </c>
      <c r="I2330" s="13" t="b">
        <v>0</v>
      </c>
      <c r="J2330" s="27" t="s">
        <v>38</v>
      </c>
      <c r="K2330" s="10" t="s">
        <v>54</v>
      </c>
    </row>
    <row r="2331" spans="1:11" s="9" customFormat="1" hidden="1" x14ac:dyDescent="0.25">
      <c r="A2331" s="10" t="s">
        <v>3222</v>
      </c>
      <c r="B2331" s="50" t="s">
        <v>1844</v>
      </c>
      <c r="C2331" s="10" t="s">
        <v>3184</v>
      </c>
      <c r="D2331" s="10" t="s">
        <v>14</v>
      </c>
      <c r="E2331" s="62" t="s">
        <v>15</v>
      </c>
      <c r="F2331" s="12" t="s">
        <v>54</v>
      </c>
      <c r="G2331" s="10" t="s">
        <v>99</v>
      </c>
      <c r="H2331" s="11" t="s">
        <v>18</v>
      </c>
      <c r="I2331" s="13" t="b">
        <v>0</v>
      </c>
      <c r="J2331" s="27" t="s">
        <v>38</v>
      </c>
      <c r="K2331" s="10" t="s">
        <v>54</v>
      </c>
    </row>
    <row r="2332" spans="1:11" s="9" customFormat="1" hidden="1" x14ac:dyDescent="0.25">
      <c r="A2332" s="10" t="s">
        <v>3223</v>
      </c>
      <c r="B2332" s="50" t="s">
        <v>1844</v>
      </c>
      <c r="C2332" s="10" t="s">
        <v>3184</v>
      </c>
      <c r="D2332" s="10" t="s">
        <v>14</v>
      </c>
      <c r="E2332" s="62" t="s">
        <v>15</v>
      </c>
      <c r="F2332" s="12" t="s">
        <v>54</v>
      </c>
      <c r="G2332" s="10" t="s">
        <v>99</v>
      </c>
      <c r="H2332" s="11" t="s">
        <v>18</v>
      </c>
      <c r="I2332" s="13" t="b">
        <v>0</v>
      </c>
      <c r="J2332" s="27" t="s">
        <v>38</v>
      </c>
      <c r="K2332" s="10" t="s">
        <v>54</v>
      </c>
    </row>
    <row r="2333" spans="1:11" s="9" customFormat="1" hidden="1" x14ac:dyDescent="0.25">
      <c r="A2333" s="10" t="s">
        <v>3224</v>
      </c>
      <c r="B2333" s="50" t="s">
        <v>1844</v>
      </c>
      <c r="C2333" s="10" t="s">
        <v>3184</v>
      </c>
      <c r="D2333" s="10" t="s">
        <v>14</v>
      </c>
      <c r="E2333" s="62" t="s">
        <v>15</v>
      </c>
      <c r="F2333" s="12" t="s">
        <v>54</v>
      </c>
      <c r="G2333" s="10" t="s">
        <v>99</v>
      </c>
      <c r="H2333" s="11" t="s">
        <v>18</v>
      </c>
      <c r="I2333" s="13" t="b">
        <v>0</v>
      </c>
      <c r="J2333" s="27" t="s">
        <v>38</v>
      </c>
      <c r="K2333" s="10" t="s">
        <v>54</v>
      </c>
    </row>
    <row r="2334" spans="1:11" ht="30" hidden="1" x14ac:dyDescent="0.25">
      <c r="A2334" s="1" t="s">
        <v>3225</v>
      </c>
      <c r="B2334" s="39" t="s">
        <v>1844</v>
      </c>
      <c r="C2334" s="1" t="s">
        <v>3184</v>
      </c>
      <c r="D2334" s="1" t="s">
        <v>14</v>
      </c>
      <c r="E2334" s="60" t="s">
        <v>15</v>
      </c>
      <c r="F2334" s="3" t="s">
        <v>3226</v>
      </c>
      <c r="G2334" s="1" t="s">
        <v>99</v>
      </c>
      <c r="H2334" s="2" t="s">
        <v>223</v>
      </c>
      <c r="I2334" s="4" t="b">
        <v>1</v>
      </c>
      <c r="J2334" s="19" t="s">
        <v>763</v>
      </c>
      <c r="K2334" s="1" t="s">
        <v>54</v>
      </c>
    </row>
    <row r="2335" spans="1:11" s="9" customFormat="1" hidden="1" x14ac:dyDescent="0.25">
      <c r="A2335" s="10" t="s">
        <v>3227</v>
      </c>
      <c r="B2335" s="50" t="s">
        <v>1844</v>
      </c>
      <c r="C2335" s="10" t="s">
        <v>3184</v>
      </c>
      <c r="D2335" s="10" t="s">
        <v>14</v>
      </c>
      <c r="E2335" s="62" t="s">
        <v>15</v>
      </c>
      <c r="F2335" s="12" t="s">
        <v>54</v>
      </c>
      <c r="G2335" s="10" t="s">
        <v>99</v>
      </c>
      <c r="H2335" s="11" t="s">
        <v>18</v>
      </c>
      <c r="I2335" s="13" t="b">
        <v>0</v>
      </c>
      <c r="J2335" s="27" t="s">
        <v>38</v>
      </c>
      <c r="K2335" s="10" t="s">
        <v>54</v>
      </c>
    </row>
    <row r="2336" spans="1:11" hidden="1" x14ac:dyDescent="0.25">
      <c r="A2336" s="1" t="s">
        <v>3228</v>
      </c>
      <c r="B2336" s="39" t="s">
        <v>1844</v>
      </c>
      <c r="C2336" s="1" t="s">
        <v>3184</v>
      </c>
      <c r="D2336" s="1" t="s">
        <v>14</v>
      </c>
      <c r="E2336" s="60" t="s">
        <v>15</v>
      </c>
      <c r="F2336" s="3" t="s">
        <v>54</v>
      </c>
      <c r="G2336" s="1" t="s">
        <v>99</v>
      </c>
      <c r="H2336" s="2" t="s">
        <v>18</v>
      </c>
      <c r="I2336" s="4" t="b">
        <v>1</v>
      </c>
      <c r="J2336" s="19" t="s">
        <v>42</v>
      </c>
      <c r="K2336" s="1" t="s">
        <v>54</v>
      </c>
    </row>
    <row r="2337" spans="1:11" hidden="1" x14ac:dyDescent="0.25">
      <c r="A2337" s="1" t="s">
        <v>3229</v>
      </c>
      <c r="B2337" s="39" t="s">
        <v>35</v>
      </c>
      <c r="C2337" s="1" t="s">
        <v>3184</v>
      </c>
      <c r="D2337" s="1" t="s">
        <v>14</v>
      </c>
      <c r="E2337" s="60" t="s">
        <v>15</v>
      </c>
      <c r="F2337" s="3" t="s">
        <v>54</v>
      </c>
      <c r="G2337" s="1" t="s">
        <v>99</v>
      </c>
      <c r="H2337" s="2" t="s">
        <v>18</v>
      </c>
      <c r="I2337" s="4" t="b">
        <v>0</v>
      </c>
      <c r="J2337" s="19" t="s">
        <v>38</v>
      </c>
      <c r="K2337" s="1" t="s">
        <v>54</v>
      </c>
    </row>
    <row r="2338" spans="1:11" s="9" customFormat="1" hidden="1" x14ac:dyDescent="0.25">
      <c r="A2338" s="10" t="s">
        <v>3230</v>
      </c>
      <c r="B2338" s="50" t="s">
        <v>1844</v>
      </c>
      <c r="C2338" s="10" t="s">
        <v>3184</v>
      </c>
      <c r="D2338" s="10" t="s">
        <v>14</v>
      </c>
      <c r="E2338" s="62" t="s">
        <v>15</v>
      </c>
      <c r="F2338" s="12" t="s">
        <v>54</v>
      </c>
      <c r="G2338" s="10" t="s">
        <v>99</v>
      </c>
      <c r="H2338" s="11" t="s">
        <v>18</v>
      </c>
      <c r="I2338" s="13" t="b">
        <v>0</v>
      </c>
      <c r="J2338" s="27" t="s">
        <v>38</v>
      </c>
      <c r="K2338" s="10" t="s">
        <v>54</v>
      </c>
    </row>
    <row r="2339" spans="1:11" s="9" customFormat="1" hidden="1" x14ac:dyDescent="0.25">
      <c r="A2339" s="10" t="s">
        <v>3231</v>
      </c>
      <c r="B2339" s="50" t="s">
        <v>1844</v>
      </c>
      <c r="C2339" s="10" t="s">
        <v>3184</v>
      </c>
      <c r="D2339" s="10" t="s">
        <v>14</v>
      </c>
      <c r="E2339" s="62" t="s">
        <v>15</v>
      </c>
      <c r="F2339" s="12" t="s">
        <v>54</v>
      </c>
      <c r="G2339" s="10" t="s">
        <v>99</v>
      </c>
      <c r="H2339" s="11" t="s">
        <v>18</v>
      </c>
      <c r="I2339" s="13" t="b">
        <v>0</v>
      </c>
      <c r="J2339" s="27" t="s">
        <v>38</v>
      </c>
      <c r="K2339" s="10" t="s">
        <v>54</v>
      </c>
    </row>
    <row r="2340" spans="1:11" s="9" customFormat="1" hidden="1" x14ac:dyDescent="0.25">
      <c r="A2340" s="10" t="s">
        <v>3232</v>
      </c>
      <c r="B2340" s="50" t="s">
        <v>1844</v>
      </c>
      <c r="C2340" s="10" t="s">
        <v>3184</v>
      </c>
      <c r="D2340" s="10" t="s">
        <v>14</v>
      </c>
      <c r="E2340" s="62" t="s">
        <v>15</v>
      </c>
      <c r="F2340" s="12" t="s">
        <v>54</v>
      </c>
      <c r="G2340" s="10" t="s">
        <v>99</v>
      </c>
      <c r="H2340" s="11" t="s">
        <v>18</v>
      </c>
      <c r="I2340" s="13" t="b">
        <v>0</v>
      </c>
      <c r="J2340" s="27" t="s">
        <v>38</v>
      </c>
      <c r="K2340" s="10" t="s">
        <v>54</v>
      </c>
    </row>
    <row r="2341" spans="1:11" s="9" customFormat="1" hidden="1" x14ac:dyDescent="0.25">
      <c r="A2341" s="10" t="s">
        <v>3233</v>
      </c>
      <c r="B2341" s="50" t="s">
        <v>1844</v>
      </c>
      <c r="C2341" s="10" t="s">
        <v>3184</v>
      </c>
      <c r="D2341" s="10" t="s">
        <v>14</v>
      </c>
      <c r="E2341" s="62" t="s">
        <v>15</v>
      </c>
      <c r="F2341" s="12" t="s">
        <v>54</v>
      </c>
      <c r="G2341" s="10" t="s">
        <v>99</v>
      </c>
      <c r="H2341" s="11" t="s">
        <v>18</v>
      </c>
      <c r="I2341" s="13" t="b">
        <v>0</v>
      </c>
      <c r="J2341" s="27" t="s">
        <v>38</v>
      </c>
      <c r="K2341" s="10" t="s">
        <v>54</v>
      </c>
    </row>
    <row r="2342" spans="1:11" s="9" customFormat="1" hidden="1" x14ac:dyDescent="0.25">
      <c r="A2342" s="10" t="s">
        <v>3234</v>
      </c>
      <c r="B2342" s="50" t="s">
        <v>1844</v>
      </c>
      <c r="C2342" s="10" t="s">
        <v>3184</v>
      </c>
      <c r="D2342" s="10" t="s">
        <v>14</v>
      </c>
      <c r="E2342" s="62" t="s">
        <v>15</v>
      </c>
      <c r="F2342" s="12" t="s">
        <v>54</v>
      </c>
      <c r="G2342" s="10" t="s">
        <v>99</v>
      </c>
      <c r="H2342" s="11" t="s">
        <v>18</v>
      </c>
      <c r="I2342" s="13" t="b">
        <v>0</v>
      </c>
      <c r="J2342" s="27" t="s">
        <v>38</v>
      </c>
      <c r="K2342" s="10" t="s">
        <v>54</v>
      </c>
    </row>
    <row r="2343" spans="1:11" s="9" customFormat="1" hidden="1" x14ac:dyDescent="0.25">
      <c r="A2343" s="10" t="s">
        <v>3235</v>
      </c>
      <c r="B2343" s="50" t="s">
        <v>1844</v>
      </c>
      <c r="C2343" s="10" t="s">
        <v>3184</v>
      </c>
      <c r="D2343" s="10" t="s">
        <v>14</v>
      </c>
      <c r="E2343" s="62" t="s">
        <v>15</v>
      </c>
      <c r="F2343" s="12" t="s">
        <v>54</v>
      </c>
      <c r="G2343" s="10" t="s">
        <v>99</v>
      </c>
      <c r="H2343" s="11" t="s">
        <v>18</v>
      </c>
      <c r="I2343" s="13" t="b">
        <v>0</v>
      </c>
      <c r="J2343" s="27" t="s">
        <v>38</v>
      </c>
      <c r="K2343" s="10" t="s">
        <v>54</v>
      </c>
    </row>
    <row r="2344" spans="1:11" s="9" customFormat="1" hidden="1" x14ac:dyDescent="0.25">
      <c r="A2344" s="10" t="s">
        <v>3236</v>
      </c>
      <c r="B2344" s="50" t="s">
        <v>1844</v>
      </c>
      <c r="C2344" s="10" t="s">
        <v>3184</v>
      </c>
      <c r="D2344" s="10" t="s">
        <v>14</v>
      </c>
      <c r="E2344" s="62" t="s">
        <v>15</v>
      </c>
      <c r="F2344" s="12" t="s">
        <v>54</v>
      </c>
      <c r="G2344" s="10" t="s">
        <v>99</v>
      </c>
      <c r="H2344" s="11" t="s">
        <v>18</v>
      </c>
      <c r="I2344" s="13" t="b">
        <v>0</v>
      </c>
      <c r="J2344" s="27" t="s">
        <v>38</v>
      </c>
      <c r="K2344" s="10" t="s">
        <v>54</v>
      </c>
    </row>
    <row r="2345" spans="1:11" s="9" customFormat="1" hidden="1" x14ac:dyDescent="0.25">
      <c r="A2345" s="10" t="s">
        <v>3237</v>
      </c>
      <c r="B2345" s="50" t="s">
        <v>1844</v>
      </c>
      <c r="C2345" s="10" t="s">
        <v>3184</v>
      </c>
      <c r="D2345" s="10" t="s">
        <v>14</v>
      </c>
      <c r="E2345" s="62" t="s">
        <v>15</v>
      </c>
      <c r="F2345" s="12" t="s">
        <v>54</v>
      </c>
      <c r="G2345" s="10" t="s">
        <v>99</v>
      </c>
      <c r="H2345" s="11" t="s">
        <v>18</v>
      </c>
      <c r="I2345" s="13" t="b">
        <v>0</v>
      </c>
      <c r="J2345" s="27" t="s">
        <v>38</v>
      </c>
      <c r="K2345" s="10" t="s">
        <v>54</v>
      </c>
    </row>
    <row r="2346" spans="1:11" s="9" customFormat="1" hidden="1" x14ac:dyDescent="0.25">
      <c r="A2346" s="10" t="s">
        <v>3238</v>
      </c>
      <c r="B2346" s="50" t="s">
        <v>1844</v>
      </c>
      <c r="C2346" s="10" t="s">
        <v>3184</v>
      </c>
      <c r="D2346" s="10" t="s">
        <v>14</v>
      </c>
      <c r="E2346" s="62" t="s">
        <v>15</v>
      </c>
      <c r="F2346" s="12" t="s">
        <v>54</v>
      </c>
      <c r="G2346" s="10" t="s">
        <v>99</v>
      </c>
      <c r="H2346" s="11" t="s">
        <v>18</v>
      </c>
      <c r="I2346" s="13" t="b">
        <v>0</v>
      </c>
      <c r="J2346" s="27" t="s">
        <v>38</v>
      </c>
      <c r="K2346" s="10" t="s">
        <v>54</v>
      </c>
    </row>
    <row r="2347" spans="1:11" s="9" customFormat="1" hidden="1" x14ac:dyDescent="0.25">
      <c r="A2347" s="10" t="s">
        <v>3239</v>
      </c>
      <c r="B2347" s="50" t="s">
        <v>1844</v>
      </c>
      <c r="C2347" s="10" t="s">
        <v>3184</v>
      </c>
      <c r="D2347" s="10" t="s">
        <v>14</v>
      </c>
      <c r="E2347" s="62" t="s">
        <v>15</v>
      </c>
      <c r="F2347" s="12" t="s">
        <v>54</v>
      </c>
      <c r="G2347" s="10" t="s">
        <v>99</v>
      </c>
      <c r="H2347" s="11" t="s">
        <v>18</v>
      </c>
      <c r="I2347" s="13" t="b">
        <v>0</v>
      </c>
      <c r="J2347" s="27" t="s">
        <v>38</v>
      </c>
      <c r="K2347" s="10" t="s">
        <v>54</v>
      </c>
    </row>
    <row r="2348" spans="1:11" hidden="1" x14ac:dyDescent="0.25">
      <c r="A2348" s="1" t="s">
        <v>3240</v>
      </c>
      <c r="B2348" s="39" t="s">
        <v>1844</v>
      </c>
      <c r="C2348" s="1" t="s">
        <v>3184</v>
      </c>
      <c r="D2348" s="1" t="s">
        <v>14</v>
      </c>
      <c r="E2348" s="60" t="s">
        <v>15</v>
      </c>
      <c r="F2348" s="3" t="s">
        <v>54</v>
      </c>
      <c r="G2348" s="1" t="s">
        <v>99</v>
      </c>
      <c r="H2348" s="2" t="s">
        <v>18</v>
      </c>
      <c r="I2348" s="4" t="b">
        <v>0</v>
      </c>
      <c r="J2348" s="19" t="s">
        <v>42</v>
      </c>
      <c r="K2348" s="1" t="s">
        <v>54</v>
      </c>
    </row>
    <row r="2349" spans="1:11" s="9" customFormat="1" hidden="1" x14ac:dyDescent="0.25">
      <c r="A2349" s="10" t="s">
        <v>3241</v>
      </c>
      <c r="B2349" s="50" t="s">
        <v>1844</v>
      </c>
      <c r="C2349" s="10" t="s">
        <v>3184</v>
      </c>
      <c r="D2349" s="10" t="s">
        <v>14</v>
      </c>
      <c r="E2349" s="62" t="s">
        <v>15</v>
      </c>
      <c r="F2349" s="12" t="s">
        <v>54</v>
      </c>
      <c r="G2349" s="10" t="s">
        <v>99</v>
      </c>
      <c r="H2349" s="11" t="s">
        <v>18</v>
      </c>
      <c r="I2349" s="13" t="b">
        <v>0</v>
      </c>
      <c r="J2349" s="27" t="s">
        <v>38</v>
      </c>
      <c r="K2349" s="10" t="s">
        <v>54</v>
      </c>
    </row>
    <row r="2350" spans="1:11" s="9" customFormat="1" hidden="1" x14ac:dyDescent="0.25">
      <c r="A2350" s="10" t="s">
        <v>3242</v>
      </c>
      <c r="B2350" s="50" t="s">
        <v>1844</v>
      </c>
      <c r="C2350" s="10" t="s">
        <v>3184</v>
      </c>
      <c r="D2350" s="10" t="s">
        <v>14</v>
      </c>
      <c r="E2350" s="62" t="s">
        <v>15</v>
      </c>
      <c r="F2350" s="12" t="s">
        <v>54</v>
      </c>
      <c r="G2350" s="10" t="s">
        <v>99</v>
      </c>
      <c r="H2350" s="11" t="s">
        <v>18</v>
      </c>
      <c r="I2350" s="13" t="b">
        <v>0</v>
      </c>
      <c r="J2350" s="27" t="s">
        <v>38</v>
      </c>
      <c r="K2350" s="10" t="s">
        <v>54</v>
      </c>
    </row>
    <row r="2351" spans="1:11" s="9" customFormat="1" hidden="1" x14ac:dyDescent="0.25">
      <c r="A2351" s="10" t="s">
        <v>3243</v>
      </c>
      <c r="B2351" s="50" t="s">
        <v>1844</v>
      </c>
      <c r="C2351" s="10" t="s">
        <v>3184</v>
      </c>
      <c r="D2351" s="10" t="s">
        <v>14</v>
      </c>
      <c r="E2351" s="62" t="s">
        <v>15</v>
      </c>
      <c r="F2351" s="12" t="s">
        <v>54</v>
      </c>
      <c r="G2351" s="10" t="s">
        <v>99</v>
      </c>
      <c r="H2351" s="11" t="s">
        <v>18</v>
      </c>
      <c r="I2351" s="13" t="b">
        <v>0</v>
      </c>
      <c r="J2351" s="27" t="s">
        <v>38</v>
      </c>
      <c r="K2351" s="10" t="s">
        <v>54</v>
      </c>
    </row>
    <row r="2352" spans="1:11" s="9" customFormat="1" hidden="1" x14ac:dyDescent="0.25">
      <c r="A2352" s="10" t="s">
        <v>3244</v>
      </c>
      <c r="B2352" s="50" t="s">
        <v>1844</v>
      </c>
      <c r="C2352" s="10" t="s">
        <v>3184</v>
      </c>
      <c r="D2352" s="10" t="s">
        <v>14</v>
      </c>
      <c r="E2352" s="62" t="s">
        <v>15</v>
      </c>
      <c r="F2352" s="12" t="s">
        <v>54</v>
      </c>
      <c r="G2352" s="10" t="s">
        <v>99</v>
      </c>
      <c r="H2352" s="11" t="s">
        <v>18</v>
      </c>
      <c r="I2352" s="13" t="b">
        <v>0</v>
      </c>
      <c r="J2352" s="27" t="s">
        <v>38</v>
      </c>
      <c r="K2352" s="10" t="s">
        <v>54</v>
      </c>
    </row>
    <row r="2353" spans="1:11" s="9" customFormat="1" hidden="1" x14ac:dyDescent="0.25">
      <c r="A2353" s="10" t="s">
        <v>3245</v>
      </c>
      <c r="B2353" s="50" t="s">
        <v>1844</v>
      </c>
      <c r="C2353" s="10" t="s">
        <v>3184</v>
      </c>
      <c r="D2353" s="10" t="s">
        <v>14</v>
      </c>
      <c r="E2353" s="62" t="s">
        <v>15</v>
      </c>
      <c r="F2353" s="12" t="s">
        <v>54</v>
      </c>
      <c r="G2353" s="10" t="s">
        <v>99</v>
      </c>
      <c r="H2353" s="11" t="s">
        <v>18</v>
      </c>
      <c r="I2353" s="13" t="b">
        <v>0</v>
      </c>
      <c r="J2353" s="27" t="s">
        <v>38</v>
      </c>
      <c r="K2353" s="10" t="s">
        <v>54</v>
      </c>
    </row>
    <row r="2354" spans="1:11" s="9" customFormat="1" hidden="1" x14ac:dyDescent="0.25">
      <c r="A2354" s="10" t="s">
        <v>3246</v>
      </c>
      <c r="B2354" s="50" t="s">
        <v>1844</v>
      </c>
      <c r="C2354" s="10" t="s">
        <v>3184</v>
      </c>
      <c r="D2354" s="10" t="s">
        <v>14</v>
      </c>
      <c r="E2354" s="62" t="s">
        <v>15</v>
      </c>
      <c r="F2354" s="12" t="s">
        <v>54</v>
      </c>
      <c r="G2354" s="10" t="s">
        <v>99</v>
      </c>
      <c r="H2354" s="11" t="s">
        <v>18</v>
      </c>
      <c r="I2354" s="13" t="b">
        <v>0</v>
      </c>
      <c r="J2354" s="27" t="s">
        <v>38</v>
      </c>
      <c r="K2354" s="10" t="s">
        <v>54</v>
      </c>
    </row>
    <row r="2355" spans="1:11" s="9" customFormat="1" hidden="1" x14ac:dyDescent="0.25">
      <c r="A2355" s="10" t="s">
        <v>3247</v>
      </c>
      <c r="B2355" s="50" t="s">
        <v>1844</v>
      </c>
      <c r="C2355" s="10" t="s">
        <v>3184</v>
      </c>
      <c r="D2355" s="10" t="s">
        <v>14</v>
      </c>
      <c r="E2355" s="62" t="s">
        <v>15</v>
      </c>
      <c r="F2355" s="12" t="s">
        <v>54</v>
      </c>
      <c r="G2355" s="10" t="s">
        <v>99</v>
      </c>
      <c r="H2355" s="11" t="s">
        <v>18</v>
      </c>
      <c r="I2355" s="13" t="b">
        <v>0</v>
      </c>
      <c r="J2355" s="27" t="s">
        <v>38</v>
      </c>
      <c r="K2355" s="10" t="s">
        <v>54</v>
      </c>
    </row>
    <row r="2356" spans="1:11" s="9" customFormat="1" hidden="1" x14ac:dyDescent="0.25">
      <c r="A2356" s="10" t="s">
        <v>3248</v>
      </c>
      <c r="B2356" s="50" t="s">
        <v>1844</v>
      </c>
      <c r="C2356" s="10" t="s">
        <v>3184</v>
      </c>
      <c r="D2356" s="10" t="s">
        <v>14</v>
      </c>
      <c r="E2356" s="62" t="s">
        <v>15</v>
      </c>
      <c r="F2356" s="12" t="s">
        <v>54</v>
      </c>
      <c r="G2356" s="10" t="s">
        <v>99</v>
      </c>
      <c r="H2356" s="11" t="s">
        <v>18</v>
      </c>
      <c r="I2356" s="13" t="b">
        <v>0</v>
      </c>
      <c r="J2356" s="27" t="s">
        <v>38</v>
      </c>
      <c r="K2356" s="10" t="s">
        <v>54</v>
      </c>
    </row>
    <row r="2357" spans="1:11" s="9" customFormat="1" hidden="1" x14ac:dyDescent="0.25">
      <c r="A2357" s="10" t="s">
        <v>3249</v>
      </c>
      <c r="B2357" s="50" t="s">
        <v>1844</v>
      </c>
      <c r="C2357" s="10" t="s">
        <v>3184</v>
      </c>
      <c r="D2357" s="10" t="s">
        <v>14</v>
      </c>
      <c r="E2357" s="62" t="s">
        <v>15</v>
      </c>
      <c r="F2357" s="12" t="s">
        <v>54</v>
      </c>
      <c r="G2357" s="10" t="s">
        <v>99</v>
      </c>
      <c r="H2357" s="11" t="s">
        <v>18</v>
      </c>
      <c r="I2357" s="13" t="b">
        <v>0</v>
      </c>
      <c r="J2357" s="27" t="s">
        <v>38</v>
      </c>
      <c r="K2357" s="10" t="s">
        <v>54</v>
      </c>
    </row>
    <row r="2358" spans="1:11" s="9" customFormat="1" hidden="1" x14ac:dyDescent="0.25">
      <c r="A2358" s="10" t="s">
        <v>3250</v>
      </c>
      <c r="B2358" s="50" t="s">
        <v>1844</v>
      </c>
      <c r="C2358" s="10" t="s">
        <v>3184</v>
      </c>
      <c r="D2358" s="10" t="s">
        <v>14</v>
      </c>
      <c r="E2358" s="62" t="s">
        <v>15</v>
      </c>
      <c r="F2358" s="12" t="s">
        <v>54</v>
      </c>
      <c r="G2358" s="10" t="s">
        <v>99</v>
      </c>
      <c r="H2358" s="11" t="s">
        <v>18</v>
      </c>
      <c r="I2358" s="13" t="b">
        <v>0</v>
      </c>
      <c r="J2358" s="27" t="s">
        <v>38</v>
      </c>
      <c r="K2358" s="10" t="s">
        <v>54</v>
      </c>
    </row>
    <row r="2359" spans="1:11" s="9" customFormat="1" hidden="1" x14ac:dyDescent="0.25">
      <c r="A2359" s="10" t="s">
        <v>3251</v>
      </c>
      <c r="B2359" s="50" t="s">
        <v>1844</v>
      </c>
      <c r="C2359" s="10" t="s">
        <v>3184</v>
      </c>
      <c r="D2359" s="10" t="s">
        <v>14</v>
      </c>
      <c r="E2359" s="62" t="s">
        <v>15</v>
      </c>
      <c r="F2359" s="12" t="s">
        <v>54</v>
      </c>
      <c r="G2359" s="10" t="s">
        <v>99</v>
      </c>
      <c r="H2359" s="11" t="s">
        <v>18</v>
      </c>
      <c r="I2359" s="13" t="b">
        <v>0</v>
      </c>
      <c r="J2359" s="27" t="s">
        <v>38</v>
      </c>
      <c r="K2359" s="10" t="s">
        <v>54</v>
      </c>
    </row>
    <row r="2360" spans="1:11" hidden="1" x14ac:dyDescent="0.25">
      <c r="A2360" s="1" t="s">
        <v>3252</v>
      </c>
      <c r="B2360" s="39" t="s">
        <v>1844</v>
      </c>
      <c r="C2360" s="1" t="s">
        <v>3184</v>
      </c>
      <c r="D2360" s="1" t="s">
        <v>14</v>
      </c>
      <c r="E2360" s="60" t="s">
        <v>15</v>
      </c>
      <c r="F2360" s="3" t="s">
        <v>54</v>
      </c>
      <c r="G2360" s="1" t="s">
        <v>99</v>
      </c>
      <c r="H2360" s="2" t="s">
        <v>18</v>
      </c>
      <c r="I2360" s="4" t="b">
        <v>1</v>
      </c>
      <c r="J2360" s="19" t="s">
        <v>42</v>
      </c>
      <c r="K2360" s="1" t="s">
        <v>54</v>
      </c>
    </row>
    <row r="2361" spans="1:11" s="9" customFormat="1" hidden="1" x14ac:dyDescent="0.25">
      <c r="A2361" s="10" t="s">
        <v>3253</v>
      </c>
      <c r="B2361" s="50" t="s">
        <v>1844</v>
      </c>
      <c r="C2361" s="10" t="s">
        <v>3184</v>
      </c>
      <c r="D2361" s="10" t="s">
        <v>14</v>
      </c>
      <c r="E2361" s="62" t="s">
        <v>15</v>
      </c>
      <c r="F2361" s="12" t="s">
        <v>54</v>
      </c>
      <c r="G2361" s="10" t="s">
        <v>99</v>
      </c>
      <c r="H2361" s="11" t="s">
        <v>18</v>
      </c>
      <c r="I2361" s="13" t="b">
        <v>0</v>
      </c>
      <c r="J2361" s="27" t="s">
        <v>38</v>
      </c>
      <c r="K2361" s="10" t="s">
        <v>54</v>
      </c>
    </row>
    <row r="2362" spans="1:11" s="9" customFormat="1" hidden="1" x14ac:dyDescent="0.25">
      <c r="A2362" s="10" t="s">
        <v>3254</v>
      </c>
      <c r="B2362" s="50" t="s">
        <v>1844</v>
      </c>
      <c r="C2362" s="10" t="s">
        <v>3184</v>
      </c>
      <c r="D2362" s="10" t="s">
        <v>14</v>
      </c>
      <c r="E2362" s="62" t="s">
        <v>15</v>
      </c>
      <c r="F2362" s="12" t="s">
        <v>54</v>
      </c>
      <c r="G2362" s="10" t="s">
        <v>99</v>
      </c>
      <c r="H2362" s="11" t="s">
        <v>18</v>
      </c>
      <c r="I2362" s="13" t="b">
        <v>0</v>
      </c>
      <c r="J2362" s="27" t="s">
        <v>38</v>
      </c>
      <c r="K2362" s="10" t="s">
        <v>54</v>
      </c>
    </row>
    <row r="2363" spans="1:11" s="9" customFormat="1" hidden="1" x14ac:dyDescent="0.25">
      <c r="A2363" s="10" t="s">
        <v>3255</v>
      </c>
      <c r="B2363" s="50" t="s">
        <v>1844</v>
      </c>
      <c r="C2363" s="10" t="s">
        <v>3184</v>
      </c>
      <c r="D2363" s="10" t="s">
        <v>14</v>
      </c>
      <c r="E2363" s="62" t="s">
        <v>15</v>
      </c>
      <c r="F2363" s="12" t="s">
        <v>54</v>
      </c>
      <c r="G2363" s="10" t="s">
        <v>99</v>
      </c>
      <c r="H2363" s="11" t="s">
        <v>18</v>
      </c>
      <c r="I2363" s="13" t="b">
        <v>0</v>
      </c>
      <c r="J2363" s="27" t="s">
        <v>38</v>
      </c>
      <c r="K2363" s="10" t="s">
        <v>54</v>
      </c>
    </row>
    <row r="2364" spans="1:11" s="9" customFormat="1" hidden="1" x14ac:dyDescent="0.25">
      <c r="A2364" s="10" t="s">
        <v>3256</v>
      </c>
      <c r="B2364" s="50" t="s">
        <v>1844</v>
      </c>
      <c r="C2364" s="10" t="s">
        <v>3184</v>
      </c>
      <c r="D2364" s="10" t="s">
        <v>14</v>
      </c>
      <c r="E2364" s="62" t="s">
        <v>15</v>
      </c>
      <c r="F2364" s="12" t="s">
        <v>54</v>
      </c>
      <c r="G2364" s="10" t="s">
        <v>99</v>
      </c>
      <c r="H2364" s="11" t="s">
        <v>18</v>
      </c>
      <c r="I2364" s="13" t="b">
        <v>0</v>
      </c>
      <c r="J2364" s="27" t="s">
        <v>38</v>
      </c>
      <c r="K2364" s="10" t="s">
        <v>54</v>
      </c>
    </row>
    <row r="2365" spans="1:11" s="9" customFormat="1" hidden="1" x14ac:dyDescent="0.25">
      <c r="A2365" s="10" t="s">
        <v>3257</v>
      </c>
      <c r="B2365" s="50" t="s">
        <v>1844</v>
      </c>
      <c r="C2365" s="10" t="s">
        <v>3184</v>
      </c>
      <c r="D2365" s="10" t="s">
        <v>14</v>
      </c>
      <c r="E2365" s="62" t="s">
        <v>15</v>
      </c>
      <c r="F2365" s="12" t="s">
        <v>54</v>
      </c>
      <c r="G2365" s="10" t="s">
        <v>99</v>
      </c>
      <c r="H2365" s="11" t="s">
        <v>18</v>
      </c>
      <c r="I2365" s="13" t="b">
        <v>0</v>
      </c>
      <c r="J2365" s="27" t="s">
        <v>38</v>
      </c>
      <c r="K2365" s="10" t="s">
        <v>54</v>
      </c>
    </row>
    <row r="2366" spans="1:11" s="9" customFormat="1" hidden="1" x14ac:dyDescent="0.25">
      <c r="A2366" s="10" t="s">
        <v>3258</v>
      </c>
      <c r="B2366" s="50" t="s">
        <v>1844</v>
      </c>
      <c r="C2366" s="10" t="s">
        <v>3184</v>
      </c>
      <c r="D2366" s="10" t="s">
        <v>14</v>
      </c>
      <c r="E2366" s="62" t="s">
        <v>15</v>
      </c>
      <c r="F2366" s="12" t="s">
        <v>54</v>
      </c>
      <c r="G2366" s="10" t="s">
        <v>99</v>
      </c>
      <c r="H2366" s="11" t="s">
        <v>18</v>
      </c>
      <c r="I2366" s="13" t="b">
        <v>0</v>
      </c>
      <c r="J2366" s="27" t="s">
        <v>38</v>
      </c>
      <c r="K2366" s="10" t="s">
        <v>54</v>
      </c>
    </row>
    <row r="2367" spans="1:11" s="9" customFormat="1" hidden="1" x14ac:dyDescent="0.25">
      <c r="A2367" s="10" t="s">
        <v>3259</v>
      </c>
      <c r="B2367" s="50" t="s">
        <v>1844</v>
      </c>
      <c r="C2367" s="10" t="s">
        <v>3184</v>
      </c>
      <c r="D2367" s="10" t="s">
        <v>14</v>
      </c>
      <c r="E2367" s="62" t="s">
        <v>15</v>
      </c>
      <c r="F2367" s="12" t="s">
        <v>54</v>
      </c>
      <c r="G2367" s="10" t="s">
        <v>99</v>
      </c>
      <c r="H2367" s="11" t="s">
        <v>18</v>
      </c>
      <c r="I2367" s="13" t="b">
        <v>0</v>
      </c>
      <c r="J2367" s="27" t="s">
        <v>38</v>
      </c>
      <c r="K2367" s="10" t="s">
        <v>54</v>
      </c>
    </row>
    <row r="2368" spans="1:11" s="9" customFormat="1" hidden="1" x14ac:dyDescent="0.25">
      <c r="A2368" s="10" t="s">
        <v>3260</v>
      </c>
      <c r="B2368" s="50" t="s">
        <v>1844</v>
      </c>
      <c r="C2368" s="10" t="s">
        <v>3184</v>
      </c>
      <c r="D2368" s="10" t="s">
        <v>14</v>
      </c>
      <c r="E2368" s="62" t="s">
        <v>15</v>
      </c>
      <c r="F2368" s="12" t="s">
        <v>54</v>
      </c>
      <c r="G2368" s="10" t="s">
        <v>99</v>
      </c>
      <c r="H2368" s="11" t="s">
        <v>18</v>
      </c>
      <c r="I2368" s="13" t="b">
        <v>0</v>
      </c>
      <c r="J2368" s="27" t="s">
        <v>38</v>
      </c>
      <c r="K2368" s="10" t="s">
        <v>54</v>
      </c>
    </row>
    <row r="2369" spans="1:11" s="9" customFormat="1" hidden="1" x14ac:dyDescent="0.25">
      <c r="A2369" s="10" t="s">
        <v>3261</v>
      </c>
      <c r="B2369" s="50" t="s">
        <v>1844</v>
      </c>
      <c r="C2369" s="10" t="s">
        <v>3184</v>
      </c>
      <c r="D2369" s="10" t="s">
        <v>14</v>
      </c>
      <c r="E2369" s="62" t="s">
        <v>15</v>
      </c>
      <c r="F2369" s="12" t="s">
        <v>54</v>
      </c>
      <c r="G2369" s="10" t="s">
        <v>99</v>
      </c>
      <c r="H2369" s="11" t="s">
        <v>18</v>
      </c>
      <c r="I2369" s="13" t="b">
        <v>0</v>
      </c>
      <c r="J2369" s="27" t="s">
        <v>38</v>
      </c>
      <c r="K2369" s="10" t="s">
        <v>54</v>
      </c>
    </row>
    <row r="2370" spans="1:11" s="9" customFormat="1" hidden="1" x14ac:dyDescent="0.25">
      <c r="A2370" s="10" t="s">
        <v>3262</v>
      </c>
      <c r="B2370" s="50" t="s">
        <v>1844</v>
      </c>
      <c r="C2370" s="10" t="s">
        <v>3184</v>
      </c>
      <c r="D2370" s="10" t="s">
        <v>14</v>
      </c>
      <c r="E2370" s="62" t="s">
        <v>15</v>
      </c>
      <c r="F2370" s="12" t="s">
        <v>54</v>
      </c>
      <c r="G2370" s="10" t="s">
        <v>99</v>
      </c>
      <c r="H2370" s="11" t="s">
        <v>18</v>
      </c>
      <c r="I2370" s="13" t="b">
        <v>0</v>
      </c>
      <c r="J2370" s="27" t="s">
        <v>38</v>
      </c>
      <c r="K2370" s="10" t="s">
        <v>54</v>
      </c>
    </row>
    <row r="2371" spans="1:11" s="9" customFormat="1" hidden="1" x14ac:dyDescent="0.25">
      <c r="A2371" s="10" t="s">
        <v>3263</v>
      </c>
      <c r="B2371" s="50" t="s">
        <v>1844</v>
      </c>
      <c r="C2371" s="10" t="s">
        <v>3184</v>
      </c>
      <c r="D2371" s="10" t="s">
        <v>14</v>
      </c>
      <c r="E2371" s="62" t="s">
        <v>15</v>
      </c>
      <c r="F2371" s="12" t="s">
        <v>54</v>
      </c>
      <c r="G2371" s="10" t="s">
        <v>99</v>
      </c>
      <c r="H2371" s="11" t="s">
        <v>18</v>
      </c>
      <c r="I2371" s="13" t="b">
        <v>0</v>
      </c>
      <c r="J2371" s="27" t="s">
        <v>38</v>
      </c>
      <c r="K2371" s="10" t="s">
        <v>54</v>
      </c>
    </row>
    <row r="2372" spans="1:11" hidden="1" x14ac:dyDescent="0.25">
      <c r="A2372" s="1" t="s">
        <v>3264</v>
      </c>
      <c r="B2372" s="39" t="s">
        <v>35</v>
      </c>
      <c r="C2372" s="1" t="s">
        <v>3184</v>
      </c>
      <c r="D2372" s="1" t="s">
        <v>14</v>
      </c>
      <c r="E2372" s="60" t="s">
        <v>15</v>
      </c>
      <c r="F2372" s="3" t="s">
        <v>54</v>
      </c>
      <c r="G2372" s="1" t="s">
        <v>99</v>
      </c>
      <c r="H2372" s="2" t="s">
        <v>18</v>
      </c>
      <c r="I2372" s="4" t="b">
        <v>0</v>
      </c>
      <c r="J2372" s="19" t="s">
        <v>38</v>
      </c>
      <c r="K2372" s="1" t="s">
        <v>54</v>
      </c>
    </row>
    <row r="2373" spans="1:11" s="9" customFormat="1" hidden="1" x14ac:dyDescent="0.25">
      <c r="A2373" s="10" t="s">
        <v>3265</v>
      </c>
      <c r="B2373" s="50" t="s">
        <v>1844</v>
      </c>
      <c r="C2373" s="10" t="s">
        <v>3184</v>
      </c>
      <c r="D2373" s="10" t="s">
        <v>14</v>
      </c>
      <c r="E2373" s="62" t="s">
        <v>15</v>
      </c>
      <c r="F2373" s="12" t="s">
        <v>54</v>
      </c>
      <c r="G2373" s="10" t="s">
        <v>99</v>
      </c>
      <c r="H2373" s="11" t="s">
        <v>18</v>
      </c>
      <c r="I2373" s="13" t="b">
        <v>0</v>
      </c>
      <c r="J2373" s="27" t="s">
        <v>38</v>
      </c>
      <c r="K2373" s="10" t="s">
        <v>54</v>
      </c>
    </row>
    <row r="2374" spans="1:11" s="9" customFormat="1" hidden="1" x14ac:dyDescent="0.25">
      <c r="A2374" s="10" t="s">
        <v>3266</v>
      </c>
      <c r="B2374" s="50" t="s">
        <v>1844</v>
      </c>
      <c r="C2374" s="10" t="s">
        <v>3184</v>
      </c>
      <c r="D2374" s="10" t="s">
        <v>14</v>
      </c>
      <c r="E2374" s="62" t="s">
        <v>15</v>
      </c>
      <c r="F2374" s="12" t="s">
        <v>54</v>
      </c>
      <c r="G2374" s="10" t="s">
        <v>99</v>
      </c>
      <c r="H2374" s="11" t="s">
        <v>18</v>
      </c>
      <c r="I2374" s="13" t="b">
        <v>0</v>
      </c>
      <c r="J2374" s="27" t="s">
        <v>38</v>
      </c>
      <c r="K2374" s="10" t="s">
        <v>54</v>
      </c>
    </row>
    <row r="2375" spans="1:11" s="9" customFormat="1" hidden="1" x14ac:dyDescent="0.25">
      <c r="A2375" s="10" t="s">
        <v>3267</v>
      </c>
      <c r="B2375" s="50" t="s">
        <v>1844</v>
      </c>
      <c r="C2375" s="10" t="s">
        <v>3184</v>
      </c>
      <c r="D2375" s="10" t="s">
        <v>14</v>
      </c>
      <c r="E2375" s="62" t="s">
        <v>15</v>
      </c>
      <c r="F2375" s="12" t="s">
        <v>54</v>
      </c>
      <c r="G2375" s="10" t="s">
        <v>99</v>
      </c>
      <c r="H2375" s="11" t="s">
        <v>18</v>
      </c>
      <c r="I2375" s="13" t="b">
        <v>0</v>
      </c>
      <c r="J2375" s="27" t="s">
        <v>38</v>
      </c>
      <c r="K2375" s="10" t="s">
        <v>54</v>
      </c>
    </row>
    <row r="2376" spans="1:11" s="9" customFormat="1" hidden="1" x14ac:dyDescent="0.25">
      <c r="A2376" s="10" t="s">
        <v>3268</v>
      </c>
      <c r="B2376" s="50" t="s">
        <v>1844</v>
      </c>
      <c r="C2376" s="10" t="s">
        <v>3184</v>
      </c>
      <c r="D2376" s="10" t="s">
        <v>14</v>
      </c>
      <c r="E2376" s="62" t="s">
        <v>15</v>
      </c>
      <c r="F2376" s="12" t="s">
        <v>54</v>
      </c>
      <c r="G2376" s="10" t="s">
        <v>99</v>
      </c>
      <c r="H2376" s="11" t="s">
        <v>18</v>
      </c>
      <c r="I2376" s="13" t="b">
        <v>0</v>
      </c>
      <c r="J2376" s="27" t="s">
        <v>38</v>
      </c>
      <c r="K2376" s="10" t="s">
        <v>54</v>
      </c>
    </row>
    <row r="2377" spans="1:11" s="9" customFormat="1" hidden="1" x14ac:dyDescent="0.25">
      <c r="A2377" s="10" t="s">
        <v>3269</v>
      </c>
      <c r="B2377" s="50" t="s">
        <v>1844</v>
      </c>
      <c r="C2377" s="10" t="s">
        <v>3184</v>
      </c>
      <c r="D2377" s="10" t="s">
        <v>14</v>
      </c>
      <c r="E2377" s="62" t="s">
        <v>15</v>
      </c>
      <c r="F2377" s="12" t="s">
        <v>54</v>
      </c>
      <c r="G2377" s="10" t="s">
        <v>99</v>
      </c>
      <c r="H2377" s="11" t="s">
        <v>18</v>
      </c>
      <c r="I2377" s="13" t="b">
        <v>0</v>
      </c>
      <c r="J2377" s="27" t="s">
        <v>38</v>
      </c>
      <c r="K2377" s="10" t="s">
        <v>54</v>
      </c>
    </row>
    <row r="2378" spans="1:11" s="9" customFormat="1" hidden="1" x14ac:dyDescent="0.25">
      <c r="A2378" s="10" t="s">
        <v>3270</v>
      </c>
      <c r="B2378" s="50" t="s">
        <v>1844</v>
      </c>
      <c r="C2378" s="10" t="s">
        <v>3184</v>
      </c>
      <c r="D2378" s="10" t="s">
        <v>14</v>
      </c>
      <c r="E2378" s="62" t="s">
        <v>15</v>
      </c>
      <c r="F2378" s="12" t="s">
        <v>54</v>
      </c>
      <c r="G2378" s="10" t="s">
        <v>99</v>
      </c>
      <c r="H2378" s="11" t="s">
        <v>18</v>
      </c>
      <c r="I2378" s="13" t="b">
        <v>0</v>
      </c>
      <c r="J2378" s="27" t="s">
        <v>38</v>
      </c>
      <c r="K2378" s="10" t="s">
        <v>54</v>
      </c>
    </row>
    <row r="2379" spans="1:11" s="9" customFormat="1" hidden="1" x14ac:dyDescent="0.25">
      <c r="A2379" s="10" t="s">
        <v>3271</v>
      </c>
      <c r="B2379" s="50" t="s">
        <v>1844</v>
      </c>
      <c r="C2379" s="10" t="s">
        <v>3184</v>
      </c>
      <c r="D2379" s="10" t="s">
        <v>14</v>
      </c>
      <c r="E2379" s="62" t="s">
        <v>15</v>
      </c>
      <c r="F2379" s="12" t="s">
        <v>54</v>
      </c>
      <c r="G2379" s="10" t="s">
        <v>99</v>
      </c>
      <c r="H2379" s="11" t="s">
        <v>18</v>
      </c>
      <c r="I2379" s="13" t="b">
        <v>0</v>
      </c>
      <c r="J2379" s="27" t="s">
        <v>38</v>
      </c>
      <c r="K2379" s="10" t="s">
        <v>54</v>
      </c>
    </row>
    <row r="2380" spans="1:11" s="9" customFormat="1" hidden="1" x14ac:dyDescent="0.25">
      <c r="A2380" s="10" t="s">
        <v>3272</v>
      </c>
      <c r="B2380" s="50" t="s">
        <v>1844</v>
      </c>
      <c r="C2380" s="10" t="s">
        <v>3184</v>
      </c>
      <c r="D2380" s="10" t="s">
        <v>14</v>
      </c>
      <c r="E2380" s="62" t="s">
        <v>15</v>
      </c>
      <c r="F2380" s="12" t="s">
        <v>54</v>
      </c>
      <c r="G2380" s="10" t="s">
        <v>99</v>
      </c>
      <c r="H2380" s="11" t="s">
        <v>18</v>
      </c>
      <c r="I2380" s="13" t="b">
        <v>0</v>
      </c>
      <c r="J2380" s="27" t="s">
        <v>38</v>
      </c>
      <c r="K2380" s="10" t="s">
        <v>54</v>
      </c>
    </row>
    <row r="2381" spans="1:11" s="9" customFormat="1" hidden="1" x14ac:dyDescent="0.25">
      <c r="A2381" s="10" t="s">
        <v>3273</v>
      </c>
      <c r="B2381" s="50" t="s">
        <v>1844</v>
      </c>
      <c r="C2381" s="10" t="s">
        <v>3184</v>
      </c>
      <c r="D2381" s="10" t="s">
        <v>14</v>
      </c>
      <c r="E2381" s="62" t="s">
        <v>15</v>
      </c>
      <c r="F2381" s="12" t="s">
        <v>54</v>
      </c>
      <c r="G2381" s="10" t="s">
        <v>99</v>
      </c>
      <c r="H2381" s="11" t="s">
        <v>18</v>
      </c>
      <c r="I2381" s="13" t="b">
        <v>0</v>
      </c>
      <c r="J2381" s="27" t="s">
        <v>38</v>
      </c>
      <c r="K2381" s="10" t="s">
        <v>54</v>
      </c>
    </row>
    <row r="2382" spans="1:11" s="9" customFormat="1" hidden="1" x14ac:dyDescent="0.25">
      <c r="A2382" s="10" t="s">
        <v>3274</v>
      </c>
      <c r="B2382" s="50" t="s">
        <v>1844</v>
      </c>
      <c r="C2382" s="10" t="s">
        <v>3184</v>
      </c>
      <c r="D2382" s="10" t="s">
        <v>14</v>
      </c>
      <c r="E2382" s="62" t="s">
        <v>15</v>
      </c>
      <c r="F2382" s="12" t="s">
        <v>54</v>
      </c>
      <c r="G2382" s="10" t="s">
        <v>99</v>
      </c>
      <c r="H2382" s="11" t="s">
        <v>18</v>
      </c>
      <c r="I2382" s="13" t="b">
        <v>0</v>
      </c>
      <c r="J2382" s="27" t="s">
        <v>38</v>
      </c>
      <c r="K2382" s="10" t="s">
        <v>54</v>
      </c>
    </row>
    <row r="2383" spans="1:11" s="9" customFormat="1" hidden="1" x14ac:dyDescent="0.25">
      <c r="A2383" s="10" t="s">
        <v>3275</v>
      </c>
      <c r="B2383" s="50" t="s">
        <v>1844</v>
      </c>
      <c r="C2383" s="10" t="s">
        <v>3184</v>
      </c>
      <c r="D2383" s="10" t="s">
        <v>14</v>
      </c>
      <c r="E2383" s="62" t="s">
        <v>15</v>
      </c>
      <c r="F2383" s="12" t="s">
        <v>54</v>
      </c>
      <c r="G2383" s="10" t="s">
        <v>99</v>
      </c>
      <c r="H2383" s="11" t="s">
        <v>18</v>
      </c>
      <c r="I2383" s="13" t="b">
        <v>0</v>
      </c>
      <c r="J2383" s="27" t="s">
        <v>38</v>
      </c>
      <c r="K2383" s="10" t="s">
        <v>54</v>
      </c>
    </row>
    <row r="2384" spans="1:11" s="9" customFormat="1" hidden="1" x14ac:dyDescent="0.25">
      <c r="A2384" s="10" t="s">
        <v>3276</v>
      </c>
      <c r="B2384" s="50" t="s">
        <v>1844</v>
      </c>
      <c r="C2384" s="10" t="s">
        <v>3184</v>
      </c>
      <c r="D2384" s="10" t="s">
        <v>14</v>
      </c>
      <c r="E2384" s="62" t="s">
        <v>15</v>
      </c>
      <c r="F2384" s="12" t="s">
        <v>54</v>
      </c>
      <c r="G2384" s="10" t="s">
        <v>99</v>
      </c>
      <c r="H2384" s="11" t="s">
        <v>18</v>
      </c>
      <c r="I2384" s="13" t="b">
        <v>0</v>
      </c>
      <c r="J2384" s="27" t="s">
        <v>38</v>
      </c>
      <c r="K2384" s="10" t="s">
        <v>54</v>
      </c>
    </row>
    <row r="2385" spans="1:11" s="9" customFormat="1" hidden="1" x14ac:dyDescent="0.25">
      <c r="A2385" s="10" t="s">
        <v>3277</v>
      </c>
      <c r="B2385" s="50" t="s">
        <v>1844</v>
      </c>
      <c r="C2385" s="10" t="s">
        <v>3184</v>
      </c>
      <c r="D2385" s="10" t="s">
        <v>14</v>
      </c>
      <c r="E2385" s="62" t="s">
        <v>15</v>
      </c>
      <c r="F2385" s="12" t="s">
        <v>54</v>
      </c>
      <c r="G2385" s="10" t="s">
        <v>99</v>
      </c>
      <c r="H2385" s="11" t="s">
        <v>18</v>
      </c>
      <c r="I2385" s="13" t="b">
        <v>0</v>
      </c>
      <c r="J2385" s="27" t="s">
        <v>38</v>
      </c>
      <c r="K2385" s="10" t="s">
        <v>54</v>
      </c>
    </row>
    <row r="2386" spans="1:11" s="9" customFormat="1" hidden="1" x14ac:dyDescent="0.25">
      <c r="A2386" s="10" t="s">
        <v>3278</v>
      </c>
      <c r="B2386" s="50" t="s">
        <v>1844</v>
      </c>
      <c r="C2386" s="10" t="s">
        <v>3184</v>
      </c>
      <c r="D2386" s="10" t="s">
        <v>14</v>
      </c>
      <c r="E2386" s="62" t="s">
        <v>15</v>
      </c>
      <c r="F2386" s="12" t="s">
        <v>54</v>
      </c>
      <c r="G2386" s="10" t="s">
        <v>99</v>
      </c>
      <c r="H2386" s="11" t="s">
        <v>18</v>
      </c>
      <c r="I2386" s="13" t="b">
        <v>0</v>
      </c>
      <c r="J2386" s="27" t="s">
        <v>38</v>
      </c>
      <c r="K2386" s="10" t="s">
        <v>54</v>
      </c>
    </row>
    <row r="2387" spans="1:11" s="9" customFormat="1" hidden="1" x14ac:dyDescent="0.25">
      <c r="A2387" s="10" t="s">
        <v>3279</v>
      </c>
      <c r="B2387" s="50" t="s">
        <v>1844</v>
      </c>
      <c r="C2387" s="10" t="s">
        <v>3184</v>
      </c>
      <c r="D2387" s="10" t="s">
        <v>14</v>
      </c>
      <c r="E2387" s="62" t="s">
        <v>15</v>
      </c>
      <c r="F2387" s="12" t="s">
        <v>54</v>
      </c>
      <c r="G2387" s="10" t="s">
        <v>99</v>
      </c>
      <c r="H2387" s="11" t="s">
        <v>18</v>
      </c>
      <c r="I2387" s="13" t="b">
        <v>0</v>
      </c>
      <c r="J2387" s="27" t="s">
        <v>38</v>
      </c>
      <c r="K2387" s="10" t="s">
        <v>54</v>
      </c>
    </row>
    <row r="2388" spans="1:11" s="9" customFormat="1" hidden="1" x14ac:dyDescent="0.25">
      <c r="A2388" s="10" t="s">
        <v>3280</v>
      </c>
      <c r="B2388" s="50" t="s">
        <v>1844</v>
      </c>
      <c r="C2388" s="10" t="s">
        <v>3184</v>
      </c>
      <c r="D2388" s="10" t="s">
        <v>14</v>
      </c>
      <c r="E2388" s="62" t="s">
        <v>15</v>
      </c>
      <c r="F2388" s="12" t="s">
        <v>54</v>
      </c>
      <c r="G2388" s="10" t="s">
        <v>99</v>
      </c>
      <c r="H2388" s="11" t="s">
        <v>18</v>
      </c>
      <c r="I2388" s="13" t="b">
        <v>0</v>
      </c>
      <c r="J2388" s="27" t="s">
        <v>38</v>
      </c>
      <c r="K2388" s="10" t="s">
        <v>54</v>
      </c>
    </row>
    <row r="2389" spans="1:11" s="9" customFormat="1" hidden="1" x14ac:dyDescent="0.25">
      <c r="A2389" s="10" t="s">
        <v>3281</v>
      </c>
      <c r="B2389" s="50" t="s">
        <v>1844</v>
      </c>
      <c r="C2389" s="10" t="s">
        <v>3184</v>
      </c>
      <c r="D2389" s="10" t="s">
        <v>14</v>
      </c>
      <c r="E2389" s="62" t="s">
        <v>15</v>
      </c>
      <c r="F2389" s="12" t="s">
        <v>54</v>
      </c>
      <c r="G2389" s="10" t="s">
        <v>99</v>
      </c>
      <c r="H2389" s="11" t="s">
        <v>18</v>
      </c>
      <c r="I2389" s="13" t="b">
        <v>0</v>
      </c>
      <c r="J2389" s="27" t="s">
        <v>38</v>
      </c>
      <c r="K2389" s="10" t="s">
        <v>54</v>
      </c>
    </row>
    <row r="2390" spans="1:11" s="9" customFormat="1" hidden="1" x14ac:dyDescent="0.25">
      <c r="A2390" s="10" t="s">
        <v>3282</v>
      </c>
      <c r="B2390" s="50" t="s">
        <v>1844</v>
      </c>
      <c r="C2390" s="10" t="s">
        <v>3184</v>
      </c>
      <c r="D2390" s="10" t="s">
        <v>14</v>
      </c>
      <c r="E2390" s="62" t="s">
        <v>15</v>
      </c>
      <c r="F2390" s="12" t="s">
        <v>54</v>
      </c>
      <c r="G2390" s="10" t="s">
        <v>99</v>
      </c>
      <c r="H2390" s="11" t="s">
        <v>18</v>
      </c>
      <c r="I2390" s="13" t="b">
        <v>0</v>
      </c>
      <c r="J2390" s="27" t="s">
        <v>38</v>
      </c>
      <c r="K2390" s="10" t="s">
        <v>54</v>
      </c>
    </row>
    <row r="2391" spans="1:11" s="9" customFormat="1" hidden="1" x14ac:dyDescent="0.25">
      <c r="A2391" s="10" t="s">
        <v>3283</v>
      </c>
      <c r="B2391" s="50" t="s">
        <v>1844</v>
      </c>
      <c r="C2391" s="10" t="s">
        <v>3184</v>
      </c>
      <c r="D2391" s="10" t="s">
        <v>14</v>
      </c>
      <c r="E2391" s="62" t="s">
        <v>15</v>
      </c>
      <c r="F2391" s="12" t="s">
        <v>54</v>
      </c>
      <c r="G2391" s="10" t="s">
        <v>99</v>
      </c>
      <c r="H2391" s="11" t="s">
        <v>18</v>
      </c>
      <c r="I2391" s="13" t="b">
        <v>0</v>
      </c>
      <c r="J2391" s="27" t="s">
        <v>38</v>
      </c>
      <c r="K2391" s="10" t="s">
        <v>54</v>
      </c>
    </row>
    <row r="2392" spans="1:11" s="9" customFormat="1" hidden="1" x14ac:dyDescent="0.25">
      <c r="A2392" s="10" t="s">
        <v>3284</v>
      </c>
      <c r="B2392" s="50" t="s">
        <v>1844</v>
      </c>
      <c r="C2392" s="10" t="s">
        <v>3184</v>
      </c>
      <c r="D2392" s="10" t="s">
        <v>14</v>
      </c>
      <c r="E2392" s="62" t="s">
        <v>15</v>
      </c>
      <c r="F2392" s="12" t="s">
        <v>54</v>
      </c>
      <c r="G2392" s="10" t="s">
        <v>99</v>
      </c>
      <c r="H2392" s="11" t="s">
        <v>18</v>
      </c>
      <c r="I2392" s="13" t="b">
        <v>0</v>
      </c>
      <c r="J2392" s="27" t="s">
        <v>38</v>
      </c>
      <c r="K2392" s="10" t="s">
        <v>54</v>
      </c>
    </row>
    <row r="2393" spans="1:11" s="9" customFormat="1" hidden="1" x14ac:dyDescent="0.25">
      <c r="A2393" s="10" t="s">
        <v>3285</v>
      </c>
      <c r="B2393" s="50" t="s">
        <v>1844</v>
      </c>
      <c r="C2393" s="10" t="s">
        <v>3184</v>
      </c>
      <c r="D2393" s="10" t="s">
        <v>14</v>
      </c>
      <c r="E2393" s="62" t="s">
        <v>15</v>
      </c>
      <c r="F2393" s="12" t="s">
        <v>54</v>
      </c>
      <c r="G2393" s="10" t="s">
        <v>99</v>
      </c>
      <c r="H2393" s="11" t="s">
        <v>18</v>
      </c>
      <c r="I2393" s="13" t="b">
        <v>0</v>
      </c>
      <c r="J2393" s="27" t="s">
        <v>38</v>
      </c>
      <c r="K2393" s="10" t="s">
        <v>54</v>
      </c>
    </row>
    <row r="2394" spans="1:11" s="9" customFormat="1" hidden="1" x14ac:dyDescent="0.25">
      <c r="A2394" s="10" t="s">
        <v>3286</v>
      </c>
      <c r="B2394" s="50" t="s">
        <v>1844</v>
      </c>
      <c r="C2394" s="10" t="s">
        <v>3184</v>
      </c>
      <c r="D2394" s="10" t="s">
        <v>14</v>
      </c>
      <c r="E2394" s="62" t="s">
        <v>15</v>
      </c>
      <c r="F2394" s="12" t="s">
        <v>54</v>
      </c>
      <c r="G2394" s="10" t="s">
        <v>99</v>
      </c>
      <c r="H2394" s="11" t="s">
        <v>18</v>
      </c>
      <c r="I2394" s="13" t="b">
        <v>0</v>
      </c>
      <c r="J2394" s="27" t="s">
        <v>38</v>
      </c>
      <c r="K2394" s="10" t="s">
        <v>54</v>
      </c>
    </row>
    <row r="2395" spans="1:11" s="9" customFormat="1" hidden="1" x14ac:dyDescent="0.25">
      <c r="A2395" s="10" t="s">
        <v>3287</v>
      </c>
      <c r="B2395" s="50" t="s">
        <v>1844</v>
      </c>
      <c r="C2395" s="10" t="s">
        <v>3184</v>
      </c>
      <c r="D2395" s="10" t="s">
        <v>14</v>
      </c>
      <c r="E2395" s="62" t="s">
        <v>15</v>
      </c>
      <c r="F2395" s="12" t="s">
        <v>54</v>
      </c>
      <c r="G2395" s="10" t="s">
        <v>99</v>
      </c>
      <c r="H2395" s="11" t="s">
        <v>18</v>
      </c>
      <c r="I2395" s="13" t="b">
        <v>0</v>
      </c>
      <c r="J2395" s="27" t="s">
        <v>38</v>
      </c>
      <c r="K2395" s="10" t="s">
        <v>54</v>
      </c>
    </row>
    <row r="2396" spans="1:11" s="9" customFormat="1" hidden="1" x14ac:dyDescent="0.25">
      <c r="A2396" s="10" t="s">
        <v>3288</v>
      </c>
      <c r="B2396" s="50" t="s">
        <v>1844</v>
      </c>
      <c r="C2396" s="10" t="s">
        <v>3184</v>
      </c>
      <c r="D2396" s="10" t="s">
        <v>14</v>
      </c>
      <c r="E2396" s="62" t="s">
        <v>15</v>
      </c>
      <c r="F2396" s="12" t="s">
        <v>54</v>
      </c>
      <c r="G2396" s="10" t="s">
        <v>99</v>
      </c>
      <c r="H2396" s="11" t="s">
        <v>18</v>
      </c>
      <c r="I2396" s="13" t="b">
        <v>0</v>
      </c>
      <c r="J2396" s="27" t="s">
        <v>38</v>
      </c>
      <c r="K2396" s="10" t="s">
        <v>54</v>
      </c>
    </row>
    <row r="2397" spans="1:11" s="9" customFormat="1" hidden="1" x14ac:dyDescent="0.25">
      <c r="A2397" s="10" t="s">
        <v>3289</v>
      </c>
      <c r="B2397" s="50" t="s">
        <v>1844</v>
      </c>
      <c r="C2397" s="10" t="s">
        <v>3184</v>
      </c>
      <c r="D2397" s="10" t="s">
        <v>14</v>
      </c>
      <c r="E2397" s="62" t="s">
        <v>15</v>
      </c>
      <c r="F2397" s="12" t="s">
        <v>54</v>
      </c>
      <c r="G2397" s="10" t="s">
        <v>99</v>
      </c>
      <c r="H2397" s="11" t="s">
        <v>18</v>
      </c>
      <c r="I2397" s="13" t="b">
        <v>0</v>
      </c>
      <c r="J2397" s="27" t="s">
        <v>38</v>
      </c>
      <c r="K2397" s="10" t="s">
        <v>54</v>
      </c>
    </row>
    <row r="2398" spans="1:11" s="9" customFormat="1" hidden="1" x14ac:dyDescent="0.25">
      <c r="A2398" s="10" t="s">
        <v>3290</v>
      </c>
      <c r="B2398" s="50" t="s">
        <v>1844</v>
      </c>
      <c r="C2398" s="10" t="s">
        <v>3184</v>
      </c>
      <c r="D2398" s="10" t="s">
        <v>14</v>
      </c>
      <c r="E2398" s="62" t="s">
        <v>15</v>
      </c>
      <c r="F2398" s="12" t="s">
        <v>54</v>
      </c>
      <c r="G2398" s="10" t="s">
        <v>99</v>
      </c>
      <c r="H2398" s="11" t="s">
        <v>18</v>
      </c>
      <c r="I2398" s="13" t="b">
        <v>0</v>
      </c>
      <c r="J2398" s="27" t="s">
        <v>38</v>
      </c>
      <c r="K2398" s="10" t="s">
        <v>54</v>
      </c>
    </row>
    <row r="2399" spans="1:11" s="9" customFormat="1" hidden="1" x14ac:dyDescent="0.25">
      <c r="A2399" s="10" t="s">
        <v>3291</v>
      </c>
      <c r="B2399" s="50" t="s">
        <v>1844</v>
      </c>
      <c r="C2399" s="10" t="s">
        <v>3184</v>
      </c>
      <c r="D2399" s="10" t="s">
        <v>14</v>
      </c>
      <c r="E2399" s="62" t="s">
        <v>15</v>
      </c>
      <c r="F2399" s="12" t="s">
        <v>54</v>
      </c>
      <c r="G2399" s="10" t="s">
        <v>99</v>
      </c>
      <c r="H2399" s="11" t="s">
        <v>18</v>
      </c>
      <c r="I2399" s="13" t="b">
        <v>0</v>
      </c>
      <c r="J2399" s="27" t="s">
        <v>38</v>
      </c>
      <c r="K2399" s="10" t="s">
        <v>54</v>
      </c>
    </row>
    <row r="2400" spans="1:11" s="9" customFormat="1" hidden="1" x14ac:dyDescent="0.25">
      <c r="A2400" s="10" t="s">
        <v>3292</v>
      </c>
      <c r="B2400" s="50" t="s">
        <v>1844</v>
      </c>
      <c r="C2400" s="10" t="s">
        <v>3184</v>
      </c>
      <c r="D2400" s="10" t="s">
        <v>14</v>
      </c>
      <c r="E2400" s="62" t="s">
        <v>15</v>
      </c>
      <c r="F2400" s="12" t="s">
        <v>54</v>
      </c>
      <c r="G2400" s="10" t="s">
        <v>99</v>
      </c>
      <c r="H2400" s="11" t="s">
        <v>18</v>
      </c>
      <c r="I2400" s="13" t="b">
        <v>0</v>
      </c>
      <c r="J2400" s="27" t="s">
        <v>38</v>
      </c>
      <c r="K2400" s="10" t="s">
        <v>54</v>
      </c>
    </row>
    <row r="2401" spans="1:11" s="9" customFormat="1" hidden="1" x14ac:dyDescent="0.25">
      <c r="A2401" s="10" t="s">
        <v>3293</v>
      </c>
      <c r="B2401" s="50" t="s">
        <v>1844</v>
      </c>
      <c r="C2401" s="10" t="s">
        <v>3184</v>
      </c>
      <c r="D2401" s="10" t="s">
        <v>14</v>
      </c>
      <c r="E2401" s="62" t="s">
        <v>15</v>
      </c>
      <c r="F2401" s="12" t="s">
        <v>54</v>
      </c>
      <c r="G2401" s="10" t="s">
        <v>99</v>
      </c>
      <c r="H2401" s="11" t="s">
        <v>18</v>
      </c>
      <c r="I2401" s="13" t="b">
        <v>0</v>
      </c>
      <c r="J2401" s="27" t="s">
        <v>38</v>
      </c>
      <c r="K2401" s="10" t="s">
        <v>54</v>
      </c>
    </row>
    <row r="2402" spans="1:11" s="9" customFormat="1" hidden="1" x14ac:dyDescent="0.25">
      <c r="A2402" s="10" t="s">
        <v>3294</v>
      </c>
      <c r="B2402" s="50" t="s">
        <v>1844</v>
      </c>
      <c r="C2402" s="10" t="s">
        <v>3184</v>
      </c>
      <c r="D2402" s="10" t="s">
        <v>14</v>
      </c>
      <c r="E2402" s="62" t="s">
        <v>15</v>
      </c>
      <c r="F2402" s="12" t="s">
        <v>54</v>
      </c>
      <c r="G2402" s="10" t="s">
        <v>99</v>
      </c>
      <c r="H2402" s="11" t="s">
        <v>18</v>
      </c>
      <c r="I2402" s="13" t="b">
        <v>0</v>
      </c>
      <c r="J2402" s="27" t="s">
        <v>38</v>
      </c>
      <c r="K2402" s="10" t="s">
        <v>54</v>
      </c>
    </row>
    <row r="2403" spans="1:11" s="9" customFormat="1" hidden="1" x14ac:dyDescent="0.25">
      <c r="A2403" s="10" t="s">
        <v>3295</v>
      </c>
      <c r="B2403" s="50" t="s">
        <v>1844</v>
      </c>
      <c r="C2403" s="10" t="s">
        <v>3184</v>
      </c>
      <c r="D2403" s="10" t="s">
        <v>14</v>
      </c>
      <c r="E2403" s="62" t="s">
        <v>15</v>
      </c>
      <c r="F2403" s="12" t="s">
        <v>54</v>
      </c>
      <c r="G2403" s="10" t="s">
        <v>99</v>
      </c>
      <c r="H2403" s="11" t="s">
        <v>18</v>
      </c>
      <c r="I2403" s="13" t="b">
        <v>0</v>
      </c>
      <c r="J2403" s="27" t="s">
        <v>38</v>
      </c>
      <c r="K2403" s="10" t="s">
        <v>54</v>
      </c>
    </row>
    <row r="2404" spans="1:11" s="9" customFormat="1" hidden="1" x14ac:dyDescent="0.25">
      <c r="A2404" s="10" t="s">
        <v>3296</v>
      </c>
      <c r="B2404" s="50" t="s">
        <v>1844</v>
      </c>
      <c r="C2404" s="10" t="s">
        <v>3184</v>
      </c>
      <c r="D2404" s="10" t="s">
        <v>14</v>
      </c>
      <c r="E2404" s="62" t="s">
        <v>15</v>
      </c>
      <c r="F2404" s="12" t="s">
        <v>54</v>
      </c>
      <c r="G2404" s="10" t="s">
        <v>99</v>
      </c>
      <c r="H2404" s="11" t="s">
        <v>18</v>
      </c>
      <c r="I2404" s="13" t="b">
        <v>0</v>
      </c>
      <c r="J2404" s="27" t="s">
        <v>38</v>
      </c>
      <c r="K2404" s="10" t="s">
        <v>54</v>
      </c>
    </row>
    <row r="2405" spans="1:11" s="9" customFormat="1" hidden="1" x14ac:dyDescent="0.25">
      <c r="A2405" s="10" t="s">
        <v>3297</v>
      </c>
      <c r="B2405" s="50" t="s">
        <v>1844</v>
      </c>
      <c r="C2405" s="10" t="s">
        <v>3184</v>
      </c>
      <c r="D2405" s="10" t="s">
        <v>14</v>
      </c>
      <c r="E2405" s="62" t="s">
        <v>15</v>
      </c>
      <c r="F2405" s="12" t="s">
        <v>54</v>
      </c>
      <c r="G2405" s="10" t="s">
        <v>99</v>
      </c>
      <c r="H2405" s="11" t="s">
        <v>18</v>
      </c>
      <c r="I2405" s="13" t="b">
        <v>0</v>
      </c>
      <c r="J2405" s="27" t="s">
        <v>38</v>
      </c>
      <c r="K2405" s="10" t="s">
        <v>54</v>
      </c>
    </row>
    <row r="2406" spans="1:11" s="9" customFormat="1" hidden="1" x14ac:dyDescent="0.25">
      <c r="A2406" s="10" t="s">
        <v>3298</v>
      </c>
      <c r="B2406" s="50" t="s">
        <v>1844</v>
      </c>
      <c r="C2406" s="10" t="s">
        <v>3184</v>
      </c>
      <c r="D2406" s="10" t="s">
        <v>14</v>
      </c>
      <c r="E2406" s="62" t="s">
        <v>15</v>
      </c>
      <c r="F2406" s="12" t="s">
        <v>54</v>
      </c>
      <c r="G2406" s="10" t="s">
        <v>99</v>
      </c>
      <c r="H2406" s="11" t="s">
        <v>18</v>
      </c>
      <c r="I2406" s="13" t="b">
        <v>0</v>
      </c>
      <c r="J2406" s="27" t="s">
        <v>38</v>
      </c>
      <c r="K2406" s="10" t="s">
        <v>54</v>
      </c>
    </row>
    <row r="2407" spans="1:11" s="9" customFormat="1" hidden="1" x14ac:dyDescent="0.25">
      <c r="A2407" s="10" t="s">
        <v>3299</v>
      </c>
      <c r="B2407" s="50" t="s">
        <v>1844</v>
      </c>
      <c r="C2407" s="10" t="s">
        <v>3184</v>
      </c>
      <c r="D2407" s="10" t="s">
        <v>14</v>
      </c>
      <c r="E2407" s="62" t="s">
        <v>15</v>
      </c>
      <c r="F2407" s="12" t="s">
        <v>54</v>
      </c>
      <c r="G2407" s="10" t="s">
        <v>99</v>
      </c>
      <c r="H2407" s="11" t="s">
        <v>18</v>
      </c>
      <c r="I2407" s="13" t="b">
        <v>0</v>
      </c>
      <c r="J2407" s="27" t="s">
        <v>38</v>
      </c>
      <c r="K2407" s="10" t="s">
        <v>54</v>
      </c>
    </row>
    <row r="2408" spans="1:11" s="9" customFormat="1" hidden="1" x14ac:dyDescent="0.25">
      <c r="A2408" s="10" t="s">
        <v>3300</v>
      </c>
      <c r="B2408" s="50" t="s">
        <v>1844</v>
      </c>
      <c r="C2408" s="10" t="s">
        <v>3184</v>
      </c>
      <c r="D2408" s="10" t="s">
        <v>14</v>
      </c>
      <c r="E2408" s="62" t="s">
        <v>15</v>
      </c>
      <c r="F2408" s="12" t="s">
        <v>54</v>
      </c>
      <c r="G2408" s="10" t="s">
        <v>99</v>
      </c>
      <c r="H2408" s="11" t="s">
        <v>18</v>
      </c>
      <c r="I2408" s="13" t="b">
        <v>0</v>
      </c>
      <c r="J2408" s="27" t="s">
        <v>38</v>
      </c>
      <c r="K2408" s="10" t="s">
        <v>54</v>
      </c>
    </row>
    <row r="2409" spans="1:11" s="9" customFormat="1" hidden="1" x14ac:dyDescent="0.25">
      <c r="A2409" s="10" t="s">
        <v>3301</v>
      </c>
      <c r="B2409" s="50" t="s">
        <v>1844</v>
      </c>
      <c r="C2409" s="10" t="s">
        <v>3184</v>
      </c>
      <c r="D2409" s="10" t="s">
        <v>14</v>
      </c>
      <c r="E2409" s="62" t="s">
        <v>15</v>
      </c>
      <c r="F2409" s="12" t="s">
        <v>54</v>
      </c>
      <c r="G2409" s="10" t="s">
        <v>99</v>
      </c>
      <c r="H2409" s="11" t="s">
        <v>18</v>
      </c>
      <c r="I2409" s="13" t="b">
        <v>0</v>
      </c>
      <c r="J2409" s="27" t="s">
        <v>38</v>
      </c>
      <c r="K2409" s="10" t="s">
        <v>54</v>
      </c>
    </row>
    <row r="2410" spans="1:11" s="9" customFormat="1" hidden="1" x14ac:dyDescent="0.25">
      <c r="A2410" s="10" t="s">
        <v>3302</v>
      </c>
      <c r="B2410" s="50" t="s">
        <v>1844</v>
      </c>
      <c r="C2410" s="10" t="s">
        <v>3184</v>
      </c>
      <c r="D2410" s="10" t="s">
        <v>14</v>
      </c>
      <c r="E2410" s="62" t="s">
        <v>15</v>
      </c>
      <c r="F2410" s="12" t="s">
        <v>54</v>
      </c>
      <c r="G2410" s="10" t="s">
        <v>99</v>
      </c>
      <c r="H2410" s="11" t="s">
        <v>18</v>
      </c>
      <c r="I2410" s="13" t="b">
        <v>0</v>
      </c>
      <c r="J2410" s="27" t="s">
        <v>38</v>
      </c>
      <c r="K2410" s="10" t="s">
        <v>54</v>
      </c>
    </row>
    <row r="2411" spans="1:11" s="9" customFormat="1" hidden="1" x14ac:dyDescent="0.25">
      <c r="A2411" s="10" t="s">
        <v>3303</v>
      </c>
      <c r="B2411" s="50" t="s">
        <v>1844</v>
      </c>
      <c r="C2411" s="10" t="s">
        <v>3184</v>
      </c>
      <c r="D2411" s="10" t="s">
        <v>14</v>
      </c>
      <c r="E2411" s="62" t="s">
        <v>15</v>
      </c>
      <c r="F2411" s="12" t="s">
        <v>54</v>
      </c>
      <c r="G2411" s="10" t="s">
        <v>99</v>
      </c>
      <c r="H2411" s="11" t="s">
        <v>18</v>
      </c>
      <c r="I2411" s="13" t="b">
        <v>0</v>
      </c>
      <c r="J2411" s="27" t="s">
        <v>38</v>
      </c>
      <c r="K2411" s="10" t="s">
        <v>54</v>
      </c>
    </row>
    <row r="2412" spans="1:11" hidden="1" x14ac:dyDescent="0.25">
      <c r="A2412" s="1" t="s">
        <v>3304</v>
      </c>
      <c r="B2412" s="39" t="s">
        <v>35</v>
      </c>
      <c r="C2412" s="1" t="s">
        <v>3184</v>
      </c>
      <c r="D2412" s="1" t="s">
        <v>14</v>
      </c>
      <c r="E2412" s="60" t="s">
        <v>15</v>
      </c>
      <c r="F2412" s="3" t="s">
        <v>54</v>
      </c>
      <c r="G2412" s="1" t="s">
        <v>99</v>
      </c>
      <c r="H2412" s="2" t="s">
        <v>18</v>
      </c>
      <c r="I2412" s="4" t="b">
        <v>0</v>
      </c>
      <c r="J2412" s="19" t="s">
        <v>38</v>
      </c>
      <c r="K2412" s="1" t="s">
        <v>54</v>
      </c>
    </row>
    <row r="2413" spans="1:11" s="9" customFormat="1" hidden="1" x14ac:dyDescent="0.25">
      <c r="A2413" s="10" t="s">
        <v>3305</v>
      </c>
      <c r="B2413" s="50" t="s">
        <v>1844</v>
      </c>
      <c r="C2413" s="10" t="s">
        <v>3184</v>
      </c>
      <c r="D2413" s="10" t="s">
        <v>14</v>
      </c>
      <c r="E2413" s="62" t="s">
        <v>15</v>
      </c>
      <c r="F2413" s="12" t="s">
        <v>54</v>
      </c>
      <c r="G2413" s="10" t="s">
        <v>99</v>
      </c>
      <c r="H2413" s="11" t="s">
        <v>18</v>
      </c>
      <c r="I2413" s="13" t="b">
        <v>0</v>
      </c>
      <c r="J2413" s="27" t="s">
        <v>38</v>
      </c>
      <c r="K2413" s="10" t="s">
        <v>54</v>
      </c>
    </row>
    <row r="2414" spans="1:11" s="9" customFormat="1" hidden="1" x14ac:dyDescent="0.25">
      <c r="A2414" s="10" t="s">
        <v>3306</v>
      </c>
      <c r="B2414" s="50" t="s">
        <v>1844</v>
      </c>
      <c r="C2414" s="10" t="s">
        <v>3184</v>
      </c>
      <c r="D2414" s="10" t="s">
        <v>14</v>
      </c>
      <c r="E2414" s="62" t="s">
        <v>15</v>
      </c>
      <c r="F2414" s="12" t="s">
        <v>54</v>
      </c>
      <c r="G2414" s="10" t="s">
        <v>99</v>
      </c>
      <c r="H2414" s="11" t="s">
        <v>18</v>
      </c>
      <c r="I2414" s="13" t="b">
        <v>0</v>
      </c>
      <c r="J2414" s="27" t="s">
        <v>38</v>
      </c>
      <c r="K2414" s="10" t="s">
        <v>54</v>
      </c>
    </row>
    <row r="2415" spans="1:11" s="9" customFormat="1" hidden="1" x14ac:dyDescent="0.25">
      <c r="A2415" s="10" t="s">
        <v>3307</v>
      </c>
      <c r="B2415" s="50" t="s">
        <v>1844</v>
      </c>
      <c r="C2415" s="10" t="s">
        <v>3184</v>
      </c>
      <c r="D2415" s="10" t="s">
        <v>14</v>
      </c>
      <c r="E2415" s="62" t="s">
        <v>15</v>
      </c>
      <c r="F2415" s="12" t="s">
        <v>54</v>
      </c>
      <c r="G2415" s="10" t="s">
        <v>99</v>
      </c>
      <c r="H2415" s="11" t="s">
        <v>18</v>
      </c>
      <c r="I2415" s="13" t="b">
        <v>0</v>
      </c>
      <c r="J2415" s="27" t="s">
        <v>38</v>
      </c>
      <c r="K2415" s="10" t="s">
        <v>54</v>
      </c>
    </row>
    <row r="2416" spans="1:11" hidden="1" x14ac:dyDescent="0.25">
      <c r="A2416" s="1" t="s">
        <v>3308</v>
      </c>
      <c r="B2416" s="39" t="s">
        <v>1844</v>
      </c>
      <c r="C2416" s="1" t="s">
        <v>3184</v>
      </c>
      <c r="D2416" s="1" t="s">
        <v>14</v>
      </c>
      <c r="E2416" s="60" t="s">
        <v>15</v>
      </c>
      <c r="F2416" s="3" t="s">
        <v>54</v>
      </c>
      <c r="G2416" s="1" t="s">
        <v>99</v>
      </c>
      <c r="H2416" s="2" t="s">
        <v>18</v>
      </c>
      <c r="I2416" s="4" t="b">
        <v>1</v>
      </c>
      <c r="J2416" s="19" t="s">
        <v>42</v>
      </c>
      <c r="K2416" s="1" t="s">
        <v>54</v>
      </c>
    </row>
    <row r="2417" spans="1:11" s="9" customFormat="1" hidden="1" x14ac:dyDescent="0.25">
      <c r="A2417" s="10" t="s">
        <v>3309</v>
      </c>
      <c r="B2417" s="50" t="s">
        <v>1844</v>
      </c>
      <c r="C2417" s="10" t="s">
        <v>3184</v>
      </c>
      <c r="D2417" s="10" t="s">
        <v>14</v>
      </c>
      <c r="E2417" s="62" t="s">
        <v>15</v>
      </c>
      <c r="F2417" s="12" t="s">
        <v>54</v>
      </c>
      <c r="G2417" s="10" t="s">
        <v>99</v>
      </c>
      <c r="H2417" s="11" t="s">
        <v>18</v>
      </c>
      <c r="I2417" s="13" t="b">
        <v>0</v>
      </c>
      <c r="J2417" s="27" t="s">
        <v>38</v>
      </c>
      <c r="K2417" s="10" t="s">
        <v>54</v>
      </c>
    </row>
    <row r="2418" spans="1:11" s="9" customFormat="1" hidden="1" x14ac:dyDescent="0.25">
      <c r="A2418" s="10" t="s">
        <v>3310</v>
      </c>
      <c r="B2418" s="50" t="s">
        <v>1844</v>
      </c>
      <c r="C2418" s="10" t="s">
        <v>3184</v>
      </c>
      <c r="D2418" s="10" t="s">
        <v>14</v>
      </c>
      <c r="E2418" s="62" t="s">
        <v>15</v>
      </c>
      <c r="F2418" s="12" t="s">
        <v>54</v>
      </c>
      <c r="G2418" s="10" t="s">
        <v>99</v>
      </c>
      <c r="H2418" s="11" t="s">
        <v>18</v>
      </c>
      <c r="I2418" s="13" t="b">
        <v>0</v>
      </c>
      <c r="J2418" s="27" t="s">
        <v>38</v>
      </c>
      <c r="K2418" s="10" t="s">
        <v>54</v>
      </c>
    </row>
    <row r="2419" spans="1:11" s="9" customFormat="1" hidden="1" x14ac:dyDescent="0.25">
      <c r="A2419" s="10" t="s">
        <v>3311</v>
      </c>
      <c r="B2419" s="50" t="s">
        <v>1844</v>
      </c>
      <c r="C2419" s="10" t="s">
        <v>3184</v>
      </c>
      <c r="D2419" s="10" t="s">
        <v>14</v>
      </c>
      <c r="E2419" s="62" t="s">
        <v>15</v>
      </c>
      <c r="F2419" s="12" t="s">
        <v>54</v>
      </c>
      <c r="G2419" s="10" t="s">
        <v>99</v>
      </c>
      <c r="H2419" s="11" t="s">
        <v>18</v>
      </c>
      <c r="I2419" s="13" t="b">
        <v>0</v>
      </c>
      <c r="J2419" s="27" t="s">
        <v>38</v>
      </c>
      <c r="K2419" s="10" t="s">
        <v>54</v>
      </c>
    </row>
    <row r="2420" spans="1:11" hidden="1" x14ac:dyDescent="0.25">
      <c r="A2420" s="1" t="s">
        <v>3312</v>
      </c>
      <c r="B2420" s="39" t="s">
        <v>1844</v>
      </c>
      <c r="C2420" s="1" t="s">
        <v>3184</v>
      </c>
      <c r="D2420" s="1" t="s">
        <v>14</v>
      </c>
      <c r="E2420" s="60" t="s">
        <v>15</v>
      </c>
      <c r="F2420" s="3" t="s">
        <v>54</v>
      </c>
      <c r="G2420" s="1" t="s">
        <v>99</v>
      </c>
      <c r="H2420" s="2" t="s">
        <v>18</v>
      </c>
      <c r="I2420" s="4" t="b">
        <v>1</v>
      </c>
      <c r="J2420" s="19" t="s">
        <v>42</v>
      </c>
      <c r="K2420" s="1" t="s">
        <v>54</v>
      </c>
    </row>
    <row r="2421" spans="1:11" s="9" customFormat="1" hidden="1" x14ac:dyDescent="0.25">
      <c r="A2421" s="10" t="s">
        <v>3313</v>
      </c>
      <c r="B2421" s="50" t="s">
        <v>1844</v>
      </c>
      <c r="C2421" s="10" t="s">
        <v>3184</v>
      </c>
      <c r="D2421" s="10" t="s">
        <v>14</v>
      </c>
      <c r="E2421" s="62" t="s">
        <v>15</v>
      </c>
      <c r="F2421" s="12" t="s">
        <v>54</v>
      </c>
      <c r="G2421" s="10" t="s">
        <v>99</v>
      </c>
      <c r="H2421" s="11" t="s">
        <v>18</v>
      </c>
      <c r="I2421" s="13" t="b">
        <v>0</v>
      </c>
      <c r="J2421" s="27" t="s">
        <v>38</v>
      </c>
      <c r="K2421" s="10" t="s">
        <v>54</v>
      </c>
    </row>
    <row r="2422" spans="1:11" s="9" customFormat="1" hidden="1" x14ac:dyDescent="0.25">
      <c r="A2422" s="10" t="s">
        <v>3314</v>
      </c>
      <c r="B2422" s="50" t="s">
        <v>1844</v>
      </c>
      <c r="C2422" s="10" t="s">
        <v>3184</v>
      </c>
      <c r="D2422" s="10" t="s">
        <v>14</v>
      </c>
      <c r="E2422" s="62" t="s">
        <v>15</v>
      </c>
      <c r="F2422" s="12" t="s">
        <v>54</v>
      </c>
      <c r="G2422" s="10" t="s">
        <v>99</v>
      </c>
      <c r="H2422" s="11" t="s">
        <v>18</v>
      </c>
      <c r="I2422" s="13" t="b">
        <v>0</v>
      </c>
      <c r="J2422" s="27" t="s">
        <v>38</v>
      </c>
      <c r="K2422" s="10" t="s">
        <v>54</v>
      </c>
    </row>
    <row r="2423" spans="1:11" s="9" customFormat="1" hidden="1" x14ac:dyDescent="0.25">
      <c r="A2423" s="10" t="s">
        <v>3315</v>
      </c>
      <c r="B2423" s="50" t="s">
        <v>1844</v>
      </c>
      <c r="C2423" s="10" t="s">
        <v>3184</v>
      </c>
      <c r="D2423" s="10" t="s">
        <v>14</v>
      </c>
      <c r="E2423" s="62" t="s">
        <v>15</v>
      </c>
      <c r="F2423" s="12" t="s">
        <v>54</v>
      </c>
      <c r="G2423" s="10" t="s">
        <v>99</v>
      </c>
      <c r="H2423" s="11" t="s">
        <v>18</v>
      </c>
      <c r="I2423" s="13" t="b">
        <v>0</v>
      </c>
      <c r="J2423" s="27" t="s">
        <v>38</v>
      </c>
      <c r="K2423" s="10" t="s">
        <v>54</v>
      </c>
    </row>
    <row r="2424" spans="1:11" s="9" customFormat="1" hidden="1" x14ac:dyDescent="0.25">
      <c r="A2424" s="10" t="s">
        <v>3316</v>
      </c>
      <c r="B2424" s="50" t="s">
        <v>1844</v>
      </c>
      <c r="C2424" s="10" t="s">
        <v>3184</v>
      </c>
      <c r="D2424" s="10" t="s">
        <v>14</v>
      </c>
      <c r="E2424" s="62" t="s">
        <v>15</v>
      </c>
      <c r="F2424" s="12" t="s">
        <v>54</v>
      </c>
      <c r="G2424" s="10" t="s">
        <v>99</v>
      </c>
      <c r="H2424" s="11" t="s">
        <v>18</v>
      </c>
      <c r="I2424" s="13" t="b">
        <v>0</v>
      </c>
      <c r="J2424" s="27" t="s">
        <v>38</v>
      </c>
      <c r="K2424" s="10" t="s">
        <v>54</v>
      </c>
    </row>
    <row r="2425" spans="1:11" s="9" customFormat="1" hidden="1" x14ac:dyDescent="0.25">
      <c r="A2425" s="10" t="s">
        <v>3317</v>
      </c>
      <c r="B2425" s="50" t="s">
        <v>1844</v>
      </c>
      <c r="C2425" s="10" t="s">
        <v>3184</v>
      </c>
      <c r="D2425" s="10" t="s">
        <v>14</v>
      </c>
      <c r="E2425" s="62" t="s">
        <v>15</v>
      </c>
      <c r="F2425" s="12" t="s">
        <v>54</v>
      </c>
      <c r="G2425" s="10" t="s">
        <v>99</v>
      </c>
      <c r="H2425" s="11" t="s">
        <v>18</v>
      </c>
      <c r="I2425" s="13" t="b">
        <v>0</v>
      </c>
      <c r="J2425" s="27" t="s">
        <v>38</v>
      </c>
      <c r="K2425" s="10" t="s">
        <v>54</v>
      </c>
    </row>
    <row r="2426" spans="1:11" s="9" customFormat="1" hidden="1" x14ac:dyDescent="0.25">
      <c r="A2426" s="10" t="s">
        <v>3318</v>
      </c>
      <c r="B2426" s="50" t="s">
        <v>1844</v>
      </c>
      <c r="C2426" s="10" t="s">
        <v>3184</v>
      </c>
      <c r="D2426" s="10" t="s">
        <v>14</v>
      </c>
      <c r="E2426" s="62" t="s">
        <v>15</v>
      </c>
      <c r="F2426" s="12" t="s">
        <v>54</v>
      </c>
      <c r="G2426" s="10" t="s">
        <v>99</v>
      </c>
      <c r="H2426" s="11" t="s">
        <v>18</v>
      </c>
      <c r="I2426" s="13" t="b">
        <v>0</v>
      </c>
      <c r="J2426" s="27" t="s">
        <v>38</v>
      </c>
      <c r="K2426" s="10" t="s">
        <v>54</v>
      </c>
    </row>
    <row r="2427" spans="1:11" s="9" customFormat="1" hidden="1" x14ac:dyDescent="0.25">
      <c r="A2427" s="10" t="s">
        <v>3319</v>
      </c>
      <c r="B2427" s="50" t="s">
        <v>1844</v>
      </c>
      <c r="C2427" s="10" t="s">
        <v>3184</v>
      </c>
      <c r="D2427" s="10" t="s">
        <v>14</v>
      </c>
      <c r="E2427" s="62" t="s">
        <v>15</v>
      </c>
      <c r="F2427" s="12" t="s">
        <v>54</v>
      </c>
      <c r="G2427" s="10" t="s">
        <v>99</v>
      </c>
      <c r="H2427" s="11" t="s">
        <v>18</v>
      </c>
      <c r="I2427" s="13" t="b">
        <v>0</v>
      </c>
      <c r="J2427" s="27" t="s">
        <v>38</v>
      </c>
      <c r="K2427" s="10" t="s">
        <v>54</v>
      </c>
    </row>
    <row r="2428" spans="1:11" hidden="1" x14ac:dyDescent="0.25">
      <c r="A2428" s="1" t="s">
        <v>2986</v>
      </c>
      <c r="B2428" s="39" t="s">
        <v>1844</v>
      </c>
      <c r="C2428" s="1" t="s">
        <v>3184</v>
      </c>
      <c r="D2428" s="1" t="s">
        <v>14</v>
      </c>
      <c r="E2428" s="60" t="s">
        <v>15</v>
      </c>
      <c r="F2428" s="3" t="s">
        <v>3320</v>
      </c>
      <c r="G2428" s="1" t="s">
        <v>99</v>
      </c>
      <c r="H2428" s="16" t="s">
        <v>223</v>
      </c>
      <c r="I2428" s="4" t="b">
        <v>1</v>
      </c>
      <c r="J2428" s="19" t="s">
        <v>42</v>
      </c>
      <c r="K2428" s="1" t="s">
        <v>54</v>
      </c>
    </row>
    <row r="2429" spans="1:11" s="9" customFormat="1" hidden="1" x14ac:dyDescent="0.25">
      <c r="A2429" s="5" t="s">
        <v>3321</v>
      </c>
      <c r="B2429" s="45" t="s">
        <v>1142</v>
      </c>
      <c r="C2429" s="5" t="s">
        <v>3115</v>
      </c>
      <c r="D2429" s="5" t="s">
        <v>14</v>
      </c>
      <c r="E2429" s="61" t="s">
        <v>15</v>
      </c>
      <c r="F2429" s="7" t="s">
        <v>62</v>
      </c>
      <c r="G2429" s="5" t="s">
        <v>63</v>
      </c>
      <c r="H2429" s="26" t="s">
        <v>223</v>
      </c>
      <c r="I2429" s="8" t="b">
        <v>0</v>
      </c>
      <c r="J2429" s="20" t="s">
        <v>19</v>
      </c>
      <c r="K2429" s="5" t="s">
        <v>3322</v>
      </c>
    </row>
    <row r="2430" spans="1:11" s="9" customFormat="1" hidden="1" x14ac:dyDescent="0.25">
      <c r="A2430" s="5" t="s">
        <v>3323</v>
      </c>
      <c r="B2430" s="45" t="s">
        <v>1142</v>
      </c>
      <c r="C2430" s="5" t="s">
        <v>3115</v>
      </c>
      <c r="D2430" s="5" t="s">
        <v>14</v>
      </c>
      <c r="E2430" s="61" t="s">
        <v>15</v>
      </c>
      <c r="F2430" s="7" t="s">
        <v>62</v>
      </c>
      <c r="G2430" s="5" t="s">
        <v>63</v>
      </c>
      <c r="H2430" s="26" t="s">
        <v>223</v>
      </c>
      <c r="I2430" s="8" t="b">
        <v>0</v>
      </c>
      <c r="J2430" s="20" t="s">
        <v>19</v>
      </c>
      <c r="K2430" s="5" t="s">
        <v>3324</v>
      </c>
    </row>
    <row r="2431" spans="1:11" s="9" customFormat="1" hidden="1" x14ac:dyDescent="0.25">
      <c r="A2431" s="5" t="s">
        <v>3325</v>
      </c>
      <c r="B2431" s="45" t="s">
        <v>1142</v>
      </c>
      <c r="C2431" s="5" t="s">
        <v>3115</v>
      </c>
      <c r="D2431" s="5" t="s">
        <v>14</v>
      </c>
      <c r="E2431" s="61" t="s">
        <v>15</v>
      </c>
      <c r="F2431" s="7" t="s">
        <v>62</v>
      </c>
      <c r="G2431" s="5" t="s">
        <v>63</v>
      </c>
      <c r="H2431" s="26" t="s">
        <v>223</v>
      </c>
      <c r="I2431" s="8" t="b">
        <v>0</v>
      </c>
      <c r="J2431" s="20" t="s">
        <v>19</v>
      </c>
      <c r="K2431" s="5" t="s">
        <v>3326</v>
      </c>
    </row>
    <row r="2432" spans="1:11" s="9" customFormat="1" hidden="1" x14ac:dyDescent="0.25">
      <c r="A2432" s="5" t="s">
        <v>3327</v>
      </c>
      <c r="B2432" s="45" t="s">
        <v>1142</v>
      </c>
      <c r="C2432" s="5" t="s">
        <v>3115</v>
      </c>
      <c r="D2432" s="5" t="s">
        <v>14</v>
      </c>
      <c r="E2432" s="61" t="s">
        <v>15</v>
      </c>
      <c r="F2432" s="7" t="s">
        <v>62</v>
      </c>
      <c r="G2432" s="5" t="s">
        <v>63</v>
      </c>
      <c r="H2432" s="26" t="s">
        <v>223</v>
      </c>
      <c r="I2432" s="8" t="b">
        <v>0</v>
      </c>
      <c r="J2432" s="20" t="s">
        <v>19</v>
      </c>
      <c r="K2432" s="5" t="s">
        <v>3328</v>
      </c>
    </row>
    <row r="2433" spans="1:11" s="9" customFormat="1" hidden="1" x14ac:dyDescent="0.25">
      <c r="A2433" s="5" t="s">
        <v>3329</v>
      </c>
      <c r="B2433" s="45" t="s">
        <v>1142</v>
      </c>
      <c r="C2433" s="5" t="s">
        <v>3115</v>
      </c>
      <c r="D2433" s="5" t="s">
        <v>14</v>
      </c>
      <c r="E2433" s="61" t="s">
        <v>15</v>
      </c>
      <c r="F2433" s="7" t="s">
        <v>62</v>
      </c>
      <c r="G2433" s="5" t="s">
        <v>63</v>
      </c>
      <c r="H2433" s="26" t="s">
        <v>223</v>
      </c>
      <c r="I2433" s="8" t="b">
        <v>0</v>
      </c>
      <c r="J2433" s="20" t="s">
        <v>19</v>
      </c>
      <c r="K2433" s="5" t="s">
        <v>3330</v>
      </c>
    </row>
    <row r="2434" spans="1:11" s="9" customFormat="1" hidden="1" x14ac:dyDescent="0.25">
      <c r="A2434" s="5" t="s">
        <v>3331</v>
      </c>
      <c r="B2434" s="45" t="s">
        <v>1142</v>
      </c>
      <c r="C2434" s="5" t="s">
        <v>3115</v>
      </c>
      <c r="D2434" s="5" t="s">
        <v>14</v>
      </c>
      <c r="E2434" s="61" t="s">
        <v>15</v>
      </c>
      <c r="F2434" s="7" t="s">
        <v>62</v>
      </c>
      <c r="G2434" s="5" t="s">
        <v>63</v>
      </c>
      <c r="H2434" s="26" t="s">
        <v>223</v>
      </c>
      <c r="I2434" s="8" t="b">
        <v>0</v>
      </c>
      <c r="J2434" s="20" t="s">
        <v>19</v>
      </c>
      <c r="K2434" s="5" t="s">
        <v>3332</v>
      </c>
    </row>
    <row r="2435" spans="1:11" s="9" customFormat="1" hidden="1" x14ac:dyDescent="0.25">
      <c r="A2435" s="5" t="s">
        <v>3333</v>
      </c>
      <c r="B2435" s="45" t="s">
        <v>1142</v>
      </c>
      <c r="C2435" s="5" t="s">
        <v>3115</v>
      </c>
      <c r="D2435" s="5" t="s">
        <v>14</v>
      </c>
      <c r="E2435" s="61" t="s">
        <v>15</v>
      </c>
      <c r="F2435" s="7" t="s">
        <v>62</v>
      </c>
      <c r="G2435" s="5" t="s">
        <v>63</v>
      </c>
      <c r="H2435" s="26" t="s">
        <v>223</v>
      </c>
      <c r="I2435" s="8" t="b">
        <v>0</v>
      </c>
      <c r="J2435" s="20" t="s">
        <v>19</v>
      </c>
      <c r="K2435" s="5" t="s">
        <v>3334</v>
      </c>
    </row>
    <row r="2436" spans="1:11" s="9" customFormat="1" hidden="1" x14ac:dyDescent="0.25">
      <c r="A2436" s="5" t="s">
        <v>3335</v>
      </c>
      <c r="B2436" s="45" t="s">
        <v>1142</v>
      </c>
      <c r="C2436" s="5" t="s">
        <v>3115</v>
      </c>
      <c r="D2436" s="5" t="s">
        <v>14</v>
      </c>
      <c r="E2436" s="61" t="s">
        <v>15</v>
      </c>
      <c r="F2436" s="7" t="s">
        <v>62</v>
      </c>
      <c r="G2436" s="5" t="s">
        <v>63</v>
      </c>
      <c r="H2436" s="26" t="s">
        <v>223</v>
      </c>
      <c r="I2436" s="8" t="b">
        <v>0</v>
      </c>
      <c r="J2436" s="20" t="s">
        <v>19</v>
      </c>
      <c r="K2436" s="5" t="s">
        <v>3336</v>
      </c>
    </row>
    <row r="2437" spans="1:11" s="9" customFormat="1" hidden="1" x14ac:dyDescent="0.25">
      <c r="A2437" s="5" t="s">
        <v>3337</v>
      </c>
      <c r="B2437" s="45" t="s">
        <v>1142</v>
      </c>
      <c r="C2437" s="5" t="s">
        <v>3115</v>
      </c>
      <c r="D2437" s="5" t="s">
        <v>14</v>
      </c>
      <c r="E2437" s="61" t="s">
        <v>15</v>
      </c>
      <c r="F2437" s="7" t="s">
        <v>62</v>
      </c>
      <c r="G2437" s="5" t="s">
        <v>63</v>
      </c>
      <c r="H2437" s="26" t="s">
        <v>223</v>
      </c>
      <c r="I2437" s="8" t="b">
        <v>0</v>
      </c>
      <c r="J2437" s="20" t="s">
        <v>19</v>
      </c>
      <c r="K2437" s="5" t="s">
        <v>3338</v>
      </c>
    </row>
    <row r="2438" spans="1:11" s="9" customFormat="1" hidden="1" x14ac:dyDescent="0.25">
      <c r="A2438" s="5" t="s">
        <v>3339</v>
      </c>
      <c r="B2438" s="45" t="s">
        <v>1142</v>
      </c>
      <c r="C2438" s="5" t="s">
        <v>3115</v>
      </c>
      <c r="D2438" s="5" t="s">
        <v>14</v>
      </c>
      <c r="E2438" s="61" t="s">
        <v>15</v>
      </c>
      <c r="F2438" s="7" t="s">
        <v>62</v>
      </c>
      <c r="G2438" s="5" t="s">
        <v>63</v>
      </c>
      <c r="H2438" s="26" t="s">
        <v>223</v>
      </c>
      <c r="I2438" s="8" t="b">
        <v>0</v>
      </c>
      <c r="J2438" s="20" t="s">
        <v>19</v>
      </c>
      <c r="K2438" s="5" t="s">
        <v>3340</v>
      </c>
    </row>
    <row r="2439" spans="1:11" s="9" customFormat="1" hidden="1" x14ac:dyDescent="0.25">
      <c r="A2439" s="5" t="s">
        <v>3341</v>
      </c>
      <c r="B2439" s="45" t="s">
        <v>1142</v>
      </c>
      <c r="C2439" s="5" t="s">
        <v>3115</v>
      </c>
      <c r="D2439" s="5" t="s">
        <v>14</v>
      </c>
      <c r="E2439" s="61" t="s">
        <v>15</v>
      </c>
      <c r="F2439" s="7" t="s">
        <v>62</v>
      </c>
      <c r="G2439" s="5" t="s">
        <v>63</v>
      </c>
      <c r="H2439" s="26" t="s">
        <v>223</v>
      </c>
      <c r="I2439" s="8" t="b">
        <v>0</v>
      </c>
      <c r="J2439" s="20" t="s">
        <v>19</v>
      </c>
      <c r="K2439" s="5" t="s">
        <v>3342</v>
      </c>
    </row>
    <row r="2440" spans="1:11" s="9" customFormat="1" hidden="1" x14ac:dyDescent="0.25">
      <c r="A2440" s="5" t="s">
        <v>3343</v>
      </c>
      <c r="B2440" s="45" t="s">
        <v>1142</v>
      </c>
      <c r="C2440" s="5" t="s">
        <v>3115</v>
      </c>
      <c r="D2440" s="5" t="s">
        <v>14</v>
      </c>
      <c r="E2440" s="61" t="s">
        <v>15</v>
      </c>
      <c r="F2440" s="7" t="s">
        <v>62</v>
      </c>
      <c r="G2440" s="5" t="s">
        <v>63</v>
      </c>
      <c r="H2440" s="26" t="s">
        <v>223</v>
      </c>
      <c r="I2440" s="8" t="b">
        <v>0</v>
      </c>
      <c r="J2440" s="20" t="s">
        <v>19</v>
      </c>
      <c r="K2440" s="5" t="s">
        <v>3344</v>
      </c>
    </row>
    <row r="2441" spans="1:11" s="9" customFormat="1" hidden="1" x14ac:dyDescent="0.25">
      <c r="A2441" s="5" t="s">
        <v>3345</v>
      </c>
      <c r="B2441" s="45" t="s">
        <v>1142</v>
      </c>
      <c r="C2441" s="5" t="s">
        <v>3115</v>
      </c>
      <c r="D2441" s="5" t="s">
        <v>14</v>
      </c>
      <c r="E2441" s="61" t="s">
        <v>15</v>
      </c>
      <c r="F2441" s="7" t="s">
        <v>62</v>
      </c>
      <c r="G2441" s="5" t="s">
        <v>63</v>
      </c>
      <c r="H2441" s="26" t="s">
        <v>223</v>
      </c>
      <c r="I2441" s="8" t="b">
        <v>0</v>
      </c>
      <c r="J2441" s="20" t="s">
        <v>19</v>
      </c>
      <c r="K2441" s="5" t="s">
        <v>3346</v>
      </c>
    </row>
    <row r="2442" spans="1:11" s="9" customFormat="1" hidden="1" x14ac:dyDescent="0.25">
      <c r="A2442" s="5" t="s">
        <v>3347</v>
      </c>
      <c r="B2442" s="45" t="s">
        <v>1142</v>
      </c>
      <c r="C2442" s="5" t="s">
        <v>3115</v>
      </c>
      <c r="D2442" s="5" t="s">
        <v>14</v>
      </c>
      <c r="E2442" s="61" t="s">
        <v>15</v>
      </c>
      <c r="F2442" s="7" t="s">
        <v>62</v>
      </c>
      <c r="G2442" s="5" t="s">
        <v>63</v>
      </c>
      <c r="H2442" s="26" t="s">
        <v>223</v>
      </c>
      <c r="I2442" s="8" t="b">
        <v>0</v>
      </c>
      <c r="J2442" s="20" t="s">
        <v>19</v>
      </c>
      <c r="K2442" s="5" t="s">
        <v>3348</v>
      </c>
    </row>
    <row r="2443" spans="1:11" s="9" customFormat="1" hidden="1" x14ac:dyDescent="0.25">
      <c r="A2443" s="5" t="s">
        <v>3349</v>
      </c>
      <c r="B2443" s="45" t="s">
        <v>1142</v>
      </c>
      <c r="C2443" s="5" t="s">
        <v>3115</v>
      </c>
      <c r="D2443" s="5" t="s">
        <v>14</v>
      </c>
      <c r="E2443" s="61" t="s">
        <v>15</v>
      </c>
      <c r="F2443" s="7" t="s">
        <v>62</v>
      </c>
      <c r="G2443" s="5" t="s">
        <v>63</v>
      </c>
      <c r="H2443" s="26" t="s">
        <v>223</v>
      </c>
      <c r="I2443" s="8" t="b">
        <v>0</v>
      </c>
      <c r="J2443" s="20" t="s">
        <v>19</v>
      </c>
      <c r="K2443" s="5" t="s">
        <v>3350</v>
      </c>
    </row>
    <row r="2444" spans="1:11" s="9" customFormat="1" hidden="1" x14ac:dyDescent="0.25">
      <c r="A2444" s="5" t="s">
        <v>3351</v>
      </c>
      <c r="B2444" s="45" t="s">
        <v>1142</v>
      </c>
      <c r="C2444" s="5" t="s">
        <v>3115</v>
      </c>
      <c r="D2444" s="5" t="s">
        <v>14</v>
      </c>
      <c r="E2444" s="61" t="s">
        <v>15</v>
      </c>
      <c r="F2444" s="7" t="s">
        <v>62</v>
      </c>
      <c r="G2444" s="5" t="s">
        <v>63</v>
      </c>
      <c r="H2444" s="26" t="s">
        <v>223</v>
      </c>
      <c r="I2444" s="8" t="b">
        <v>0</v>
      </c>
      <c r="J2444" s="20" t="s">
        <v>19</v>
      </c>
      <c r="K2444" s="5" t="s">
        <v>3352</v>
      </c>
    </row>
    <row r="2445" spans="1:11" s="9" customFormat="1" hidden="1" x14ac:dyDescent="0.25">
      <c r="A2445" s="5" t="s">
        <v>3353</v>
      </c>
      <c r="B2445" s="45" t="s">
        <v>1142</v>
      </c>
      <c r="C2445" s="5" t="s">
        <v>3115</v>
      </c>
      <c r="D2445" s="5" t="s">
        <v>14</v>
      </c>
      <c r="E2445" s="61" t="s">
        <v>15</v>
      </c>
      <c r="F2445" s="7" t="s">
        <v>62</v>
      </c>
      <c r="G2445" s="5" t="s">
        <v>63</v>
      </c>
      <c r="H2445" s="26" t="s">
        <v>223</v>
      </c>
      <c r="I2445" s="8" t="b">
        <v>0</v>
      </c>
      <c r="J2445" s="20" t="s">
        <v>19</v>
      </c>
      <c r="K2445" s="5" t="s">
        <v>3354</v>
      </c>
    </row>
    <row r="2446" spans="1:11" s="9" customFormat="1" hidden="1" x14ac:dyDescent="0.25">
      <c r="A2446" s="5" t="s">
        <v>3355</v>
      </c>
      <c r="B2446" s="45" t="s">
        <v>1142</v>
      </c>
      <c r="C2446" s="5" t="s">
        <v>3115</v>
      </c>
      <c r="D2446" s="5" t="s">
        <v>14</v>
      </c>
      <c r="E2446" s="61" t="s">
        <v>15</v>
      </c>
      <c r="F2446" s="7" t="s">
        <v>62</v>
      </c>
      <c r="G2446" s="5" t="s">
        <v>63</v>
      </c>
      <c r="H2446" s="26" t="s">
        <v>223</v>
      </c>
      <c r="I2446" s="8" t="b">
        <v>0</v>
      </c>
      <c r="J2446" s="20" t="s">
        <v>19</v>
      </c>
      <c r="K2446" s="5" t="s">
        <v>3356</v>
      </c>
    </row>
    <row r="2447" spans="1:11" s="9" customFormat="1" hidden="1" x14ac:dyDescent="0.25">
      <c r="A2447" s="5" t="s">
        <v>3357</v>
      </c>
      <c r="B2447" s="45" t="s">
        <v>1142</v>
      </c>
      <c r="C2447" s="5" t="s">
        <v>3184</v>
      </c>
      <c r="D2447" s="5" t="s">
        <v>14</v>
      </c>
      <c r="E2447" s="61" t="s">
        <v>15</v>
      </c>
      <c r="F2447" s="7" t="s">
        <v>54</v>
      </c>
      <c r="G2447" s="5" t="s">
        <v>99</v>
      </c>
      <c r="H2447" s="6" t="s">
        <v>18</v>
      </c>
      <c r="I2447" s="8" t="b">
        <v>0</v>
      </c>
      <c r="J2447" s="20" t="s">
        <v>38</v>
      </c>
      <c r="K2447" s="5" t="s">
        <v>54</v>
      </c>
    </row>
    <row r="2448" spans="1:11" s="9" customFormat="1" hidden="1" x14ac:dyDescent="0.25">
      <c r="A2448" s="5" t="s">
        <v>3358</v>
      </c>
      <c r="B2448" s="45" t="s">
        <v>1142</v>
      </c>
      <c r="C2448" s="5" t="s">
        <v>3184</v>
      </c>
      <c r="D2448" s="5" t="s">
        <v>14</v>
      </c>
      <c r="E2448" s="61" t="s">
        <v>15</v>
      </c>
      <c r="F2448" s="7" t="s">
        <v>54</v>
      </c>
      <c r="G2448" s="5" t="s">
        <v>99</v>
      </c>
      <c r="H2448" s="6" t="s">
        <v>18</v>
      </c>
      <c r="I2448" s="8" t="b">
        <v>0</v>
      </c>
      <c r="J2448" s="20" t="s">
        <v>38</v>
      </c>
      <c r="K2448" s="5" t="s">
        <v>54</v>
      </c>
    </row>
    <row r="2449" spans="1:11" s="9" customFormat="1" hidden="1" x14ac:dyDescent="0.25">
      <c r="A2449" s="5" t="s">
        <v>3359</v>
      </c>
      <c r="B2449" s="45" t="s">
        <v>1142</v>
      </c>
      <c r="C2449" s="5" t="s">
        <v>3184</v>
      </c>
      <c r="D2449" s="5" t="s">
        <v>14</v>
      </c>
      <c r="E2449" s="61" t="s">
        <v>15</v>
      </c>
      <c r="F2449" s="7" t="s">
        <v>54</v>
      </c>
      <c r="G2449" s="5" t="s">
        <v>99</v>
      </c>
      <c r="H2449" s="6" t="s">
        <v>18</v>
      </c>
      <c r="I2449" s="8" t="b">
        <v>0</v>
      </c>
      <c r="J2449" s="20" t="s">
        <v>38</v>
      </c>
      <c r="K2449" s="5" t="s">
        <v>54</v>
      </c>
    </row>
    <row r="2450" spans="1:11" s="9" customFormat="1" hidden="1" x14ac:dyDescent="0.25">
      <c r="A2450" s="5" t="s">
        <v>3360</v>
      </c>
      <c r="B2450" s="45" t="s">
        <v>1142</v>
      </c>
      <c r="C2450" s="5" t="s">
        <v>3184</v>
      </c>
      <c r="D2450" s="5" t="s">
        <v>14</v>
      </c>
      <c r="E2450" s="61" t="s">
        <v>15</v>
      </c>
      <c r="F2450" s="7" t="s">
        <v>54</v>
      </c>
      <c r="G2450" s="5" t="s">
        <v>99</v>
      </c>
      <c r="H2450" s="6" t="s">
        <v>18</v>
      </c>
      <c r="I2450" s="8" t="b">
        <v>0</v>
      </c>
      <c r="J2450" s="20" t="s">
        <v>38</v>
      </c>
      <c r="K2450" s="5" t="s">
        <v>54</v>
      </c>
    </row>
    <row r="2451" spans="1:11" s="9" customFormat="1" hidden="1" x14ac:dyDescent="0.25">
      <c r="A2451" s="5" t="s">
        <v>3361</v>
      </c>
      <c r="B2451" s="45" t="s">
        <v>1142</v>
      </c>
      <c r="C2451" s="5" t="s">
        <v>3184</v>
      </c>
      <c r="D2451" s="5" t="s">
        <v>14</v>
      </c>
      <c r="E2451" s="61" t="s">
        <v>15</v>
      </c>
      <c r="F2451" s="7" t="s">
        <v>54</v>
      </c>
      <c r="G2451" s="5" t="s">
        <v>99</v>
      </c>
      <c r="H2451" s="6" t="s">
        <v>18</v>
      </c>
      <c r="I2451" s="8" t="b">
        <v>0</v>
      </c>
      <c r="J2451" s="20" t="s">
        <v>38</v>
      </c>
      <c r="K2451" s="5" t="s">
        <v>54</v>
      </c>
    </row>
    <row r="2452" spans="1:11" s="9" customFormat="1" hidden="1" x14ac:dyDescent="0.25">
      <c r="A2452" s="5" t="s">
        <v>3362</v>
      </c>
      <c r="B2452" s="45" t="s">
        <v>1142</v>
      </c>
      <c r="C2452" s="5" t="s">
        <v>3184</v>
      </c>
      <c r="D2452" s="5" t="s">
        <v>14</v>
      </c>
      <c r="E2452" s="61" t="s">
        <v>15</v>
      </c>
      <c r="F2452" s="7" t="s">
        <v>54</v>
      </c>
      <c r="G2452" s="5" t="s">
        <v>99</v>
      </c>
      <c r="H2452" s="6" t="s">
        <v>18</v>
      </c>
      <c r="I2452" s="8" t="b">
        <v>0</v>
      </c>
      <c r="J2452" s="20" t="s">
        <v>38</v>
      </c>
      <c r="K2452" s="5" t="s">
        <v>54</v>
      </c>
    </row>
    <row r="2453" spans="1:11" s="9" customFormat="1" hidden="1" x14ac:dyDescent="0.25">
      <c r="A2453" s="5" t="s">
        <v>3363</v>
      </c>
      <c r="B2453" s="45" t="s">
        <v>1142</v>
      </c>
      <c r="C2453" s="5" t="s">
        <v>3184</v>
      </c>
      <c r="D2453" s="5" t="s">
        <v>14</v>
      </c>
      <c r="E2453" s="61" t="s">
        <v>15</v>
      </c>
      <c r="F2453" s="7" t="s">
        <v>54</v>
      </c>
      <c r="G2453" s="5" t="s">
        <v>99</v>
      </c>
      <c r="H2453" s="6" t="s">
        <v>18</v>
      </c>
      <c r="I2453" s="8" t="b">
        <v>0</v>
      </c>
      <c r="J2453" s="20" t="s">
        <v>38</v>
      </c>
      <c r="K2453" s="5" t="s">
        <v>54</v>
      </c>
    </row>
    <row r="2454" spans="1:11" s="9" customFormat="1" hidden="1" x14ac:dyDescent="0.25">
      <c r="A2454" s="5" t="s">
        <v>3364</v>
      </c>
      <c r="B2454" s="45" t="s">
        <v>1142</v>
      </c>
      <c r="C2454" s="5" t="s">
        <v>3184</v>
      </c>
      <c r="D2454" s="5" t="s">
        <v>14</v>
      </c>
      <c r="E2454" s="61" t="s">
        <v>15</v>
      </c>
      <c r="F2454" s="7" t="s">
        <v>54</v>
      </c>
      <c r="G2454" s="5" t="s">
        <v>99</v>
      </c>
      <c r="H2454" s="6" t="s">
        <v>18</v>
      </c>
      <c r="I2454" s="8" t="b">
        <v>0</v>
      </c>
      <c r="J2454" s="20" t="s">
        <v>38</v>
      </c>
      <c r="K2454" s="5" t="s">
        <v>54</v>
      </c>
    </row>
    <row r="2455" spans="1:11" s="9" customFormat="1" hidden="1" x14ac:dyDescent="0.25">
      <c r="A2455" s="5" t="s">
        <v>3365</v>
      </c>
      <c r="B2455" s="45" t="s">
        <v>1142</v>
      </c>
      <c r="C2455" s="5" t="s">
        <v>3184</v>
      </c>
      <c r="D2455" s="5" t="s">
        <v>14</v>
      </c>
      <c r="E2455" s="61" t="s">
        <v>15</v>
      </c>
      <c r="F2455" s="7" t="s">
        <v>54</v>
      </c>
      <c r="G2455" s="5" t="s">
        <v>99</v>
      </c>
      <c r="H2455" s="6" t="s">
        <v>18</v>
      </c>
      <c r="I2455" s="8" t="b">
        <v>0</v>
      </c>
      <c r="J2455" s="20" t="s">
        <v>38</v>
      </c>
      <c r="K2455" s="5" t="s">
        <v>54</v>
      </c>
    </row>
    <row r="2456" spans="1:11" s="9" customFormat="1" hidden="1" x14ac:dyDescent="0.25">
      <c r="A2456" s="5" t="s">
        <v>3366</v>
      </c>
      <c r="B2456" s="45" t="s">
        <v>1142</v>
      </c>
      <c r="C2456" s="5" t="s">
        <v>3184</v>
      </c>
      <c r="D2456" s="5" t="s">
        <v>14</v>
      </c>
      <c r="E2456" s="61" t="s">
        <v>15</v>
      </c>
      <c r="F2456" s="7" t="s">
        <v>54</v>
      </c>
      <c r="G2456" s="5" t="s">
        <v>99</v>
      </c>
      <c r="H2456" s="6" t="s">
        <v>18</v>
      </c>
      <c r="I2456" s="8" t="b">
        <v>0</v>
      </c>
      <c r="J2456" s="20" t="s">
        <v>38</v>
      </c>
      <c r="K2456" s="5" t="s">
        <v>54</v>
      </c>
    </row>
    <row r="2457" spans="1:11" s="9" customFormat="1" hidden="1" x14ac:dyDescent="0.25">
      <c r="A2457" s="5" t="s">
        <v>3367</v>
      </c>
      <c r="B2457" s="45" t="s">
        <v>1142</v>
      </c>
      <c r="C2457" s="5" t="s">
        <v>3184</v>
      </c>
      <c r="D2457" s="5" t="s">
        <v>14</v>
      </c>
      <c r="E2457" s="61" t="s">
        <v>15</v>
      </c>
      <c r="F2457" s="7" t="s">
        <v>54</v>
      </c>
      <c r="G2457" s="5" t="s">
        <v>99</v>
      </c>
      <c r="H2457" s="6" t="s">
        <v>18</v>
      </c>
      <c r="I2457" s="8" t="b">
        <v>0</v>
      </c>
      <c r="J2457" s="20" t="s">
        <v>38</v>
      </c>
      <c r="K2457" s="5" t="s">
        <v>54</v>
      </c>
    </row>
    <row r="2458" spans="1:11" s="9" customFormat="1" hidden="1" x14ac:dyDescent="0.25">
      <c r="A2458" s="5" t="s">
        <v>3368</v>
      </c>
      <c r="B2458" s="45" t="s">
        <v>1142</v>
      </c>
      <c r="C2458" s="5" t="s">
        <v>3184</v>
      </c>
      <c r="D2458" s="5" t="s">
        <v>14</v>
      </c>
      <c r="E2458" s="61" t="s">
        <v>15</v>
      </c>
      <c r="F2458" s="7" t="s">
        <v>54</v>
      </c>
      <c r="G2458" s="5" t="s">
        <v>99</v>
      </c>
      <c r="H2458" s="6" t="s">
        <v>18</v>
      </c>
      <c r="I2458" s="8" t="b">
        <v>0</v>
      </c>
      <c r="J2458" s="20" t="s">
        <v>38</v>
      </c>
      <c r="K2458" s="5" t="s">
        <v>54</v>
      </c>
    </row>
    <row r="2459" spans="1:11" s="9" customFormat="1" hidden="1" x14ac:dyDescent="0.25">
      <c r="A2459" s="5" t="s">
        <v>3369</v>
      </c>
      <c r="B2459" s="45" t="s">
        <v>1142</v>
      </c>
      <c r="C2459" s="5" t="s">
        <v>3184</v>
      </c>
      <c r="D2459" s="5" t="s">
        <v>14</v>
      </c>
      <c r="E2459" s="61" t="s">
        <v>15</v>
      </c>
      <c r="F2459" s="7" t="s">
        <v>54</v>
      </c>
      <c r="G2459" s="5" t="s">
        <v>99</v>
      </c>
      <c r="H2459" s="6" t="s">
        <v>18</v>
      </c>
      <c r="I2459" s="8" t="b">
        <v>0</v>
      </c>
      <c r="J2459" s="20" t="s">
        <v>38</v>
      </c>
      <c r="K2459" s="5" t="s">
        <v>54</v>
      </c>
    </row>
    <row r="2460" spans="1:11" s="9" customFormat="1" hidden="1" x14ac:dyDescent="0.25">
      <c r="A2460" s="5" t="s">
        <v>3370</v>
      </c>
      <c r="B2460" s="45" t="s">
        <v>1142</v>
      </c>
      <c r="C2460" s="5" t="s">
        <v>3184</v>
      </c>
      <c r="D2460" s="5" t="s">
        <v>14</v>
      </c>
      <c r="E2460" s="61" t="s">
        <v>15</v>
      </c>
      <c r="F2460" s="7" t="s">
        <v>54</v>
      </c>
      <c r="G2460" s="5" t="s">
        <v>99</v>
      </c>
      <c r="H2460" s="6" t="s">
        <v>18</v>
      </c>
      <c r="I2460" s="8" t="b">
        <v>0</v>
      </c>
      <c r="J2460" s="20" t="s">
        <v>38</v>
      </c>
      <c r="K2460" s="5" t="s">
        <v>54</v>
      </c>
    </row>
    <row r="2461" spans="1:11" s="9" customFormat="1" hidden="1" x14ac:dyDescent="0.25">
      <c r="A2461" s="5" t="s">
        <v>3371</v>
      </c>
      <c r="B2461" s="45" t="s">
        <v>1142</v>
      </c>
      <c r="C2461" s="5" t="s">
        <v>3184</v>
      </c>
      <c r="D2461" s="5" t="s">
        <v>14</v>
      </c>
      <c r="E2461" s="61" t="s">
        <v>15</v>
      </c>
      <c r="F2461" s="7" t="s">
        <v>54</v>
      </c>
      <c r="G2461" s="5" t="s">
        <v>99</v>
      </c>
      <c r="H2461" s="6" t="s">
        <v>18</v>
      </c>
      <c r="I2461" s="8" t="b">
        <v>0</v>
      </c>
      <c r="J2461" s="20" t="s">
        <v>38</v>
      </c>
      <c r="K2461" s="5" t="s">
        <v>54</v>
      </c>
    </row>
    <row r="2462" spans="1:11" s="9" customFormat="1" hidden="1" x14ac:dyDescent="0.25">
      <c r="A2462" s="5" t="s">
        <v>3372</v>
      </c>
      <c r="B2462" s="45" t="s">
        <v>1142</v>
      </c>
      <c r="C2462" s="5" t="s">
        <v>3184</v>
      </c>
      <c r="D2462" s="5" t="s">
        <v>14</v>
      </c>
      <c r="E2462" s="61" t="s">
        <v>15</v>
      </c>
      <c r="F2462" s="7" t="s">
        <v>54</v>
      </c>
      <c r="G2462" s="5" t="s">
        <v>99</v>
      </c>
      <c r="H2462" s="6" t="s">
        <v>18</v>
      </c>
      <c r="I2462" s="8" t="b">
        <v>0</v>
      </c>
      <c r="J2462" s="20" t="s">
        <v>38</v>
      </c>
      <c r="K2462" s="5" t="s">
        <v>54</v>
      </c>
    </row>
    <row r="2463" spans="1:11" s="9" customFormat="1" hidden="1" x14ac:dyDescent="0.25">
      <c r="A2463" s="5" t="s">
        <v>3373</v>
      </c>
      <c r="B2463" s="45" t="s">
        <v>1142</v>
      </c>
      <c r="C2463" s="5" t="s">
        <v>3184</v>
      </c>
      <c r="D2463" s="5" t="s">
        <v>14</v>
      </c>
      <c r="E2463" s="61" t="s">
        <v>15</v>
      </c>
      <c r="F2463" s="7" t="s">
        <v>54</v>
      </c>
      <c r="G2463" s="5" t="s">
        <v>99</v>
      </c>
      <c r="H2463" s="6" t="s">
        <v>18</v>
      </c>
      <c r="I2463" s="8" t="b">
        <v>0</v>
      </c>
      <c r="J2463" s="20" t="s">
        <v>38</v>
      </c>
      <c r="K2463" s="5" t="s">
        <v>54</v>
      </c>
    </row>
    <row r="2464" spans="1:11" s="9" customFormat="1" hidden="1" x14ac:dyDescent="0.25">
      <c r="A2464" s="5" t="s">
        <v>3374</v>
      </c>
      <c r="B2464" s="45" t="s">
        <v>1142</v>
      </c>
      <c r="C2464" s="5" t="s">
        <v>3184</v>
      </c>
      <c r="D2464" s="5" t="s">
        <v>14</v>
      </c>
      <c r="E2464" s="61" t="s">
        <v>15</v>
      </c>
      <c r="F2464" s="7" t="s">
        <v>54</v>
      </c>
      <c r="G2464" s="5" t="s">
        <v>99</v>
      </c>
      <c r="H2464" s="6" t="s">
        <v>18</v>
      </c>
      <c r="I2464" s="8" t="b">
        <v>0</v>
      </c>
      <c r="J2464" s="20" t="s">
        <v>38</v>
      </c>
      <c r="K2464" s="5" t="s">
        <v>54</v>
      </c>
    </row>
    <row r="2465" spans="1:11" s="9" customFormat="1" hidden="1" x14ac:dyDescent="0.25">
      <c r="A2465" s="5" t="s">
        <v>3375</v>
      </c>
      <c r="B2465" s="45" t="s">
        <v>1142</v>
      </c>
      <c r="C2465" s="5" t="s">
        <v>3184</v>
      </c>
      <c r="D2465" s="5" t="s">
        <v>14</v>
      </c>
      <c r="E2465" s="61" t="s">
        <v>15</v>
      </c>
      <c r="F2465" s="7" t="s">
        <v>54</v>
      </c>
      <c r="G2465" s="5" t="s">
        <v>99</v>
      </c>
      <c r="H2465" s="6" t="s">
        <v>18</v>
      </c>
      <c r="I2465" s="8" t="b">
        <v>0</v>
      </c>
      <c r="J2465" s="20" t="s">
        <v>38</v>
      </c>
      <c r="K2465" s="5" t="s">
        <v>54</v>
      </c>
    </row>
    <row r="2466" spans="1:11" s="9" customFormat="1" hidden="1" x14ac:dyDescent="0.25">
      <c r="A2466" s="5" t="s">
        <v>3376</v>
      </c>
      <c r="B2466" s="45" t="s">
        <v>1142</v>
      </c>
      <c r="C2466" s="5" t="s">
        <v>3184</v>
      </c>
      <c r="D2466" s="5" t="s">
        <v>14</v>
      </c>
      <c r="E2466" s="61" t="s">
        <v>15</v>
      </c>
      <c r="F2466" s="7" t="s">
        <v>54</v>
      </c>
      <c r="G2466" s="5" t="s">
        <v>99</v>
      </c>
      <c r="H2466" s="6" t="s">
        <v>18</v>
      </c>
      <c r="I2466" s="8" t="b">
        <v>0</v>
      </c>
      <c r="J2466" s="20" t="s">
        <v>38</v>
      </c>
      <c r="K2466" s="5" t="s">
        <v>54</v>
      </c>
    </row>
    <row r="2467" spans="1:11" s="9" customFormat="1" hidden="1" x14ac:dyDescent="0.25">
      <c r="A2467" s="5" t="s">
        <v>3377</v>
      </c>
      <c r="B2467" s="45" t="s">
        <v>1142</v>
      </c>
      <c r="C2467" s="5" t="s">
        <v>3184</v>
      </c>
      <c r="D2467" s="5" t="s">
        <v>14</v>
      </c>
      <c r="E2467" s="61" t="s">
        <v>15</v>
      </c>
      <c r="F2467" s="7" t="s">
        <v>54</v>
      </c>
      <c r="G2467" s="5" t="s">
        <v>99</v>
      </c>
      <c r="H2467" s="6" t="s">
        <v>18</v>
      </c>
      <c r="I2467" s="8" t="b">
        <v>0</v>
      </c>
      <c r="J2467" s="20" t="s">
        <v>38</v>
      </c>
      <c r="K2467" s="5" t="s">
        <v>54</v>
      </c>
    </row>
    <row r="2468" spans="1:11" s="9" customFormat="1" hidden="1" x14ac:dyDescent="0.25">
      <c r="A2468" s="5" t="s">
        <v>3378</v>
      </c>
      <c r="B2468" s="45" t="s">
        <v>1142</v>
      </c>
      <c r="C2468" s="5" t="s">
        <v>3184</v>
      </c>
      <c r="D2468" s="5" t="s">
        <v>14</v>
      </c>
      <c r="E2468" s="61" t="s">
        <v>15</v>
      </c>
      <c r="F2468" s="7" t="s">
        <v>54</v>
      </c>
      <c r="G2468" s="5" t="s">
        <v>99</v>
      </c>
      <c r="H2468" s="6" t="s">
        <v>18</v>
      </c>
      <c r="I2468" s="8" t="b">
        <v>0</v>
      </c>
      <c r="J2468" s="20" t="s">
        <v>38</v>
      </c>
      <c r="K2468" s="5" t="s">
        <v>54</v>
      </c>
    </row>
    <row r="2469" spans="1:11" s="9" customFormat="1" hidden="1" x14ac:dyDescent="0.25">
      <c r="A2469" s="5" t="s">
        <v>3379</v>
      </c>
      <c r="B2469" s="45" t="s">
        <v>1142</v>
      </c>
      <c r="C2469" s="5" t="s">
        <v>3184</v>
      </c>
      <c r="D2469" s="5" t="s">
        <v>14</v>
      </c>
      <c r="E2469" s="61" t="s">
        <v>15</v>
      </c>
      <c r="F2469" s="7" t="s">
        <v>54</v>
      </c>
      <c r="G2469" s="5" t="s">
        <v>99</v>
      </c>
      <c r="H2469" s="6" t="s">
        <v>18</v>
      </c>
      <c r="I2469" s="8" t="b">
        <v>0</v>
      </c>
      <c r="J2469" s="20" t="s">
        <v>38</v>
      </c>
      <c r="K2469" s="5" t="s">
        <v>54</v>
      </c>
    </row>
    <row r="2470" spans="1:11" s="9" customFormat="1" hidden="1" x14ac:dyDescent="0.25">
      <c r="A2470" s="5" t="s">
        <v>3380</v>
      </c>
      <c r="B2470" s="45" t="s">
        <v>1142</v>
      </c>
      <c r="C2470" s="5" t="s">
        <v>3184</v>
      </c>
      <c r="D2470" s="5" t="s">
        <v>14</v>
      </c>
      <c r="E2470" s="61" t="s">
        <v>15</v>
      </c>
      <c r="F2470" s="7" t="s">
        <v>54</v>
      </c>
      <c r="G2470" s="5" t="s">
        <v>99</v>
      </c>
      <c r="H2470" s="6" t="s">
        <v>18</v>
      </c>
      <c r="I2470" s="8" t="b">
        <v>0</v>
      </c>
      <c r="J2470" s="20" t="s">
        <v>38</v>
      </c>
      <c r="K2470" s="5" t="s">
        <v>54</v>
      </c>
    </row>
    <row r="2471" spans="1:11" s="9" customFormat="1" hidden="1" x14ac:dyDescent="0.25">
      <c r="A2471" s="5" t="s">
        <v>3381</v>
      </c>
      <c r="B2471" s="45" t="s">
        <v>1142</v>
      </c>
      <c r="C2471" s="5" t="s">
        <v>3184</v>
      </c>
      <c r="D2471" s="5" t="s">
        <v>14</v>
      </c>
      <c r="E2471" s="61" t="s">
        <v>15</v>
      </c>
      <c r="F2471" s="7" t="s">
        <v>54</v>
      </c>
      <c r="G2471" s="5" t="s">
        <v>99</v>
      </c>
      <c r="H2471" s="6" t="s">
        <v>18</v>
      </c>
      <c r="I2471" s="8" t="b">
        <v>0</v>
      </c>
      <c r="J2471" s="20" t="s">
        <v>38</v>
      </c>
      <c r="K2471" s="5" t="s">
        <v>54</v>
      </c>
    </row>
    <row r="2472" spans="1:11" s="9" customFormat="1" hidden="1" x14ac:dyDescent="0.25">
      <c r="A2472" s="5" t="s">
        <v>3382</v>
      </c>
      <c r="B2472" s="45" t="s">
        <v>1142</v>
      </c>
      <c r="C2472" s="5" t="s">
        <v>3184</v>
      </c>
      <c r="D2472" s="5" t="s">
        <v>14</v>
      </c>
      <c r="E2472" s="61" t="s">
        <v>15</v>
      </c>
      <c r="F2472" s="7" t="s">
        <v>54</v>
      </c>
      <c r="G2472" s="5" t="s">
        <v>99</v>
      </c>
      <c r="H2472" s="6" t="s">
        <v>18</v>
      </c>
      <c r="I2472" s="8" t="b">
        <v>0</v>
      </c>
      <c r="J2472" s="20" t="s">
        <v>38</v>
      </c>
      <c r="K2472" s="5" t="s">
        <v>54</v>
      </c>
    </row>
    <row r="2473" spans="1:11" s="9" customFormat="1" hidden="1" x14ac:dyDescent="0.25">
      <c r="A2473" s="5" t="s">
        <v>3383</v>
      </c>
      <c r="B2473" s="45" t="s">
        <v>1142</v>
      </c>
      <c r="C2473" s="5" t="s">
        <v>3184</v>
      </c>
      <c r="D2473" s="5" t="s">
        <v>14</v>
      </c>
      <c r="E2473" s="61" t="s">
        <v>15</v>
      </c>
      <c r="F2473" s="7" t="s">
        <v>54</v>
      </c>
      <c r="G2473" s="5" t="s">
        <v>99</v>
      </c>
      <c r="H2473" s="6" t="s">
        <v>18</v>
      </c>
      <c r="I2473" s="8" t="b">
        <v>0</v>
      </c>
      <c r="J2473" s="20" t="s">
        <v>38</v>
      </c>
      <c r="K2473" s="5" t="s">
        <v>54</v>
      </c>
    </row>
    <row r="2474" spans="1:11" s="9" customFormat="1" hidden="1" x14ac:dyDescent="0.25">
      <c r="A2474" s="5" t="s">
        <v>3384</v>
      </c>
      <c r="B2474" s="45" t="s">
        <v>1142</v>
      </c>
      <c r="C2474" s="5" t="s">
        <v>3184</v>
      </c>
      <c r="D2474" s="5" t="s">
        <v>14</v>
      </c>
      <c r="E2474" s="61" t="s">
        <v>15</v>
      </c>
      <c r="F2474" s="7" t="s">
        <v>54</v>
      </c>
      <c r="G2474" s="5" t="s">
        <v>99</v>
      </c>
      <c r="H2474" s="6" t="s">
        <v>18</v>
      </c>
      <c r="I2474" s="8" t="b">
        <v>0</v>
      </c>
      <c r="J2474" s="20" t="s">
        <v>38</v>
      </c>
      <c r="K2474" s="5" t="s">
        <v>54</v>
      </c>
    </row>
    <row r="2475" spans="1:11" s="9" customFormat="1" hidden="1" x14ac:dyDescent="0.25">
      <c r="A2475" s="5" t="s">
        <v>3385</v>
      </c>
      <c r="B2475" s="45" t="s">
        <v>1142</v>
      </c>
      <c r="C2475" s="5" t="s">
        <v>3184</v>
      </c>
      <c r="D2475" s="5" t="s">
        <v>14</v>
      </c>
      <c r="E2475" s="61" t="s">
        <v>15</v>
      </c>
      <c r="F2475" s="7" t="s">
        <v>54</v>
      </c>
      <c r="G2475" s="5" t="s">
        <v>99</v>
      </c>
      <c r="H2475" s="6" t="s">
        <v>18</v>
      </c>
      <c r="I2475" s="8" t="b">
        <v>0</v>
      </c>
      <c r="J2475" s="20" t="s">
        <v>38</v>
      </c>
      <c r="K2475" s="5" t="s">
        <v>54</v>
      </c>
    </row>
    <row r="2476" spans="1:11" s="9" customFormat="1" hidden="1" x14ac:dyDescent="0.25">
      <c r="A2476" s="5" t="s">
        <v>3386</v>
      </c>
      <c r="B2476" s="45" t="s">
        <v>1142</v>
      </c>
      <c r="C2476" s="5" t="s">
        <v>3184</v>
      </c>
      <c r="D2476" s="5" t="s">
        <v>14</v>
      </c>
      <c r="E2476" s="61" t="s">
        <v>15</v>
      </c>
      <c r="F2476" s="7" t="s">
        <v>54</v>
      </c>
      <c r="G2476" s="5" t="s">
        <v>99</v>
      </c>
      <c r="H2476" s="6" t="s">
        <v>18</v>
      </c>
      <c r="I2476" s="8" t="b">
        <v>0</v>
      </c>
      <c r="J2476" s="20" t="s">
        <v>38</v>
      </c>
      <c r="K2476" s="5" t="s">
        <v>54</v>
      </c>
    </row>
    <row r="2477" spans="1:11" s="9" customFormat="1" hidden="1" x14ac:dyDescent="0.25">
      <c r="A2477" s="5" t="s">
        <v>3387</v>
      </c>
      <c r="B2477" s="45" t="s">
        <v>1142</v>
      </c>
      <c r="C2477" s="5" t="s">
        <v>3184</v>
      </c>
      <c r="D2477" s="5" t="s">
        <v>14</v>
      </c>
      <c r="E2477" s="61" t="s">
        <v>15</v>
      </c>
      <c r="F2477" s="7" t="s">
        <v>54</v>
      </c>
      <c r="G2477" s="5" t="s">
        <v>99</v>
      </c>
      <c r="H2477" s="6" t="s">
        <v>18</v>
      </c>
      <c r="I2477" s="8" t="b">
        <v>0</v>
      </c>
      <c r="J2477" s="20" t="s">
        <v>38</v>
      </c>
      <c r="K2477" s="5" t="s">
        <v>54</v>
      </c>
    </row>
    <row r="2478" spans="1:11" s="9" customFormat="1" hidden="1" x14ac:dyDescent="0.25">
      <c r="A2478" s="5" t="s">
        <v>3388</v>
      </c>
      <c r="B2478" s="45" t="s">
        <v>1142</v>
      </c>
      <c r="C2478" s="5" t="s">
        <v>3184</v>
      </c>
      <c r="D2478" s="5" t="s">
        <v>14</v>
      </c>
      <c r="E2478" s="61" t="s">
        <v>15</v>
      </c>
      <c r="F2478" s="7" t="s">
        <v>54</v>
      </c>
      <c r="G2478" s="5" t="s">
        <v>99</v>
      </c>
      <c r="H2478" s="6" t="s">
        <v>18</v>
      </c>
      <c r="I2478" s="8" t="b">
        <v>0</v>
      </c>
      <c r="J2478" s="20" t="s">
        <v>38</v>
      </c>
      <c r="K2478" s="5" t="s">
        <v>54</v>
      </c>
    </row>
    <row r="2479" spans="1:11" s="9" customFormat="1" hidden="1" x14ac:dyDescent="0.25">
      <c r="A2479" s="5" t="s">
        <v>3389</v>
      </c>
      <c r="B2479" s="45" t="s">
        <v>1142</v>
      </c>
      <c r="C2479" s="5" t="s">
        <v>3184</v>
      </c>
      <c r="D2479" s="5" t="s">
        <v>14</v>
      </c>
      <c r="E2479" s="61" t="s">
        <v>15</v>
      </c>
      <c r="F2479" s="7" t="s">
        <v>54</v>
      </c>
      <c r="G2479" s="5" t="s">
        <v>99</v>
      </c>
      <c r="H2479" s="6" t="s">
        <v>18</v>
      </c>
      <c r="I2479" s="8" t="b">
        <v>0</v>
      </c>
      <c r="J2479" s="20" t="s">
        <v>38</v>
      </c>
      <c r="K2479" s="5" t="s">
        <v>54</v>
      </c>
    </row>
    <row r="2480" spans="1:11" s="9" customFormat="1" hidden="1" x14ac:dyDescent="0.25">
      <c r="A2480" s="5" t="s">
        <v>3390</v>
      </c>
      <c r="B2480" s="45" t="s">
        <v>1142</v>
      </c>
      <c r="C2480" s="5" t="s">
        <v>3184</v>
      </c>
      <c r="D2480" s="5" t="s">
        <v>14</v>
      </c>
      <c r="E2480" s="61" t="s">
        <v>15</v>
      </c>
      <c r="F2480" s="7" t="s">
        <v>54</v>
      </c>
      <c r="G2480" s="5" t="s">
        <v>99</v>
      </c>
      <c r="H2480" s="6" t="s">
        <v>18</v>
      </c>
      <c r="I2480" s="8" t="b">
        <v>0</v>
      </c>
      <c r="J2480" s="20" t="s">
        <v>38</v>
      </c>
      <c r="K2480" s="5" t="s">
        <v>54</v>
      </c>
    </row>
    <row r="2481" spans="1:11" s="9" customFormat="1" hidden="1" x14ac:dyDescent="0.25">
      <c r="A2481" s="5" t="s">
        <v>3391</v>
      </c>
      <c r="B2481" s="45" t="s">
        <v>1142</v>
      </c>
      <c r="C2481" s="5" t="s">
        <v>3184</v>
      </c>
      <c r="D2481" s="5" t="s">
        <v>14</v>
      </c>
      <c r="E2481" s="61" t="s">
        <v>15</v>
      </c>
      <c r="F2481" s="7" t="s">
        <v>54</v>
      </c>
      <c r="G2481" s="5" t="s">
        <v>99</v>
      </c>
      <c r="H2481" s="6" t="s">
        <v>18</v>
      </c>
      <c r="I2481" s="8" t="b">
        <v>0</v>
      </c>
      <c r="J2481" s="20" t="s">
        <v>38</v>
      </c>
      <c r="K2481" s="5" t="s">
        <v>54</v>
      </c>
    </row>
    <row r="2482" spans="1:11" s="9" customFormat="1" hidden="1" x14ac:dyDescent="0.25">
      <c r="A2482" s="5" t="s">
        <v>3392</v>
      </c>
      <c r="B2482" s="45" t="s">
        <v>1142</v>
      </c>
      <c r="C2482" s="5" t="s">
        <v>3184</v>
      </c>
      <c r="D2482" s="5" t="s">
        <v>14</v>
      </c>
      <c r="E2482" s="61" t="s">
        <v>15</v>
      </c>
      <c r="F2482" s="7" t="s">
        <v>54</v>
      </c>
      <c r="G2482" s="5" t="s">
        <v>99</v>
      </c>
      <c r="H2482" s="6" t="s">
        <v>18</v>
      </c>
      <c r="I2482" s="8" t="b">
        <v>0</v>
      </c>
      <c r="J2482" s="20" t="s">
        <v>38</v>
      </c>
      <c r="K2482" s="5" t="s">
        <v>54</v>
      </c>
    </row>
    <row r="2483" spans="1:11" s="9" customFormat="1" hidden="1" x14ac:dyDescent="0.25">
      <c r="A2483" s="5" t="s">
        <v>3393</v>
      </c>
      <c r="B2483" s="45" t="s">
        <v>1142</v>
      </c>
      <c r="C2483" s="5" t="s">
        <v>3184</v>
      </c>
      <c r="D2483" s="5" t="s">
        <v>14</v>
      </c>
      <c r="E2483" s="61" t="s">
        <v>15</v>
      </c>
      <c r="F2483" s="7" t="s">
        <v>54</v>
      </c>
      <c r="G2483" s="5" t="s">
        <v>99</v>
      </c>
      <c r="H2483" s="6" t="s">
        <v>18</v>
      </c>
      <c r="I2483" s="8" t="b">
        <v>0</v>
      </c>
      <c r="J2483" s="20" t="s">
        <v>38</v>
      </c>
      <c r="K2483" s="5" t="s">
        <v>54</v>
      </c>
    </row>
    <row r="2484" spans="1:11" s="9" customFormat="1" hidden="1" x14ac:dyDescent="0.25">
      <c r="A2484" s="5" t="s">
        <v>3394</v>
      </c>
      <c r="B2484" s="45" t="s">
        <v>1142</v>
      </c>
      <c r="C2484" s="5" t="s">
        <v>3184</v>
      </c>
      <c r="D2484" s="5" t="s">
        <v>14</v>
      </c>
      <c r="E2484" s="61" t="s">
        <v>15</v>
      </c>
      <c r="F2484" s="7" t="s">
        <v>54</v>
      </c>
      <c r="G2484" s="5" t="s">
        <v>99</v>
      </c>
      <c r="H2484" s="6" t="s">
        <v>18</v>
      </c>
      <c r="I2484" s="8" t="b">
        <v>0</v>
      </c>
      <c r="J2484" s="20" t="s">
        <v>38</v>
      </c>
      <c r="K2484" s="5" t="s">
        <v>54</v>
      </c>
    </row>
    <row r="2485" spans="1:11" s="9" customFormat="1" hidden="1" x14ac:dyDescent="0.25">
      <c r="A2485" s="5" t="s">
        <v>3395</v>
      </c>
      <c r="B2485" s="45" t="s">
        <v>1142</v>
      </c>
      <c r="C2485" s="5" t="s">
        <v>3184</v>
      </c>
      <c r="D2485" s="5" t="s">
        <v>14</v>
      </c>
      <c r="E2485" s="61" t="s">
        <v>15</v>
      </c>
      <c r="F2485" s="7" t="s">
        <v>54</v>
      </c>
      <c r="G2485" s="5" t="s">
        <v>99</v>
      </c>
      <c r="H2485" s="6" t="s">
        <v>18</v>
      </c>
      <c r="I2485" s="8" t="b">
        <v>0</v>
      </c>
      <c r="J2485" s="20" t="s">
        <v>38</v>
      </c>
      <c r="K2485" s="5" t="s">
        <v>54</v>
      </c>
    </row>
    <row r="2486" spans="1:11" s="9" customFormat="1" hidden="1" x14ac:dyDescent="0.25">
      <c r="A2486" s="5" t="s">
        <v>3396</v>
      </c>
      <c r="B2486" s="45" t="s">
        <v>1142</v>
      </c>
      <c r="C2486" s="5" t="s">
        <v>3184</v>
      </c>
      <c r="D2486" s="5" t="s">
        <v>14</v>
      </c>
      <c r="E2486" s="61" t="s">
        <v>15</v>
      </c>
      <c r="F2486" s="7" t="s">
        <v>54</v>
      </c>
      <c r="G2486" s="5" t="s">
        <v>99</v>
      </c>
      <c r="H2486" s="6" t="s">
        <v>18</v>
      </c>
      <c r="I2486" s="8" t="b">
        <v>0</v>
      </c>
      <c r="J2486" s="20" t="s">
        <v>38</v>
      </c>
      <c r="K2486" s="5" t="s">
        <v>54</v>
      </c>
    </row>
    <row r="2487" spans="1:11" s="9" customFormat="1" hidden="1" x14ac:dyDescent="0.25">
      <c r="A2487" s="5" t="s">
        <v>3397</v>
      </c>
      <c r="B2487" s="45" t="s">
        <v>1142</v>
      </c>
      <c r="C2487" s="5" t="s">
        <v>3184</v>
      </c>
      <c r="D2487" s="5" t="s">
        <v>14</v>
      </c>
      <c r="E2487" s="61" t="s">
        <v>15</v>
      </c>
      <c r="F2487" s="7" t="s">
        <v>54</v>
      </c>
      <c r="G2487" s="5" t="s">
        <v>99</v>
      </c>
      <c r="H2487" s="6" t="s">
        <v>18</v>
      </c>
      <c r="I2487" s="8" t="b">
        <v>0</v>
      </c>
      <c r="J2487" s="20" t="s">
        <v>38</v>
      </c>
      <c r="K2487" s="5" t="s">
        <v>54</v>
      </c>
    </row>
    <row r="2488" spans="1:11" s="9" customFormat="1" hidden="1" x14ac:dyDescent="0.25">
      <c r="A2488" s="5" t="s">
        <v>3398</v>
      </c>
      <c r="B2488" s="45" t="s">
        <v>1142</v>
      </c>
      <c r="C2488" s="5" t="s">
        <v>3184</v>
      </c>
      <c r="D2488" s="5" t="s">
        <v>14</v>
      </c>
      <c r="E2488" s="61" t="s">
        <v>15</v>
      </c>
      <c r="F2488" s="7" t="s">
        <v>54</v>
      </c>
      <c r="G2488" s="5" t="s">
        <v>99</v>
      </c>
      <c r="H2488" s="6" t="s">
        <v>18</v>
      </c>
      <c r="I2488" s="8" t="b">
        <v>0</v>
      </c>
      <c r="J2488" s="20" t="s">
        <v>38</v>
      </c>
      <c r="K2488" s="5" t="s">
        <v>54</v>
      </c>
    </row>
    <row r="2489" spans="1:11" s="9" customFormat="1" hidden="1" x14ac:dyDescent="0.25">
      <c r="A2489" s="5" t="s">
        <v>3399</v>
      </c>
      <c r="B2489" s="45" t="s">
        <v>1142</v>
      </c>
      <c r="C2489" s="5" t="s">
        <v>3184</v>
      </c>
      <c r="D2489" s="5" t="s">
        <v>14</v>
      </c>
      <c r="E2489" s="61" t="s">
        <v>15</v>
      </c>
      <c r="F2489" s="7" t="s">
        <v>54</v>
      </c>
      <c r="G2489" s="5" t="s">
        <v>99</v>
      </c>
      <c r="H2489" s="6" t="s">
        <v>18</v>
      </c>
      <c r="I2489" s="8" t="b">
        <v>0</v>
      </c>
      <c r="J2489" s="20" t="s">
        <v>38</v>
      </c>
      <c r="K2489" s="5" t="s">
        <v>54</v>
      </c>
    </row>
    <row r="2490" spans="1:11" s="9" customFormat="1" hidden="1" x14ac:dyDescent="0.25">
      <c r="A2490" s="5" t="s">
        <v>3400</v>
      </c>
      <c r="B2490" s="45" t="s">
        <v>1142</v>
      </c>
      <c r="C2490" s="5" t="s">
        <v>3184</v>
      </c>
      <c r="D2490" s="5" t="s">
        <v>14</v>
      </c>
      <c r="E2490" s="61" t="s">
        <v>15</v>
      </c>
      <c r="F2490" s="7" t="s">
        <v>54</v>
      </c>
      <c r="G2490" s="5" t="s">
        <v>99</v>
      </c>
      <c r="H2490" s="6" t="s">
        <v>18</v>
      </c>
      <c r="I2490" s="8" t="b">
        <v>0</v>
      </c>
      <c r="J2490" s="20" t="s">
        <v>38</v>
      </c>
      <c r="K2490" s="5" t="s">
        <v>54</v>
      </c>
    </row>
    <row r="2491" spans="1:11" s="9" customFormat="1" hidden="1" x14ac:dyDescent="0.25">
      <c r="A2491" s="5" t="s">
        <v>3401</v>
      </c>
      <c r="B2491" s="45" t="s">
        <v>1142</v>
      </c>
      <c r="C2491" s="5" t="s">
        <v>3184</v>
      </c>
      <c r="D2491" s="5" t="s">
        <v>14</v>
      </c>
      <c r="E2491" s="61" t="s">
        <v>15</v>
      </c>
      <c r="F2491" s="7" t="s">
        <v>54</v>
      </c>
      <c r="G2491" s="5" t="s">
        <v>99</v>
      </c>
      <c r="H2491" s="6" t="s">
        <v>18</v>
      </c>
      <c r="I2491" s="8" t="b">
        <v>0</v>
      </c>
      <c r="J2491" s="20" t="s">
        <v>38</v>
      </c>
      <c r="K2491" s="5" t="s">
        <v>54</v>
      </c>
    </row>
    <row r="2492" spans="1:11" s="9" customFormat="1" hidden="1" x14ac:dyDescent="0.25">
      <c r="A2492" s="5" t="s">
        <v>3402</v>
      </c>
      <c r="B2492" s="45" t="s">
        <v>1142</v>
      </c>
      <c r="C2492" s="5" t="s">
        <v>3184</v>
      </c>
      <c r="D2492" s="5" t="s">
        <v>14</v>
      </c>
      <c r="E2492" s="61" t="s">
        <v>15</v>
      </c>
      <c r="F2492" s="7" t="s">
        <v>54</v>
      </c>
      <c r="G2492" s="5" t="s">
        <v>99</v>
      </c>
      <c r="H2492" s="6" t="s">
        <v>18</v>
      </c>
      <c r="I2492" s="8" t="b">
        <v>0</v>
      </c>
      <c r="J2492" s="20" t="s">
        <v>38</v>
      </c>
      <c r="K2492" s="5" t="s">
        <v>54</v>
      </c>
    </row>
    <row r="2493" spans="1:11" s="9" customFormat="1" hidden="1" x14ac:dyDescent="0.25">
      <c r="A2493" s="5" t="s">
        <v>3403</v>
      </c>
      <c r="B2493" s="45" t="s">
        <v>1142</v>
      </c>
      <c r="C2493" s="5" t="s">
        <v>3184</v>
      </c>
      <c r="D2493" s="5" t="s">
        <v>14</v>
      </c>
      <c r="E2493" s="61" t="s">
        <v>15</v>
      </c>
      <c r="F2493" s="7" t="s">
        <v>54</v>
      </c>
      <c r="G2493" s="5" t="s">
        <v>99</v>
      </c>
      <c r="H2493" s="6" t="s">
        <v>18</v>
      </c>
      <c r="I2493" s="8" t="b">
        <v>0</v>
      </c>
      <c r="J2493" s="20" t="s">
        <v>38</v>
      </c>
      <c r="K2493" s="5" t="s">
        <v>54</v>
      </c>
    </row>
    <row r="2494" spans="1:11" s="9" customFormat="1" hidden="1" x14ac:dyDescent="0.25">
      <c r="A2494" s="5" t="s">
        <v>3404</v>
      </c>
      <c r="B2494" s="45" t="s">
        <v>1142</v>
      </c>
      <c r="C2494" s="5" t="s">
        <v>3184</v>
      </c>
      <c r="D2494" s="5" t="s">
        <v>14</v>
      </c>
      <c r="E2494" s="61" t="s">
        <v>15</v>
      </c>
      <c r="F2494" s="7" t="s">
        <v>54</v>
      </c>
      <c r="G2494" s="5" t="s">
        <v>99</v>
      </c>
      <c r="H2494" s="6" t="s">
        <v>18</v>
      </c>
      <c r="I2494" s="8" t="b">
        <v>0</v>
      </c>
      <c r="J2494" s="20" t="s">
        <v>38</v>
      </c>
      <c r="K2494" s="5" t="s">
        <v>54</v>
      </c>
    </row>
    <row r="2495" spans="1:11" s="9" customFormat="1" hidden="1" x14ac:dyDescent="0.25">
      <c r="A2495" s="5" t="s">
        <v>3405</v>
      </c>
      <c r="B2495" s="45" t="s">
        <v>1142</v>
      </c>
      <c r="C2495" s="5" t="s">
        <v>3184</v>
      </c>
      <c r="D2495" s="5" t="s">
        <v>14</v>
      </c>
      <c r="E2495" s="61" t="s">
        <v>15</v>
      </c>
      <c r="F2495" s="7" t="s">
        <v>54</v>
      </c>
      <c r="G2495" s="5" t="s">
        <v>99</v>
      </c>
      <c r="H2495" s="6" t="s">
        <v>18</v>
      </c>
      <c r="I2495" s="8" t="b">
        <v>0</v>
      </c>
      <c r="J2495" s="20" t="s">
        <v>38</v>
      </c>
      <c r="K2495" s="5" t="s">
        <v>54</v>
      </c>
    </row>
    <row r="2496" spans="1:11" s="9" customFormat="1" hidden="1" x14ac:dyDescent="0.25">
      <c r="A2496" s="5" t="s">
        <v>3406</v>
      </c>
      <c r="B2496" s="45" t="s">
        <v>1142</v>
      </c>
      <c r="C2496" s="5" t="s">
        <v>3184</v>
      </c>
      <c r="D2496" s="5" t="s">
        <v>14</v>
      </c>
      <c r="E2496" s="61" t="s">
        <v>15</v>
      </c>
      <c r="F2496" s="7" t="s">
        <v>54</v>
      </c>
      <c r="G2496" s="5" t="s">
        <v>99</v>
      </c>
      <c r="H2496" s="6" t="s">
        <v>18</v>
      </c>
      <c r="I2496" s="8" t="b">
        <v>0</v>
      </c>
      <c r="J2496" s="20" t="s">
        <v>38</v>
      </c>
      <c r="K2496" s="5" t="s">
        <v>54</v>
      </c>
    </row>
    <row r="2497" spans="1:11" s="9" customFormat="1" hidden="1" x14ac:dyDescent="0.25">
      <c r="A2497" s="5" t="s">
        <v>3407</v>
      </c>
      <c r="B2497" s="45" t="s">
        <v>1142</v>
      </c>
      <c r="C2497" s="5" t="s">
        <v>3184</v>
      </c>
      <c r="D2497" s="5" t="s">
        <v>14</v>
      </c>
      <c r="E2497" s="61" t="s">
        <v>15</v>
      </c>
      <c r="F2497" s="7" t="s">
        <v>54</v>
      </c>
      <c r="G2497" s="5" t="s">
        <v>99</v>
      </c>
      <c r="H2497" s="6" t="s">
        <v>18</v>
      </c>
      <c r="I2497" s="8" t="b">
        <v>0</v>
      </c>
      <c r="J2497" s="20" t="s">
        <v>38</v>
      </c>
      <c r="K2497" s="5" t="s">
        <v>54</v>
      </c>
    </row>
    <row r="2498" spans="1:11" s="9" customFormat="1" hidden="1" x14ac:dyDescent="0.25">
      <c r="A2498" s="5" t="s">
        <v>3408</v>
      </c>
      <c r="B2498" s="45" t="s">
        <v>1142</v>
      </c>
      <c r="C2498" s="5" t="s">
        <v>3184</v>
      </c>
      <c r="D2498" s="5" t="s">
        <v>14</v>
      </c>
      <c r="E2498" s="61" t="s">
        <v>15</v>
      </c>
      <c r="F2498" s="7" t="s">
        <v>54</v>
      </c>
      <c r="G2498" s="5" t="s">
        <v>99</v>
      </c>
      <c r="H2498" s="6" t="s">
        <v>18</v>
      </c>
      <c r="I2498" s="8" t="b">
        <v>0</v>
      </c>
      <c r="J2498" s="20" t="s">
        <v>38</v>
      </c>
      <c r="K2498" s="5" t="s">
        <v>54</v>
      </c>
    </row>
    <row r="2499" spans="1:11" s="9" customFormat="1" hidden="1" x14ac:dyDescent="0.25">
      <c r="A2499" s="5" t="s">
        <v>3409</v>
      </c>
      <c r="B2499" s="45" t="s">
        <v>1142</v>
      </c>
      <c r="C2499" s="5" t="s">
        <v>3184</v>
      </c>
      <c r="D2499" s="5" t="s">
        <v>14</v>
      </c>
      <c r="E2499" s="61" t="s">
        <v>15</v>
      </c>
      <c r="F2499" s="7" t="s">
        <v>54</v>
      </c>
      <c r="G2499" s="5" t="s">
        <v>99</v>
      </c>
      <c r="H2499" s="6" t="s">
        <v>18</v>
      </c>
      <c r="I2499" s="8" t="b">
        <v>0</v>
      </c>
      <c r="J2499" s="20" t="s">
        <v>38</v>
      </c>
      <c r="K2499" s="5" t="s">
        <v>54</v>
      </c>
    </row>
    <row r="2500" spans="1:11" s="9" customFormat="1" hidden="1" x14ac:dyDescent="0.25">
      <c r="A2500" s="5" t="s">
        <v>3410</v>
      </c>
      <c r="B2500" s="45" t="s">
        <v>1142</v>
      </c>
      <c r="C2500" s="5" t="s">
        <v>3184</v>
      </c>
      <c r="D2500" s="5" t="s">
        <v>14</v>
      </c>
      <c r="E2500" s="61" t="s">
        <v>15</v>
      </c>
      <c r="F2500" s="7" t="s">
        <v>54</v>
      </c>
      <c r="G2500" s="5" t="s">
        <v>99</v>
      </c>
      <c r="H2500" s="6" t="s">
        <v>18</v>
      </c>
      <c r="I2500" s="8" t="b">
        <v>0</v>
      </c>
      <c r="J2500" s="20" t="s">
        <v>38</v>
      </c>
      <c r="K2500" s="5" t="s">
        <v>54</v>
      </c>
    </row>
    <row r="2501" spans="1:11" s="9" customFormat="1" hidden="1" x14ac:dyDescent="0.25">
      <c r="A2501" s="5" t="s">
        <v>3411</v>
      </c>
      <c r="B2501" s="45" t="s">
        <v>1142</v>
      </c>
      <c r="C2501" s="5" t="s">
        <v>3184</v>
      </c>
      <c r="D2501" s="5" t="s">
        <v>14</v>
      </c>
      <c r="E2501" s="61" t="s">
        <v>15</v>
      </c>
      <c r="F2501" s="7" t="s">
        <v>54</v>
      </c>
      <c r="G2501" s="5" t="s">
        <v>99</v>
      </c>
      <c r="H2501" s="6" t="s">
        <v>18</v>
      </c>
      <c r="I2501" s="8" t="b">
        <v>0</v>
      </c>
      <c r="J2501" s="20" t="s">
        <v>38</v>
      </c>
      <c r="K2501" s="5" t="s">
        <v>54</v>
      </c>
    </row>
    <row r="2502" spans="1:11" s="9" customFormat="1" hidden="1" x14ac:dyDescent="0.25">
      <c r="A2502" s="5" t="s">
        <v>3412</v>
      </c>
      <c r="B2502" s="45" t="s">
        <v>1142</v>
      </c>
      <c r="C2502" s="5" t="s">
        <v>3184</v>
      </c>
      <c r="D2502" s="5" t="s">
        <v>14</v>
      </c>
      <c r="E2502" s="61" t="s">
        <v>15</v>
      </c>
      <c r="F2502" s="7" t="s">
        <v>54</v>
      </c>
      <c r="G2502" s="5" t="s">
        <v>99</v>
      </c>
      <c r="H2502" s="6" t="s">
        <v>18</v>
      </c>
      <c r="I2502" s="8" t="b">
        <v>0</v>
      </c>
      <c r="J2502" s="20" t="s">
        <v>38</v>
      </c>
      <c r="K2502" s="5" t="s">
        <v>54</v>
      </c>
    </row>
    <row r="2503" spans="1:11" s="9" customFormat="1" hidden="1" x14ac:dyDescent="0.25">
      <c r="A2503" s="5" t="s">
        <v>3413</v>
      </c>
      <c r="B2503" s="45" t="s">
        <v>1142</v>
      </c>
      <c r="C2503" s="5" t="s">
        <v>3184</v>
      </c>
      <c r="D2503" s="5" t="s">
        <v>14</v>
      </c>
      <c r="E2503" s="61" t="s">
        <v>15</v>
      </c>
      <c r="F2503" s="7" t="s">
        <v>54</v>
      </c>
      <c r="G2503" s="5" t="s">
        <v>99</v>
      </c>
      <c r="H2503" s="6" t="s">
        <v>18</v>
      </c>
      <c r="I2503" s="8" t="b">
        <v>0</v>
      </c>
      <c r="J2503" s="20" t="s">
        <v>38</v>
      </c>
      <c r="K2503" s="5" t="s">
        <v>54</v>
      </c>
    </row>
    <row r="2504" spans="1:11" s="9" customFormat="1" hidden="1" x14ac:dyDescent="0.25">
      <c r="A2504" s="5" t="s">
        <v>3414</v>
      </c>
      <c r="B2504" s="45" t="s">
        <v>1142</v>
      </c>
      <c r="C2504" s="5" t="s">
        <v>3184</v>
      </c>
      <c r="D2504" s="5" t="s">
        <v>14</v>
      </c>
      <c r="E2504" s="61" t="s">
        <v>15</v>
      </c>
      <c r="F2504" s="7" t="s">
        <v>54</v>
      </c>
      <c r="G2504" s="5" t="s">
        <v>99</v>
      </c>
      <c r="H2504" s="6" t="s">
        <v>18</v>
      </c>
      <c r="I2504" s="8" t="b">
        <v>0</v>
      </c>
      <c r="J2504" s="20" t="s">
        <v>38</v>
      </c>
      <c r="K2504" s="5" t="s">
        <v>54</v>
      </c>
    </row>
    <row r="2505" spans="1:11" s="9" customFormat="1" hidden="1" x14ac:dyDescent="0.25">
      <c r="A2505" s="5" t="s">
        <v>3415</v>
      </c>
      <c r="B2505" s="45" t="s">
        <v>1142</v>
      </c>
      <c r="C2505" s="5" t="s">
        <v>3184</v>
      </c>
      <c r="D2505" s="5" t="s">
        <v>14</v>
      </c>
      <c r="E2505" s="61" t="s">
        <v>15</v>
      </c>
      <c r="F2505" s="7" t="s">
        <v>54</v>
      </c>
      <c r="G2505" s="5" t="s">
        <v>99</v>
      </c>
      <c r="H2505" s="6" t="s">
        <v>18</v>
      </c>
      <c r="I2505" s="8" t="b">
        <v>0</v>
      </c>
      <c r="J2505" s="20" t="s">
        <v>38</v>
      </c>
      <c r="K2505" s="5" t="s">
        <v>54</v>
      </c>
    </row>
    <row r="2506" spans="1:11" s="9" customFormat="1" hidden="1" x14ac:dyDescent="0.25">
      <c r="A2506" s="5" t="s">
        <v>3416</v>
      </c>
      <c r="B2506" s="45" t="s">
        <v>1142</v>
      </c>
      <c r="C2506" s="5" t="s">
        <v>3184</v>
      </c>
      <c r="D2506" s="5" t="s">
        <v>14</v>
      </c>
      <c r="E2506" s="61" t="s">
        <v>15</v>
      </c>
      <c r="F2506" s="7" t="s">
        <v>54</v>
      </c>
      <c r="G2506" s="5" t="s">
        <v>99</v>
      </c>
      <c r="H2506" s="6" t="s">
        <v>18</v>
      </c>
      <c r="I2506" s="8" t="b">
        <v>0</v>
      </c>
      <c r="J2506" s="20" t="s">
        <v>38</v>
      </c>
      <c r="K2506" s="5" t="s">
        <v>54</v>
      </c>
    </row>
    <row r="2507" spans="1:11" s="9" customFormat="1" hidden="1" x14ac:dyDescent="0.25">
      <c r="A2507" s="5" t="s">
        <v>3417</v>
      </c>
      <c r="B2507" s="45" t="s">
        <v>1142</v>
      </c>
      <c r="C2507" s="5" t="s">
        <v>3184</v>
      </c>
      <c r="D2507" s="5" t="s">
        <v>14</v>
      </c>
      <c r="E2507" s="61" t="s">
        <v>15</v>
      </c>
      <c r="F2507" s="7" t="s">
        <v>54</v>
      </c>
      <c r="G2507" s="5" t="s">
        <v>99</v>
      </c>
      <c r="H2507" s="6" t="s">
        <v>18</v>
      </c>
      <c r="I2507" s="8" t="b">
        <v>0</v>
      </c>
      <c r="J2507" s="20" t="s">
        <v>38</v>
      </c>
      <c r="K2507" s="5" t="s">
        <v>54</v>
      </c>
    </row>
    <row r="2508" spans="1:11" s="9" customFormat="1" hidden="1" x14ac:dyDescent="0.25">
      <c r="A2508" s="5" t="s">
        <v>3418</v>
      </c>
      <c r="B2508" s="45" t="s">
        <v>1142</v>
      </c>
      <c r="C2508" s="5" t="s">
        <v>3184</v>
      </c>
      <c r="D2508" s="5" t="s">
        <v>14</v>
      </c>
      <c r="E2508" s="61" t="s">
        <v>15</v>
      </c>
      <c r="F2508" s="7" t="s">
        <v>54</v>
      </c>
      <c r="G2508" s="5" t="s">
        <v>99</v>
      </c>
      <c r="H2508" s="6" t="s">
        <v>18</v>
      </c>
      <c r="I2508" s="8" t="b">
        <v>0</v>
      </c>
      <c r="J2508" s="20" t="s">
        <v>38</v>
      </c>
      <c r="K2508" s="5" t="s">
        <v>54</v>
      </c>
    </row>
    <row r="2509" spans="1:11" s="9" customFormat="1" hidden="1" x14ac:dyDescent="0.25">
      <c r="A2509" s="5" t="s">
        <v>3419</v>
      </c>
      <c r="B2509" s="45" t="s">
        <v>1142</v>
      </c>
      <c r="C2509" s="5" t="s">
        <v>3184</v>
      </c>
      <c r="D2509" s="5" t="s">
        <v>14</v>
      </c>
      <c r="E2509" s="61" t="s">
        <v>15</v>
      </c>
      <c r="F2509" s="7" t="s">
        <v>54</v>
      </c>
      <c r="G2509" s="5" t="s">
        <v>99</v>
      </c>
      <c r="H2509" s="6" t="s">
        <v>18</v>
      </c>
      <c r="I2509" s="8" t="b">
        <v>0</v>
      </c>
      <c r="J2509" s="20" t="s">
        <v>38</v>
      </c>
      <c r="K2509" s="5" t="s">
        <v>54</v>
      </c>
    </row>
    <row r="2510" spans="1:11" s="9" customFormat="1" hidden="1" x14ac:dyDescent="0.25">
      <c r="A2510" s="5" t="s">
        <v>3420</v>
      </c>
      <c r="B2510" s="45" t="s">
        <v>1142</v>
      </c>
      <c r="C2510" s="5" t="s">
        <v>3184</v>
      </c>
      <c r="D2510" s="5" t="s">
        <v>14</v>
      </c>
      <c r="E2510" s="61" t="s">
        <v>15</v>
      </c>
      <c r="F2510" s="7" t="s">
        <v>54</v>
      </c>
      <c r="G2510" s="5" t="s">
        <v>99</v>
      </c>
      <c r="H2510" s="6" t="s">
        <v>18</v>
      </c>
      <c r="I2510" s="8" t="b">
        <v>0</v>
      </c>
      <c r="J2510" s="20" t="s">
        <v>38</v>
      </c>
      <c r="K2510" s="5" t="s">
        <v>54</v>
      </c>
    </row>
    <row r="2511" spans="1:11" s="9" customFormat="1" hidden="1" x14ac:dyDescent="0.25">
      <c r="A2511" s="5" t="s">
        <v>3421</v>
      </c>
      <c r="B2511" s="45" t="s">
        <v>1142</v>
      </c>
      <c r="C2511" s="5" t="s">
        <v>3184</v>
      </c>
      <c r="D2511" s="5" t="s">
        <v>14</v>
      </c>
      <c r="E2511" s="61" t="s">
        <v>15</v>
      </c>
      <c r="F2511" s="7" t="s">
        <v>54</v>
      </c>
      <c r="G2511" s="5" t="s">
        <v>99</v>
      </c>
      <c r="H2511" s="6" t="s">
        <v>18</v>
      </c>
      <c r="I2511" s="8" t="b">
        <v>0</v>
      </c>
      <c r="J2511" s="20" t="s">
        <v>38</v>
      </c>
      <c r="K2511" s="5" t="s">
        <v>54</v>
      </c>
    </row>
    <row r="2512" spans="1:11" s="9" customFormat="1" hidden="1" x14ac:dyDescent="0.25">
      <c r="A2512" s="5" t="s">
        <v>3422</v>
      </c>
      <c r="B2512" s="45" t="s">
        <v>1142</v>
      </c>
      <c r="C2512" s="5" t="s">
        <v>3184</v>
      </c>
      <c r="D2512" s="5" t="s">
        <v>14</v>
      </c>
      <c r="E2512" s="61" t="s">
        <v>15</v>
      </c>
      <c r="F2512" s="7" t="s">
        <v>54</v>
      </c>
      <c r="G2512" s="5" t="s">
        <v>99</v>
      </c>
      <c r="H2512" s="6" t="s">
        <v>18</v>
      </c>
      <c r="I2512" s="8" t="b">
        <v>0</v>
      </c>
      <c r="J2512" s="20" t="s">
        <v>38</v>
      </c>
      <c r="K2512" s="5" t="s">
        <v>54</v>
      </c>
    </row>
    <row r="2513" spans="1:11" s="9" customFormat="1" hidden="1" x14ac:dyDescent="0.25">
      <c r="A2513" s="5" t="s">
        <v>3423</v>
      </c>
      <c r="B2513" s="45" t="s">
        <v>1142</v>
      </c>
      <c r="C2513" s="5" t="s">
        <v>3184</v>
      </c>
      <c r="D2513" s="5" t="s">
        <v>14</v>
      </c>
      <c r="E2513" s="61" t="s">
        <v>15</v>
      </c>
      <c r="F2513" s="7" t="s">
        <v>54</v>
      </c>
      <c r="G2513" s="5" t="s">
        <v>99</v>
      </c>
      <c r="H2513" s="6" t="s">
        <v>18</v>
      </c>
      <c r="I2513" s="8" t="b">
        <v>0</v>
      </c>
      <c r="J2513" s="20" t="s">
        <v>38</v>
      </c>
      <c r="K2513" s="5" t="s">
        <v>54</v>
      </c>
    </row>
    <row r="2514" spans="1:11" s="9" customFormat="1" hidden="1" x14ac:dyDescent="0.25">
      <c r="A2514" s="5" t="s">
        <v>3424</v>
      </c>
      <c r="B2514" s="45" t="s">
        <v>1142</v>
      </c>
      <c r="C2514" s="5" t="s">
        <v>3184</v>
      </c>
      <c r="D2514" s="5" t="s">
        <v>14</v>
      </c>
      <c r="E2514" s="61" t="s">
        <v>15</v>
      </c>
      <c r="F2514" s="7" t="s">
        <v>54</v>
      </c>
      <c r="G2514" s="5" t="s">
        <v>99</v>
      </c>
      <c r="H2514" s="6" t="s">
        <v>18</v>
      </c>
      <c r="I2514" s="8" t="b">
        <v>0</v>
      </c>
      <c r="J2514" s="20" t="s">
        <v>38</v>
      </c>
      <c r="K2514" s="5" t="s">
        <v>54</v>
      </c>
    </row>
    <row r="2515" spans="1:11" s="9" customFormat="1" hidden="1" x14ac:dyDescent="0.25">
      <c r="A2515" s="5" t="s">
        <v>3425</v>
      </c>
      <c r="B2515" s="45" t="s">
        <v>1142</v>
      </c>
      <c r="C2515" s="5" t="s">
        <v>3184</v>
      </c>
      <c r="D2515" s="5" t="s">
        <v>14</v>
      </c>
      <c r="E2515" s="61" t="s">
        <v>15</v>
      </c>
      <c r="F2515" s="7" t="s">
        <v>54</v>
      </c>
      <c r="G2515" s="5" t="s">
        <v>99</v>
      </c>
      <c r="H2515" s="6" t="s">
        <v>18</v>
      </c>
      <c r="I2515" s="8" t="b">
        <v>0</v>
      </c>
      <c r="J2515" s="20" t="s">
        <v>38</v>
      </c>
      <c r="K2515" s="5" t="s">
        <v>54</v>
      </c>
    </row>
    <row r="2516" spans="1:11" s="9" customFormat="1" hidden="1" x14ac:dyDescent="0.25">
      <c r="A2516" s="5" t="s">
        <v>3426</v>
      </c>
      <c r="B2516" s="45" t="s">
        <v>1142</v>
      </c>
      <c r="C2516" s="5" t="s">
        <v>3184</v>
      </c>
      <c r="D2516" s="5" t="s">
        <v>14</v>
      </c>
      <c r="E2516" s="61" t="s">
        <v>15</v>
      </c>
      <c r="F2516" s="7" t="s">
        <v>54</v>
      </c>
      <c r="G2516" s="5" t="s">
        <v>99</v>
      </c>
      <c r="H2516" s="6" t="s">
        <v>18</v>
      </c>
      <c r="I2516" s="8" t="b">
        <v>0</v>
      </c>
      <c r="J2516" s="20" t="s">
        <v>38</v>
      </c>
      <c r="K2516" s="5" t="s">
        <v>54</v>
      </c>
    </row>
    <row r="2517" spans="1:11" s="9" customFormat="1" hidden="1" x14ac:dyDescent="0.25">
      <c r="A2517" s="5" t="s">
        <v>3427</v>
      </c>
      <c r="B2517" s="45" t="s">
        <v>1142</v>
      </c>
      <c r="C2517" s="5" t="s">
        <v>3184</v>
      </c>
      <c r="D2517" s="5" t="s">
        <v>14</v>
      </c>
      <c r="E2517" s="61" t="s">
        <v>15</v>
      </c>
      <c r="F2517" s="7" t="s">
        <v>54</v>
      </c>
      <c r="G2517" s="5" t="s">
        <v>99</v>
      </c>
      <c r="H2517" s="6" t="s">
        <v>18</v>
      </c>
      <c r="I2517" s="8" t="b">
        <v>0</v>
      </c>
      <c r="J2517" s="20" t="s">
        <v>38</v>
      </c>
      <c r="K2517" s="5" t="s">
        <v>54</v>
      </c>
    </row>
    <row r="2518" spans="1:11" s="9" customFormat="1" hidden="1" x14ac:dyDescent="0.25">
      <c r="A2518" s="5" t="s">
        <v>3428</v>
      </c>
      <c r="B2518" s="45" t="s">
        <v>1142</v>
      </c>
      <c r="C2518" s="5" t="s">
        <v>3184</v>
      </c>
      <c r="D2518" s="5" t="s">
        <v>14</v>
      </c>
      <c r="E2518" s="61" t="s">
        <v>15</v>
      </c>
      <c r="F2518" s="7" t="s">
        <v>54</v>
      </c>
      <c r="G2518" s="5" t="s">
        <v>99</v>
      </c>
      <c r="H2518" s="6" t="s">
        <v>18</v>
      </c>
      <c r="I2518" s="8" t="b">
        <v>0</v>
      </c>
      <c r="J2518" s="20" t="s">
        <v>38</v>
      </c>
      <c r="K2518" s="5" t="s">
        <v>54</v>
      </c>
    </row>
    <row r="2519" spans="1:11" s="9" customFormat="1" hidden="1" x14ac:dyDescent="0.25">
      <c r="A2519" s="5" t="s">
        <v>3429</v>
      </c>
      <c r="B2519" s="45" t="s">
        <v>1142</v>
      </c>
      <c r="C2519" s="5" t="s">
        <v>3184</v>
      </c>
      <c r="D2519" s="5" t="s">
        <v>14</v>
      </c>
      <c r="E2519" s="61" t="s">
        <v>15</v>
      </c>
      <c r="F2519" s="7" t="s">
        <v>54</v>
      </c>
      <c r="G2519" s="5" t="s">
        <v>99</v>
      </c>
      <c r="H2519" s="6" t="s">
        <v>18</v>
      </c>
      <c r="I2519" s="8" t="b">
        <v>0</v>
      </c>
      <c r="J2519" s="20" t="s">
        <v>38</v>
      </c>
      <c r="K2519" s="5" t="s">
        <v>54</v>
      </c>
    </row>
    <row r="2520" spans="1:11" s="9" customFormat="1" hidden="1" x14ac:dyDescent="0.25">
      <c r="A2520" s="5" t="s">
        <v>3430</v>
      </c>
      <c r="B2520" s="45" t="s">
        <v>1142</v>
      </c>
      <c r="C2520" s="5" t="s">
        <v>3184</v>
      </c>
      <c r="D2520" s="5" t="s">
        <v>14</v>
      </c>
      <c r="E2520" s="61" t="s">
        <v>15</v>
      </c>
      <c r="F2520" s="7" t="s">
        <v>54</v>
      </c>
      <c r="G2520" s="5" t="s">
        <v>99</v>
      </c>
      <c r="H2520" s="6" t="s">
        <v>18</v>
      </c>
      <c r="I2520" s="8" t="b">
        <v>0</v>
      </c>
      <c r="J2520" s="20" t="s">
        <v>38</v>
      </c>
      <c r="K2520" s="5" t="s">
        <v>54</v>
      </c>
    </row>
    <row r="2521" spans="1:11" s="9" customFormat="1" hidden="1" x14ac:dyDescent="0.25">
      <c r="A2521" s="5" t="s">
        <v>3431</v>
      </c>
      <c r="B2521" s="45" t="s">
        <v>1142</v>
      </c>
      <c r="C2521" s="5" t="s">
        <v>3184</v>
      </c>
      <c r="D2521" s="5" t="s">
        <v>14</v>
      </c>
      <c r="E2521" s="61" t="s">
        <v>15</v>
      </c>
      <c r="F2521" s="7" t="s">
        <v>54</v>
      </c>
      <c r="G2521" s="5" t="s">
        <v>99</v>
      </c>
      <c r="H2521" s="6" t="s">
        <v>18</v>
      </c>
      <c r="I2521" s="8" t="b">
        <v>0</v>
      </c>
      <c r="J2521" s="20" t="s">
        <v>38</v>
      </c>
      <c r="K2521" s="5" t="s">
        <v>54</v>
      </c>
    </row>
    <row r="2522" spans="1:11" s="9" customFormat="1" hidden="1" x14ac:dyDescent="0.25">
      <c r="A2522" s="5" t="s">
        <v>3432</v>
      </c>
      <c r="B2522" s="45" t="s">
        <v>1142</v>
      </c>
      <c r="C2522" s="5" t="s">
        <v>3184</v>
      </c>
      <c r="D2522" s="5" t="s">
        <v>14</v>
      </c>
      <c r="E2522" s="61" t="s">
        <v>15</v>
      </c>
      <c r="F2522" s="7" t="s">
        <v>54</v>
      </c>
      <c r="G2522" s="5" t="s">
        <v>99</v>
      </c>
      <c r="H2522" s="6" t="s">
        <v>18</v>
      </c>
      <c r="I2522" s="8" t="b">
        <v>0</v>
      </c>
      <c r="J2522" s="20" t="s">
        <v>38</v>
      </c>
      <c r="K2522" s="5" t="s">
        <v>54</v>
      </c>
    </row>
    <row r="2523" spans="1:11" s="9" customFormat="1" hidden="1" x14ac:dyDescent="0.25">
      <c r="A2523" s="5" t="s">
        <v>3433</v>
      </c>
      <c r="B2523" s="45" t="s">
        <v>1142</v>
      </c>
      <c r="C2523" s="5" t="s">
        <v>3184</v>
      </c>
      <c r="D2523" s="5" t="s">
        <v>14</v>
      </c>
      <c r="E2523" s="61" t="s">
        <v>15</v>
      </c>
      <c r="F2523" s="7" t="s">
        <v>54</v>
      </c>
      <c r="G2523" s="5" t="s">
        <v>99</v>
      </c>
      <c r="H2523" s="6" t="s">
        <v>18</v>
      </c>
      <c r="I2523" s="8" t="b">
        <v>0</v>
      </c>
      <c r="J2523" s="20" t="s">
        <v>38</v>
      </c>
      <c r="K2523" s="5" t="s">
        <v>54</v>
      </c>
    </row>
    <row r="2524" spans="1:11" s="9" customFormat="1" hidden="1" x14ac:dyDescent="0.25">
      <c r="A2524" s="5" t="s">
        <v>3434</v>
      </c>
      <c r="B2524" s="45" t="s">
        <v>1142</v>
      </c>
      <c r="C2524" s="5" t="s">
        <v>3184</v>
      </c>
      <c r="D2524" s="5" t="s">
        <v>14</v>
      </c>
      <c r="E2524" s="61" t="s">
        <v>15</v>
      </c>
      <c r="F2524" s="7" t="s">
        <v>54</v>
      </c>
      <c r="G2524" s="5" t="s">
        <v>99</v>
      </c>
      <c r="H2524" s="6" t="s">
        <v>18</v>
      </c>
      <c r="I2524" s="8" t="b">
        <v>0</v>
      </c>
      <c r="J2524" s="20" t="s">
        <v>38</v>
      </c>
      <c r="K2524" s="5" t="s">
        <v>54</v>
      </c>
    </row>
    <row r="2525" spans="1:11" s="9" customFormat="1" hidden="1" x14ac:dyDescent="0.25">
      <c r="A2525" s="5" t="s">
        <v>3435</v>
      </c>
      <c r="B2525" s="45" t="s">
        <v>1142</v>
      </c>
      <c r="C2525" s="5" t="s">
        <v>3184</v>
      </c>
      <c r="D2525" s="5" t="s">
        <v>14</v>
      </c>
      <c r="E2525" s="61" t="s">
        <v>15</v>
      </c>
      <c r="F2525" s="7" t="s">
        <v>54</v>
      </c>
      <c r="G2525" s="5" t="s">
        <v>99</v>
      </c>
      <c r="H2525" s="6" t="s">
        <v>18</v>
      </c>
      <c r="I2525" s="8" t="b">
        <v>0</v>
      </c>
      <c r="J2525" s="20" t="s">
        <v>38</v>
      </c>
      <c r="K2525" s="5" t="s">
        <v>54</v>
      </c>
    </row>
    <row r="2526" spans="1:11" s="9" customFormat="1" hidden="1" x14ac:dyDescent="0.25">
      <c r="A2526" s="5" t="s">
        <v>3436</v>
      </c>
      <c r="B2526" s="45" t="s">
        <v>1142</v>
      </c>
      <c r="C2526" s="5" t="s">
        <v>3184</v>
      </c>
      <c r="D2526" s="5" t="s">
        <v>14</v>
      </c>
      <c r="E2526" s="61" t="s">
        <v>15</v>
      </c>
      <c r="F2526" s="7" t="s">
        <v>54</v>
      </c>
      <c r="G2526" s="5" t="s">
        <v>99</v>
      </c>
      <c r="H2526" s="6" t="s">
        <v>18</v>
      </c>
      <c r="I2526" s="8" t="b">
        <v>0</v>
      </c>
      <c r="J2526" s="20" t="s">
        <v>38</v>
      </c>
      <c r="K2526" s="5" t="s">
        <v>54</v>
      </c>
    </row>
    <row r="2527" spans="1:11" s="9" customFormat="1" hidden="1" x14ac:dyDescent="0.25">
      <c r="A2527" s="5" t="s">
        <v>3437</v>
      </c>
      <c r="B2527" s="45" t="s">
        <v>1142</v>
      </c>
      <c r="C2527" s="5" t="s">
        <v>3184</v>
      </c>
      <c r="D2527" s="5" t="s">
        <v>14</v>
      </c>
      <c r="E2527" s="61" t="s">
        <v>15</v>
      </c>
      <c r="F2527" s="7" t="s">
        <v>54</v>
      </c>
      <c r="G2527" s="5" t="s">
        <v>99</v>
      </c>
      <c r="H2527" s="6" t="s">
        <v>18</v>
      </c>
      <c r="I2527" s="8" t="b">
        <v>0</v>
      </c>
      <c r="J2527" s="20" t="s">
        <v>38</v>
      </c>
      <c r="K2527" s="5" t="s">
        <v>54</v>
      </c>
    </row>
    <row r="2528" spans="1:11" s="9" customFormat="1" hidden="1" x14ac:dyDescent="0.25">
      <c r="A2528" s="5" t="s">
        <v>3438</v>
      </c>
      <c r="B2528" s="45" t="s">
        <v>1142</v>
      </c>
      <c r="C2528" s="5" t="s">
        <v>3184</v>
      </c>
      <c r="D2528" s="5" t="s">
        <v>14</v>
      </c>
      <c r="E2528" s="61" t="s">
        <v>15</v>
      </c>
      <c r="F2528" s="7" t="s">
        <v>54</v>
      </c>
      <c r="G2528" s="5" t="s">
        <v>99</v>
      </c>
      <c r="H2528" s="6" t="s">
        <v>18</v>
      </c>
      <c r="I2528" s="8" t="b">
        <v>0</v>
      </c>
      <c r="J2528" s="20" t="s">
        <v>38</v>
      </c>
      <c r="K2528" s="5" t="s">
        <v>54</v>
      </c>
    </row>
    <row r="2529" spans="1:11" s="9" customFormat="1" hidden="1" x14ac:dyDescent="0.25">
      <c r="A2529" s="5" t="s">
        <v>3439</v>
      </c>
      <c r="B2529" s="45" t="s">
        <v>1142</v>
      </c>
      <c r="C2529" s="5" t="s">
        <v>3184</v>
      </c>
      <c r="D2529" s="5" t="s">
        <v>14</v>
      </c>
      <c r="E2529" s="61" t="s">
        <v>15</v>
      </c>
      <c r="F2529" s="7" t="s">
        <v>54</v>
      </c>
      <c r="G2529" s="5" t="s">
        <v>99</v>
      </c>
      <c r="H2529" s="6" t="s">
        <v>18</v>
      </c>
      <c r="I2529" s="8" t="b">
        <v>0</v>
      </c>
      <c r="J2529" s="20" t="s">
        <v>38</v>
      </c>
      <c r="K2529" s="5" t="s">
        <v>54</v>
      </c>
    </row>
    <row r="2530" spans="1:11" s="9" customFormat="1" hidden="1" x14ac:dyDescent="0.25">
      <c r="A2530" s="5" t="s">
        <v>3440</v>
      </c>
      <c r="B2530" s="45" t="s">
        <v>1142</v>
      </c>
      <c r="C2530" s="5" t="s">
        <v>3184</v>
      </c>
      <c r="D2530" s="5" t="s">
        <v>14</v>
      </c>
      <c r="E2530" s="61" t="s">
        <v>15</v>
      </c>
      <c r="F2530" s="7" t="s">
        <v>54</v>
      </c>
      <c r="G2530" s="5" t="s">
        <v>99</v>
      </c>
      <c r="H2530" s="6" t="s">
        <v>18</v>
      </c>
      <c r="I2530" s="8" t="b">
        <v>0</v>
      </c>
      <c r="J2530" s="20" t="s">
        <v>38</v>
      </c>
      <c r="K2530" s="5" t="s">
        <v>54</v>
      </c>
    </row>
    <row r="2531" spans="1:11" s="9" customFormat="1" hidden="1" x14ac:dyDescent="0.25">
      <c r="A2531" s="5" t="s">
        <v>3441</v>
      </c>
      <c r="B2531" s="45" t="s">
        <v>1142</v>
      </c>
      <c r="C2531" s="5" t="s">
        <v>3184</v>
      </c>
      <c r="D2531" s="5" t="s">
        <v>14</v>
      </c>
      <c r="E2531" s="61" t="s">
        <v>15</v>
      </c>
      <c r="F2531" s="7" t="s">
        <v>54</v>
      </c>
      <c r="G2531" s="5" t="s">
        <v>99</v>
      </c>
      <c r="H2531" s="6" t="s">
        <v>18</v>
      </c>
      <c r="I2531" s="8" t="b">
        <v>0</v>
      </c>
      <c r="J2531" s="20" t="s">
        <v>38</v>
      </c>
      <c r="K2531" s="5" t="s">
        <v>54</v>
      </c>
    </row>
    <row r="2532" spans="1:11" s="9" customFormat="1" hidden="1" x14ac:dyDescent="0.25">
      <c r="A2532" s="5" t="s">
        <v>3442</v>
      </c>
      <c r="B2532" s="45" t="s">
        <v>1142</v>
      </c>
      <c r="C2532" s="5" t="s">
        <v>3184</v>
      </c>
      <c r="D2532" s="5" t="s">
        <v>14</v>
      </c>
      <c r="E2532" s="61" t="s">
        <v>15</v>
      </c>
      <c r="F2532" s="7" t="s">
        <v>54</v>
      </c>
      <c r="G2532" s="5" t="s">
        <v>99</v>
      </c>
      <c r="H2532" s="6" t="s">
        <v>18</v>
      </c>
      <c r="I2532" s="8" t="b">
        <v>0</v>
      </c>
      <c r="J2532" s="20" t="s">
        <v>38</v>
      </c>
      <c r="K2532" s="5" t="s">
        <v>54</v>
      </c>
    </row>
    <row r="2533" spans="1:11" s="9" customFormat="1" hidden="1" x14ac:dyDescent="0.25">
      <c r="A2533" s="5" t="s">
        <v>3443</v>
      </c>
      <c r="B2533" s="45" t="s">
        <v>1142</v>
      </c>
      <c r="C2533" s="5" t="s">
        <v>3184</v>
      </c>
      <c r="D2533" s="5" t="s">
        <v>14</v>
      </c>
      <c r="E2533" s="61" t="s">
        <v>15</v>
      </c>
      <c r="F2533" s="7" t="s">
        <v>54</v>
      </c>
      <c r="G2533" s="5" t="s">
        <v>99</v>
      </c>
      <c r="H2533" s="6" t="s">
        <v>18</v>
      </c>
      <c r="I2533" s="8" t="b">
        <v>0</v>
      </c>
      <c r="J2533" s="20" t="s">
        <v>38</v>
      </c>
      <c r="K2533" s="5" t="s">
        <v>54</v>
      </c>
    </row>
    <row r="2534" spans="1:11" s="9" customFormat="1" hidden="1" x14ac:dyDescent="0.25">
      <c r="A2534" s="5" t="s">
        <v>3444</v>
      </c>
      <c r="B2534" s="45" t="s">
        <v>1142</v>
      </c>
      <c r="C2534" s="5" t="s">
        <v>3184</v>
      </c>
      <c r="D2534" s="5" t="s">
        <v>14</v>
      </c>
      <c r="E2534" s="61" t="s">
        <v>15</v>
      </c>
      <c r="F2534" s="7" t="s">
        <v>54</v>
      </c>
      <c r="G2534" s="5" t="s">
        <v>99</v>
      </c>
      <c r="H2534" s="6" t="s">
        <v>18</v>
      </c>
      <c r="I2534" s="8" t="b">
        <v>0</v>
      </c>
      <c r="J2534" s="20" t="s">
        <v>38</v>
      </c>
      <c r="K2534" s="5" t="s">
        <v>54</v>
      </c>
    </row>
    <row r="2535" spans="1:11" s="9" customFormat="1" hidden="1" x14ac:dyDescent="0.25">
      <c r="A2535" s="5" t="s">
        <v>3445</v>
      </c>
      <c r="B2535" s="45" t="s">
        <v>1142</v>
      </c>
      <c r="C2535" s="5" t="s">
        <v>3184</v>
      </c>
      <c r="D2535" s="5" t="s">
        <v>14</v>
      </c>
      <c r="E2535" s="61" t="s">
        <v>15</v>
      </c>
      <c r="F2535" s="7" t="s">
        <v>54</v>
      </c>
      <c r="G2535" s="5" t="s">
        <v>99</v>
      </c>
      <c r="H2535" s="6" t="s">
        <v>18</v>
      </c>
      <c r="I2535" s="8" t="b">
        <v>0</v>
      </c>
      <c r="J2535" s="20" t="s">
        <v>38</v>
      </c>
      <c r="K2535" s="5" t="s">
        <v>54</v>
      </c>
    </row>
    <row r="2536" spans="1:11" s="9" customFormat="1" hidden="1" x14ac:dyDescent="0.25">
      <c r="A2536" s="5" t="s">
        <v>3446</v>
      </c>
      <c r="B2536" s="45" t="s">
        <v>1142</v>
      </c>
      <c r="C2536" s="5" t="s">
        <v>3184</v>
      </c>
      <c r="D2536" s="5" t="s">
        <v>14</v>
      </c>
      <c r="E2536" s="61" t="s">
        <v>15</v>
      </c>
      <c r="F2536" s="7" t="s">
        <v>54</v>
      </c>
      <c r="G2536" s="5" t="s">
        <v>99</v>
      </c>
      <c r="H2536" s="6" t="s">
        <v>18</v>
      </c>
      <c r="I2536" s="8" t="b">
        <v>0</v>
      </c>
      <c r="J2536" s="20" t="s">
        <v>38</v>
      </c>
      <c r="K2536" s="5" t="s">
        <v>54</v>
      </c>
    </row>
    <row r="2537" spans="1:11" s="9" customFormat="1" hidden="1" x14ac:dyDescent="0.25">
      <c r="A2537" s="5" t="s">
        <v>2737</v>
      </c>
      <c r="B2537" s="45" t="s">
        <v>739</v>
      </c>
      <c r="C2537" s="5" t="s">
        <v>98</v>
      </c>
      <c r="D2537" s="5" t="s">
        <v>14</v>
      </c>
      <c r="E2537" s="61" t="s">
        <v>15</v>
      </c>
      <c r="F2537" s="7" t="s">
        <v>54</v>
      </c>
      <c r="G2537" s="5" t="s">
        <v>99</v>
      </c>
      <c r="H2537" s="6" t="s">
        <v>18</v>
      </c>
      <c r="I2537" s="8" t="b">
        <v>0</v>
      </c>
      <c r="J2537" s="20" t="s">
        <v>38</v>
      </c>
      <c r="K2537" s="5" t="s">
        <v>54</v>
      </c>
    </row>
    <row r="2538" spans="1:11" s="9" customFormat="1" hidden="1" x14ac:dyDescent="0.25">
      <c r="A2538" s="5" t="s">
        <v>3447</v>
      </c>
      <c r="B2538" s="45" t="s">
        <v>1266</v>
      </c>
      <c r="C2538" s="5" t="s">
        <v>22</v>
      </c>
      <c r="D2538" s="5" t="s">
        <v>14</v>
      </c>
      <c r="E2538" s="61" t="s">
        <v>15</v>
      </c>
      <c r="F2538" s="7" t="s">
        <v>23</v>
      </c>
      <c r="G2538" s="5" t="s">
        <v>17</v>
      </c>
      <c r="H2538" s="6" t="s">
        <v>18</v>
      </c>
      <c r="I2538" s="8" t="b">
        <v>0</v>
      </c>
      <c r="J2538" s="22" t="s">
        <v>38</v>
      </c>
      <c r="K2538" s="5" t="s">
        <v>3448</v>
      </c>
    </row>
    <row r="2539" spans="1:11" s="9" customFormat="1" hidden="1" x14ac:dyDescent="0.25">
      <c r="A2539" s="5" t="s">
        <v>2684</v>
      </c>
      <c r="B2539" s="45" t="s">
        <v>2592</v>
      </c>
      <c r="C2539" s="5" t="s">
        <v>141</v>
      </c>
      <c r="D2539" s="5" t="s">
        <v>14</v>
      </c>
      <c r="E2539" s="61" t="s">
        <v>15</v>
      </c>
      <c r="F2539" s="7" t="s">
        <v>62</v>
      </c>
      <c r="G2539" s="5" t="s">
        <v>63</v>
      </c>
      <c r="H2539" s="26" t="s">
        <v>18</v>
      </c>
      <c r="I2539" s="8" t="b">
        <v>0</v>
      </c>
      <c r="J2539" s="20" t="s">
        <v>38</v>
      </c>
      <c r="K2539" s="5" t="s">
        <v>3449</v>
      </c>
    </row>
    <row r="2540" spans="1:11" s="9" customFormat="1" hidden="1" x14ac:dyDescent="0.25">
      <c r="A2540" s="5" t="s">
        <v>3450</v>
      </c>
      <c r="B2540" s="45" t="s">
        <v>2138</v>
      </c>
      <c r="C2540" s="5" t="s">
        <v>13</v>
      </c>
      <c r="D2540" s="5" t="s">
        <v>14</v>
      </c>
      <c r="E2540" s="61" t="s">
        <v>15</v>
      </c>
      <c r="F2540" s="7" t="s">
        <v>16</v>
      </c>
      <c r="G2540" s="5" t="s">
        <v>17</v>
      </c>
      <c r="H2540" s="6" t="s">
        <v>18</v>
      </c>
      <c r="I2540" s="8" t="b">
        <v>0</v>
      </c>
      <c r="J2540" s="20" t="s">
        <v>38</v>
      </c>
      <c r="K2540" s="5" t="s">
        <v>3451</v>
      </c>
    </row>
    <row r="2541" spans="1:11" s="9" customFormat="1" hidden="1" x14ac:dyDescent="0.25">
      <c r="A2541" s="5" t="s">
        <v>3452</v>
      </c>
      <c r="B2541" s="45" t="s">
        <v>2138</v>
      </c>
      <c r="C2541" s="5" t="s">
        <v>22</v>
      </c>
      <c r="D2541" s="5" t="s">
        <v>14</v>
      </c>
      <c r="E2541" s="61" t="s">
        <v>15</v>
      </c>
      <c r="F2541" s="7" t="s">
        <v>23</v>
      </c>
      <c r="G2541" s="5" t="s">
        <v>17</v>
      </c>
      <c r="H2541" s="6" t="s">
        <v>18</v>
      </c>
      <c r="I2541" s="8" t="b">
        <v>0</v>
      </c>
      <c r="J2541" s="20" t="s">
        <v>38</v>
      </c>
      <c r="K2541" s="5"/>
    </row>
    <row r="2542" spans="1:11" s="9" customFormat="1" hidden="1" x14ac:dyDescent="0.25">
      <c r="A2542" s="10" t="s">
        <v>3453</v>
      </c>
      <c r="B2542" s="50" t="s">
        <v>2138</v>
      </c>
      <c r="C2542" s="10" t="s">
        <v>22</v>
      </c>
      <c r="D2542" s="10" t="s">
        <v>14</v>
      </c>
      <c r="E2542" s="62" t="s">
        <v>15</v>
      </c>
      <c r="F2542" s="12" t="s">
        <v>26</v>
      </c>
      <c r="G2542" s="10" t="s">
        <v>17</v>
      </c>
      <c r="H2542" s="11" t="s">
        <v>18</v>
      </c>
      <c r="I2542" s="13" t="b">
        <v>0</v>
      </c>
      <c r="J2542" s="20" t="s">
        <v>38</v>
      </c>
      <c r="K2542" s="10" t="s">
        <v>3454</v>
      </c>
    </row>
    <row r="2543" spans="1:11" s="9" customFormat="1" hidden="1" x14ac:dyDescent="0.25">
      <c r="A2543" s="5" t="s">
        <v>3455</v>
      </c>
      <c r="B2543" s="45" t="s">
        <v>2138</v>
      </c>
      <c r="C2543" s="5" t="s">
        <v>3456</v>
      </c>
      <c r="D2543" s="5" t="s">
        <v>14</v>
      </c>
      <c r="E2543" s="61" t="s">
        <v>15</v>
      </c>
      <c r="F2543" s="7" t="s">
        <v>41</v>
      </c>
      <c r="G2543" s="5" t="s">
        <v>17</v>
      </c>
      <c r="H2543" s="6" t="s">
        <v>18</v>
      </c>
      <c r="I2543" s="8" t="b">
        <v>0</v>
      </c>
      <c r="J2543" s="20" t="s">
        <v>38</v>
      </c>
      <c r="K2543" s="5" t="s">
        <v>3457</v>
      </c>
    </row>
    <row r="2544" spans="1:11" s="9" customFormat="1" hidden="1" x14ac:dyDescent="0.25">
      <c r="A2544" s="10" t="s">
        <v>3458</v>
      </c>
      <c r="B2544" s="50" t="s">
        <v>2138</v>
      </c>
      <c r="C2544" s="10" t="s">
        <v>3456</v>
      </c>
      <c r="D2544" s="10" t="s">
        <v>14</v>
      </c>
      <c r="E2544" s="62" t="s">
        <v>15</v>
      </c>
      <c r="F2544" s="12" t="s">
        <v>41</v>
      </c>
      <c r="G2544" s="10" t="s">
        <v>17</v>
      </c>
      <c r="H2544" s="11" t="s">
        <v>18</v>
      </c>
      <c r="I2544" s="13" t="b">
        <v>0</v>
      </c>
      <c r="J2544" s="20" t="s">
        <v>38</v>
      </c>
      <c r="K2544" s="10" t="s">
        <v>3459</v>
      </c>
    </row>
    <row r="2545" spans="1:11" s="9" customFormat="1" hidden="1" x14ac:dyDescent="0.25">
      <c r="A2545" s="10" t="s">
        <v>3460</v>
      </c>
      <c r="B2545" s="50" t="s">
        <v>2138</v>
      </c>
      <c r="C2545" s="10" t="s">
        <v>3115</v>
      </c>
      <c r="D2545" s="10" t="s">
        <v>14</v>
      </c>
      <c r="E2545" s="62" t="s">
        <v>15</v>
      </c>
      <c r="F2545" s="12" t="s">
        <v>62</v>
      </c>
      <c r="G2545" s="10" t="s">
        <v>63</v>
      </c>
      <c r="H2545" s="11" t="s">
        <v>18</v>
      </c>
      <c r="I2545" s="13" t="b">
        <v>0</v>
      </c>
      <c r="J2545" s="20" t="s">
        <v>38</v>
      </c>
      <c r="K2545" s="10" t="s">
        <v>3461</v>
      </c>
    </row>
    <row r="2546" spans="1:11" s="9" customFormat="1" hidden="1" x14ac:dyDescent="0.25">
      <c r="A2546" s="5" t="s">
        <v>3462</v>
      </c>
      <c r="B2546" s="45" t="s">
        <v>2138</v>
      </c>
      <c r="C2546" s="5" t="s">
        <v>3115</v>
      </c>
      <c r="D2546" s="5" t="s">
        <v>14</v>
      </c>
      <c r="E2546" s="61" t="s">
        <v>15</v>
      </c>
      <c r="F2546" s="7" t="s">
        <v>62</v>
      </c>
      <c r="G2546" s="5" t="s">
        <v>63</v>
      </c>
      <c r="H2546" s="6" t="s">
        <v>18</v>
      </c>
      <c r="I2546" s="8" t="b">
        <v>0</v>
      </c>
      <c r="J2546" s="20" t="s">
        <v>38</v>
      </c>
      <c r="K2546" s="5" t="s">
        <v>3463</v>
      </c>
    </row>
    <row r="2547" spans="1:11" s="9" customFormat="1" hidden="1" x14ac:dyDescent="0.25">
      <c r="A2547" s="5" t="s">
        <v>3464</v>
      </c>
      <c r="B2547" s="45" t="s">
        <v>2138</v>
      </c>
      <c r="C2547" s="5" t="s">
        <v>3115</v>
      </c>
      <c r="D2547" s="5" t="s">
        <v>14</v>
      </c>
      <c r="E2547" s="61" t="s">
        <v>15</v>
      </c>
      <c r="F2547" s="7" t="s">
        <v>62</v>
      </c>
      <c r="G2547" s="5" t="s">
        <v>63</v>
      </c>
      <c r="H2547" s="6" t="s">
        <v>18</v>
      </c>
      <c r="I2547" s="8" t="b">
        <v>0</v>
      </c>
      <c r="J2547" s="20" t="s">
        <v>38</v>
      </c>
      <c r="K2547" s="5" t="s">
        <v>3465</v>
      </c>
    </row>
    <row r="2548" spans="1:11" s="9" customFormat="1" hidden="1" x14ac:dyDescent="0.25">
      <c r="A2548" s="5" t="s">
        <v>3466</v>
      </c>
      <c r="B2548" s="45" t="s">
        <v>2138</v>
      </c>
      <c r="C2548" s="5" t="s">
        <v>3184</v>
      </c>
      <c r="D2548" s="5" t="s">
        <v>14</v>
      </c>
      <c r="E2548" s="61" t="s">
        <v>15</v>
      </c>
      <c r="F2548" s="7" t="s">
        <v>54</v>
      </c>
      <c r="G2548" s="5" t="s">
        <v>99</v>
      </c>
      <c r="H2548" s="6" t="s">
        <v>18</v>
      </c>
      <c r="I2548" s="8" t="b">
        <v>0</v>
      </c>
      <c r="J2548" s="20" t="s">
        <v>38</v>
      </c>
      <c r="K2548" s="5" t="s">
        <v>54</v>
      </c>
    </row>
    <row r="2549" spans="1:11" s="9" customFormat="1" hidden="1" x14ac:dyDescent="0.25">
      <c r="A2549" s="5" t="s">
        <v>3467</v>
      </c>
      <c r="B2549" s="45" t="s">
        <v>2138</v>
      </c>
      <c r="C2549" s="5" t="s">
        <v>3184</v>
      </c>
      <c r="D2549" s="5" t="s">
        <v>14</v>
      </c>
      <c r="E2549" s="61" t="s">
        <v>15</v>
      </c>
      <c r="F2549" s="7" t="s">
        <v>54</v>
      </c>
      <c r="G2549" s="5" t="s">
        <v>99</v>
      </c>
      <c r="H2549" s="6" t="s">
        <v>18</v>
      </c>
      <c r="I2549" s="8" t="b">
        <v>0</v>
      </c>
      <c r="J2549" s="20" t="s">
        <v>38</v>
      </c>
      <c r="K2549" s="5" t="s">
        <v>54</v>
      </c>
    </row>
    <row r="2550" spans="1:11" s="9" customFormat="1" hidden="1" x14ac:dyDescent="0.25">
      <c r="A2550" s="5" t="s">
        <v>3468</v>
      </c>
      <c r="B2550" s="45" t="s">
        <v>2138</v>
      </c>
      <c r="C2550" s="5" t="s">
        <v>3184</v>
      </c>
      <c r="D2550" s="5" t="s">
        <v>14</v>
      </c>
      <c r="E2550" s="61" t="s">
        <v>15</v>
      </c>
      <c r="F2550" s="7" t="s">
        <v>54</v>
      </c>
      <c r="G2550" s="5" t="s">
        <v>99</v>
      </c>
      <c r="H2550" s="6" t="s">
        <v>18</v>
      </c>
      <c r="I2550" s="8" t="b">
        <v>0</v>
      </c>
      <c r="J2550" s="20" t="s">
        <v>38</v>
      </c>
      <c r="K2550" s="5" t="s">
        <v>54</v>
      </c>
    </row>
    <row r="2551" spans="1:11" s="9" customFormat="1" hidden="1" x14ac:dyDescent="0.25">
      <c r="A2551" s="5" t="s">
        <v>3469</v>
      </c>
      <c r="B2551" s="45" t="s">
        <v>2138</v>
      </c>
      <c r="C2551" s="5" t="s">
        <v>3184</v>
      </c>
      <c r="D2551" s="5" t="s">
        <v>14</v>
      </c>
      <c r="E2551" s="61" t="s">
        <v>15</v>
      </c>
      <c r="F2551" s="7" t="s">
        <v>54</v>
      </c>
      <c r="G2551" s="5" t="s">
        <v>99</v>
      </c>
      <c r="H2551" s="6" t="s">
        <v>18</v>
      </c>
      <c r="I2551" s="8" t="b">
        <v>0</v>
      </c>
      <c r="J2551" s="20" t="s">
        <v>38</v>
      </c>
      <c r="K2551" s="5" t="s">
        <v>54</v>
      </c>
    </row>
    <row r="2552" spans="1:11" s="9" customFormat="1" hidden="1" x14ac:dyDescent="0.25">
      <c r="A2552" s="5" t="s">
        <v>3470</v>
      </c>
      <c r="B2552" s="45" t="s">
        <v>2138</v>
      </c>
      <c r="C2552" s="5" t="s">
        <v>3184</v>
      </c>
      <c r="D2552" s="5" t="s">
        <v>14</v>
      </c>
      <c r="E2552" s="61" t="s">
        <v>15</v>
      </c>
      <c r="F2552" s="7" t="s">
        <v>54</v>
      </c>
      <c r="G2552" s="5" t="s">
        <v>99</v>
      </c>
      <c r="H2552" s="6" t="s">
        <v>18</v>
      </c>
      <c r="I2552" s="8" t="b">
        <v>0</v>
      </c>
      <c r="J2552" s="20" t="s">
        <v>38</v>
      </c>
      <c r="K2552" s="5" t="s">
        <v>54</v>
      </c>
    </row>
    <row r="2553" spans="1:11" s="9" customFormat="1" hidden="1" x14ac:dyDescent="0.25">
      <c r="A2553" s="5" t="s">
        <v>3471</v>
      </c>
      <c r="B2553" s="45" t="s">
        <v>2138</v>
      </c>
      <c r="C2553" s="5" t="s">
        <v>3184</v>
      </c>
      <c r="D2553" s="5" t="s">
        <v>14</v>
      </c>
      <c r="E2553" s="61" t="s">
        <v>15</v>
      </c>
      <c r="F2553" s="7" t="s">
        <v>54</v>
      </c>
      <c r="G2553" s="5" t="s">
        <v>99</v>
      </c>
      <c r="H2553" s="6" t="s">
        <v>18</v>
      </c>
      <c r="I2553" s="8" t="b">
        <v>0</v>
      </c>
      <c r="J2553" s="20" t="s">
        <v>38</v>
      </c>
      <c r="K2553" s="5" t="s">
        <v>54</v>
      </c>
    </row>
    <row r="2554" spans="1:11" s="9" customFormat="1" hidden="1" x14ac:dyDescent="0.25">
      <c r="A2554" s="5" t="s">
        <v>3472</v>
      </c>
      <c r="B2554" s="45" t="s">
        <v>2138</v>
      </c>
      <c r="C2554" s="5" t="s">
        <v>3184</v>
      </c>
      <c r="D2554" s="5" t="s">
        <v>14</v>
      </c>
      <c r="E2554" s="61" t="s">
        <v>15</v>
      </c>
      <c r="F2554" s="7" t="s">
        <v>54</v>
      </c>
      <c r="G2554" s="5" t="s">
        <v>99</v>
      </c>
      <c r="H2554" s="6" t="s">
        <v>18</v>
      </c>
      <c r="I2554" s="8" t="b">
        <v>0</v>
      </c>
      <c r="J2554" s="20" t="s">
        <v>38</v>
      </c>
      <c r="K2554" s="5" t="s">
        <v>54</v>
      </c>
    </row>
    <row r="2555" spans="1:11" s="9" customFormat="1" hidden="1" x14ac:dyDescent="0.25">
      <c r="A2555" s="5" t="s">
        <v>3473</v>
      </c>
      <c r="B2555" s="45" t="s">
        <v>2138</v>
      </c>
      <c r="C2555" s="5" t="s">
        <v>3184</v>
      </c>
      <c r="D2555" s="5" t="s">
        <v>14</v>
      </c>
      <c r="E2555" s="61" t="s">
        <v>15</v>
      </c>
      <c r="F2555" s="7" t="s">
        <v>54</v>
      </c>
      <c r="G2555" s="5" t="s">
        <v>99</v>
      </c>
      <c r="H2555" s="6" t="s">
        <v>18</v>
      </c>
      <c r="I2555" s="8" t="b">
        <v>0</v>
      </c>
      <c r="J2555" s="20" t="s">
        <v>38</v>
      </c>
      <c r="K2555" s="5" t="s">
        <v>54</v>
      </c>
    </row>
    <row r="2556" spans="1:11" s="9" customFormat="1" hidden="1" x14ac:dyDescent="0.25">
      <c r="A2556" s="5" t="s">
        <v>3474</v>
      </c>
      <c r="B2556" s="45" t="s">
        <v>2138</v>
      </c>
      <c r="C2556" s="5" t="s">
        <v>3184</v>
      </c>
      <c r="D2556" s="5" t="s">
        <v>14</v>
      </c>
      <c r="E2556" s="61" t="s">
        <v>15</v>
      </c>
      <c r="F2556" s="7" t="s">
        <v>54</v>
      </c>
      <c r="G2556" s="5" t="s">
        <v>99</v>
      </c>
      <c r="H2556" s="6" t="s">
        <v>18</v>
      </c>
      <c r="I2556" s="8" t="b">
        <v>0</v>
      </c>
      <c r="J2556" s="20" t="s">
        <v>4714</v>
      </c>
      <c r="K2556" s="5" t="s">
        <v>54</v>
      </c>
    </row>
    <row r="2557" spans="1:11" s="9" customFormat="1" hidden="1" x14ac:dyDescent="0.25">
      <c r="A2557" s="5" t="s">
        <v>3475</v>
      </c>
      <c r="B2557" s="45" t="s">
        <v>2138</v>
      </c>
      <c r="C2557" s="5" t="s">
        <v>3184</v>
      </c>
      <c r="D2557" s="5" t="s">
        <v>14</v>
      </c>
      <c r="E2557" s="61" t="s">
        <v>15</v>
      </c>
      <c r="F2557" s="7" t="s">
        <v>54</v>
      </c>
      <c r="G2557" s="5" t="s">
        <v>99</v>
      </c>
      <c r="H2557" s="6" t="s">
        <v>18</v>
      </c>
      <c r="I2557" s="8" t="b">
        <v>0</v>
      </c>
      <c r="J2557" s="20" t="s">
        <v>38</v>
      </c>
      <c r="K2557" s="5" t="s">
        <v>54</v>
      </c>
    </row>
    <row r="2558" spans="1:11" s="9" customFormat="1" hidden="1" x14ac:dyDescent="0.25">
      <c r="A2558" s="10" t="s">
        <v>3476</v>
      </c>
      <c r="B2558" s="50" t="s">
        <v>35</v>
      </c>
      <c r="C2558" s="10" t="s">
        <v>3184</v>
      </c>
      <c r="D2558" s="10" t="s">
        <v>14</v>
      </c>
      <c r="E2558" s="62" t="s">
        <v>15</v>
      </c>
      <c r="F2558" s="12" t="s">
        <v>54</v>
      </c>
      <c r="G2558" s="10" t="s">
        <v>99</v>
      </c>
      <c r="H2558" s="11" t="s">
        <v>18</v>
      </c>
      <c r="I2558" s="13" t="b">
        <v>0</v>
      </c>
      <c r="J2558" s="27" t="s">
        <v>38</v>
      </c>
      <c r="K2558" s="10" t="s">
        <v>54</v>
      </c>
    </row>
    <row r="2559" spans="1:11" s="9" customFormat="1" hidden="1" x14ac:dyDescent="0.25">
      <c r="A2559" s="10" t="s">
        <v>3477</v>
      </c>
      <c r="B2559" s="50" t="s">
        <v>35</v>
      </c>
      <c r="C2559" s="10" t="s">
        <v>3184</v>
      </c>
      <c r="D2559" s="10" t="s">
        <v>14</v>
      </c>
      <c r="E2559" s="62" t="s">
        <v>15</v>
      </c>
      <c r="F2559" s="12" t="s">
        <v>54</v>
      </c>
      <c r="G2559" s="10" t="s">
        <v>99</v>
      </c>
      <c r="H2559" s="11" t="s">
        <v>18</v>
      </c>
      <c r="I2559" s="13" t="b">
        <v>0</v>
      </c>
      <c r="J2559" s="27" t="s">
        <v>38</v>
      </c>
      <c r="K2559" s="10" t="s">
        <v>54</v>
      </c>
    </row>
    <row r="2560" spans="1:11" s="9" customFormat="1" hidden="1" x14ac:dyDescent="0.25">
      <c r="A2560" s="10" t="s">
        <v>3476</v>
      </c>
      <c r="B2560" s="50" t="s">
        <v>1844</v>
      </c>
      <c r="C2560" s="10" t="s">
        <v>3184</v>
      </c>
      <c r="D2560" s="10" t="s">
        <v>14</v>
      </c>
      <c r="E2560" s="62" t="s">
        <v>15</v>
      </c>
      <c r="F2560" s="12" t="s">
        <v>3478</v>
      </c>
      <c r="G2560" s="10" t="s">
        <v>99</v>
      </c>
      <c r="H2560" s="11" t="s">
        <v>18</v>
      </c>
      <c r="I2560" s="13" t="b">
        <v>0</v>
      </c>
      <c r="J2560" s="27" t="s">
        <v>38</v>
      </c>
      <c r="K2560" s="10" t="s">
        <v>54</v>
      </c>
    </row>
    <row r="2561" spans="1:11" s="9" customFormat="1" hidden="1" x14ac:dyDescent="0.25">
      <c r="A2561" s="5" t="s">
        <v>3479</v>
      </c>
      <c r="B2561" s="45" t="s">
        <v>1266</v>
      </c>
      <c r="C2561" s="5" t="s">
        <v>52</v>
      </c>
      <c r="D2561" s="5" t="s">
        <v>14</v>
      </c>
      <c r="E2561" s="61" t="s">
        <v>53</v>
      </c>
      <c r="F2561" s="7" t="s">
        <v>54</v>
      </c>
      <c r="G2561" s="5" t="s">
        <v>55</v>
      </c>
      <c r="H2561" s="6" t="s">
        <v>18</v>
      </c>
      <c r="I2561" s="8" t="b">
        <v>0</v>
      </c>
      <c r="J2561" s="22" t="s">
        <v>15</v>
      </c>
      <c r="K2561" s="5" t="s">
        <v>54</v>
      </c>
    </row>
    <row r="2562" spans="1:11" hidden="1" x14ac:dyDescent="0.25">
      <c r="A2562" s="1" t="s">
        <v>3480</v>
      </c>
      <c r="B2562" s="39" t="s">
        <v>1584</v>
      </c>
      <c r="C2562" s="1" t="s">
        <v>3184</v>
      </c>
      <c r="D2562" s="1" t="s">
        <v>14</v>
      </c>
      <c r="E2562" s="60" t="s">
        <v>15</v>
      </c>
      <c r="F2562" s="3" t="s">
        <v>54</v>
      </c>
      <c r="G2562" s="1" t="s">
        <v>99</v>
      </c>
      <c r="H2562" s="2" t="s">
        <v>18</v>
      </c>
      <c r="I2562" s="4" t="b">
        <v>0</v>
      </c>
      <c r="J2562" s="19" t="s">
        <v>42</v>
      </c>
      <c r="K2562" s="1" t="s">
        <v>54</v>
      </c>
    </row>
    <row r="2563" spans="1:11" hidden="1" x14ac:dyDescent="0.25">
      <c r="A2563" s="1" t="s">
        <v>3481</v>
      </c>
      <c r="B2563" s="39" t="s">
        <v>1584</v>
      </c>
      <c r="C2563" s="1" t="s">
        <v>3184</v>
      </c>
      <c r="D2563" s="1" t="s">
        <v>14</v>
      </c>
      <c r="E2563" s="60" t="s">
        <v>15</v>
      </c>
      <c r="F2563" s="3" t="s">
        <v>54</v>
      </c>
      <c r="G2563" s="1" t="s">
        <v>99</v>
      </c>
      <c r="H2563" s="2" t="s">
        <v>18</v>
      </c>
      <c r="I2563" s="4" t="b">
        <v>0</v>
      </c>
      <c r="J2563" s="19" t="s">
        <v>42</v>
      </c>
      <c r="K2563" s="1" t="s">
        <v>54</v>
      </c>
    </row>
    <row r="2564" spans="1:11" hidden="1" x14ac:dyDescent="0.25">
      <c r="A2564" s="1" t="s">
        <v>3482</v>
      </c>
      <c r="B2564" s="39" t="s">
        <v>1584</v>
      </c>
      <c r="C2564" s="1" t="s">
        <v>3184</v>
      </c>
      <c r="D2564" s="1" t="s">
        <v>14</v>
      </c>
      <c r="E2564" s="60" t="s">
        <v>15</v>
      </c>
      <c r="F2564" s="3" t="s">
        <v>54</v>
      </c>
      <c r="G2564" s="1" t="s">
        <v>99</v>
      </c>
      <c r="H2564" s="2" t="s">
        <v>18</v>
      </c>
      <c r="I2564" s="4" t="b">
        <v>0</v>
      </c>
      <c r="J2564" s="19" t="s">
        <v>42</v>
      </c>
      <c r="K2564" s="1" t="s">
        <v>54</v>
      </c>
    </row>
    <row r="2565" spans="1:11" hidden="1" x14ac:dyDescent="0.25">
      <c r="A2565" s="1" t="s">
        <v>3483</v>
      </c>
      <c r="B2565" s="39" t="s">
        <v>1584</v>
      </c>
      <c r="C2565" s="1" t="s">
        <v>3184</v>
      </c>
      <c r="D2565" s="1" t="s">
        <v>14</v>
      </c>
      <c r="E2565" s="60" t="s">
        <v>15</v>
      </c>
      <c r="F2565" s="3" t="s">
        <v>54</v>
      </c>
      <c r="G2565" s="1" t="s">
        <v>99</v>
      </c>
      <c r="H2565" s="2" t="s">
        <v>18</v>
      </c>
      <c r="I2565" s="4" t="b">
        <v>0</v>
      </c>
      <c r="J2565" s="19" t="s">
        <v>42</v>
      </c>
      <c r="K2565" s="1" t="s">
        <v>54</v>
      </c>
    </row>
    <row r="2566" spans="1:11" hidden="1" x14ac:dyDescent="0.25">
      <c r="A2566" s="1" t="s">
        <v>3484</v>
      </c>
      <c r="B2566" s="39" t="s">
        <v>1584</v>
      </c>
      <c r="C2566" s="1" t="s">
        <v>3184</v>
      </c>
      <c r="D2566" s="1" t="s">
        <v>14</v>
      </c>
      <c r="E2566" s="60" t="s">
        <v>15</v>
      </c>
      <c r="F2566" s="3" t="s">
        <v>54</v>
      </c>
      <c r="G2566" s="1" t="s">
        <v>99</v>
      </c>
      <c r="H2566" s="2" t="s">
        <v>18</v>
      </c>
      <c r="I2566" s="4" t="b">
        <v>0</v>
      </c>
      <c r="J2566" s="19" t="s">
        <v>42</v>
      </c>
      <c r="K2566" s="1" t="s">
        <v>54</v>
      </c>
    </row>
    <row r="2567" spans="1:11" hidden="1" x14ac:dyDescent="0.25">
      <c r="A2567" s="1" t="s">
        <v>3485</v>
      </c>
      <c r="B2567" s="39" t="s">
        <v>1584</v>
      </c>
      <c r="C2567" s="1" t="s">
        <v>3184</v>
      </c>
      <c r="D2567" s="1" t="s">
        <v>14</v>
      </c>
      <c r="E2567" s="60" t="s">
        <v>15</v>
      </c>
      <c r="F2567" s="3" t="s">
        <v>54</v>
      </c>
      <c r="G2567" s="1" t="s">
        <v>99</v>
      </c>
      <c r="H2567" s="2" t="s">
        <v>18</v>
      </c>
      <c r="I2567" s="4" t="b">
        <v>0</v>
      </c>
      <c r="J2567" s="19" t="s">
        <v>42</v>
      </c>
      <c r="K2567" s="1" t="s">
        <v>54</v>
      </c>
    </row>
    <row r="2568" spans="1:11" hidden="1" x14ac:dyDescent="0.25">
      <c r="A2568" s="1" t="s">
        <v>3486</v>
      </c>
      <c r="B2568" s="39" t="s">
        <v>1584</v>
      </c>
      <c r="C2568" s="1" t="s">
        <v>3184</v>
      </c>
      <c r="D2568" s="1" t="s">
        <v>14</v>
      </c>
      <c r="E2568" s="60" t="s">
        <v>15</v>
      </c>
      <c r="F2568" s="3" t="s">
        <v>54</v>
      </c>
      <c r="G2568" s="1" t="s">
        <v>99</v>
      </c>
      <c r="H2568" s="2" t="s">
        <v>18</v>
      </c>
      <c r="I2568" s="4" t="b">
        <v>0</v>
      </c>
      <c r="J2568" s="19" t="s">
        <v>42</v>
      </c>
      <c r="K2568" s="1" t="s">
        <v>54</v>
      </c>
    </row>
    <row r="2569" spans="1:11" hidden="1" x14ac:dyDescent="0.25">
      <c r="A2569" s="1" t="s">
        <v>3487</v>
      </c>
      <c r="B2569" s="39" t="s">
        <v>1584</v>
      </c>
      <c r="C2569" s="1" t="s">
        <v>3184</v>
      </c>
      <c r="D2569" s="1" t="s">
        <v>14</v>
      </c>
      <c r="E2569" s="60" t="s">
        <v>15</v>
      </c>
      <c r="F2569" s="3" t="s">
        <v>54</v>
      </c>
      <c r="G2569" s="1" t="s">
        <v>99</v>
      </c>
      <c r="H2569" s="2" t="s">
        <v>18</v>
      </c>
      <c r="I2569" s="4" t="b">
        <v>0</v>
      </c>
      <c r="J2569" s="19" t="s">
        <v>42</v>
      </c>
      <c r="K2569" s="1" t="s">
        <v>54</v>
      </c>
    </row>
    <row r="2570" spans="1:11" hidden="1" x14ac:dyDescent="0.25">
      <c r="A2570" s="1" t="s">
        <v>3488</v>
      </c>
      <c r="B2570" s="39" t="s">
        <v>1584</v>
      </c>
      <c r="C2570" s="1" t="s">
        <v>3184</v>
      </c>
      <c r="D2570" s="1" t="s">
        <v>14</v>
      </c>
      <c r="E2570" s="60" t="s">
        <v>15</v>
      </c>
      <c r="F2570" s="3" t="s">
        <v>54</v>
      </c>
      <c r="G2570" s="1" t="s">
        <v>99</v>
      </c>
      <c r="H2570" s="2" t="s">
        <v>18</v>
      </c>
      <c r="I2570" s="4" t="b">
        <v>0</v>
      </c>
      <c r="J2570" s="19" t="s">
        <v>42</v>
      </c>
      <c r="K2570" s="1" t="s">
        <v>54</v>
      </c>
    </row>
    <row r="2571" spans="1:11" hidden="1" x14ac:dyDescent="0.25">
      <c r="A2571" s="1" t="s">
        <v>3489</v>
      </c>
      <c r="B2571" s="39" t="s">
        <v>1584</v>
      </c>
      <c r="C2571" s="1" t="s">
        <v>3184</v>
      </c>
      <c r="D2571" s="1" t="s">
        <v>14</v>
      </c>
      <c r="E2571" s="60" t="s">
        <v>15</v>
      </c>
      <c r="F2571" s="3" t="s">
        <v>54</v>
      </c>
      <c r="G2571" s="1" t="s">
        <v>99</v>
      </c>
      <c r="H2571" s="2" t="s">
        <v>18</v>
      </c>
      <c r="I2571" s="4" t="b">
        <v>0</v>
      </c>
      <c r="J2571" s="19" t="s">
        <v>42</v>
      </c>
      <c r="K2571" s="1" t="s">
        <v>54</v>
      </c>
    </row>
    <row r="2572" spans="1:11" hidden="1" x14ac:dyDescent="0.25">
      <c r="A2572" s="1" t="s">
        <v>3490</v>
      </c>
      <c r="B2572" s="39" t="s">
        <v>1584</v>
      </c>
      <c r="C2572" s="1" t="s">
        <v>3184</v>
      </c>
      <c r="D2572" s="1" t="s">
        <v>14</v>
      </c>
      <c r="E2572" s="60" t="s">
        <v>15</v>
      </c>
      <c r="F2572" s="3" t="s">
        <v>54</v>
      </c>
      <c r="G2572" s="1" t="s">
        <v>99</v>
      </c>
      <c r="H2572" s="2" t="s">
        <v>18</v>
      </c>
      <c r="I2572" s="4" t="b">
        <v>0</v>
      </c>
      <c r="J2572" s="19" t="s">
        <v>42</v>
      </c>
      <c r="K2572" s="1" t="s">
        <v>54</v>
      </c>
    </row>
    <row r="2573" spans="1:11" hidden="1" x14ac:dyDescent="0.25">
      <c r="A2573" s="1" t="s">
        <v>3491</v>
      </c>
      <c r="B2573" s="39" t="s">
        <v>1584</v>
      </c>
      <c r="C2573" s="1" t="s">
        <v>3184</v>
      </c>
      <c r="D2573" s="1" t="s">
        <v>14</v>
      </c>
      <c r="E2573" s="60" t="s">
        <v>15</v>
      </c>
      <c r="F2573" s="3" t="s">
        <v>54</v>
      </c>
      <c r="G2573" s="1" t="s">
        <v>99</v>
      </c>
      <c r="H2573" s="2" t="s">
        <v>18</v>
      </c>
      <c r="I2573" s="4" t="b">
        <v>0</v>
      </c>
      <c r="J2573" s="19" t="s">
        <v>42</v>
      </c>
      <c r="K2573" s="1" t="s">
        <v>54</v>
      </c>
    </row>
    <row r="2574" spans="1:11" hidden="1" x14ac:dyDescent="0.25">
      <c r="A2574" s="1" t="s">
        <v>3492</v>
      </c>
      <c r="B2574" s="39" t="s">
        <v>1584</v>
      </c>
      <c r="C2574" s="1" t="s">
        <v>3184</v>
      </c>
      <c r="D2574" s="1" t="s">
        <v>14</v>
      </c>
      <c r="E2574" s="60" t="s">
        <v>15</v>
      </c>
      <c r="F2574" s="3" t="s">
        <v>54</v>
      </c>
      <c r="G2574" s="1" t="s">
        <v>99</v>
      </c>
      <c r="H2574" s="2" t="s">
        <v>18</v>
      </c>
      <c r="I2574" s="4" t="b">
        <v>0</v>
      </c>
      <c r="J2574" s="19" t="s">
        <v>42</v>
      </c>
      <c r="K2574" s="1" t="s">
        <v>54</v>
      </c>
    </row>
    <row r="2575" spans="1:11" hidden="1" x14ac:dyDescent="0.25">
      <c r="A2575" s="1" t="s">
        <v>3493</v>
      </c>
      <c r="B2575" s="39" t="s">
        <v>1584</v>
      </c>
      <c r="C2575" s="1" t="s">
        <v>3184</v>
      </c>
      <c r="D2575" s="1" t="s">
        <v>14</v>
      </c>
      <c r="E2575" s="60" t="s">
        <v>15</v>
      </c>
      <c r="F2575" s="3" t="s">
        <v>54</v>
      </c>
      <c r="G2575" s="1" t="s">
        <v>99</v>
      </c>
      <c r="H2575" s="2" t="s">
        <v>18</v>
      </c>
      <c r="I2575" s="4" t="b">
        <v>0</v>
      </c>
      <c r="J2575" s="19" t="s">
        <v>42</v>
      </c>
      <c r="K2575" s="1" t="s">
        <v>54</v>
      </c>
    </row>
    <row r="2576" spans="1:11" hidden="1" x14ac:dyDescent="0.25">
      <c r="A2576" s="1" t="s">
        <v>3494</v>
      </c>
      <c r="B2576" s="39" t="s">
        <v>1584</v>
      </c>
      <c r="C2576" s="1" t="s">
        <v>3184</v>
      </c>
      <c r="D2576" s="1" t="s">
        <v>14</v>
      </c>
      <c r="E2576" s="60" t="s">
        <v>15</v>
      </c>
      <c r="F2576" s="3" t="s">
        <v>54</v>
      </c>
      <c r="G2576" s="1" t="s">
        <v>99</v>
      </c>
      <c r="H2576" s="2" t="s">
        <v>18</v>
      </c>
      <c r="I2576" s="4" t="b">
        <v>0</v>
      </c>
      <c r="J2576" s="19" t="s">
        <v>42</v>
      </c>
      <c r="K2576" s="1" t="s">
        <v>54</v>
      </c>
    </row>
    <row r="2577" spans="1:11" hidden="1" x14ac:dyDescent="0.25">
      <c r="A2577" s="1" t="s">
        <v>3495</v>
      </c>
      <c r="B2577" s="39" t="s">
        <v>1584</v>
      </c>
      <c r="C2577" s="1" t="s">
        <v>3184</v>
      </c>
      <c r="D2577" s="1" t="s">
        <v>14</v>
      </c>
      <c r="E2577" s="60" t="s">
        <v>15</v>
      </c>
      <c r="F2577" s="3" t="s">
        <v>54</v>
      </c>
      <c r="G2577" s="1" t="s">
        <v>99</v>
      </c>
      <c r="H2577" s="2" t="s">
        <v>18</v>
      </c>
      <c r="I2577" s="4" t="b">
        <v>0</v>
      </c>
      <c r="J2577" s="19" t="s">
        <v>42</v>
      </c>
      <c r="K2577" s="1" t="s">
        <v>54</v>
      </c>
    </row>
    <row r="2578" spans="1:11" hidden="1" x14ac:dyDescent="0.25">
      <c r="A2578" s="1" t="s">
        <v>3496</v>
      </c>
      <c r="B2578" s="39" t="s">
        <v>1584</v>
      </c>
      <c r="C2578" s="1" t="s">
        <v>3184</v>
      </c>
      <c r="D2578" s="1" t="s">
        <v>14</v>
      </c>
      <c r="E2578" s="60" t="s">
        <v>15</v>
      </c>
      <c r="F2578" s="3" t="s">
        <v>54</v>
      </c>
      <c r="G2578" s="1" t="s">
        <v>99</v>
      </c>
      <c r="H2578" s="2" t="s">
        <v>18</v>
      </c>
      <c r="I2578" s="4" t="b">
        <v>0</v>
      </c>
      <c r="J2578" s="19" t="s">
        <v>42</v>
      </c>
      <c r="K2578" s="1" t="s">
        <v>54</v>
      </c>
    </row>
    <row r="2579" spans="1:11" hidden="1" x14ac:dyDescent="0.25">
      <c r="A2579" s="1" t="s">
        <v>3497</v>
      </c>
      <c r="B2579" s="39" t="s">
        <v>1584</v>
      </c>
      <c r="C2579" s="1" t="s">
        <v>3184</v>
      </c>
      <c r="D2579" s="1" t="s">
        <v>14</v>
      </c>
      <c r="E2579" s="60" t="s">
        <v>15</v>
      </c>
      <c r="F2579" s="3" t="s">
        <v>54</v>
      </c>
      <c r="G2579" s="1" t="s">
        <v>99</v>
      </c>
      <c r="H2579" s="2" t="s">
        <v>18</v>
      </c>
      <c r="I2579" s="4" t="b">
        <v>0</v>
      </c>
      <c r="J2579" s="19" t="s">
        <v>42</v>
      </c>
      <c r="K2579" s="1" t="s">
        <v>54</v>
      </c>
    </row>
    <row r="2580" spans="1:11" hidden="1" x14ac:dyDescent="0.25">
      <c r="A2580" s="1" t="s">
        <v>3498</v>
      </c>
      <c r="B2580" s="39" t="s">
        <v>1584</v>
      </c>
      <c r="C2580" s="1" t="s">
        <v>3184</v>
      </c>
      <c r="D2580" s="1" t="s">
        <v>14</v>
      </c>
      <c r="E2580" s="60" t="s">
        <v>15</v>
      </c>
      <c r="F2580" s="3" t="s">
        <v>54</v>
      </c>
      <c r="G2580" s="1" t="s">
        <v>99</v>
      </c>
      <c r="H2580" s="2" t="s">
        <v>18</v>
      </c>
      <c r="I2580" s="4" t="b">
        <v>0</v>
      </c>
      <c r="J2580" s="19" t="s">
        <v>42</v>
      </c>
      <c r="K2580" s="1" t="s">
        <v>54</v>
      </c>
    </row>
    <row r="2581" spans="1:11" hidden="1" x14ac:dyDescent="0.25">
      <c r="A2581" s="1" t="s">
        <v>3499</v>
      </c>
      <c r="B2581" s="39" t="s">
        <v>1584</v>
      </c>
      <c r="C2581" s="1" t="s">
        <v>3184</v>
      </c>
      <c r="D2581" s="1" t="s">
        <v>14</v>
      </c>
      <c r="E2581" s="60" t="s">
        <v>15</v>
      </c>
      <c r="F2581" s="3" t="s">
        <v>54</v>
      </c>
      <c r="G2581" s="1" t="s">
        <v>99</v>
      </c>
      <c r="H2581" s="2" t="s">
        <v>18</v>
      </c>
      <c r="I2581" s="4" t="b">
        <v>0</v>
      </c>
      <c r="J2581" s="19" t="s">
        <v>42</v>
      </c>
      <c r="K2581" s="1" t="s">
        <v>54</v>
      </c>
    </row>
    <row r="2582" spans="1:11" hidden="1" x14ac:dyDescent="0.25">
      <c r="A2582" s="1" t="s">
        <v>3500</v>
      </c>
      <c r="B2582" s="39" t="s">
        <v>1584</v>
      </c>
      <c r="C2582" s="1" t="s">
        <v>3184</v>
      </c>
      <c r="D2582" s="1" t="s">
        <v>14</v>
      </c>
      <c r="E2582" s="60" t="s">
        <v>15</v>
      </c>
      <c r="F2582" s="3" t="s">
        <v>54</v>
      </c>
      <c r="G2582" s="1" t="s">
        <v>99</v>
      </c>
      <c r="H2582" s="2" t="s">
        <v>18</v>
      </c>
      <c r="I2582" s="4" t="b">
        <v>0</v>
      </c>
      <c r="J2582" s="19" t="s">
        <v>42</v>
      </c>
      <c r="K2582" s="1" t="s">
        <v>54</v>
      </c>
    </row>
    <row r="2583" spans="1:11" hidden="1" x14ac:dyDescent="0.25">
      <c r="A2583" s="1" t="s">
        <v>3501</v>
      </c>
      <c r="B2583" s="39" t="s">
        <v>1584</v>
      </c>
      <c r="C2583" s="1" t="s">
        <v>3184</v>
      </c>
      <c r="D2583" s="1" t="s">
        <v>14</v>
      </c>
      <c r="E2583" s="60" t="s">
        <v>15</v>
      </c>
      <c r="F2583" s="3" t="s">
        <v>54</v>
      </c>
      <c r="G2583" s="1" t="s">
        <v>99</v>
      </c>
      <c r="H2583" s="2" t="s">
        <v>18</v>
      </c>
      <c r="I2583" s="4" t="b">
        <v>0</v>
      </c>
      <c r="J2583" s="19" t="s">
        <v>42</v>
      </c>
      <c r="K2583" s="1" t="s">
        <v>54</v>
      </c>
    </row>
    <row r="2584" spans="1:11" hidden="1" x14ac:dyDescent="0.25">
      <c r="A2584" s="1" t="s">
        <v>3502</v>
      </c>
      <c r="B2584" s="39" t="s">
        <v>1584</v>
      </c>
      <c r="C2584" s="1" t="s">
        <v>3184</v>
      </c>
      <c r="D2584" s="1" t="s">
        <v>14</v>
      </c>
      <c r="E2584" s="60" t="s">
        <v>15</v>
      </c>
      <c r="F2584" s="3" t="s">
        <v>54</v>
      </c>
      <c r="G2584" s="1" t="s">
        <v>99</v>
      </c>
      <c r="H2584" s="2" t="s">
        <v>18</v>
      </c>
      <c r="I2584" s="4" t="b">
        <v>0</v>
      </c>
      <c r="J2584" s="19" t="s">
        <v>42</v>
      </c>
      <c r="K2584" s="1" t="s">
        <v>54</v>
      </c>
    </row>
    <row r="2585" spans="1:11" hidden="1" x14ac:dyDescent="0.25">
      <c r="A2585" s="1" t="s">
        <v>3503</v>
      </c>
      <c r="B2585" s="39" t="s">
        <v>1584</v>
      </c>
      <c r="C2585" s="1" t="s">
        <v>3184</v>
      </c>
      <c r="D2585" s="1" t="s">
        <v>14</v>
      </c>
      <c r="E2585" s="60" t="s">
        <v>15</v>
      </c>
      <c r="F2585" s="3" t="s">
        <v>54</v>
      </c>
      <c r="G2585" s="1" t="s">
        <v>99</v>
      </c>
      <c r="H2585" s="2" t="s">
        <v>18</v>
      </c>
      <c r="I2585" s="4" t="b">
        <v>0</v>
      </c>
      <c r="J2585" s="19" t="s">
        <v>42</v>
      </c>
      <c r="K2585" s="1" t="s">
        <v>54</v>
      </c>
    </row>
    <row r="2586" spans="1:11" hidden="1" x14ac:dyDescent="0.25">
      <c r="A2586" s="1" t="s">
        <v>3504</v>
      </c>
      <c r="B2586" s="39" t="s">
        <v>1584</v>
      </c>
      <c r="C2586" s="1" t="s">
        <v>3184</v>
      </c>
      <c r="D2586" s="1" t="s">
        <v>14</v>
      </c>
      <c r="E2586" s="60" t="s">
        <v>15</v>
      </c>
      <c r="F2586" s="3" t="s">
        <v>54</v>
      </c>
      <c r="G2586" s="1" t="s">
        <v>99</v>
      </c>
      <c r="H2586" s="2" t="s">
        <v>18</v>
      </c>
      <c r="I2586" s="4" t="b">
        <v>0</v>
      </c>
      <c r="J2586" s="19" t="s">
        <v>42</v>
      </c>
      <c r="K2586" s="1" t="s">
        <v>54</v>
      </c>
    </row>
    <row r="2587" spans="1:11" hidden="1" x14ac:dyDescent="0.25">
      <c r="A2587" s="1" t="s">
        <v>3505</v>
      </c>
      <c r="B2587" s="39" t="s">
        <v>1584</v>
      </c>
      <c r="C2587" s="1" t="s">
        <v>3184</v>
      </c>
      <c r="D2587" s="1" t="s">
        <v>14</v>
      </c>
      <c r="E2587" s="60" t="s">
        <v>15</v>
      </c>
      <c r="F2587" s="3" t="s">
        <v>54</v>
      </c>
      <c r="G2587" s="1" t="s">
        <v>99</v>
      </c>
      <c r="H2587" s="2" t="s">
        <v>18</v>
      </c>
      <c r="I2587" s="4" t="b">
        <v>0</v>
      </c>
      <c r="J2587" s="19" t="s">
        <v>42</v>
      </c>
      <c r="K2587" s="1" t="s">
        <v>54</v>
      </c>
    </row>
    <row r="2588" spans="1:11" hidden="1" x14ac:dyDescent="0.25">
      <c r="A2588" s="1" t="s">
        <v>3506</v>
      </c>
      <c r="B2588" s="39" t="s">
        <v>1584</v>
      </c>
      <c r="C2588" s="1" t="s">
        <v>3184</v>
      </c>
      <c r="D2588" s="1" t="s">
        <v>14</v>
      </c>
      <c r="E2588" s="60" t="s">
        <v>15</v>
      </c>
      <c r="F2588" s="3" t="s">
        <v>54</v>
      </c>
      <c r="G2588" s="1" t="s">
        <v>99</v>
      </c>
      <c r="H2588" s="2" t="s">
        <v>18</v>
      </c>
      <c r="I2588" s="4" t="b">
        <v>0</v>
      </c>
      <c r="J2588" s="19" t="s">
        <v>42</v>
      </c>
      <c r="K2588" s="1" t="s">
        <v>54</v>
      </c>
    </row>
    <row r="2589" spans="1:11" hidden="1" x14ac:dyDescent="0.25">
      <c r="A2589" s="1" t="s">
        <v>3507</v>
      </c>
      <c r="B2589" s="39" t="s">
        <v>1584</v>
      </c>
      <c r="C2589" s="1" t="s">
        <v>3184</v>
      </c>
      <c r="D2589" s="1" t="s">
        <v>14</v>
      </c>
      <c r="E2589" s="60" t="s">
        <v>15</v>
      </c>
      <c r="F2589" s="3" t="s">
        <v>54</v>
      </c>
      <c r="G2589" s="1" t="s">
        <v>99</v>
      </c>
      <c r="H2589" s="2" t="s">
        <v>18</v>
      </c>
      <c r="I2589" s="4" t="b">
        <v>0</v>
      </c>
      <c r="J2589" s="19" t="s">
        <v>42</v>
      </c>
      <c r="K2589" s="1" t="s">
        <v>54</v>
      </c>
    </row>
    <row r="2590" spans="1:11" hidden="1" x14ac:dyDescent="0.25">
      <c r="A2590" s="1" t="s">
        <v>3508</v>
      </c>
      <c r="B2590" s="39" t="s">
        <v>1584</v>
      </c>
      <c r="C2590" s="1" t="s">
        <v>3184</v>
      </c>
      <c r="D2590" s="1" t="s">
        <v>14</v>
      </c>
      <c r="E2590" s="60" t="s">
        <v>15</v>
      </c>
      <c r="F2590" s="3" t="s">
        <v>54</v>
      </c>
      <c r="G2590" s="1" t="s">
        <v>99</v>
      </c>
      <c r="H2590" s="2" t="s">
        <v>18</v>
      </c>
      <c r="I2590" s="4" t="b">
        <v>0</v>
      </c>
      <c r="J2590" s="19" t="s">
        <v>42</v>
      </c>
      <c r="K2590" s="1" t="s">
        <v>54</v>
      </c>
    </row>
    <row r="2591" spans="1:11" hidden="1" x14ac:dyDescent="0.25">
      <c r="A2591" s="1" t="s">
        <v>3509</v>
      </c>
      <c r="B2591" s="39" t="s">
        <v>1584</v>
      </c>
      <c r="C2591" s="1" t="s">
        <v>3184</v>
      </c>
      <c r="D2591" s="1" t="s">
        <v>14</v>
      </c>
      <c r="E2591" s="60" t="s">
        <v>15</v>
      </c>
      <c r="F2591" s="3" t="s">
        <v>54</v>
      </c>
      <c r="G2591" s="1" t="s">
        <v>99</v>
      </c>
      <c r="H2591" s="2" t="s">
        <v>18</v>
      </c>
      <c r="I2591" s="4" t="b">
        <v>0</v>
      </c>
      <c r="J2591" s="19" t="s">
        <v>42</v>
      </c>
      <c r="K2591" s="1" t="s">
        <v>54</v>
      </c>
    </row>
    <row r="2592" spans="1:11" hidden="1" x14ac:dyDescent="0.25">
      <c r="A2592" s="1" t="s">
        <v>3510</v>
      </c>
      <c r="B2592" s="39" t="s">
        <v>1584</v>
      </c>
      <c r="C2592" s="1" t="s">
        <v>3184</v>
      </c>
      <c r="D2592" s="1" t="s">
        <v>14</v>
      </c>
      <c r="E2592" s="60" t="s">
        <v>15</v>
      </c>
      <c r="F2592" s="3" t="s">
        <v>54</v>
      </c>
      <c r="G2592" s="1" t="s">
        <v>99</v>
      </c>
      <c r="H2592" s="2" t="s">
        <v>18</v>
      </c>
      <c r="I2592" s="4" t="b">
        <v>0</v>
      </c>
      <c r="J2592" s="19" t="s">
        <v>42</v>
      </c>
      <c r="K2592" s="1" t="s">
        <v>54</v>
      </c>
    </row>
    <row r="2593" spans="1:11" hidden="1" x14ac:dyDescent="0.25">
      <c r="A2593" s="1" t="s">
        <v>3511</v>
      </c>
      <c r="B2593" s="39" t="s">
        <v>1584</v>
      </c>
      <c r="C2593" s="1" t="s">
        <v>3184</v>
      </c>
      <c r="D2593" s="1" t="s">
        <v>14</v>
      </c>
      <c r="E2593" s="60" t="s">
        <v>15</v>
      </c>
      <c r="F2593" s="3" t="s">
        <v>54</v>
      </c>
      <c r="G2593" s="1" t="s">
        <v>99</v>
      </c>
      <c r="H2593" s="2" t="s">
        <v>18</v>
      </c>
      <c r="I2593" s="4" t="b">
        <v>0</v>
      </c>
      <c r="J2593" s="19" t="s">
        <v>42</v>
      </c>
      <c r="K2593" s="1" t="s">
        <v>54</v>
      </c>
    </row>
    <row r="2594" spans="1:11" hidden="1" x14ac:dyDescent="0.25">
      <c r="A2594" s="1" t="s">
        <v>3512</v>
      </c>
      <c r="B2594" s="39" t="s">
        <v>1584</v>
      </c>
      <c r="C2594" s="1" t="s">
        <v>3184</v>
      </c>
      <c r="D2594" s="1" t="s">
        <v>14</v>
      </c>
      <c r="E2594" s="60" t="s">
        <v>15</v>
      </c>
      <c r="F2594" s="3" t="s">
        <v>54</v>
      </c>
      <c r="G2594" s="1" t="s">
        <v>99</v>
      </c>
      <c r="H2594" s="2" t="s">
        <v>18</v>
      </c>
      <c r="I2594" s="4" t="b">
        <v>0</v>
      </c>
      <c r="J2594" s="19" t="s">
        <v>42</v>
      </c>
      <c r="K2594" s="1" t="s">
        <v>54</v>
      </c>
    </row>
    <row r="2595" spans="1:11" hidden="1" x14ac:dyDescent="0.25">
      <c r="A2595" s="1" t="s">
        <v>3513</v>
      </c>
      <c r="B2595" s="39" t="s">
        <v>1584</v>
      </c>
      <c r="C2595" s="1" t="s">
        <v>3184</v>
      </c>
      <c r="D2595" s="1" t="s">
        <v>14</v>
      </c>
      <c r="E2595" s="60" t="s">
        <v>15</v>
      </c>
      <c r="F2595" s="3" t="s">
        <v>54</v>
      </c>
      <c r="G2595" s="1" t="s">
        <v>99</v>
      </c>
      <c r="H2595" s="2" t="s">
        <v>18</v>
      </c>
      <c r="I2595" s="4" t="b">
        <v>0</v>
      </c>
      <c r="J2595" s="19" t="s">
        <v>42</v>
      </c>
      <c r="K2595" s="1" t="s">
        <v>54</v>
      </c>
    </row>
    <row r="2596" spans="1:11" hidden="1" x14ac:dyDescent="0.25">
      <c r="A2596" s="1" t="s">
        <v>3514</v>
      </c>
      <c r="B2596" s="39" t="s">
        <v>1584</v>
      </c>
      <c r="C2596" s="1" t="s">
        <v>3184</v>
      </c>
      <c r="D2596" s="1" t="s">
        <v>14</v>
      </c>
      <c r="E2596" s="60" t="s">
        <v>15</v>
      </c>
      <c r="F2596" s="3" t="s">
        <v>54</v>
      </c>
      <c r="G2596" s="1" t="s">
        <v>99</v>
      </c>
      <c r="H2596" s="2" t="s">
        <v>18</v>
      </c>
      <c r="I2596" s="4" t="b">
        <v>0</v>
      </c>
      <c r="J2596" s="19" t="s">
        <v>42</v>
      </c>
      <c r="K2596" s="1" t="s">
        <v>54</v>
      </c>
    </row>
    <row r="2597" spans="1:11" s="9" customFormat="1" hidden="1" x14ac:dyDescent="0.25">
      <c r="A2597" s="5" t="s">
        <v>3515</v>
      </c>
      <c r="B2597" s="45" t="s">
        <v>703</v>
      </c>
      <c r="C2597" s="5" t="s">
        <v>132</v>
      </c>
      <c r="D2597" s="5" t="s">
        <v>14</v>
      </c>
      <c r="E2597" s="61" t="s">
        <v>15</v>
      </c>
      <c r="F2597" s="7" t="s">
        <v>133</v>
      </c>
      <c r="G2597" s="5" t="s">
        <v>17</v>
      </c>
      <c r="H2597" s="6" t="s">
        <v>18</v>
      </c>
      <c r="I2597" s="8" t="b">
        <v>0</v>
      </c>
      <c r="J2597" s="20" t="s">
        <v>38</v>
      </c>
      <c r="K2597" s="5" t="s">
        <v>3516</v>
      </c>
    </row>
    <row r="2598" spans="1:11" s="9" customFormat="1" hidden="1" x14ac:dyDescent="0.25">
      <c r="A2598" s="5" t="s">
        <v>2560</v>
      </c>
      <c r="B2598" s="45" t="s">
        <v>703</v>
      </c>
      <c r="C2598" s="5" t="s">
        <v>22</v>
      </c>
      <c r="D2598" s="5" t="s">
        <v>14</v>
      </c>
      <c r="E2598" s="61" t="s">
        <v>15</v>
      </c>
      <c r="F2598" s="7" t="s">
        <v>127</v>
      </c>
      <c r="G2598" s="5" t="s">
        <v>17</v>
      </c>
      <c r="H2598" s="6" t="s">
        <v>18</v>
      </c>
      <c r="I2598" s="8" t="b">
        <v>0</v>
      </c>
      <c r="J2598" s="20" t="s">
        <v>38</v>
      </c>
      <c r="K2598" s="5" t="s">
        <v>3517</v>
      </c>
    </row>
    <row r="2599" spans="1:11" hidden="1" x14ac:dyDescent="0.25">
      <c r="A2599" s="1" t="s">
        <v>2742</v>
      </c>
      <c r="B2599" s="39" t="s">
        <v>2374</v>
      </c>
      <c r="C2599" s="1" t="s">
        <v>141</v>
      </c>
      <c r="D2599" s="1" t="s">
        <v>14</v>
      </c>
      <c r="E2599" s="60" t="s">
        <v>15</v>
      </c>
      <c r="F2599" s="3" t="s">
        <v>62</v>
      </c>
      <c r="G2599" s="1" t="s">
        <v>63</v>
      </c>
      <c r="H2599" s="2" t="s">
        <v>18</v>
      </c>
      <c r="I2599" s="4" t="b">
        <v>0</v>
      </c>
      <c r="J2599" s="19" t="s">
        <v>19</v>
      </c>
      <c r="K2599" s="1" t="s">
        <v>3518</v>
      </c>
    </row>
    <row r="2600" spans="1:11" s="9" customFormat="1" hidden="1" x14ac:dyDescent="0.25">
      <c r="A2600" s="5" t="s">
        <v>3519</v>
      </c>
      <c r="B2600" s="45" t="s">
        <v>1266</v>
      </c>
      <c r="C2600" s="5" t="s">
        <v>878</v>
      </c>
      <c r="D2600" s="5" t="s">
        <v>14</v>
      </c>
      <c r="E2600" s="61" t="s">
        <v>15</v>
      </c>
      <c r="F2600" s="7" t="s">
        <v>54</v>
      </c>
      <c r="G2600" s="5" t="s">
        <v>99</v>
      </c>
      <c r="H2600" s="6" t="s">
        <v>18</v>
      </c>
      <c r="I2600" s="8" t="b">
        <v>0</v>
      </c>
      <c r="J2600" s="22" t="s">
        <v>38</v>
      </c>
      <c r="K2600" s="5" t="s">
        <v>54</v>
      </c>
    </row>
    <row r="2601" spans="1:11" s="9" customFormat="1" hidden="1" x14ac:dyDescent="0.25">
      <c r="A2601" s="5" t="s">
        <v>3520</v>
      </c>
      <c r="B2601" s="45" t="s">
        <v>2338</v>
      </c>
      <c r="C2601" s="5" t="s">
        <v>138</v>
      </c>
      <c r="D2601" s="5" t="s">
        <v>14</v>
      </c>
      <c r="E2601" s="61" t="s">
        <v>53</v>
      </c>
      <c r="F2601" s="7" t="s">
        <v>54</v>
      </c>
      <c r="G2601" s="5" t="s">
        <v>55</v>
      </c>
      <c r="H2601" s="6" t="s">
        <v>18</v>
      </c>
      <c r="I2601" s="8" t="b">
        <v>0</v>
      </c>
      <c r="J2601" s="20" t="s">
        <v>15</v>
      </c>
      <c r="K2601" s="5" t="s">
        <v>54</v>
      </c>
    </row>
    <row r="2602" spans="1:11" hidden="1" x14ac:dyDescent="0.25">
      <c r="A2602" s="1" t="s">
        <v>3521</v>
      </c>
      <c r="B2602" s="39" t="s">
        <v>2989</v>
      </c>
      <c r="C2602" s="1" t="s">
        <v>3037</v>
      </c>
      <c r="D2602" s="1" t="s">
        <v>2990</v>
      </c>
      <c r="E2602" s="60" t="s">
        <v>53</v>
      </c>
      <c r="F2602" s="3" t="s">
        <v>54</v>
      </c>
      <c r="G2602" s="1" t="s">
        <v>55</v>
      </c>
      <c r="H2602" s="2" t="s">
        <v>18</v>
      </c>
      <c r="I2602" s="4" t="b">
        <v>0</v>
      </c>
      <c r="J2602" s="19" t="s">
        <v>15</v>
      </c>
      <c r="K2602" s="1" t="s">
        <v>54</v>
      </c>
    </row>
    <row r="2603" spans="1:11" hidden="1" x14ac:dyDescent="0.25">
      <c r="A2603" s="1" t="s">
        <v>3522</v>
      </c>
      <c r="B2603" s="39" t="s">
        <v>2989</v>
      </c>
      <c r="C2603" s="1" t="s">
        <v>3037</v>
      </c>
      <c r="D2603" s="1" t="s">
        <v>2990</v>
      </c>
      <c r="E2603" s="60" t="s">
        <v>53</v>
      </c>
      <c r="F2603" s="3" t="s">
        <v>54</v>
      </c>
      <c r="G2603" s="1" t="s">
        <v>55</v>
      </c>
      <c r="H2603" s="2" t="s">
        <v>18</v>
      </c>
      <c r="I2603" s="4" t="b">
        <v>0</v>
      </c>
      <c r="J2603" s="19" t="s">
        <v>15</v>
      </c>
      <c r="K2603" s="1" t="s">
        <v>54</v>
      </c>
    </row>
    <row r="2604" spans="1:11" hidden="1" x14ac:dyDescent="0.25">
      <c r="A2604" s="1" t="s">
        <v>3523</v>
      </c>
      <c r="B2604" s="39" t="s">
        <v>146</v>
      </c>
      <c r="C2604" s="1" t="s">
        <v>98</v>
      </c>
      <c r="D2604" s="1" t="s">
        <v>14</v>
      </c>
      <c r="E2604" s="60" t="s">
        <v>15</v>
      </c>
      <c r="F2604" s="3" t="s">
        <v>54</v>
      </c>
      <c r="G2604" s="1" t="s">
        <v>99</v>
      </c>
      <c r="H2604" s="16" t="s">
        <v>223</v>
      </c>
      <c r="I2604" s="4" t="b">
        <v>1</v>
      </c>
      <c r="J2604" s="19" t="s">
        <v>763</v>
      </c>
      <c r="K2604" s="1" t="s">
        <v>54</v>
      </c>
    </row>
    <row r="2605" spans="1:11" hidden="1" x14ac:dyDescent="0.25">
      <c r="A2605" s="1" t="s">
        <v>3524</v>
      </c>
      <c r="B2605" s="39" t="s">
        <v>146</v>
      </c>
      <c r="C2605" s="1" t="s">
        <v>98</v>
      </c>
      <c r="D2605" s="1" t="s">
        <v>14</v>
      </c>
      <c r="E2605" s="60" t="s">
        <v>15</v>
      </c>
      <c r="F2605" s="3" t="s">
        <v>54</v>
      </c>
      <c r="G2605" s="1" t="s">
        <v>99</v>
      </c>
      <c r="H2605" s="16" t="s">
        <v>223</v>
      </c>
      <c r="I2605" s="4" t="b">
        <v>1</v>
      </c>
      <c r="J2605" s="19" t="s">
        <v>3525</v>
      </c>
      <c r="K2605" s="1" t="s">
        <v>54</v>
      </c>
    </row>
    <row r="2606" spans="1:11" hidden="1" x14ac:dyDescent="0.25">
      <c r="A2606" s="1" t="s">
        <v>3526</v>
      </c>
      <c r="B2606" s="39" t="s">
        <v>146</v>
      </c>
      <c r="C2606" s="1" t="s">
        <v>98</v>
      </c>
      <c r="D2606" s="1" t="s">
        <v>14</v>
      </c>
      <c r="E2606" s="60" t="s">
        <v>15</v>
      </c>
      <c r="F2606" s="3" t="s">
        <v>54</v>
      </c>
      <c r="G2606" s="1" t="s">
        <v>99</v>
      </c>
      <c r="H2606" s="16" t="s">
        <v>223</v>
      </c>
      <c r="I2606" s="4" t="b">
        <v>1</v>
      </c>
      <c r="J2606" s="19" t="s">
        <v>3527</v>
      </c>
      <c r="K2606" s="1" t="s">
        <v>54</v>
      </c>
    </row>
    <row r="2607" spans="1:11" hidden="1" x14ac:dyDescent="0.25">
      <c r="A2607" s="1" t="s">
        <v>3528</v>
      </c>
      <c r="B2607" s="39" t="s">
        <v>146</v>
      </c>
      <c r="C2607" s="1" t="s">
        <v>98</v>
      </c>
      <c r="D2607" s="1" t="s">
        <v>14</v>
      </c>
      <c r="E2607" s="60" t="s">
        <v>15</v>
      </c>
      <c r="F2607" s="3" t="s">
        <v>54</v>
      </c>
      <c r="G2607" s="1" t="s">
        <v>99</v>
      </c>
      <c r="H2607" s="16" t="s">
        <v>223</v>
      </c>
      <c r="I2607" s="4" t="b">
        <v>1</v>
      </c>
      <c r="J2607" s="19" t="s">
        <v>3529</v>
      </c>
      <c r="K2607" s="1" t="s">
        <v>54</v>
      </c>
    </row>
    <row r="2608" spans="1:11" hidden="1" x14ac:dyDescent="0.25">
      <c r="A2608" s="1" t="s">
        <v>3530</v>
      </c>
      <c r="B2608" s="39" t="s">
        <v>146</v>
      </c>
      <c r="C2608" s="1" t="s">
        <v>98</v>
      </c>
      <c r="D2608" s="1" t="s">
        <v>14</v>
      </c>
      <c r="E2608" s="60" t="s">
        <v>15</v>
      </c>
      <c r="F2608" s="3" t="s">
        <v>54</v>
      </c>
      <c r="G2608" s="1" t="s">
        <v>99</v>
      </c>
      <c r="H2608" s="16" t="s">
        <v>223</v>
      </c>
      <c r="I2608" s="4" t="b">
        <v>1</v>
      </c>
      <c r="J2608" s="19" t="s">
        <v>3531</v>
      </c>
      <c r="K2608" s="1" t="s">
        <v>54</v>
      </c>
    </row>
    <row r="2609" spans="1:11" hidden="1" x14ac:dyDescent="0.25">
      <c r="A2609" s="1" t="s">
        <v>3532</v>
      </c>
      <c r="B2609" s="39" t="s">
        <v>146</v>
      </c>
      <c r="C2609" s="1" t="s">
        <v>98</v>
      </c>
      <c r="D2609" s="1" t="s">
        <v>14</v>
      </c>
      <c r="E2609" s="60" t="s">
        <v>15</v>
      </c>
      <c r="F2609" s="3" t="s">
        <v>54</v>
      </c>
      <c r="G2609" s="1" t="s">
        <v>99</v>
      </c>
      <c r="H2609" s="16" t="s">
        <v>223</v>
      </c>
      <c r="I2609" s="4" t="b">
        <v>1</v>
      </c>
      <c r="J2609" s="19" t="s">
        <v>3533</v>
      </c>
      <c r="K2609" s="1" t="s">
        <v>54</v>
      </c>
    </row>
    <row r="2610" spans="1:11" hidden="1" x14ac:dyDescent="0.25">
      <c r="A2610" s="1" t="s">
        <v>1213</v>
      </c>
      <c r="B2610" s="39" t="s">
        <v>146</v>
      </c>
      <c r="C2610" s="1" t="s">
        <v>98</v>
      </c>
      <c r="D2610" s="1" t="s">
        <v>14</v>
      </c>
      <c r="E2610" s="60" t="s">
        <v>15</v>
      </c>
      <c r="F2610" s="3" t="s">
        <v>54</v>
      </c>
      <c r="G2610" s="1" t="s">
        <v>99</v>
      </c>
      <c r="H2610" s="16" t="s">
        <v>223</v>
      </c>
      <c r="I2610" s="4" t="b">
        <v>1</v>
      </c>
      <c r="J2610" s="19" t="s">
        <v>3534</v>
      </c>
      <c r="K2610" s="1" t="s">
        <v>54</v>
      </c>
    </row>
    <row r="2611" spans="1:11" hidden="1" x14ac:dyDescent="0.25">
      <c r="A2611" s="1" t="s">
        <v>3535</v>
      </c>
      <c r="B2611" s="39" t="s">
        <v>146</v>
      </c>
      <c r="C2611" s="1" t="s">
        <v>98</v>
      </c>
      <c r="D2611" s="1" t="s">
        <v>14</v>
      </c>
      <c r="E2611" s="60" t="s">
        <v>15</v>
      </c>
      <c r="F2611" s="3" t="s">
        <v>54</v>
      </c>
      <c r="G2611" s="1" t="s">
        <v>99</v>
      </c>
      <c r="H2611" s="16" t="s">
        <v>223</v>
      </c>
      <c r="I2611" s="4" t="b">
        <v>1</v>
      </c>
      <c r="J2611" s="19" t="s">
        <v>3536</v>
      </c>
      <c r="K2611" s="1" t="s">
        <v>54</v>
      </c>
    </row>
    <row r="2612" spans="1:11" hidden="1" x14ac:dyDescent="0.25">
      <c r="A2612" s="1" t="s">
        <v>3537</v>
      </c>
      <c r="B2612" s="39" t="s">
        <v>146</v>
      </c>
      <c r="C2612" s="1" t="s">
        <v>98</v>
      </c>
      <c r="D2612" s="1" t="s">
        <v>14</v>
      </c>
      <c r="E2612" s="60" t="s">
        <v>15</v>
      </c>
      <c r="F2612" s="3" t="s">
        <v>54</v>
      </c>
      <c r="G2612" s="1" t="s">
        <v>99</v>
      </c>
      <c r="H2612" s="16" t="s">
        <v>223</v>
      </c>
      <c r="I2612" s="4" t="b">
        <v>1</v>
      </c>
      <c r="J2612" s="19" t="s">
        <v>3538</v>
      </c>
      <c r="K2612" s="1" t="s">
        <v>54</v>
      </c>
    </row>
    <row r="2613" spans="1:11" hidden="1" x14ac:dyDescent="0.25">
      <c r="A2613" s="1" t="s">
        <v>3539</v>
      </c>
      <c r="B2613" s="39" t="s">
        <v>146</v>
      </c>
      <c r="C2613" s="1" t="s">
        <v>98</v>
      </c>
      <c r="D2613" s="1" t="s">
        <v>14</v>
      </c>
      <c r="E2613" s="60" t="s">
        <v>15</v>
      </c>
      <c r="F2613" s="3" t="s">
        <v>54</v>
      </c>
      <c r="G2613" s="1" t="s">
        <v>99</v>
      </c>
      <c r="H2613" s="16" t="s">
        <v>223</v>
      </c>
      <c r="I2613" s="4" t="b">
        <v>1</v>
      </c>
      <c r="J2613" s="19" t="s">
        <v>3540</v>
      </c>
      <c r="K2613" s="1" t="s">
        <v>54</v>
      </c>
    </row>
    <row r="2614" spans="1:11" hidden="1" x14ac:dyDescent="0.25">
      <c r="A2614" s="1" t="s">
        <v>3541</v>
      </c>
      <c r="B2614" s="39" t="s">
        <v>146</v>
      </c>
      <c r="C2614" s="1" t="s">
        <v>98</v>
      </c>
      <c r="D2614" s="1" t="s">
        <v>14</v>
      </c>
      <c r="E2614" s="60" t="s">
        <v>15</v>
      </c>
      <c r="F2614" s="3" t="s">
        <v>54</v>
      </c>
      <c r="G2614" s="1" t="s">
        <v>99</v>
      </c>
      <c r="H2614" s="16" t="s">
        <v>223</v>
      </c>
      <c r="I2614" s="4" t="b">
        <v>1</v>
      </c>
      <c r="J2614" s="19" t="s">
        <v>3542</v>
      </c>
      <c r="K2614" s="1" t="s">
        <v>54</v>
      </c>
    </row>
    <row r="2615" spans="1:11" hidden="1" x14ac:dyDescent="0.25">
      <c r="A2615" s="1" t="s">
        <v>3543</v>
      </c>
      <c r="B2615" s="39" t="s">
        <v>146</v>
      </c>
      <c r="C2615" s="1" t="s">
        <v>98</v>
      </c>
      <c r="D2615" s="1" t="s">
        <v>14</v>
      </c>
      <c r="E2615" s="60" t="s">
        <v>15</v>
      </c>
      <c r="F2615" s="3" t="s">
        <v>54</v>
      </c>
      <c r="G2615" s="1" t="s">
        <v>99</v>
      </c>
      <c r="H2615" s="16" t="s">
        <v>223</v>
      </c>
      <c r="I2615" s="4" t="b">
        <v>1</v>
      </c>
      <c r="J2615" s="19" t="s">
        <v>3544</v>
      </c>
      <c r="K2615" s="1" t="s">
        <v>54</v>
      </c>
    </row>
    <row r="2616" spans="1:11" hidden="1" x14ac:dyDescent="0.25">
      <c r="A2616" s="1" t="s">
        <v>3545</v>
      </c>
      <c r="B2616" s="39" t="s">
        <v>146</v>
      </c>
      <c r="C2616" s="1" t="s">
        <v>98</v>
      </c>
      <c r="D2616" s="1" t="s">
        <v>14</v>
      </c>
      <c r="E2616" s="60" t="s">
        <v>15</v>
      </c>
      <c r="F2616" s="3" t="s">
        <v>54</v>
      </c>
      <c r="G2616" s="1" t="s">
        <v>99</v>
      </c>
      <c r="H2616" s="16" t="s">
        <v>223</v>
      </c>
      <c r="I2616" s="4" t="b">
        <v>1</v>
      </c>
      <c r="J2616" s="19" t="s">
        <v>3546</v>
      </c>
      <c r="K2616" s="1" t="s">
        <v>54</v>
      </c>
    </row>
    <row r="2617" spans="1:11" hidden="1" x14ac:dyDescent="0.25">
      <c r="A2617" s="1" t="s">
        <v>3547</v>
      </c>
      <c r="B2617" s="39" t="s">
        <v>146</v>
      </c>
      <c r="C2617" s="1" t="s">
        <v>98</v>
      </c>
      <c r="D2617" s="1" t="s">
        <v>14</v>
      </c>
      <c r="E2617" s="60" t="s">
        <v>15</v>
      </c>
      <c r="F2617" s="3" t="s">
        <v>54</v>
      </c>
      <c r="G2617" s="1" t="s">
        <v>99</v>
      </c>
      <c r="H2617" s="16" t="s">
        <v>223</v>
      </c>
      <c r="I2617" s="4" t="b">
        <v>1</v>
      </c>
      <c r="J2617" s="19" t="s">
        <v>3548</v>
      </c>
      <c r="K2617" s="1" t="s">
        <v>54</v>
      </c>
    </row>
    <row r="2618" spans="1:11" hidden="1" x14ac:dyDescent="0.25">
      <c r="A2618" s="1" t="s">
        <v>2735</v>
      </c>
      <c r="B2618" s="39" t="s">
        <v>146</v>
      </c>
      <c r="C2618" s="1" t="s">
        <v>98</v>
      </c>
      <c r="D2618" s="1" t="s">
        <v>14</v>
      </c>
      <c r="E2618" s="60" t="s">
        <v>15</v>
      </c>
      <c r="F2618" s="3" t="s">
        <v>54</v>
      </c>
      <c r="G2618" s="1" t="s">
        <v>99</v>
      </c>
      <c r="H2618" s="16" t="s">
        <v>223</v>
      </c>
      <c r="I2618" s="4" t="b">
        <v>1</v>
      </c>
      <c r="J2618" s="19" t="s">
        <v>3549</v>
      </c>
      <c r="K2618" s="1" t="s">
        <v>54</v>
      </c>
    </row>
    <row r="2619" spans="1:11" hidden="1" x14ac:dyDescent="0.25">
      <c r="A2619" s="1" t="s">
        <v>3550</v>
      </c>
      <c r="B2619" s="39" t="s">
        <v>146</v>
      </c>
      <c r="C2619" s="1" t="s">
        <v>98</v>
      </c>
      <c r="D2619" s="1" t="s">
        <v>14</v>
      </c>
      <c r="E2619" s="60" t="s">
        <v>15</v>
      </c>
      <c r="F2619" s="3" t="s">
        <v>54</v>
      </c>
      <c r="G2619" s="1" t="s">
        <v>99</v>
      </c>
      <c r="H2619" s="16" t="s">
        <v>223</v>
      </c>
      <c r="I2619" s="4" t="b">
        <v>1</v>
      </c>
      <c r="J2619" s="19" t="s">
        <v>3551</v>
      </c>
      <c r="K2619" s="1" t="s">
        <v>54</v>
      </c>
    </row>
    <row r="2620" spans="1:11" hidden="1" x14ac:dyDescent="0.25">
      <c r="A2620" s="1" t="s">
        <v>3552</v>
      </c>
      <c r="B2620" s="39" t="s">
        <v>146</v>
      </c>
      <c r="C2620" s="1" t="s">
        <v>98</v>
      </c>
      <c r="D2620" s="1" t="s">
        <v>14</v>
      </c>
      <c r="E2620" s="60" t="s">
        <v>15</v>
      </c>
      <c r="F2620" s="3" t="s">
        <v>54</v>
      </c>
      <c r="G2620" s="1" t="s">
        <v>99</v>
      </c>
      <c r="H2620" s="16" t="s">
        <v>223</v>
      </c>
      <c r="I2620" s="4" t="b">
        <v>1</v>
      </c>
      <c r="J2620" s="19" t="s">
        <v>3553</v>
      </c>
      <c r="K2620" s="1" t="s">
        <v>54</v>
      </c>
    </row>
    <row r="2621" spans="1:11" hidden="1" x14ac:dyDescent="0.25">
      <c r="A2621" s="1" t="s">
        <v>3554</v>
      </c>
      <c r="B2621" s="39" t="s">
        <v>146</v>
      </c>
      <c r="C2621" s="1" t="s">
        <v>98</v>
      </c>
      <c r="D2621" s="1" t="s">
        <v>14</v>
      </c>
      <c r="E2621" s="60" t="s">
        <v>15</v>
      </c>
      <c r="F2621" s="3" t="s">
        <v>54</v>
      </c>
      <c r="G2621" s="1" t="s">
        <v>99</v>
      </c>
      <c r="H2621" s="16" t="s">
        <v>223</v>
      </c>
      <c r="I2621" s="4" t="b">
        <v>1</v>
      </c>
      <c r="J2621" s="19" t="s">
        <v>3555</v>
      </c>
      <c r="K2621" s="1" t="s">
        <v>54</v>
      </c>
    </row>
    <row r="2622" spans="1:11" hidden="1" x14ac:dyDescent="0.25">
      <c r="A2622" s="1" t="s">
        <v>3556</v>
      </c>
      <c r="B2622" s="39" t="s">
        <v>146</v>
      </c>
      <c r="C2622" s="1" t="s">
        <v>98</v>
      </c>
      <c r="D2622" s="1" t="s">
        <v>14</v>
      </c>
      <c r="E2622" s="60" t="s">
        <v>15</v>
      </c>
      <c r="F2622" s="3" t="s">
        <v>54</v>
      </c>
      <c r="G2622" s="1" t="s">
        <v>99</v>
      </c>
      <c r="H2622" s="16" t="s">
        <v>223</v>
      </c>
      <c r="I2622" s="4" t="b">
        <v>1</v>
      </c>
      <c r="J2622" s="19" t="s">
        <v>3557</v>
      </c>
      <c r="K2622" s="1" t="s">
        <v>54</v>
      </c>
    </row>
    <row r="2623" spans="1:11" hidden="1" x14ac:dyDescent="0.25">
      <c r="A2623" s="1" t="s">
        <v>2741</v>
      </c>
      <c r="B2623" s="39" t="s">
        <v>146</v>
      </c>
      <c r="C2623" s="1" t="s">
        <v>98</v>
      </c>
      <c r="D2623" s="1" t="s">
        <v>14</v>
      </c>
      <c r="E2623" s="60" t="s">
        <v>15</v>
      </c>
      <c r="F2623" s="3" t="s">
        <v>54</v>
      </c>
      <c r="G2623" s="1" t="s">
        <v>99</v>
      </c>
      <c r="H2623" s="16" t="s">
        <v>223</v>
      </c>
      <c r="I2623" s="4" t="b">
        <v>1</v>
      </c>
      <c r="J2623" s="19" t="s">
        <v>3558</v>
      </c>
      <c r="K2623" s="1" t="s">
        <v>54</v>
      </c>
    </row>
    <row r="2624" spans="1:11" hidden="1" x14ac:dyDescent="0.25">
      <c r="A2624" s="1" t="s">
        <v>3559</v>
      </c>
      <c r="B2624" s="39" t="s">
        <v>146</v>
      </c>
      <c r="C2624" s="1" t="s">
        <v>98</v>
      </c>
      <c r="D2624" s="1" t="s">
        <v>14</v>
      </c>
      <c r="E2624" s="60" t="s">
        <v>15</v>
      </c>
      <c r="F2624" s="3" t="s">
        <v>54</v>
      </c>
      <c r="G2624" s="1" t="s">
        <v>99</v>
      </c>
      <c r="H2624" s="16" t="s">
        <v>223</v>
      </c>
      <c r="I2624" s="4" t="b">
        <v>1</v>
      </c>
      <c r="J2624" s="19" t="s">
        <v>3560</v>
      </c>
      <c r="K2624" s="1" t="s">
        <v>54</v>
      </c>
    </row>
    <row r="2625" spans="1:11" hidden="1" x14ac:dyDescent="0.25">
      <c r="A2625" s="1" t="s">
        <v>1928</v>
      </c>
      <c r="B2625" s="39" t="s">
        <v>35</v>
      </c>
      <c r="C2625" s="1" t="s">
        <v>98</v>
      </c>
      <c r="D2625" s="1" t="s">
        <v>14</v>
      </c>
      <c r="E2625" s="60" t="s">
        <v>15</v>
      </c>
      <c r="F2625" s="3" t="s">
        <v>54</v>
      </c>
      <c r="G2625" s="1" t="s">
        <v>99</v>
      </c>
      <c r="H2625" s="2" t="s">
        <v>18</v>
      </c>
      <c r="I2625" s="4" t="b">
        <v>0</v>
      </c>
      <c r="J2625" s="19" t="s">
        <v>2636</v>
      </c>
      <c r="K2625" s="1" t="s">
        <v>54</v>
      </c>
    </row>
    <row r="2626" spans="1:11" hidden="1" x14ac:dyDescent="0.25">
      <c r="A2626" s="1" t="s">
        <v>3561</v>
      </c>
      <c r="B2626" s="39" t="s">
        <v>146</v>
      </c>
      <c r="C2626" s="1" t="s">
        <v>98</v>
      </c>
      <c r="D2626" s="1" t="s">
        <v>14</v>
      </c>
      <c r="E2626" s="60" t="s">
        <v>15</v>
      </c>
      <c r="F2626" s="3" t="s">
        <v>54</v>
      </c>
      <c r="G2626" s="1" t="s">
        <v>99</v>
      </c>
      <c r="H2626" s="16" t="s">
        <v>223</v>
      </c>
      <c r="I2626" s="4" t="b">
        <v>1</v>
      </c>
      <c r="J2626" s="19" t="s">
        <v>3562</v>
      </c>
      <c r="K2626" s="1" t="s">
        <v>54</v>
      </c>
    </row>
    <row r="2627" spans="1:11" hidden="1" x14ac:dyDescent="0.25">
      <c r="A2627" s="1" t="s">
        <v>1929</v>
      </c>
      <c r="B2627" s="39" t="s">
        <v>146</v>
      </c>
      <c r="C2627" s="1" t="s">
        <v>98</v>
      </c>
      <c r="D2627" s="1" t="s">
        <v>14</v>
      </c>
      <c r="E2627" s="60" t="s">
        <v>15</v>
      </c>
      <c r="F2627" s="3" t="s">
        <v>54</v>
      </c>
      <c r="G2627" s="1" t="s">
        <v>99</v>
      </c>
      <c r="H2627" s="16" t="s">
        <v>223</v>
      </c>
      <c r="I2627" s="4" t="b">
        <v>1</v>
      </c>
      <c r="J2627" s="19" t="s">
        <v>3563</v>
      </c>
      <c r="K2627" s="1" t="s">
        <v>54</v>
      </c>
    </row>
    <row r="2628" spans="1:11" hidden="1" x14ac:dyDescent="0.25">
      <c r="A2628" s="1" t="s">
        <v>3564</v>
      </c>
      <c r="B2628" s="39" t="s">
        <v>146</v>
      </c>
      <c r="C2628" s="1" t="s">
        <v>98</v>
      </c>
      <c r="D2628" s="1" t="s">
        <v>14</v>
      </c>
      <c r="E2628" s="60" t="s">
        <v>15</v>
      </c>
      <c r="F2628" s="3" t="s">
        <v>54</v>
      </c>
      <c r="G2628" s="1" t="s">
        <v>99</v>
      </c>
      <c r="H2628" s="16" t="s">
        <v>223</v>
      </c>
      <c r="I2628" s="4" t="b">
        <v>1</v>
      </c>
      <c r="J2628" s="19" t="s">
        <v>3565</v>
      </c>
      <c r="K2628" s="1" t="s">
        <v>54</v>
      </c>
    </row>
    <row r="2629" spans="1:11" hidden="1" x14ac:dyDescent="0.25">
      <c r="A2629" s="1" t="s">
        <v>1930</v>
      </c>
      <c r="B2629" s="39" t="s">
        <v>146</v>
      </c>
      <c r="C2629" s="1" t="s">
        <v>98</v>
      </c>
      <c r="D2629" s="1" t="s">
        <v>14</v>
      </c>
      <c r="E2629" s="60" t="s">
        <v>15</v>
      </c>
      <c r="F2629" s="3" t="s">
        <v>54</v>
      </c>
      <c r="G2629" s="1" t="s">
        <v>99</v>
      </c>
      <c r="H2629" s="16" t="s">
        <v>223</v>
      </c>
      <c r="I2629" s="4" t="b">
        <v>1</v>
      </c>
      <c r="J2629" s="19" t="s">
        <v>3566</v>
      </c>
      <c r="K2629" s="1" t="s">
        <v>54</v>
      </c>
    </row>
    <row r="2630" spans="1:11" hidden="1" x14ac:dyDescent="0.25">
      <c r="A2630" s="1" t="s">
        <v>3567</v>
      </c>
      <c r="B2630" s="39" t="s">
        <v>146</v>
      </c>
      <c r="C2630" s="1" t="s">
        <v>98</v>
      </c>
      <c r="D2630" s="1" t="s">
        <v>14</v>
      </c>
      <c r="E2630" s="60" t="s">
        <v>15</v>
      </c>
      <c r="F2630" s="3" t="s">
        <v>54</v>
      </c>
      <c r="G2630" s="1" t="s">
        <v>99</v>
      </c>
      <c r="H2630" s="16" t="s">
        <v>223</v>
      </c>
      <c r="I2630" s="4" t="b">
        <v>1</v>
      </c>
      <c r="J2630" s="19" t="s">
        <v>3568</v>
      </c>
      <c r="K2630" s="1" t="s">
        <v>54</v>
      </c>
    </row>
    <row r="2631" spans="1:11" hidden="1" x14ac:dyDescent="0.25">
      <c r="A2631" s="1" t="s">
        <v>3569</v>
      </c>
      <c r="B2631" s="39" t="s">
        <v>146</v>
      </c>
      <c r="C2631" s="1" t="s">
        <v>98</v>
      </c>
      <c r="D2631" s="1" t="s">
        <v>14</v>
      </c>
      <c r="E2631" s="60" t="s">
        <v>15</v>
      </c>
      <c r="F2631" s="3" t="s">
        <v>54</v>
      </c>
      <c r="G2631" s="1" t="s">
        <v>99</v>
      </c>
      <c r="H2631" s="16" t="s">
        <v>223</v>
      </c>
      <c r="I2631" s="4" t="b">
        <v>1</v>
      </c>
      <c r="J2631" s="19" t="s">
        <v>3570</v>
      </c>
      <c r="K2631" s="1" t="s">
        <v>54</v>
      </c>
    </row>
    <row r="2632" spans="1:11" hidden="1" x14ac:dyDescent="0.25">
      <c r="A2632" s="1" t="s">
        <v>3571</v>
      </c>
      <c r="B2632" s="39" t="s">
        <v>146</v>
      </c>
      <c r="C2632" s="1" t="s">
        <v>98</v>
      </c>
      <c r="D2632" s="1" t="s">
        <v>14</v>
      </c>
      <c r="E2632" s="60" t="s">
        <v>15</v>
      </c>
      <c r="F2632" s="3" t="s">
        <v>54</v>
      </c>
      <c r="G2632" s="1" t="s">
        <v>99</v>
      </c>
      <c r="H2632" s="16" t="s">
        <v>223</v>
      </c>
      <c r="I2632" s="4" t="b">
        <v>1</v>
      </c>
      <c r="J2632" s="19" t="s">
        <v>3572</v>
      </c>
      <c r="K2632" s="1" t="s">
        <v>54</v>
      </c>
    </row>
    <row r="2633" spans="1:11" hidden="1" x14ac:dyDescent="0.25">
      <c r="A2633" s="1" t="s">
        <v>3573</v>
      </c>
      <c r="B2633" s="39" t="s">
        <v>146</v>
      </c>
      <c r="C2633" s="1" t="s">
        <v>98</v>
      </c>
      <c r="D2633" s="1" t="s">
        <v>14</v>
      </c>
      <c r="E2633" s="60" t="s">
        <v>15</v>
      </c>
      <c r="F2633" s="3" t="s">
        <v>54</v>
      </c>
      <c r="G2633" s="1" t="s">
        <v>99</v>
      </c>
      <c r="H2633" s="16" t="s">
        <v>223</v>
      </c>
      <c r="I2633" s="4" t="b">
        <v>1</v>
      </c>
      <c r="J2633" s="19" t="s">
        <v>3574</v>
      </c>
      <c r="K2633" s="1" t="s">
        <v>54</v>
      </c>
    </row>
    <row r="2634" spans="1:11" hidden="1" x14ac:dyDescent="0.25">
      <c r="A2634" s="1" t="s">
        <v>3575</v>
      </c>
      <c r="B2634" s="39" t="s">
        <v>146</v>
      </c>
      <c r="C2634" s="1" t="s">
        <v>98</v>
      </c>
      <c r="D2634" s="1" t="s">
        <v>14</v>
      </c>
      <c r="E2634" s="60" t="s">
        <v>15</v>
      </c>
      <c r="F2634" s="3" t="s">
        <v>54</v>
      </c>
      <c r="G2634" s="1" t="s">
        <v>99</v>
      </c>
      <c r="H2634" s="16" t="s">
        <v>223</v>
      </c>
      <c r="I2634" s="4" t="b">
        <v>1</v>
      </c>
      <c r="J2634" s="19" t="s">
        <v>3576</v>
      </c>
      <c r="K2634" s="1" t="s">
        <v>54</v>
      </c>
    </row>
    <row r="2635" spans="1:11" hidden="1" x14ac:dyDescent="0.25">
      <c r="A2635" s="1" t="s">
        <v>1931</v>
      </c>
      <c r="B2635" s="39" t="s">
        <v>146</v>
      </c>
      <c r="C2635" s="1" t="s">
        <v>98</v>
      </c>
      <c r="D2635" s="1" t="s">
        <v>14</v>
      </c>
      <c r="E2635" s="60" t="s">
        <v>15</v>
      </c>
      <c r="F2635" s="3" t="s">
        <v>54</v>
      </c>
      <c r="G2635" s="1" t="s">
        <v>99</v>
      </c>
      <c r="H2635" s="16" t="s">
        <v>223</v>
      </c>
      <c r="I2635" s="4" t="b">
        <v>1</v>
      </c>
      <c r="J2635" s="19" t="s">
        <v>3577</v>
      </c>
      <c r="K2635" s="1" t="s">
        <v>54</v>
      </c>
    </row>
    <row r="2636" spans="1:11" hidden="1" x14ac:dyDescent="0.25">
      <c r="A2636" s="1" t="s">
        <v>3578</v>
      </c>
      <c r="B2636" s="39" t="s">
        <v>146</v>
      </c>
      <c r="C2636" s="1" t="s">
        <v>98</v>
      </c>
      <c r="D2636" s="1" t="s">
        <v>14</v>
      </c>
      <c r="E2636" s="60" t="s">
        <v>15</v>
      </c>
      <c r="F2636" s="3" t="s">
        <v>54</v>
      </c>
      <c r="G2636" s="1" t="s">
        <v>99</v>
      </c>
      <c r="H2636" s="16" t="s">
        <v>223</v>
      </c>
      <c r="I2636" s="4" t="b">
        <v>1</v>
      </c>
      <c r="J2636" s="19" t="s">
        <v>3579</v>
      </c>
      <c r="K2636" s="1" t="s">
        <v>54</v>
      </c>
    </row>
    <row r="2637" spans="1:11" hidden="1" x14ac:dyDescent="0.25">
      <c r="A2637" s="1" t="s">
        <v>3580</v>
      </c>
      <c r="B2637" s="39" t="s">
        <v>146</v>
      </c>
      <c r="C2637" s="1" t="s">
        <v>98</v>
      </c>
      <c r="D2637" s="1" t="s">
        <v>14</v>
      </c>
      <c r="E2637" s="60" t="s">
        <v>15</v>
      </c>
      <c r="F2637" s="3" t="s">
        <v>54</v>
      </c>
      <c r="G2637" s="1" t="s">
        <v>99</v>
      </c>
      <c r="H2637" s="16" t="s">
        <v>223</v>
      </c>
      <c r="I2637" s="4" t="b">
        <v>1</v>
      </c>
      <c r="J2637" s="19" t="s">
        <v>3581</v>
      </c>
      <c r="K2637" s="1" t="s">
        <v>54</v>
      </c>
    </row>
    <row r="2638" spans="1:11" hidden="1" x14ac:dyDescent="0.25">
      <c r="A2638" s="1" t="s">
        <v>3582</v>
      </c>
      <c r="B2638" s="39" t="s">
        <v>146</v>
      </c>
      <c r="C2638" s="1" t="s">
        <v>98</v>
      </c>
      <c r="D2638" s="1" t="s">
        <v>14</v>
      </c>
      <c r="E2638" s="60" t="s">
        <v>15</v>
      </c>
      <c r="F2638" s="3" t="s">
        <v>54</v>
      </c>
      <c r="G2638" s="1" t="s">
        <v>99</v>
      </c>
      <c r="H2638" s="16" t="s">
        <v>223</v>
      </c>
      <c r="I2638" s="4" t="b">
        <v>1</v>
      </c>
      <c r="J2638" s="19" t="s">
        <v>3583</v>
      </c>
      <c r="K2638" s="1" t="s">
        <v>54</v>
      </c>
    </row>
    <row r="2639" spans="1:11" hidden="1" x14ac:dyDescent="0.25">
      <c r="A2639" s="1" t="s">
        <v>3584</v>
      </c>
      <c r="B2639" s="39" t="s">
        <v>146</v>
      </c>
      <c r="C2639" s="1" t="s">
        <v>98</v>
      </c>
      <c r="D2639" s="1" t="s">
        <v>14</v>
      </c>
      <c r="E2639" s="60" t="s">
        <v>15</v>
      </c>
      <c r="F2639" s="3" t="s">
        <v>54</v>
      </c>
      <c r="G2639" s="1" t="s">
        <v>99</v>
      </c>
      <c r="H2639" s="16" t="s">
        <v>223</v>
      </c>
      <c r="I2639" s="4" t="b">
        <v>1</v>
      </c>
      <c r="J2639" s="19" t="s">
        <v>3585</v>
      </c>
      <c r="K2639" s="1" t="s">
        <v>54</v>
      </c>
    </row>
    <row r="2640" spans="1:11" hidden="1" x14ac:dyDescent="0.25">
      <c r="A2640" s="1" t="s">
        <v>1221</v>
      </c>
      <c r="B2640" s="39" t="s">
        <v>146</v>
      </c>
      <c r="C2640" s="1" t="s">
        <v>98</v>
      </c>
      <c r="D2640" s="1" t="s">
        <v>14</v>
      </c>
      <c r="E2640" s="60" t="s">
        <v>15</v>
      </c>
      <c r="F2640" s="3" t="s">
        <v>54</v>
      </c>
      <c r="G2640" s="1" t="s">
        <v>99</v>
      </c>
      <c r="H2640" s="16" t="s">
        <v>223</v>
      </c>
      <c r="I2640" s="4" t="b">
        <v>1</v>
      </c>
      <c r="J2640" s="19" t="s">
        <v>3586</v>
      </c>
      <c r="K2640" s="1" t="s">
        <v>54</v>
      </c>
    </row>
    <row r="2641" spans="1:11" hidden="1" x14ac:dyDescent="0.25">
      <c r="A2641" s="1" t="s">
        <v>3587</v>
      </c>
      <c r="B2641" s="39" t="s">
        <v>146</v>
      </c>
      <c r="C2641" s="1" t="s">
        <v>98</v>
      </c>
      <c r="D2641" s="1" t="s">
        <v>14</v>
      </c>
      <c r="E2641" s="60" t="s">
        <v>15</v>
      </c>
      <c r="F2641" s="3" t="s">
        <v>54</v>
      </c>
      <c r="G2641" s="1" t="s">
        <v>99</v>
      </c>
      <c r="H2641" s="16" t="s">
        <v>223</v>
      </c>
      <c r="I2641" s="4" t="b">
        <v>1</v>
      </c>
      <c r="J2641" s="19" t="s">
        <v>3588</v>
      </c>
      <c r="K2641" s="1" t="s">
        <v>54</v>
      </c>
    </row>
    <row r="2642" spans="1:11" hidden="1" x14ac:dyDescent="0.25">
      <c r="A2642" s="1" t="s">
        <v>1932</v>
      </c>
      <c r="B2642" s="39" t="s">
        <v>146</v>
      </c>
      <c r="C2642" s="1" t="s">
        <v>98</v>
      </c>
      <c r="D2642" s="1" t="s">
        <v>14</v>
      </c>
      <c r="E2642" s="60" t="s">
        <v>15</v>
      </c>
      <c r="F2642" s="3" t="s">
        <v>54</v>
      </c>
      <c r="G2642" s="1" t="s">
        <v>99</v>
      </c>
      <c r="H2642" s="16" t="s">
        <v>223</v>
      </c>
      <c r="I2642" s="4" t="b">
        <v>1</v>
      </c>
      <c r="J2642" s="19" t="s">
        <v>42</v>
      </c>
      <c r="K2642" s="1" t="s">
        <v>54</v>
      </c>
    </row>
    <row r="2643" spans="1:11" hidden="1" x14ac:dyDescent="0.25">
      <c r="A2643" s="1" t="s">
        <v>3589</v>
      </c>
      <c r="B2643" s="39" t="s">
        <v>146</v>
      </c>
      <c r="C2643" s="1" t="s">
        <v>98</v>
      </c>
      <c r="D2643" s="1" t="s">
        <v>14</v>
      </c>
      <c r="E2643" s="60" t="s">
        <v>15</v>
      </c>
      <c r="F2643" s="3" t="s">
        <v>54</v>
      </c>
      <c r="G2643" s="1" t="s">
        <v>99</v>
      </c>
      <c r="H2643" s="16" t="s">
        <v>223</v>
      </c>
      <c r="I2643" s="4" t="b">
        <v>1</v>
      </c>
      <c r="J2643" s="19" t="s">
        <v>3590</v>
      </c>
      <c r="K2643" s="1" t="s">
        <v>54</v>
      </c>
    </row>
    <row r="2644" spans="1:11" hidden="1" x14ac:dyDescent="0.25">
      <c r="A2644" s="1" t="s">
        <v>3591</v>
      </c>
      <c r="B2644" s="39" t="s">
        <v>146</v>
      </c>
      <c r="C2644" s="1" t="s">
        <v>98</v>
      </c>
      <c r="D2644" s="1" t="s">
        <v>14</v>
      </c>
      <c r="E2644" s="60" t="s">
        <v>15</v>
      </c>
      <c r="F2644" s="3" t="s">
        <v>54</v>
      </c>
      <c r="G2644" s="1" t="s">
        <v>99</v>
      </c>
      <c r="H2644" s="16" t="s">
        <v>223</v>
      </c>
      <c r="I2644" s="4" t="b">
        <v>1</v>
      </c>
      <c r="J2644" s="19" t="s">
        <v>3592</v>
      </c>
      <c r="K2644" s="1" t="s">
        <v>54</v>
      </c>
    </row>
    <row r="2645" spans="1:11" hidden="1" x14ac:dyDescent="0.25">
      <c r="A2645" s="1" t="s">
        <v>3593</v>
      </c>
      <c r="B2645" s="39" t="s">
        <v>146</v>
      </c>
      <c r="C2645" s="1" t="s">
        <v>98</v>
      </c>
      <c r="D2645" s="1" t="s">
        <v>14</v>
      </c>
      <c r="E2645" s="60" t="s">
        <v>15</v>
      </c>
      <c r="F2645" s="3" t="s">
        <v>54</v>
      </c>
      <c r="G2645" s="1" t="s">
        <v>99</v>
      </c>
      <c r="H2645" s="16" t="s">
        <v>223</v>
      </c>
      <c r="I2645" s="4" t="b">
        <v>1</v>
      </c>
      <c r="J2645" s="19" t="s">
        <v>3594</v>
      </c>
      <c r="K2645" s="1" t="s">
        <v>54</v>
      </c>
    </row>
    <row r="2646" spans="1:11" hidden="1" x14ac:dyDescent="0.25">
      <c r="A2646" s="1" t="s">
        <v>3595</v>
      </c>
      <c r="B2646" s="39" t="s">
        <v>146</v>
      </c>
      <c r="C2646" s="1" t="s">
        <v>98</v>
      </c>
      <c r="D2646" s="1" t="s">
        <v>14</v>
      </c>
      <c r="E2646" s="60" t="s">
        <v>15</v>
      </c>
      <c r="F2646" s="3" t="s">
        <v>54</v>
      </c>
      <c r="G2646" s="1" t="s">
        <v>99</v>
      </c>
      <c r="H2646" s="16" t="s">
        <v>223</v>
      </c>
      <c r="I2646" s="4" t="b">
        <v>1</v>
      </c>
      <c r="J2646" s="19" t="s">
        <v>3596</v>
      </c>
      <c r="K2646" s="1" t="s">
        <v>54</v>
      </c>
    </row>
    <row r="2647" spans="1:11" hidden="1" x14ac:dyDescent="0.25">
      <c r="A2647" s="1" t="s">
        <v>3597</v>
      </c>
      <c r="B2647" s="39" t="s">
        <v>146</v>
      </c>
      <c r="C2647" s="1" t="s">
        <v>98</v>
      </c>
      <c r="D2647" s="1" t="s">
        <v>14</v>
      </c>
      <c r="E2647" s="60" t="s">
        <v>15</v>
      </c>
      <c r="F2647" s="3" t="s">
        <v>54</v>
      </c>
      <c r="G2647" s="1" t="s">
        <v>99</v>
      </c>
      <c r="H2647" s="16" t="s">
        <v>223</v>
      </c>
      <c r="I2647" s="4" t="b">
        <v>1</v>
      </c>
      <c r="J2647" s="19" t="s">
        <v>3598</v>
      </c>
      <c r="K2647" s="1" t="s">
        <v>54</v>
      </c>
    </row>
    <row r="2648" spans="1:11" hidden="1" x14ac:dyDescent="0.25">
      <c r="A2648" s="1" t="s">
        <v>3599</v>
      </c>
      <c r="B2648" s="39" t="s">
        <v>146</v>
      </c>
      <c r="C2648" s="1" t="s">
        <v>98</v>
      </c>
      <c r="D2648" s="1" t="s">
        <v>14</v>
      </c>
      <c r="E2648" s="60" t="s">
        <v>15</v>
      </c>
      <c r="F2648" s="3" t="s">
        <v>54</v>
      </c>
      <c r="G2648" s="1" t="s">
        <v>99</v>
      </c>
      <c r="H2648" s="16" t="s">
        <v>223</v>
      </c>
      <c r="I2648" s="4" t="b">
        <v>1</v>
      </c>
      <c r="J2648" s="19" t="s">
        <v>3600</v>
      </c>
      <c r="K2648" s="1" t="s">
        <v>54</v>
      </c>
    </row>
    <row r="2649" spans="1:11" hidden="1" x14ac:dyDescent="0.25">
      <c r="A2649" s="1" t="s">
        <v>3601</v>
      </c>
      <c r="B2649" s="39" t="s">
        <v>146</v>
      </c>
      <c r="C2649" s="1" t="s">
        <v>98</v>
      </c>
      <c r="D2649" s="1" t="s">
        <v>14</v>
      </c>
      <c r="E2649" s="60" t="s">
        <v>15</v>
      </c>
      <c r="F2649" s="3" t="s">
        <v>54</v>
      </c>
      <c r="G2649" s="1" t="s">
        <v>99</v>
      </c>
      <c r="H2649" s="16" t="s">
        <v>223</v>
      </c>
      <c r="I2649" s="4" t="b">
        <v>1</v>
      </c>
      <c r="J2649" s="19" t="s">
        <v>3602</v>
      </c>
      <c r="K2649" s="1" t="s">
        <v>54</v>
      </c>
    </row>
    <row r="2650" spans="1:11" hidden="1" x14ac:dyDescent="0.25">
      <c r="A2650" s="1" t="s">
        <v>3603</v>
      </c>
      <c r="B2650" s="39" t="s">
        <v>146</v>
      </c>
      <c r="C2650" s="1" t="s">
        <v>98</v>
      </c>
      <c r="D2650" s="1" t="s">
        <v>14</v>
      </c>
      <c r="E2650" s="60" t="s">
        <v>15</v>
      </c>
      <c r="F2650" s="3" t="s">
        <v>54</v>
      </c>
      <c r="G2650" s="1" t="s">
        <v>99</v>
      </c>
      <c r="H2650" s="16" t="s">
        <v>223</v>
      </c>
      <c r="I2650" s="4" t="b">
        <v>1</v>
      </c>
      <c r="J2650" s="19" t="s">
        <v>3604</v>
      </c>
      <c r="K2650" s="1" t="s">
        <v>54</v>
      </c>
    </row>
    <row r="2651" spans="1:11" hidden="1" x14ac:dyDescent="0.25">
      <c r="A2651" s="1" t="s">
        <v>3605</v>
      </c>
      <c r="B2651" s="39" t="s">
        <v>146</v>
      </c>
      <c r="C2651" s="1" t="s">
        <v>98</v>
      </c>
      <c r="D2651" s="1" t="s">
        <v>14</v>
      </c>
      <c r="E2651" s="60" t="s">
        <v>15</v>
      </c>
      <c r="F2651" s="3" t="s">
        <v>54</v>
      </c>
      <c r="G2651" s="1" t="s">
        <v>99</v>
      </c>
      <c r="H2651" s="16" t="s">
        <v>223</v>
      </c>
      <c r="I2651" s="4" t="b">
        <v>1</v>
      </c>
      <c r="J2651" s="19" t="s">
        <v>3606</v>
      </c>
      <c r="K2651" s="1" t="s">
        <v>54</v>
      </c>
    </row>
    <row r="2652" spans="1:11" hidden="1" x14ac:dyDescent="0.25">
      <c r="A2652" s="1" t="s">
        <v>3607</v>
      </c>
      <c r="B2652" s="39" t="s">
        <v>146</v>
      </c>
      <c r="C2652" s="1" t="s">
        <v>98</v>
      </c>
      <c r="D2652" s="1" t="s">
        <v>14</v>
      </c>
      <c r="E2652" s="60" t="s">
        <v>15</v>
      </c>
      <c r="F2652" s="3" t="s">
        <v>54</v>
      </c>
      <c r="G2652" s="1" t="s">
        <v>99</v>
      </c>
      <c r="H2652" s="16" t="s">
        <v>223</v>
      </c>
      <c r="I2652" s="4" t="b">
        <v>1</v>
      </c>
      <c r="J2652" s="19" t="s">
        <v>3608</v>
      </c>
      <c r="K2652" s="1" t="s">
        <v>54</v>
      </c>
    </row>
    <row r="2653" spans="1:11" hidden="1" x14ac:dyDescent="0.25">
      <c r="A2653" s="1" t="s">
        <v>1934</v>
      </c>
      <c r="B2653" s="39" t="s">
        <v>146</v>
      </c>
      <c r="C2653" s="1" t="s">
        <v>98</v>
      </c>
      <c r="D2653" s="1" t="s">
        <v>14</v>
      </c>
      <c r="E2653" s="60" t="s">
        <v>15</v>
      </c>
      <c r="F2653" s="3" t="s">
        <v>54</v>
      </c>
      <c r="G2653" s="1" t="s">
        <v>99</v>
      </c>
      <c r="H2653" s="16" t="s">
        <v>223</v>
      </c>
      <c r="I2653" s="4" t="b">
        <v>1</v>
      </c>
      <c r="J2653" s="19" t="s">
        <v>3609</v>
      </c>
      <c r="K2653" s="1" t="s">
        <v>54</v>
      </c>
    </row>
    <row r="2654" spans="1:11" hidden="1" x14ac:dyDescent="0.25">
      <c r="A2654" s="1" t="s">
        <v>1935</v>
      </c>
      <c r="B2654" s="39" t="s">
        <v>146</v>
      </c>
      <c r="C2654" s="1" t="s">
        <v>98</v>
      </c>
      <c r="D2654" s="1" t="s">
        <v>14</v>
      </c>
      <c r="E2654" s="60" t="s">
        <v>15</v>
      </c>
      <c r="F2654" s="3" t="s">
        <v>54</v>
      </c>
      <c r="G2654" s="1" t="s">
        <v>99</v>
      </c>
      <c r="H2654" s="16" t="s">
        <v>223</v>
      </c>
      <c r="I2654" s="4" t="b">
        <v>1</v>
      </c>
      <c r="J2654" s="19" t="s">
        <v>3610</v>
      </c>
      <c r="K2654" s="1" t="s">
        <v>54</v>
      </c>
    </row>
    <row r="2655" spans="1:11" hidden="1" x14ac:dyDescent="0.25">
      <c r="A2655" s="1" t="s">
        <v>1936</v>
      </c>
      <c r="B2655" s="39" t="s">
        <v>146</v>
      </c>
      <c r="C2655" s="1" t="s">
        <v>98</v>
      </c>
      <c r="D2655" s="1" t="s">
        <v>14</v>
      </c>
      <c r="E2655" s="60" t="s">
        <v>15</v>
      </c>
      <c r="F2655" s="3" t="s">
        <v>54</v>
      </c>
      <c r="G2655" s="1" t="s">
        <v>99</v>
      </c>
      <c r="H2655" s="16" t="s">
        <v>223</v>
      </c>
      <c r="I2655" s="4" t="b">
        <v>1</v>
      </c>
      <c r="J2655" s="19" t="s">
        <v>3611</v>
      </c>
      <c r="K2655" s="1" t="s">
        <v>54</v>
      </c>
    </row>
    <row r="2656" spans="1:11" hidden="1" x14ac:dyDescent="0.25">
      <c r="A2656" s="1" t="s">
        <v>3612</v>
      </c>
      <c r="B2656" s="39" t="s">
        <v>146</v>
      </c>
      <c r="C2656" s="1" t="s">
        <v>98</v>
      </c>
      <c r="D2656" s="1" t="s">
        <v>14</v>
      </c>
      <c r="E2656" s="60" t="s">
        <v>15</v>
      </c>
      <c r="F2656" s="3" t="s">
        <v>54</v>
      </c>
      <c r="G2656" s="1" t="s">
        <v>99</v>
      </c>
      <c r="H2656" s="16" t="s">
        <v>223</v>
      </c>
      <c r="I2656" s="4" t="b">
        <v>1</v>
      </c>
      <c r="J2656" s="19" t="s">
        <v>3613</v>
      </c>
      <c r="K2656" s="1" t="s">
        <v>54</v>
      </c>
    </row>
    <row r="2657" spans="1:11" hidden="1" x14ac:dyDescent="0.25">
      <c r="A2657" s="1" t="s">
        <v>3614</v>
      </c>
      <c r="B2657" s="39" t="s">
        <v>146</v>
      </c>
      <c r="C2657" s="1" t="s">
        <v>98</v>
      </c>
      <c r="D2657" s="1" t="s">
        <v>14</v>
      </c>
      <c r="E2657" s="60" t="s">
        <v>15</v>
      </c>
      <c r="F2657" s="3" t="s">
        <v>54</v>
      </c>
      <c r="G2657" s="1" t="s">
        <v>99</v>
      </c>
      <c r="H2657" s="16" t="s">
        <v>223</v>
      </c>
      <c r="I2657" s="4" t="b">
        <v>1</v>
      </c>
      <c r="J2657" s="19" t="s">
        <v>3615</v>
      </c>
      <c r="K2657" s="1" t="s">
        <v>54</v>
      </c>
    </row>
    <row r="2658" spans="1:11" hidden="1" x14ac:dyDescent="0.25">
      <c r="A2658" s="1" t="s">
        <v>3616</v>
      </c>
      <c r="B2658" s="39" t="s">
        <v>146</v>
      </c>
      <c r="C2658" s="1" t="s">
        <v>98</v>
      </c>
      <c r="D2658" s="1" t="s">
        <v>14</v>
      </c>
      <c r="E2658" s="60" t="s">
        <v>15</v>
      </c>
      <c r="F2658" s="3" t="s">
        <v>54</v>
      </c>
      <c r="G2658" s="1" t="s">
        <v>99</v>
      </c>
      <c r="H2658" s="16" t="s">
        <v>223</v>
      </c>
      <c r="I2658" s="4" t="b">
        <v>1</v>
      </c>
      <c r="J2658" s="19" t="s">
        <v>3617</v>
      </c>
      <c r="K2658" s="1" t="s">
        <v>54</v>
      </c>
    </row>
    <row r="2659" spans="1:11" hidden="1" x14ac:dyDescent="0.25">
      <c r="A2659" s="1" t="s">
        <v>3618</v>
      </c>
      <c r="B2659" s="39" t="s">
        <v>146</v>
      </c>
      <c r="C2659" s="1" t="s">
        <v>98</v>
      </c>
      <c r="D2659" s="1" t="s">
        <v>14</v>
      </c>
      <c r="E2659" s="60" t="s">
        <v>15</v>
      </c>
      <c r="F2659" s="3" t="s">
        <v>54</v>
      </c>
      <c r="G2659" s="1" t="s">
        <v>99</v>
      </c>
      <c r="H2659" s="16" t="s">
        <v>223</v>
      </c>
      <c r="I2659" s="4" t="b">
        <v>1</v>
      </c>
      <c r="J2659" s="19" t="s">
        <v>3619</v>
      </c>
      <c r="K2659" s="1" t="s">
        <v>54</v>
      </c>
    </row>
    <row r="2660" spans="1:11" hidden="1" x14ac:dyDescent="0.25">
      <c r="A2660" s="1" t="s">
        <v>3620</v>
      </c>
      <c r="B2660" s="39" t="s">
        <v>146</v>
      </c>
      <c r="C2660" s="1" t="s">
        <v>98</v>
      </c>
      <c r="D2660" s="1" t="s">
        <v>14</v>
      </c>
      <c r="E2660" s="60" t="s">
        <v>15</v>
      </c>
      <c r="F2660" s="3" t="s">
        <v>54</v>
      </c>
      <c r="G2660" s="1" t="s">
        <v>99</v>
      </c>
      <c r="H2660" s="16" t="s">
        <v>223</v>
      </c>
      <c r="I2660" s="4" t="b">
        <v>1</v>
      </c>
      <c r="J2660" s="19" t="s">
        <v>3621</v>
      </c>
      <c r="K2660" s="1" t="s">
        <v>54</v>
      </c>
    </row>
    <row r="2661" spans="1:11" hidden="1" x14ac:dyDescent="0.25">
      <c r="A2661" s="1" t="s">
        <v>1938</v>
      </c>
      <c r="B2661" s="39" t="s">
        <v>146</v>
      </c>
      <c r="C2661" s="1" t="s">
        <v>98</v>
      </c>
      <c r="D2661" s="1" t="s">
        <v>14</v>
      </c>
      <c r="E2661" s="60" t="s">
        <v>15</v>
      </c>
      <c r="F2661" s="3" t="s">
        <v>54</v>
      </c>
      <c r="G2661" s="1" t="s">
        <v>99</v>
      </c>
      <c r="H2661" s="16" t="s">
        <v>223</v>
      </c>
      <c r="I2661" s="4" t="b">
        <v>1</v>
      </c>
      <c r="J2661" s="19" t="s">
        <v>3622</v>
      </c>
      <c r="K2661" s="1" t="s">
        <v>54</v>
      </c>
    </row>
    <row r="2662" spans="1:11" hidden="1" x14ac:dyDescent="0.25">
      <c r="A2662" s="1" t="s">
        <v>3623</v>
      </c>
      <c r="B2662" s="39" t="s">
        <v>146</v>
      </c>
      <c r="C2662" s="1" t="s">
        <v>98</v>
      </c>
      <c r="D2662" s="1" t="s">
        <v>14</v>
      </c>
      <c r="E2662" s="60" t="s">
        <v>15</v>
      </c>
      <c r="F2662" s="3" t="s">
        <v>54</v>
      </c>
      <c r="G2662" s="1" t="s">
        <v>99</v>
      </c>
      <c r="H2662" s="16" t="s">
        <v>223</v>
      </c>
      <c r="I2662" s="4" t="b">
        <v>1</v>
      </c>
      <c r="J2662" s="19" t="s">
        <v>3624</v>
      </c>
      <c r="K2662" s="1" t="s">
        <v>54</v>
      </c>
    </row>
    <row r="2663" spans="1:11" hidden="1" x14ac:dyDescent="0.25">
      <c r="A2663" s="1" t="s">
        <v>3625</v>
      </c>
      <c r="B2663" s="39" t="s">
        <v>146</v>
      </c>
      <c r="C2663" s="1" t="s">
        <v>98</v>
      </c>
      <c r="D2663" s="1" t="s">
        <v>14</v>
      </c>
      <c r="E2663" s="60" t="s">
        <v>15</v>
      </c>
      <c r="F2663" s="3" t="s">
        <v>54</v>
      </c>
      <c r="G2663" s="1" t="s">
        <v>99</v>
      </c>
      <c r="H2663" s="16" t="s">
        <v>223</v>
      </c>
      <c r="I2663" s="4" t="b">
        <v>1</v>
      </c>
      <c r="J2663" s="19" t="s">
        <v>3626</v>
      </c>
      <c r="K2663" s="1" t="s">
        <v>54</v>
      </c>
    </row>
    <row r="2664" spans="1:11" hidden="1" x14ac:dyDescent="0.25">
      <c r="A2664" s="1" t="s">
        <v>3627</v>
      </c>
      <c r="B2664" s="39" t="s">
        <v>146</v>
      </c>
      <c r="C2664" s="1" t="s">
        <v>98</v>
      </c>
      <c r="D2664" s="1" t="s">
        <v>14</v>
      </c>
      <c r="E2664" s="60" t="s">
        <v>15</v>
      </c>
      <c r="F2664" s="3" t="s">
        <v>54</v>
      </c>
      <c r="G2664" s="1" t="s">
        <v>99</v>
      </c>
      <c r="H2664" s="16" t="s">
        <v>223</v>
      </c>
      <c r="I2664" s="4" t="b">
        <v>1</v>
      </c>
      <c r="J2664" s="19" t="s">
        <v>3628</v>
      </c>
      <c r="K2664" s="1" t="s">
        <v>54</v>
      </c>
    </row>
    <row r="2665" spans="1:11" hidden="1" x14ac:dyDescent="0.25">
      <c r="A2665" s="1" t="s">
        <v>3629</v>
      </c>
      <c r="B2665" s="39" t="s">
        <v>146</v>
      </c>
      <c r="C2665" s="1" t="s">
        <v>98</v>
      </c>
      <c r="D2665" s="1" t="s">
        <v>14</v>
      </c>
      <c r="E2665" s="60" t="s">
        <v>15</v>
      </c>
      <c r="F2665" s="3" t="s">
        <v>54</v>
      </c>
      <c r="G2665" s="1" t="s">
        <v>99</v>
      </c>
      <c r="H2665" s="16" t="s">
        <v>223</v>
      </c>
      <c r="I2665" s="4" t="b">
        <v>1</v>
      </c>
      <c r="J2665" s="19" t="s">
        <v>3630</v>
      </c>
      <c r="K2665" s="1" t="s">
        <v>54</v>
      </c>
    </row>
    <row r="2666" spans="1:11" hidden="1" x14ac:dyDescent="0.25">
      <c r="A2666" s="1" t="s">
        <v>1939</v>
      </c>
      <c r="B2666" s="39" t="s">
        <v>146</v>
      </c>
      <c r="C2666" s="1" t="s">
        <v>98</v>
      </c>
      <c r="D2666" s="1" t="s">
        <v>14</v>
      </c>
      <c r="E2666" s="60" t="s">
        <v>15</v>
      </c>
      <c r="F2666" s="3" t="s">
        <v>54</v>
      </c>
      <c r="G2666" s="1" t="s">
        <v>99</v>
      </c>
      <c r="H2666" s="16" t="s">
        <v>223</v>
      </c>
      <c r="I2666" s="4" t="b">
        <v>1</v>
      </c>
      <c r="J2666" s="19" t="s">
        <v>3631</v>
      </c>
      <c r="K2666" s="1" t="s">
        <v>54</v>
      </c>
    </row>
    <row r="2667" spans="1:11" hidden="1" x14ac:dyDescent="0.25">
      <c r="A2667" s="1" t="s">
        <v>3632</v>
      </c>
      <c r="B2667" s="39" t="s">
        <v>146</v>
      </c>
      <c r="C2667" s="1" t="s">
        <v>98</v>
      </c>
      <c r="D2667" s="1" t="s">
        <v>14</v>
      </c>
      <c r="E2667" s="60" t="s">
        <v>15</v>
      </c>
      <c r="F2667" s="3" t="s">
        <v>54</v>
      </c>
      <c r="G2667" s="1" t="s">
        <v>99</v>
      </c>
      <c r="H2667" s="16" t="s">
        <v>223</v>
      </c>
      <c r="I2667" s="4" t="b">
        <v>1</v>
      </c>
      <c r="J2667" s="19" t="s">
        <v>3633</v>
      </c>
      <c r="K2667" s="1" t="s">
        <v>54</v>
      </c>
    </row>
    <row r="2668" spans="1:11" hidden="1" x14ac:dyDescent="0.25">
      <c r="A2668" s="1" t="s">
        <v>3634</v>
      </c>
      <c r="B2668" s="39" t="s">
        <v>146</v>
      </c>
      <c r="C2668" s="1" t="s">
        <v>98</v>
      </c>
      <c r="D2668" s="1" t="s">
        <v>14</v>
      </c>
      <c r="E2668" s="60" t="s">
        <v>15</v>
      </c>
      <c r="F2668" s="3" t="s">
        <v>54</v>
      </c>
      <c r="G2668" s="1" t="s">
        <v>99</v>
      </c>
      <c r="H2668" s="16" t="s">
        <v>223</v>
      </c>
      <c r="I2668" s="4" t="b">
        <v>1</v>
      </c>
      <c r="J2668" s="19" t="s">
        <v>3635</v>
      </c>
      <c r="K2668" s="1" t="s">
        <v>54</v>
      </c>
    </row>
    <row r="2669" spans="1:11" hidden="1" x14ac:dyDescent="0.25">
      <c r="A2669" s="1" t="s">
        <v>3636</v>
      </c>
      <c r="B2669" s="39" t="s">
        <v>146</v>
      </c>
      <c r="C2669" s="1" t="s">
        <v>98</v>
      </c>
      <c r="D2669" s="1" t="s">
        <v>14</v>
      </c>
      <c r="E2669" s="60" t="s">
        <v>15</v>
      </c>
      <c r="F2669" s="3" t="s">
        <v>54</v>
      </c>
      <c r="G2669" s="1" t="s">
        <v>99</v>
      </c>
      <c r="H2669" s="16" t="s">
        <v>223</v>
      </c>
      <c r="I2669" s="4" t="b">
        <v>1</v>
      </c>
      <c r="J2669" s="19" t="s">
        <v>3637</v>
      </c>
      <c r="K2669" s="1" t="s">
        <v>54</v>
      </c>
    </row>
    <row r="2670" spans="1:11" hidden="1" x14ac:dyDescent="0.25">
      <c r="A2670" s="1" t="s">
        <v>1223</v>
      </c>
      <c r="B2670" s="39" t="s">
        <v>146</v>
      </c>
      <c r="C2670" s="1" t="s">
        <v>98</v>
      </c>
      <c r="D2670" s="1" t="s">
        <v>14</v>
      </c>
      <c r="E2670" s="60" t="s">
        <v>15</v>
      </c>
      <c r="F2670" s="3" t="s">
        <v>54</v>
      </c>
      <c r="G2670" s="1" t="s">
        <v>99</v>
      </c>
      <c r="H2670" s="16" t="s">
        <v>223</v>
      </c>
      <c r="I2670" s="4" t="b">
        <v>1</v>
      </c>
      <c r="J2670" s="19" t="s">
        <v>3638</v>
      </c>
      <c r="K2670" s="1" t="s">
        <v>54</v>
      </c>
    </row>
    <row r="2671" spans="1:11" hidden="1" x14ac:dyDescent="0.25">
      <c r="A2671" s="1" t="s">
        <v>1940</v>
      </c>
      <c r="B2671" s="39" t="s">
        <v>146</v>
      </c>
      <c r="C2671" s="1" t="s">
        <v>98</v>
      </c>
      <c r="D2671" s="1" t="s">
        <v>14</v>
      </c>
      <c r="E2671" s="60" t="s">
        <v>15</v>
      </c>
      <c r="F2671" s="3" t="s">
        <v>54</v>
      </c>
      <c r="G2671" s="1" t="s">
        <v>99</v>
      </c>
      <c r="H2671" s="16" t="s">
        <v>223</v>
      </c>
      <c r="I2671" s="4" t="b">
        <v>1</v>
      </c>
      <c r="J2671" s="19" t="s">
        <v>3639</v>
      </c>
      <c r="K2671" s="1" t="s">
        <v>54</v>
      </c>
    </row>
    <row r="2672" spans="1:11" hidden="1" x14ac:dyDescent="0.25">
      <c r="A2672" s="1" t="s">
        <v>1224</v>
      </c>
      <c r="B2672" s="39" t="s">
        <v>146</v>
      </c>
      <c r="C2672" s="1" t="s">
        <v>98</v>
      </c>
      <c r="D2672" s="1" t="s">
        <v>14</v>
      </c>
      <c r="E2672" s="60" t="s">
        <v>15</v>
      </c>
      <c r="F2672" s="3" t="s">
        <v>54</v>
      </c>
      <c r="G2672" s="1" t="s">
        <v>99</v>
      </c>
      <c r="H2672" s="16" t="s">
        <v>223</v>
      </c>
      <c r="I2672" s="4" t="b">
        <v>1</v>
      </c>
      <c r="J2672" s="19" t="s">
        <v>3640</v>
      </c>
      <c r="K2672" s="1" t="s">
        <v>54</v>
      </c>
    </row>
    <row r="2673" spans="1:11" hidden="1" x14ac:dyDescent="0.25">
      <c r="A2673" s="1" t="s">
        <v>3641</v>
      </c>
      <c r="B2673" s="39" t="s">
        <v>146</v>
      </c>
      <c r="C2673" s="1" t="s">
        <v>98</v>
      </c>
      <c r="D2673" s="1" t="s">
        <v>14</v>
      </c>
      <c r="E2673" s="60" t="s">
        <v>15</v>
      </c>
      <c r="F2673" s="3" t="s">
        <v>54</v>
      </c>
      <c r="G2673" s="1" t="s">
        <v>99</v>
      </c>
      <c r="H2673" s="16" t="s">
        <v>223</v>
      </c>
      <c r="I2673" s="4" t="b">
        <v>1</v>
      </c>
      <c r="J2673" s="19" t="s">
        <v>3642</v>
      </c>
      <c r="K2673" s="1" t="s">
        <v>54</v>
      </c>
    </row>
    <row r="2674" spans="1:11" hidden="1" x14ac:dyDescent="0.25">
      <c r="A2674" s="1" t="s">
        <v>3643</v>
      </c>
      <c r="B2674" s="39" t="s">
        <v>146</v>
      </c>
      <c r="C2674" s="1" t="s">
        <v>98</v>
      </c>
      <c r="D2674" s="1" t="s">
        <v>14</v>
      </c>
      <c r="E2674" s="60" t="s">
        <v>15</v>
      </c>
      <c r="F2674" s="3" t="s">
        <v>54</v>
      </c>
      <c r="G2674" s="1" t="s">
        <v>99</v>
      </c>
      <c r="H2674" s="16" t="s">
        <v>223</v>
      </c>
      <c r="I2674" s="4" t="b">
        <v>1</v>
      </c>
      <c r="J2674" s="19" t="s">
        <v>3644</v>
      </c>
      <c r="K2674" s="1" t="s">
        <v>54</v>
      </c>
    </row>
    <row r="2675" spans="1:11" hidden="1" x14ac:dyDescent="0.25">
      <c r="A2675" s="1" t="s">
        <v>3645</v>
      </c>
      <c r="B2675" s="39" t="s">
        <v>146</v>
      </c>
      <c r="C2675" s="1" t="s">
        <v>98</v>
      </c>
      <c r="D2675" s="1" t="s">
        <v>14</v>
      </c>
      <c r="E2675" s="60" t="s">
        <v>15</v>
      </c>
      <c r="F2675" s="3" t="s">
        <v>54</v>
      </c>
      <c r="G2675" s="1" t="s">
        <v>99</v>
      </c>
      <c r="H2675" s="16" t="s">
        <v>223</v>
      </c>
      <c r="I2675" s="4" t="b">
        <v>1</v>
      </c>
      <c r="J2675" s="19" t="s">
        <v>3646</v>
      </c>
      <c r="K2675" s="1" t="s">
        <v>54</v>
      </c>
    </row>
    <row r="2676" spans="1:11" hidden="1" x14ac:dyDescent="0.25">
      <c r="A2676" s="1" t="s">
        <v>3647</v>
      </c>
      <c r="B2676" s="39" t="s">
        <v>146</v>
      </c>
      <c r="C2676" s="1" t="s">
        <v>98</v>
      </c>
      <c r="D2676" s="1" t="s">
        <v>14</v>
      </c>
      <c r="E2676" s="60" t="s">
        <v>15</v>
      </c>
      <c r="F2676" s="3" t="s">
        <v>54</v>
      </c>
      <c r="G2676" s="1" t="s">
        <v>99</v>
      </c>
      <c r="H2676" s="16" t="s">
        <v>223</v>
      </c>
      <c r="I2676" s="4" t="b">
        <v>1</v>
      </c>
      <c r="J2676" s="19" t="s">
        <v>3648</v>
      </c>
      <c r="K2676" s="1" t="s">
        <v>54</v>
      </c>
    </row>
    <row r="2677" spans="1:11" hidden="1" x14ac:dyDescent="0.25">
      <c r="A2677" s="1" t="s">
        <v>2698</v>
      </c>
      <c r="B2677" s="39" t="s">
        <v>146</v>
      </c>
      <c r="C2677" s="1" t="s">
        <v>98</v>
      </c>
      <c r="D2677" s="1" t="s">
        <v>14</v>
      </c>
      <c r="E2677" s="60" t="s">
        <v>15</v>
      </c>
      <c r="F2677" s="3" t="s">
        <v>54</v>
      </c>
      <c r="G2677" s="1" t="s">
        <v>99</v>
      </c>
      <c r="H2677" s="16" t="s">
        <v>223</v>
      </c>
      <c r="I2677" s="4" t="b">
        <v>1</v>
      </c>
      <c r="J2677" s="19" t="s">
        <v>3649</v>
      </c>
      <c r="K2677" s="1" t="s">
        <v>54</v>
      </c>
    </row>
    <row r="2678" spans="1:11" hidden="1" x14ac:dyDescent="0.25">
      <c r="A2678" s="1" t="s">
        <v>3650</v>
      </c>
      <c r="B2678" s="39" t="s">
        <v>146</v>
      </c>
      <c r="C2678" s="1" t="s">
        <v>98</v>
      </c>
      <c r="D2678" s="1" t="s">
        <v>14</v>
      </c>
      <c r="E2678" s="60" t="s">
        <v>15</v>
      </c>
      <c r="F2678" s="3" t="s">
        <v>54</v>
      </c>
      <c r="G2678" s="1" t="s">
        <v>99</v>
      </c>
      <c r="H2678" s="16" t="s">
        <v>223</v>
      </c>
      <c r="I2678" s="4" t="b">
        <v>1</v>
      </c>
      <c r="J2678" s="19" t="s">
        <v>3651</v>
      </c>
      <c r="K2678" s="1" t="s">
        <v>54</v>
      </c>
    </row>
    <row r="2679" spans="1:11" s="9" customFormat="1" hidden="1" x14ac:dyDescent="0.25">
      <c r="A2679" s="5" t="s">
        <v>3652</v>
      </c>
      <c r="B2679" s="45" t="s">
        <v>2518</v>
      </c>
      <c r="C2679" s="5" t="s">
        <v>98</v>
      </c>
      <c r="D2679" s="5" t="s">
        <v>14</v>
      </c>
      <c r="E2679" s="61" t="s">
        <v>15</v>
      </c>
      <c r="F2679" s="7" t="s">
        <v>54</v>
      </c>
      <c r="G2679" s="5" t="s">
        <v>99</v>
      </c>
      <c r="H2679" s="26" t="s">
        <v>18</v>
      </c>
      <c r="I2679" s="8" t="b">
        <v>0</v>
      </c>
      <c r="J2679" s="20" t="s">
        <v>38</v>
      </c>
      <c r="K2679" s="5" t="s">
        <v>54</v>
      </c>
    </row>
    <row r="2680" spans="1:11" hidden="1" x14ac:dyDescent="0.25">
      <c r="A2680" s="1" t="s">
        <v>3653</v>
      </c>
      <c r="B2680" s="39" t="s">
        <v>146</v>
      </c>
      <c r="C2680" s="1" t="s">
        <v>98</v>
      </c>
      <c r="D2680" s="1" t="s">
        <v>14</v>
      </c>
      <c r="E2680" s="60" t="s">
        <v>15</v>
      </c>
      <c r="F2680" s="3" t="s">
        <v>54</v>
      </c>
      <c r="G2680" s="1" t="s">
        <v>99</v>
      </c>
      <c r="H2680" s="16" t="s">
        <v>223</v>
      </c>
      <c r="I2680" s="4" t="b">
        <v>1</v>
      </c>
      <c r="J2680" s="19" t="s">
        <v>3654</v>
      </c>
      <c r="K2680" s="1" t="s">
        <v>54</v>
      </c>
    </row>
    <row r="2681" spans="1:11" hidden="1" x14ac:dyDescent="0.25">
      <c r="A2681" s="1" t="s">
        <v>1941</v>
      </c>
      <c r="B2681" s="39" t="s">
        <v>146</v>
      </c>
      <c r="C2681" s="1" t="s">
        <v>98</v>
      </c>
      <c r="D2681" s="1" t="s">
        <v>14</v>
      </c>
      <c r="E2681" s="60" t="s">
        <v>15</v>
      </c>
      <c r="F2681" s="3" t="s">
        <v>54</v>
      </c>
      <c r="G2681" s="1" t="s">
        <v>99</v>
      </c>
      <c r="H2681" s="16" t="s">
        <v>223</v>
      </c>
      <c r="I2681" s="4" t="b">
        <v>1</v>
      </c>
      <c r="J2681" s="19" t="s">
        <v>3655</v>
      </c>
      <c r="K2681" s="1" t="s">
        <v>54</v>
      </c>
    </row>
    <row r="2682" spans="1:11" hidden="1" x14ac:dyDescent="0.25">
      <c r="A2682" s="1" t="s">
        <v>3656</v>
      </c>
      <c r="B2682" s="39" t="s">
        <v>146</v>
      </c>
      <c r="C2682" s="1" t="s">
        <v>98</v>
      </c>
      <c r="D2682" s="1" t="s">
        <v>14</v>
      </c>
      <c r="E2682" s="60" t="s">
        <v>15</v>
      </c>
      <c r="F2682" s="3" t="s">
        <v>54</v>
      </c>
      <c r="G2682" s="1" t="s">
        <v>99</v>
      </c>
      <c r="H2682" s="16" t="s">
        <v>223</v>
      </c>
      <c r="I2682" s="4" t="b">
        <v>1</v>
      </c>
      <c r="J2682" s="19" t="s">
        <v>3657</v>
      </c>
      <c r="K2682" s="1" t="s">
        <v>54</v>
      </c>
    </row>
    <row r="2683" spans="1:11" hidden="1" x14ac:dyDescent="0.25">
      <c r="A2683" s="1" t="s">
        <v>3658</v>
      </c>
      <c r="B2683" s="39" t="s">
        <v>146</v>
      </c>
      <c r="C2683" s="1" t="s">
        <v>98</v>
      </c>
      <c r="D2683" s="1" t="s">
        <v>14</v>
      </c>
      <c r="E2683" s="60" t="s">
        <v>15</v>
      </c>
      <c r="F2683" s="3" t="s">
        <v>54</v>
      </c>
      <c r="G2683" s="1" t="s">
        <v>99</v>
      </c>
      <c r="H2683" s="16" t="s">
        <v>223</v>
      </c>
      <c r="I2683" s="4" t="b">
        <v>1</v>
      </c>
      <c r="J2683" s="19" t="s">
        <v>3659</v>
      </c>
      <c r="K2683" s="1" t="s">
        <v>54</v>
      </c>
    </row>
    <row r="2684" spans="1:11" hidden="1" x14ac:dyDescent="0.25">
      <c r="A2684" s="1" t="s">
        <v>3660</v>
      </c>
      <c r="B2684" s="39" t="s">
        <v>146</v>
      </c>
      <c r="C2684" s="1" t="s">
        <v>98</v>
      </c>
      <c r="D2684" s="1" t="s">
        <v>14</v>
      </c>
      <c r="E2684" s="60" t="s">
        <v>15</v>
      </c>
      <c r="F2684" s="3" t="s">
        <v>54</v>
      </c>
      <c r="G2684" s="1" t="s">
        <v>99</v>
      </c>
      <c r="H2684" s="16" t="s">
        <v>223</v>
      </c>
      <c r="I2684" s="4" t="b">
        <v>1</v>
      </c>
      <c r="J2684" s="19" t="s">
        <v>3661</v>
      </c>
      <c r="K2684" s="1" t="s">
        <v>54</v>
      </c>
    </row>
    <row r="2685" spans="1:11" hidden="1" x14ac:dyDescent="0.25">
      <c r="A2685" s="1" t="s">
        <v>3662</v>
      </c>
      <c r="B2685" s="39" t="s">
        <v>146</v>
      </c>
      <c r="C2685" s="1" t="s">
        <v>98</v>
      </c>
      <c r="D2685" s="1" t="s">
        <v>14</v>
      </c>
      <c r="E2685" s="60" t="s">
        <v>15</v>
      </c>
      <c r="F2685" s="3" t="s">
        <v>54</v>
      </c>
      <c r="G2685" s="1" t="s">
        <v>99</v>
      </c>
      <c r="H2685" s="16" t="s">
        <v>223</v>
      </c>
      <c r="I2685" s="4" t="b">
        <v>1</v>
      </c>
      <c r="J2685" s="19" t="s">
        <v>3663</v>
      </c>
      <c r="K2685" s="1" t="s">
        <v>54</v>
      </c>
    </row>
    <row r="2686" spans="1:11" hidden="1" x14ac:dyDescent="0.25">
      <c r="A2686" s="1" t="s">
        <v>1942</v>
      </c>
      <c r="B2686" s="39" t="s">
        <v>146</v>
      </c>
      <c r="C2686" s="1" t="s">
        <v>98</v>
      </c>
      <c r="D2686" s="1" t="s">
        <v>14</v>
      </c>
      <c r="E2686" s="60" t="s">
        <v>15</v>
      </c>
      <c r="F2686" s="3" t="s">
        <v>54</v>
      </c>
      <c r="G2686" s="1" t="s">
        <v>99</v>
      </c>
      <c r="H2686" s="16" t="s">
        <v>223</v>
      </c>
      <c r="I2686" s="4" t="b">
        <v>1</v>
      </c>
      <c r="J2686" s="19" t="s">
        <v>3664</v>
      </c>
      <c r="K2686" s="1" t="s">
        <v>54</v>
      </c>
    </row>
    <row r="2687" spans="1:11" hidden="1" x14ac:dyDescent="0.25">
      <c r="A2687" s="1" t="s">
        <v>3665</v>
      </c>
      <c r="B2687" s="39" t="s">
        <v>146</v>
      </c>
      <c r="C2687" s="1" t="s">
        <v>98</v>
      </c>
      <c r="D2687" s="1" t="s">
        <v>14</v>
      </c>
      <c r="E2687" s="60" t="s">
        <v>15</v>
      </c>
      <c r="F2687" s="3" t="s">
        <v>54</v>
      </c>
      <c r="G2687" s="1" t="s">
        <v>99</v>
      </c>
      <c r="H2687" s="16" t="s">
        <v>223</v>
      </c>
      <c r="I2687" s="4" t="b">
        <v>1</v>
      </c>
      <c r="J2687" s="19" t="s">
        <v>3666</v>
      </c>
      <c r="K2687" s="1" t="s">
        <v>54</v>
      </c>
    </row>
    <row r="2688" spans="1:11" hidden="1" x14ac:dyDescent="0.25">
      <c r="A2688" s="1" t="s">
        <v>3667</v>
      </c>
      <c r="B2688" s="39" t="s">
        <v>146</v>
      </c>
      <c r="C2688" s="1" t="s">
        <v>98</v>
      </c>
      <c r="D2688" s="1" t="s">
        <v>14</v>
      </c>
      <c r="E2688" s="60" t="s">
        <v>15</v>
      </c>
      <c r="F2688" s="3" t="s">
        <v>54</v>
      </c>
      <c r="G2688" s="1" t="s">
        <v>99</v>
      </c>
      <c r="H2688" s="16" t="s">
        <v>223</v>
      </c>
      <c r="I2688" s="4" t="b">
        <v>1</v>
      </c>
      <c r="J2688" s="19" t="s">
        <v>3668</v>
      </c>
      <c r="K2688" s="1" t="s">
        <v>54</v>
      </c>
    </row>
    <row r="2689" spans="1:11" hidden="1" x14ac:dyDescent="0.25">
      <c r="A2689" s="1" t="s">
        <v>3669</v>
      </c>
      <c r="B2689" s="39" t="s">
        <v>146</v>
      </c>
      <c r="C2689" s="1" t="s">
        <v>98</v>
      </c>
      <c r="D2689" s="1" t="s">
        <v>14</v>
      </c>
      <c r="E2689" s="60" t="s">
        <v>15</v>
      </c>
      <c r="F2689" s="3" t="s">
        <v>54</v>
      </c>
      <c r="G2689" s="1" t="s">
        <v>99</v>
      </c>
      <c r="H2689" s="16" t="s">
        <v>223</v>
      </c>
      <c r="I2689" s="4" t="b">
        <v>1</v>
      </c>
      <c r="J2689" s="19" t="s">
        <v>3670</v>
      </c>
      <c r="K2689" s="1" t="s">
        <v>54</v>
      </c>
    </row>
    <row r="2690" spans="1:11" hidden="1" x14ac:dyDescent="0.25">
      <c r="A2690" s="1" t="s">
        <v>3671</v>
      </c>
      <c r="B2690" s="39" t="s">
        <v>146</v>
      </c>
      <c r="C2690" s="1" t="s">
        <v>98</v>
      </c>
      <c r="D2690" s="1" t="s">
        <v>14</v>
      </c>
      <c r="E2690" s="60" t="s">
        <v>15</v>
      </c>
      <c r="F2690" s="3" t="s">
        <v>54</v>
      </c>
      <c r="G2690" s="1" t="s">
        <v>99</v>
      </c>
      <c r="H2690" s="16" t="s">
        <v>223</v>
      </c>
      <c r="I2690" s="4" t="b">
        <v>1</v>
      </c>
      <c r="J2690" s="19" t="s">
        <v>3672</v>
      </c>
      <c r="K2690" s="1" t="s">
        <v>54</v>
      </c>
    </row>
    <row r="2691" spans="1:11" hidden="1" x14ac:dyDescent="0.25">
      <c r="A2691" s="1" t="s">
        <v>3673</v>
      </c>
      <c r="B2691" s="39" t="s">
        <v>146</v>
      </c>
      <c r="C2691" s="1" t="s">
        <v>98</v>
      </c>
      <c r="D2691" s="1" t="s">
        <v>14</v>
      </c>
      <c r="E2691" s="60" t="s">
        <v>15</v>
      </c>
      <c r="F2691" s="3" t="s">
        <v>54</v>
      </c>
      <c r="G2691" s="1" t="s">
        <v>99</v>
      </c>
      <c r="H2691" s="16" t="s">
        <v>223</v>
      </c>
      <c r="I2691" s="4" t="b">
        <v>1</v>
      </c>
      <c r="J2691" s="19" t="s">
        <v>3674</v>
      </c>
      <c r="K2691" s="1" t="s">
        <v>54</v>
      </c>
    </row>
    <row r="2692" spans="1:11" hidden="1" x14ac:dyDescent="0.25">
      <c r="A2692" s="1" t="s">
        <v>3675</v>
      </c>
      <c r="B2692" s="39" t="s">
        <v>146</v>
      </c>
      <c r="C2692" s="1" t="s">
        <v>98</v>
      </c>
      <c r="D2692" s="1" t="s">
        <v>14</v>
      </c>
      <c r="E2692" s="60" t="s">
        <v>15</v>
      </c>
      <c r="F2692" s="3" t="s">
        <v>54</v>
      </c>
      <c r="G2692" s="1" t="s">
        <v>99</v>
      </c>
      <c r="H2692" s="16" t="s">
        <v>223</v>
      </c>
      <c r="I2692" s="4" t="b">
        <v>1</v>
      </c>
      <c r="J2692" s="19" t="s">
        <v>3676</v>
      </c>
      <c r="K2692" s="1" t="s">
        <v>54</v>
      </c>
    </row>
    <row r="2693" spans="1:11" hidden="1" x14ac:dyDescent="0.25">
      <c r="A2693" s="1" t="s">
        <v>3677</v>
      </c>
      <c r="B2693" s="39" t="s">
        <v>146</v>
      </c>
      <c r="C2693" s="1" t="s">
        <v>98</v>
      </c>
      <c r="D2693" s="1" t="s">
        <v>14</v>
      </c>
      <c r="E2693" s="60" t="s">
        <v>15</v>
      </c>
      <c r="F2693" s="3" t="s">
        <v>54</v>
      </c>
      <c r="G2693" s="1" t="s">
        <v>99</v>
      </c>
      <c r="H2693" s="16" t="s">
        <v>223</v>
      </c>
      <c r="I2693" s="4" t="b">
        <v>1</v>
      </c>
      <c r="J2693" s="19" t="s">
        <v>3678</v>
      </c>
      <c r="K2693" s="1" t="s">
        <v>54</v>
      </c>
    </row>
    <row r="2694" spans="1:11" hidden="1" x14ac:dyDescent="0.25">
      <c r="A2694" s="1" t="s">
        <v>3679</v>
      </c>
      <c r="B2694" s="39" t="s">
        <v>146</v>
      </c>
      <c r="C2694" s="1" t="s">
        <v>98</v>
      </c>
      <c r="D2694" s="1" t="s">
        <v>14</v>
      </c>
      <c r="E2694" s="60" t="s">
        <v>15</v>
      </c>
      <c r="F2694" s="3" t="s">
        <v>54</v>
      </c>
      <c r="G2694" s="1" t="s">
        <v>99</v>
      </c>
      <c r="H2694" s="16" t="s">
        <v>223</v>
      </c>
      <c r="I2694" s="4" t="b">
        <v>1</v>
      </c>
      <c r="J2694" s="19" t="s">
        <v>3680</v>
      </c>
      <c r="K2694" s="1" t="s">
        <v>54</v>
      </c>
    </row>
    <row r="2695" spans="1:11" hidden="1" x14ac:dyDescent="0.25">
      <c r="A2695" s="1" t="s">
        <v>3681</v>
      </c>
      <c r="B2695" s="39" t="s">
        <v>146</v>
      </c>
      <c r="C2695" s="1" t="s">
        <v>98</v>
      </c>
      <c r="D2695" s="1" t="s">
        <v>14</v>
      </c>
      <c r="E2695" s="60" t="s">
        <v>15</v>
      </c>
      <c r="F2695" s="3" t="s">
        <v>54</v>
      </c>
      <c r="G2695" s="1" t="s">
        <v>99</v>
      </c>
      <c r="H2695" s="16" t="s">
        <v>223</v>
      </c>
      <c r="I2695" s="4" t="b">
        <v>1</v>
      </c>
      <c r="J2695" s="19" t="s">
        <v>3682</v>
      </c>
      <c r="K2695" s="1" t="s">
        <v>54</v>
      </c>
    </row>
    <row r="2696" spans="1:11" hidden="1" x14ac:dyDescent="0.25">
      <c r="A2696" s="1" t="s">
        <v>3683</v>
      </c>
      <c r="B2696" s="39" t="s">
        <v>146</v>
      </c>
      <c r="C2696" s="1" t="s">
        <v>98</v>
      </c>
      <c r="D2696" s="1" t="s">
        <v>14</v>
      </c>
      <c r="E2696" s="60" t="s">
        <v>15</v>
      </c>
      <c r="F2696" s="3" t="s">
        <v>54</v>
      </c>
      <c r="G2696" s="1" t="s">
        <v>99</v>
      </c>
      <c r="H2696" s="16" t="s">
        <v>223</v>
      </c>
      <c r="I2696" s="4" t="b">
        <v>1</v>
      </c>
      <c r="J2696" s="19" t="s">
        <v>3684</v>
      </c>
      <c r="K2696" s="1" t="s">
        <v>54</v>
      </c>
    </row>
    <row r="2697" spans="1:11" hidden="1" x14ac:dyDescent="0.25">
      <c r="A2697" s="1" t="s">
        <v>3685</v>
      </c>
      <c r="B2697" s="39" t="s">
        <v>146</v>
      </c>
      <c r="C2697" s="1" t="s">
        <v>98</v>
      </c>
      <c r="D2697" s="1" t="s">
        <v>14</v>
      </c>
      <c r="E2697" s="60" t="s">
        <v>15</v>
      </c>
      <c r="F2697" s="3" t="s">
        <v>54</v>
      </c>
      <c r="G2697" s="1" t="s">
        <v>99</v>
      </c>
      <c r="H2697" s="16" t="s">
        <v>223</v>
      </c>
      <c r="I2697" s="4" t="b">
        <v>1</v>
      </c>
      <c r="J2697" s="19" t="s">
        <v>3686</v>
      </c>
      <c r="K2697" s="1" t="s">
        <v>54</v>
      </c>
    </row>
    <row r="2698" spans="1:11" hidden="1" x14ac:dyDescent="0.25">
      <c r="A2698" s="1" t="s">
        <v>3687</v>
      </c>
      <c r="B2698" s="39" t="s">
        <v>146</v>
      </c>
      <c r="C2698" s="1" t="s">
        <v>98</v>
      </c>
      <c r="D2698" s="1" t="s">
        <v>14</v>
      </c>
      <c r="E2698" s="60" t="s">
        <v>15</v>
      </c>
      <c r="F2698" s="3" t="s">
        <v>54</v>
      </c>
      <c r="G2698" s="1" t="s">
        <v>99</v>
      </c>
      <c r="H2698" s="16" t="s">
        <v>223</v>
      </c>
      <c r="I2698" s="4" t="b">
        <v>1</v>
      </c>
      <c r="J2698" s="19" t="s">
        <v>3688</v>
      </c>
      <c r="K2698" s="1" t="s">
        <v>54</v>
      </c>
    </row>
    <row r="2699" spans="1:11" hidden="1" x14ac:dyDescent="0.25">
      <c r="A2699" s="1" t="s">
        <v>3689</v>
      </c>
      <c r="B2699" s="39" t="s">
        <v>146</v>
      </c>
      <c r="C2699" s="1" t="s">
        <v>98</v>
      </c>
      <c r="D2699" s="1" t="s">
        <v>14</v>
      </c>
      <c r="E2699" s="60" t="s">
        <v>15</v>
      </c>
      <c r="F2699" s="3" t="s">
        <v>54</v>
      </c>
      <c r="G2699" s="1" t="s">
        <v>99</v>
      </c>
      <c r="H2699" s="16" t="s">
        <v>223</v>
      </c>
      <c r="I2699" s="4" t="b">
        <v>1</v>
      </c>
      <c r="J2699" s="19" t="s">
        <v>3690</v>
      </c>
      <c r="K2699" s="1" t="s">
        <v>54</v>
      </c>
    </row>
    <row r="2700" spans="1:11" hidden="1" x14ac:dyDescent="0.25">
      <c r="A2700" s="1" t="s">
        <v>3691</v>
      </c>
      <c r="B2700" s="39" t="s">
        <v>146</v>
      </c>
      <c r="C2700" s="1" t="s">
        <v>98</v>
      </c>
      <c r="D2700" s="1" t="s">
        <v>14</v>
      </c>
      <c r="E2700" s="60" t="s">
        <v>15</v>
      </c>
      <c r="F2700" s="3" t="s">
        <v>54</v>
      </c>
      <c r="G2700" s="1" t="s">
        <v>99</v>
      </c>
      <c r="H2700" s="16" t="s">
        <v>223</v>
      </c>
      <c r="I2700" s="4" t="b">
        <v>1</v>
      </c>
      <c r="J2700" s="19" t="s">
        <v>3692</v>
      </c>
      <c r="K2700" s="1" t="s">
        <v>54</v>
      </c>
    </row>
    <row r="2701" spans="1:11" hidden="1" x14ac:dyDescent="0.25">
      <c r="A2701" s="1" t="s">
        <v>1944</v>
      </c>
      <c r="B2701" s="39" t="s">
        <v>146</v>
      </c>
      <c r="C2701" s="1" t="s">
        <v>98</v>
      </c>
      <c r="D2701" s="1" t="s">
        <v>14</v>
      </c>
      <c r="E2701" s="60" t="s">
        <v>15</v>
      </c>
      <c r="F2701" s="3" t="s">
        <v>54</v>
      </c>
      <c r="G2701" s="1" t="s">
        <v>99</v>
      </c>
      <c r="H2701" s="16" t="s">
        <v>223</v>
      </c>
      <c r="I2701" s="4" t="b">
        <v>1</v>
      </c>
      <c r="J2701" s="19" t="s">
        <v>3693</v>
      </c>
      <c r="K2701" s="1" t="s">
        <v>54</v>
      </c>
    </row>
    <row r="2702" spans="1:11" hidden="1" x14ac:dyDescent="0.25">
      <c r="A2702" s="1" t="s">
        <v>3694</v>
      </c>
      <c r="B2702" s="39" t="s">
        <v>146</v>
      </c>
      <c r="C2702" s="1" t="s">
        <v>98</v>
      </c>
      <c r="D2702" s="1" t="s">
        <v>14</v>
      </c>
      <c r="E2702" s="60" t="s">
        <v>15</v>
      </c>
      <c r="F2702" s="3" t="s">
        <v>54</v>
      </c>
      <c r="G2702" s="1" t="s">
        <v>99</v>
      </c>
      <c r="H2702" s="16" t="s">
        <v>223</v>
      </c>
      <c r="I2702" s="4" t="b">
        <v>1</v>
      </c>
      <c r="J2702" s="19" t="s">
        <v>3695</v>
      </c>
      <c r="K2702" s="1" t="s">
        <v>54</v>
      </c>
    </row>
    <row r="2703" spans="1:11" hidden="1" x14ac:dyDescent="0.25">
      <c r="A2703" s="1" t="s">
        <v>1945</v>
      </c>
      <c r="B2703" s="39" t="s">
        <v>146</v>
      </c>
      <c r="C2703" s="1" t="s">
        <v>98</v>
      </c>
      <c r="D2703" s="1" t="s">
        <v>14</v>
      </c>
      <c r="E2703" s="60" t="s">
        <v>15</v>
      </c>
      <c r="F2703" s="3" t="s">
        <v>54</v>
      </c>
      <c r="G2703" s="1" t="s">
        <v>99</v>
      </c>
      <c r="H2703" s="16" t="s">
        <v>223</v>
      </c>
      <c r="I2703" s="4" t="b">
        <v>1</v>
      </c>
      <c r="J2703" s="19" t="s">
        <v>3696</v>
      </c>
      <c r="K2703" s="1" t="s">
        <v>54</v>
      </c>
    </row>
    <row r="2704" spans="1:11" hidden="1" x14ac:dyDescent="0.25">
      <c r="A2704" s="1" t="s">
        <v>3697</v>
      </c>
      <c r="B2704" s="39" t="s">
        <v>146</v>
      </c>
      <c r="C2704" s="1" t="s">
        <v>98</v>
      </c>
      <c r="D2704" s="1" t="s">
        <v>14</v>
      </c>
      <c r="E2704" s="60" t="s">
        <v>15</v>
      </c>
      <c r="F2704" s="3" t="s">
        <v>54</v>
      </c>
      <c r="G2704" s="1" t="s">
        <v>99</v>
      </c>
      <c r="H2704" s="16" t="s">
        <v>223</v>
      </c>
      <c r="I2704" s="4" t="b">
        <v>1</v>
      </c>
      <c r="J2704" s="19" t="s">
        <v>3698</v>
      </c>
      <c r="K2704" s="1" t="s">
        <v>54</v>
      </c>
    </row>
    <row r="2705" spans="1:11" hidden="1" x14ac:dyDescent="0.25">
      <c r="A2705" s="1" t="s">
        <v>1946</v>
      </c>
      <c r="B2705" s="39" t="s">
        <v>146</v>
      </c>
      <c r="C2705" s="1" t="s">
        <v>98</v>
      </c>
      <c r="D2705" s="1" t="s">
        <v>14</v>
      </c>
      <c r="E2705" s="60" t="s">
        <v>15</v>
      </c>
      <c r="F2705" s="3" t="s">
        <v>54</v>
      </c>
      <c r="G2705" s="1" t="s">
        <v>99</v>
      </c>
      <c r="H2705" s="16" t="s">
        <v>223</v>
      </c>
      <c r="I2705" s="4" t="b">
        <v>1</v>
      </c>
      <c r="J2705" s="19" t="s">
        <v>3699</v>
      </c>
      <c r="K2705" s="1" t="s">
        <v>54</v>
      </c>
    </row>
    <row r="2706" spans="1:11" hidden="1" x14ac:dyDescent="0.25">
      <c r="A2706" s="1" t="s">
        <v>3700</v>
      </c>
      <c r="B2706" s="39" t="s">
        <v>146</v>
      </c>
      <c r="C2706" s="1" t="s">
        <v>98</v>
      </c>
      <c r="D2706" s="1" t="s">
        <v>14</v>
      </c>
      <c r="E2706" s="60" t="s">
        <v>15</v>
      </c>
      <c r="F2706" s="3" t="s">
        <v>54</v>
      </c>
      <c r="G2706" s="1" t="s">
        <v>99</v>
      </c>
      <c r="H2706" s="16" t="s">
        <v>223</v>
      </c>
      <c r="I2706" s="4" t="b">
        <v>1</v>
      </c>
      <c r="J2706" s="19" t="s">
        <v>3701</v>
      </c>
      <c r="K2706" s="1" t="s">
        <v>54</v>
      </c>
    </row>
    <row r="2707" spans="1:11" hidden="1" x14ac:dyDescent="0.25">
      <c r="A2707" s="1" t="s">
        <v>3702</v>
      </c>
      <c r="B2707" s="39" t="s">
        <v>146</v>
      </c>
      <c r="C2707" s="1" t="s">
        <v>98</v>
      </c>
      <c r="D2707" s="1" t="s">
        <v>14</v>
      </c>
      <c r="E2707" s="60" t="s">
        <v>15</v>
      </c>
      <c r="F2707" s="3" t="s">
        <v>54</v>
      </c>
      <c r="G2707" s="1" t="s">
        <v>99</v>
      </c>
      <c r="H2707" s="16" t="s">
        <v>223</v>
      </c>
      <c r="I2707" s="4" t="b">
        <v>1</v>
      </c>
      <c r="J2707" s="19" t="s">
        <v>3703</v>
      </c>
      <c r="K2707" s="1" t="s">
        <v>54</v>
      </c>
    </row>
    <row r="2708" spans="1:11" hidden="1" x14ac:dyDescent="0.25">
      <c r="A2708" s="1" t="s">
        <v>3704</v>
      </c>
      <c r="B2708" s="39" t="s">
        <v>146</v>
      </c>
      <c r="C2708" s="1" t="s">
        <v>98</v>
      </c>
      <c r="D2708" s="1" t="s">
        <v>14</v>
      </c>
      <c r="E2708" s="60" t="s">
        <v>15</v>
      </c>
      <c r="F2708" s="3" t="s">
        <v>54</v>
      </c>
      <c r="G2708" s="1" t="s">
        <v>99</v>
      </c>
      <c r="H2708" s="16" t="s">
        <v>223</v>
      </c>
      <c r="I2708" s="4" t="b">
        <v>1</v>
      </c>
      <c r="J2708" s="19" t="s">
        <v>3705</v>
      </c>
      <c r="K2708" s="1" t="s">
        <v>54</v>
      </c>
    </row>
    <row r="2709" spans="1:11" hidden="1" x14ac:dyDescent="0.25">
      <c r="A2709" s="1" t="s">
        <v>3706</v>
      </c>
      <c r="B2709" s="39" t="s">
        <v>146</v>
      </c>
      <c r="C2709" s="1" t="s">
        <v>98</v>
      </c>
      <c r="D2709" s="1" t="s">
        <v>14</v>
      </c>
      <c r="E2709" s="60" t="s">
        <v>15</v>
      </c>
      <c r="F2709" s="3" t="s">
        <v>54</v>
      </c>
      <c r="G2709" s="1" t="s">
        <v>99</v>
      </c>
      <c r="H2709" s="16" t="s">
        <v>223</v>
      </c>
      <c r="I2709" s="4" t="b">
        <v>1</v>
      </c>
      <c r="J2709" s="19" t="s">
        <v>3707</v>
      </c>
      <c r="K2709" s="1" t="s">
        <v>54</v>
      </c>
    </row>
    <row r="2710" spans="1:11" hidden="1" x14ac:dyDescent="0.25">
      <c r="A2710" s="1" t="s">
        <v>1947</v>
      </c>
      <c r="B2710" s="39" t="s">
        <v>146</v>
      </c>
      <c r="C2710" s="1" t="s">
        <v>98</v>
      </c>
      <c r="D2710" s="1" t="s">
        <v>14</v>
      </c>
      <c r="E2710" s="60" t="s">
        <v>15</v>
      </c>
      <c r="F2710" s="3" t="s">
        <v>54</v>
      </c>
      <c r="G2710" s="1" t="s">
        <v>99</v>
      </c>
      <c r="H2710" s="16" t="s">
        <v>223</v>
      </c>
      <c r="I2710" s="4" t="b">
        <v>1</v>
      </c>
      <c r="J2710" s="19" t="s">
        <v>3708</v>
      </c>
      <c r="K2710" s="1" t="s">
        <v>54</v>
      </c>
    </row>
    <row r="2711" spans="1:11" hidden="1" x14ac:dyDescent="0.25">
      <c r="A2711" s="1" t="s">
        <v>1237</v>
      </c>
      <c r="B2711" s="39" t="s">
        <v>146</v>
      </c>
      <c r="C2711" s="1" t="s">
        <v>98</v>
      </c>
      <c r="D2711" s="1" t="s">
        <v>14</v>
      </c>
      <c r="E2711" s="60" t="s">
        <v>15</v>
      </c>
      <c r="F2711" s="3" t="s">
        <v>54</v>
      </c>
      <c r="G2711" s="1" t="s">
        <v>99</v>
      </c>
      <c r="H2711" s="16" t="s">
        <v>223</v>
      </c>
      <c r="I2711" s="4" t="b">
        <v>1</v>
      </c>
      <c r="J2711" s="19" t="s">
        <v>3709</v>
      </c>
      <c r="K2711" s="1" t="s">
        <v>54</v>
      </c>
    </row>
    <row r="2712" spans="1:11" hidden="1" x14ac:dyDescent="0.25">
      <c r="A2712" s="1" t="s">
        <v>3710</v>
      </c>
      <c r="B2712" s="39" t="s">
        <v>146</v>
      </c>
      <c r="C2712" s="1" t="s">
        <v>98</v>
      </c>
      <c r="D2712" s="1" t="s">
        <v>14</v>
      </c>
      <c r="E2712" s="60" t="s">
        <v>15</v>
      </c>
      <c r="F2712" s="3" t="s">
        <v>54</v>
      </c>
      <c r="G2712" s="1" t="s">
        <v>99</v>
      </c>
      <c r="H2712" s="16" t="s">
        <v>223</v>
      </c>
      <c r="I2712" s="4" t="b">
        <v>1</v>
      </c>
      <c r="J2712" s="19" t="s">
        <v>3711</v>
      </c>
      <c r="K2712" s="1" t="s">
        <v>54</v>
      </c>
    </row>
    <row r="2713" spans="1:11" hidden="1" x14ac:dyDescent="0.25">
      <c r="A2713" s="1" t="s">
        <v>3712</v>
      </c>
      <c r="B2713" s="39" t="s">
        <v>146</v>
      </c>
      <c r="C2713" s="1" t="s">
        <v>98</v>
      </c>
      <c r="D2713" s="1" t="s">
        <v>14</v>
      </c>
      <c r="E2713" s="60" t="s">
        <v>15</v>
      </c>
      <c r="F2713" s="3" t="s">
        <v>54</v>
      </c>
      <c r="G2713" s="1" t="s">
        <v>99</v>
      </c>
      <c r="H2713" s="16" t="s">
        <v>223</v>
      </c>
      <c r="I2713" s="4" t="b">
        <v>1</v>
      </c>
      <c r="J2713" s="19" t="s">
        <v>3713</v>
      </c>
      <c r="K2713" s="1" t="s">
        <v>54</v>
      </c>
    </row>
    <row r="2714" spans="1:11" hidden="1" x14ac:dyDescent="0.25">
      <c r="A2714" s="1" t="s">
        <v>3714</v>
      </c>
      <c r="B2714" s="39" t="s">
        <v>146</v>
      </c>
      <c r="C2714" s="1" t="s">
        <v>98</v>
      </c>
      <c r="D2714" s="1" t="s">
        <v>14</v>
      </c>
      <c r="E2714" s="60" t="s">
        <v>15</v>
      </c>
      <c r="F2714" s="3" t="s">
        <v>54</v>
      </c>
      <c r="G2714" s="1" t="s">
        <v>99</v>
      </c>
      <c r="H2714" s="16" t="s">
        <v>223</v>
      </c>
      <c r="I2714" s="4" t="b">
        <v>1</v>
      </c>
      <c r="J2714" s="19" t="s">
        <v>3715</v>
      </c>
      <c r="K2714" s="1" t="s">
        <v>54</v>
      </c>
    </row>
    <row r="2715" spans="1:11" hidden="1" x14ac:dyDescent="0.25">
      <c r="A2715" s="1" t="s">
        <v>3716</v>
      </c>
      <c r="B2715" s="39" t="s">
        <v>146</v>
      </c>
      <c r="C2715" s="1" t="s">
        <v>98</v>
      </c>
      <c r="D2715" s="1" t="s">
        <v>14</v>
      </c>
      <c r="E2715" s="60" t="s">
        <v>15</v>
      </c>
      <c r="F2715" s="3" t="s">
        <v>54</v>
      </c>
      <c r="G2715" s="1" t="s">
        <v>99</v>
      </c>
      <c r="H2715" s="16" t="s">
        <v>223</v>
      </c>
      <c r="I2715" s="4" t="b">
        <v>1</v>
      </c>
      <c r="J2715" s="19" t="s">
        <v>3717</v>
      </c>
      <c r="K2715" s="1" t="s">
        <v>54</v>
      </c>
    </row>
    <row r="2716" spans="1:11" hidden="1" x14ac:dyDescent="0.25">
      <c r="A2716" s="1" t="s">
        <v>3718</v>
      </c>
      <c r="B2716" s="39" t="s">
        <v>146</v>
      </c>
      <c r="C2716" s="1" t="s">
        <v>98</v>
      </c>
      <c r="D2716" s="1" t="s">
        <v>14</v>
      </c>
      <c r="E2716" s="60" t="s">
        <v>15</v>
      </c>
      <c r="F2716" s="3" t="s">
        <v>54</v>
      </c>
      <c r="G2716" s="1" t="s">
        <v>99</v>
      </c>
      <c r="H2716" s="16" t="s">
        <v>223</v>
      </c>
      <c r="I2716" s="4" t="b">
        <v>1</v>
      </c>
      <c r="J2716" s="19" t="s">
        <v>3719</v>
      </c>
      <c r="K2716" s="1" t="s">
        <v>54</v>
      </c>
    </row>
    <row r="2717" spans="1:11" hidden="1" x14ac:dyDescent="0.25">
      <c r="A2717" s="1" t="s">
        <v>3720</v>
      </c>
      <c r="B2717" s="39" t="s">
        <v>146</v>
      </c>
      <c r="C2717" s="1" t="s">
        <v>98</v>
      </c>
      <c r="D2717" s="1" t="s">
        <v>14</v>
      </c>
      <c r="E2717" s="60" t="s">
        <v>15</v>
      </c>
      <c r="F2717" s="3" t="s">
        <v>54</v>
      </c>
      <c r="G2717" s="1" t="s">
        <v>99</v>
      </c>
      <c r="H2717" s="16" t="s">
        <v>223</v>
      </c>
      <c r="I2717" s="4" t="b">
        <v>1</v>
      </c>
      <c r="J2717" s="19" t="s">
        <v>3721</v>
      </c>
      <c r="K2717" s="1" t="s">
        <v>54</v>
      </c>
    </row>
    <row r="2718" spans="1:11" hidden="1" x14ac:dyDescent="0.25">
      <c r="A2718" s="1" t="s">
        <v>3722</v>
      </c>
      <c r="B2718" s="39" t="s">
        <v>146</v>
      </c>
      <c r="C2718" s="1" t="s">
        <v>98</v>
      </c>
      <c r="D2718" s="1" t="s">
        <v>14</v>
      </c>
      <c r="E2718" s="60" t="s">
        <v>15</v>
      </c>
      <c r="F2718" s="3" t="s">
        <v>54</v>
      </c>
      <c r="G2718" s="1" t="s">
        <v>99</v>
      </c>
      <c r="H2718" s="16" t="s">
        <v>223</v>
      </c>
      <c r="I2718" s="4" t="b">
        <v>1</v>
      </c>
      <c r="J2718" s="19" t="s">
        <v>3723</v>
      </c>
      <c r="K2718" s="1" t="s">
        <v>54</v>
      </c>
    </row>
    <row r="2719" spans="1:11" hidden="1" x14ac:dyDescent="0.25">
      <c r="A2719" s="1" t="s">
        <v>3724</v>
      </c>
      <c r="B2719" s="39" t="s">
        <v>146</v>
      </c>
      <c r="C2719" s="1" t="s">
        <v>98</v>
      </c>
      <c r="D2719" s="1" t="s">
        <v>14</v>
      </c>
      <c r="E2719" s="60" t="s">
        <v>15</v>
      </c>
      <c r="F2719" s="3" t="s">
        <v>54</v>
      </c>
      <c r="G2719" s="1" t="s">
        <v>99</v>
      </c>
      <c r="H2719" s="16" t="s">
        <v>223</v>
      </c>
      <c r="I2719" s="4" t="b">
        <v>1</v>
      </c>
      <c r="J2719" s="19" t="s">
        <v>3725</v>
      </c>
      <c r="K2719" s="1" t="s">
        <v>54</v>
      </c>
    </row>
    <row r="2720" spans="1:11" hidden="1" x14ac:dyDescent="0.25">
      <c r="A2720" s="1" t="s">
        <v>3726</v>
      </c>
      <c r="B2720" s="39" t="s">
        <v>146</v>
      </c>
      <c r="C2720" s="1" t="s">
        <v>98</v>
      </c>
      <c r="D2720" s="1" t="s">
        <v>14</v>
      </c>
      <c r="E2720" s="60" t="s">
        <v>15</v>
      </c>
      <c r="F2720" s="3" t="s">
        <v>54</v>
      </c>
      <c r="G2720" s="1" t="s">
        <v>99</v>
      </c>
      <c r="H2720" s="16" t="s">
        <v>223</v>
      </c>
      <c r="I2720" s="4" t="b">
        <v>1</v>
      </c>
      <c r="J2720" s="19" t="s">
        <v>3727</v>
      </c>
      <c r="K2720" s="1" t="s">
        <v>54</v>
      </c>
    </row>
    <row r="2721" spans="1:11" hidden="1" x14ac:dyDescent="0.25">
      <c r="A2721" s="1" t="s">
        <v>3728</v>
      </c>
      <c r="B2721" s="39" t="s">
        <v>146</v>
      </c>
      <c r="C2721" s="1" t="s">
        <v>98</v>
      </c>
      <c r="D2721" s="1" t="s">
        <v>14</v>
      </c>
      <c r="E2721" s="60" t="s">
        <v>15</v>
      </c>
      <c r="F2721" s="3" t="s">
        <v>54</v>
      </c>
      <c r="G2721" s="1" t="s">
        <v>99</v>
      </c>
      <c r="H2721" s="16" t="s">
        <v>223</v>
      </c>
      <c r="I2721" s="4" t="b">
        <v>1</v>
      </c>
      <c r="J2721" s="19" t="s">
        <v>3729</v>
      </c>
      <c r="K2721" s="1" t="s">
        <v>54</v>
      </c>
    </row>
    <row r="2722" spans="1:11" hidden="1" x14ac:dyDescent="0.25">
      <c r="A2722" s="1" t="s">
        <v>3730</v>
      </c>
      <c r="B2722" s="39" t="s">
        <v>146</v>
      </c>
      <c r="C2722" s="1" t="s">
        <v>98</v>
      </c>
      <c r="D2722" s="1" t="s">
        <v>14</v>
      </c>
      <c r="E2722" s="60" t="s">
        <v>15</v>
      </c>
      <c r="F2722" s="3" t="s">
        <v>54</v>
      </c>
      <c r="G2722" s="1" t="s">
        <v>99</v>
      </c>
      <c r="H2722" s="16" t="s">
        <v>223</v>
      </c>
      <c r="I2722" s="4" t="b">
        <v>1</v>
      </c>
      <c r="J2722" s="19" t="s">
        <v>3731</v>
      </c>
      <c r="K2722" s="1" t="s">
        <v>54</v>
      </c>
    </row>
    <row r="2723" spans="1:11" hidden="1" x14ac:dyDescent="0.25">
      <c r="A2723" s="1" t="s">
        <v>3732</v>
      </c>
      <c r="B2723" s="39" t="s">
        <v>146</v>
      </c>
      <c r="C2723" s="1" t="s">
        <v>98</v>
      </c>
      <c r="D2723" s="1" t="s">
        <v>14</v>
      </c>
      <c r="E2723" s="60" t="s">
        <v>15</v>
      </c>
      <c r="F2723" s="3" t="s">
        <v>54</v>
      </c>
      <c r="G2723" s="1" t="s">
        <v>99</v>
      </c>
      <c r="H2723" s="16" t="s">
        <v>223</v>
      </c>
      <c r="I2723" s="4" t="b">
        <v>1</v>
      </c>
      <c r="J2723" s="19" t="s">
        <v>3733</v>
      </c>
      <c r="K2723" s="1" t="s">
        <v>54</v>
      </c>
    </row>
    <row r="2724" spans="1:11" s="9" customFormat="1" hidden="1" x14ac:dyDescent="0.25">
      <c r="A2724" s="5" t="s">
        <v>3734</v>
      </c>
      <c r="B2724" s="45" t="s">
        <v>2138</v>
      </c>
      <c r="C2724" s="5" t="s">
        <v>3184</v>
      </c>
      <c r="D2724" s="5" t="s">
        <v>14</v>
      </c>
      <c r="E2724" s="61" t="s">
        <v>15</v>
      </c>
      <c r="F2724" s="7" t="s">
        <v>54</v>
      </c>
      <c r="G2724" s="5" t="s">
        <v>99</v>
      </c>
      <c r="H2724" s="6" t="s">
        <v>18</v>
      </c>
      <c r="I2724" s="8" t="b">
        <v>0</v>
      </c>
      <c r="J2724" s="20" t="s">
        <v>38</v>
      </c>
      <c r="K2724" s="5" t="s">
        <v>54</v>
      </c>
    </row>
    <row r="2725" spans="1:11" s="9" customFormat="1" hidden="1" x14ac:dyDescent="0.25">
      <c r="A2725" s="10" t="s">
        <v>3735</v>
      </c>
      <c r="B2725" s="50" t="s">
        <v>2138</v>
      </c>
      <c r="C2725" s="10" t="s">
        <v>3184</v>
      </c>
      <c r="D2725" s="10" t="s">
        <v>14</v>
      </c>
      <c r="E2725" s="62" t="s">
        <v>15</v>
      </c>
      <c r="F2725" s="12" t="s">
        <v>54</v>
      </c>
      <c r="G2725" s="10" t="s">
        <v>99</v>
      </c>
      <c r="H2725" s="11" t="s">
        <v>18</v>
      </c>
      <c r="I2725" s="13" t="b">
        <v>0</v>
      </c>
      <c r="J2725" s="20" t="s">
        <v>38</v>
      </c>
      <c r="K2725" s="10" t="s">
        <v>54</v>
      </c>
    </row>
    <row r="2726" spans="1:11" hidden="1" x14ac:dyDescent="0.25">
      <c r="A2726" s="1" t="s">
        <v>3736</v>
      </c>
      <c r="B2726" s="39" t="s">
        <v>2518</v>
      </c>
      <c r="C2726" s="1" t="s">
        <v>141</v>
      </c>
      <c r="D2726" s="1" t="s">
        <v>14</v>
      </c>
      <c r="E2726" s="60" t="s">
        <v>15</v>
      </c>
      <c r="F2726" s="3" t="s">
        <v>62</v>
      </c>
      <c r="G2726" s="1" t="s">
        <v>63</v>
      </c>
      <c r="H2726" s="2" t="s">
        <v>18</v>
      </c>
      <c r="I2726" s="4" t="b">
        <v>0</v>
      </c>
      <c r="J2726" s="19" t="s">
        <v>19</v>
      </c>
      <c r="K2726" s="1" t="s">
        <v>3737</v>
      </c>
    </row>
    <row r="2727" spans="1:11" s="9" customFormat="1" hidden="1" x14ac:dyDescent="0.25">
      <c r="A2727" s="5" t="s">
        <v>3738</v>
      </c>
      <c r="B2727" s="45" t="s">
        <v>2649</v>
      </c>
      <c r="C2727" s="5" t="s">
        <v>3739</v>
      </c>
      <c r="D2727" s="5" t="s">
        <v>14</v>
      </c>
      <c r="E2727" s="61" t="s">
        <v>15</v>
      </c>
      <c r="F2727" s="7" t="s">
        <v>133</v>
      </c>
      <c r="G2727" s="5" t="s">
        <v>17</v>
      </c>
      <c r="H2727" s="26" t="s">
        <v>18</v>
      </c>
      <c r="I2727" s="8" t="b">
        <v>0</v>
      </c>
      <c r="J2727" s="20" t="s">
        <v>38</v>
      </c>
      <c r="K2727" s="5" t="s">
        <v>3740</v>
      </c>
    </row>
    <row r="2728" spans="1:11" hidden="1" x14ac:dyDescent="0.25">
      <c r="A2728" s="1" t="s">
        <v>3741</v>
      </c>
      <c r="B2728" s="39" t="s">
        <v>2649</v>
      </c>
      <c r="C2728" s="1" t="s">
        <v>98</v>
      </c>
      <c r="D2728" s="1" t="s">
        <v>14</v>
      </c>
      <c r="E2728" s="60" t="s">
        <v>15</v>
      </c>
      <c r="F2728" s="3" t="s">
        <v>54</v>
      </c>
      <c r="G2728" s="1" t="s">
        <v>99</v>
      </c>
      <c r="H2728" s="2" t="s">
        <v>18</v>
      </c>
      <c r="I2728" s="4" t="b">
        <v>0</v>
      </c>
      <c r="J2728" s="19" t="s">
        <v>42</v>
      </c>
      <c r="K2728" s="1" t="s">
        <v>54</v>
      </c>
    </row>
    <row r="2729" spans="1:11" s="9" customFormat="1" hidden="1" x14ac:dyDescent="0.25">
      <c r="A2729" s="5" t="s">
        <v>3743</v>
      </c>
      <c r="B2729" s="45" t="s">
        <v>2079</v>
      </c>
      <c r="C2729" s="5" t="s">
        <v>132</v>
      </c>
      <c r="D2729" s="5" t="s">
        <v>14</v>
      </c>
      <c r="E2729" s="61" t="s">
        <v>15</v>
      </c>
      <c r="F2729" s="7" t="s">
        <v>133</v>
      </c>
      <c r="G2729" s="5" t="s">
        <v>17</v>
      </c>
      <c r="H2729" s="6" t="s">
        <v>18</v>
      </c>
      <c r="I2729" s="8" t="b">
        <v>0</v>
      </c>
      <c r="J2729" s="20" t="s">
        <v>38</v>
      </c>
      <c r="K2729" s="5" t="s">
        <v>3744</v>
      </c>
    </row>
    <row r="2730" spans="1:11" s="9" customFormat="1" hidden="1" x14ac:dyDescent="0.25">
      <c r="A2730" s="10" t="s">
        <v>3745</v>
      </c>
      <c r="B2730" s="50" t="s">
        <v>2079</v>
      </c>
      <c r="C2730" s="10" t="s">
        <v>22</v>
      </c>
      <c r="D2730" s="10" t="s">
        <v>14</v>
      </c>
      <c r="E2730" s="62" t="s">
        <v>15</v>
      </c>
      <c r="F2730" s="12" t="s">
        <v>26</v>
      </c>
      <c r="G2730" s="10" t="s">
        <v>17</v>
      </c>
      <c r="H2730" s="11" t="s">
        <v>18</v>
      </c>
      <c r="I2730" s="13" t="b">
        <v>0</v>
      </c>
      <c r="J2730" s="20" t="s">
        <v>38</v>
      </c>
      <c r="K2730" s="10" t="s">
        <v>3746</v>
      </c>
    </row>
    <row r="2731" spans="1:11" s="9" customFormat="1" hidden="1" x14ac:dyDescent="0.25">
      <c r="A2731" s="5" t="s">
        <v>3747</v>
      </c>
      <c r="B2731" s="45" t="s">
        <v>2079</v>
      </c>
      <c r="C2731" s="5" t="s">
        <v>138</v>
      </c>
      <c r="D2731" s="5" t="s">
        <v>14</v>
      </c>
      <c r="E2731" s="61" t="s">
        <v>53</v>
      </c>
      <c r="F2731" s="7" t="s">
        <v>54</v>
      </c>
      <c r="G2731" s="5" t="s">
        <v>55</v>
      </c>
      <c r="H2731" s="6" t="s">
        <v>18</v>
      </c>
      <c r="I2731" s="8" t="b">
        <v>0</v>
      </c>
      <c r="J2731" s="20" t="s">
        <v>15</v>
      </c>
      <c r="K2731" s="5" t="s">
        <v>54</v>
      </c>
    </row>
    <row r="2732" spans="1:11" hidden="1" x14ac:dyDescent="0.25">
      <c r="A2732" s="1" t="s">
        <v>3748</v>
      </c>
      <c r="B2732" s="39" t="s">
        <v>2079</v>
      </c>
      <c r="C2732" s="1" t="s">
        <v>3115</v>
      </c>
      <c r="D2732" s="1" t="s">
        <v>14</v>
      </c>
      <c r="E2732" s="60" t="s">
        <v>15</v>
      </c>
      <c r="F2732" s="3" t="s">
        <v>62</v>
      </c>
      <c r="G2732" s="1" t="s">
        <v>63</v>
      </c>
      <c r="H2732" s="25" t="s">
        <v>223</v>
      </c>
      <c r="I2732" s="4" t="b">
        <v>1</v>
      </c>
      <c r="J2732" s="19" t="s">
        <v>19</v>
      </c>
      <c r="K2732" s="1" t="s">
        <v>3749</v>
      </c>
    </row>
    <row r="2733" spans="1:11" s="9" customFormat="1" hidden="1" x14ac:dyDescent="0.25">
      <c r="A2733" s="5" t="s">
        <v>3750</v>
      </c>
      <c r="B2733" s="45" t="s">
        <v>2079</v>
      </c>
      <c r="C2733" s="5" t="s">
        <v>3184</v>
      </c>
      <c r="D2733" s="5" t="s">
        <v>14</v>
      </c>
      <c r="E2733" s="61" t="s">
        <v>15</v>
      </c>
      <c r="F2733" s="7" t="s">
        <v>54</v>
      </c>
      <c r="G2733" s="5" t="s">
        <v>99</v>
      </c>
      <c r="H2733" s="6" t="s">
        <v>18</v>
      </c>
      <c r="I2733" s="8" t="b">
        <v>0</v>
      </c>
      <c r="J2733" s="20" t="s">
        <v>38</v>
      </c>
      <c r="K2733" s="5" t="s">
        <v>54</v>
      </c>
    </row>
    <row r="2734" spans="1:11" s="9" customFormat="1" hidden="1" x14ac:dyDescent="0.25">
      <c r="A2734" s="45" t="s">
        <v>3751</v>
      </c>
      <c r="B2734" s="45" t="s">
        <v>1296</v>
      </c>
      <c r="C2734" s="45" t="s">
        <v>3752</v>
      </c>
      <c r="D2734" s="45" t="s">
        <v>2990</v>
      </c>
      <c r="E2734" s="64" t="s">
        <v>15</v>
      </c>
      <c r="F2734" s="47" t="s">
        <v>3753</v>
      </c>
      <c r="G2734" s="45" t="s">
        <v>63</v>
      </c>
      <c r="H2734" s="46" t="s">
        <v>18</v>
      </c>
      <c r="I2734" s="48" t="b">
        <v>0</v>
      </c>
      <c r="J2734" s="49" t="s">
        <v>4707</v>
      </c>
      <c r="K2734" s="45" t="s">
        <v>3754</v>
      </c>
    </row>
    <row r="2735" spans="1:11" s="9" customFormat="1" hidden="1" x14ac:dyDescent="0.25">
      <c r="A2735" s="45" t="s">
        <v>4708</v>
      </c>
      <c r="B2735" s="45" t="s">
        <v>1296</v>
      </c>
      <c r="C2735" s="45" t="s">
        <v>3752</v>
      </c>
      <c r="D2735" s="45" t="s">
        <v>2990</v>
      </c>
      <c r="E2735" s="64" t="s">
        <v>15</v>
      </c>
      <c r="F2735" s="55" t="s">
        <v>3948</v>
      </c>
      <c r="G2735" s="45" t="s">
        <v>63</v>
      </c>
      <c r="H2735" s="46" t="s">
        <v>18</v>
      </c>
      <c r="I2735" s="48" t="b">
        <v>0</v>
      </c>
      <c r="J2735" s="49" t="s">
        <v>4707</v>
      </c>
      <c r="K2735" s="45" t="s">
        <v>3754</v>
      </c>
    </row>
    <row r="2736" spans="1:11" s="9" customFormat="1" hidden="1" x14ac:dyDescent="0.25">
      <c r="A2736" s="45" t="s">
        <v>3755</v>
      </c>
      <c r="B2736" s="45" t="s">
        <v>1296</v>
      </c>
      <c r="C2736" s="45" t="s">
        <v>3756</v>
      </c>
      <c r="D2736" s="45" t="s">
        <v>2990</v>
      </c>
      <c r="E2736" s="64" t="s">
        <v>15</v>
      </c>
      <c r="F2736" s="47" t="s">
        <v>2991</v>
      </c>
      <c r="G2736" s="45" t="s">
        <v>17</v>
      </c>
      <c r="H2736" s="46" t="s">
        <v>18</v>
      </c>
      <c r="I2736" s="48" t="b">
        <v>0</v>
      </c>
      <c r="J2736" s="49" t="s">
        <v>4705</v>
      </c>
      <c r="K2736" s="45" t="s">
        <v>3758</v>
      </c>
    </row>
    <row r="2737" spans="1:11" s="9" customFormat="1" hidden="1" x14ac:dyDescent="0.25">
      <c r="A2737" s="45" t="s">
        <v>3759</v>
      </c>
      <c r="B2737" s="45" t="s">
        <v>1296</v>
      </c>
      <c r="C2737" s="45" t="s">
        <v>3760</v>
      </c>
      <c r="D2737" s="45" t="s">
        <v>2990</v>
      </c>
      <c r="E2737" s="64" t="s">
        <v>15</v>
      </c>
      <c r="F2737" s="47" t="s">
        <v>2998</v>
      </c>
      <c r="G2737" s="45" t="s">
        <v>17</v>
      </c>
      <c r="H2737" s="46" t="s">
        <v>18</v>
      </c>
      <c r="I2737" s="48" t="b">
        <v>0</v>
      </c>
      <c r="J2737" s="49" t="s">
        <v>4705</v>
      </c>
      <c r="K2737" s="45" t="s">
        <v>3761</v>
      </c>
    </row>
    <row r="2738" spans="1:11" s="9" customFormat="1" hidden="1" x14ac:dyDescent="0.25">
      <c r="A2738" s="45" t="s">
        <v>3762</v>
      </c>
      <c r="B2738" s="45" t="s">
        <v>1296</v>
      </c>
      <c r="C2738" s="45" t="s">
        <v>3760</v>
      </c>
      <c r="D2738" s="45" t="s">
        <v>2990</v>
      </c>
      <c r="E2738" s="64" t="s">
        <v>15</v>
      </c>
      <c r="F2738" s="47" t="s">
        <v>3763</v>
      </c>
      <c r="G2738" s="45" t="s">
        <v>17</v>
      </c>
      <c r="H2738" s="46" t="s">
        <v>18</v>
      </c>
      <c r="I2738" s="48" t="b">
        <v>0</v>
      </c>
      <c r="J2738" s="49" t="s">
        <v>4707</v>
      </c>
      <c r="K2738" s="45" t="s">
        <v>3764</v>
      </c>
    </row>
    <row r="2739" spans="1:11" s="9" customFormat="1" hidden="1" x14ac:dyDescent="0.25">
      <c r="A2739" s="45" t="s">
        <v>3765</v>
      </c>
      <c r="B2739" s="45" t="s">
        <v>1296</v>
      </c>
      <c r="C2739" s="45" t="s">
        <v>3756</v>
      </c>
      <c r="D2739" s="45" t="s">
        <v>2990</v>
      </c>
      <c r="E2739" s="64" t="s">
        <v>15</v>
      </c>
      <c r="F2739" s="47" t="s">
        <v>3002</v>
      </c>
      <c r="G2739" s="45" t="s">
        <v>17</v>
      </c>
      <c r="H2739" s="46" t="s">
        <v>18</v>
      </c>
      <c r="I2739" s="48" t="b">
        <v>0</v>
      </c>
      <c r="J2739" s="49" t="s">
        <v>4707</v>
      </c>
      <c r="K2739" s="45" t="s">
        <v>3766</v>
      </c>
    </row>
    <row r="2740" spans="1:11" s="9" customFormat="1" hidden="1" x14ac:dyDescent="0.25">
      <c r="A2740" s="50" t="s">
        <v>3767</v>
      </c>
      <c r="B2740" s="50" t="s">
        <v>1296</v>
      </c>
      <c r="C2740" s="50" t="s">
        <v>3008</v>
      </c>
      <c r="D2740" s="50" t="s">
        <v>2990</v>
      </c>
      <c r="E2740" s="65" t="s">
        <v>15</v>
      </c>
      <c r="F2740" s="52" t="s">
        <v>3763</v>
      </c>
      <c r="G2740" s="50" t="s">
        <v>63</v>
      </c>
      <c r="H2740" s="51" t="s">
        <v>18</v>
      </c>
      <c r="I2740" s="53" t="b">
        <v>0</v>
      </c>
      <c r="J2740" s="49" t="s">
        <v>4707</v>
      </c>
      <c r="K2740" s="50" t="s">
        <v>3768</v>
      </c>
    </row>
    <row r="2741" spans="1:11" s="9" customFormat="1" hidden="1" x14ac:dyDescent="0.25">
      <c r="A2741" s="45" t="s">
        <v>3769</v>
      </c>
      <c r="B2741" s="45" t="s">
        <v>1296</v>
      </c>
      <c r="C2741" s="45" t="s">
        <v>3770</v>
      </c>
      <c r="D2741" s="45" t="s">
        <v>2990</v>
      </c>
      <c r="E2741" s="64" t="s">
        <v>53</v>
      </c>
      <c r="F2741" s="47" t="s">
        <v>55</v>
      </c>
      <c r="G2741" s="45" t="s">
        <v>55</v>
      </c>
      <c r="H2741" s="46" t="s">
        <v>18</v>
      </c>
      <c r="I2741" s="48" t="b">
        <v>0</v>
      </c>
      <c r="J2741" s="54" t="s">
        <v>15</v>
      </c>
      <c r="K2741" s="45" t="s">
        <v>54</v>
      </c>
    </row>
    <row r="2742" spans="1:11" s="9" customFormat="1" hidden="1" x14ac:dyDescent="0.25">
      <c r="A2742" s="5" t="s">
        <v>3771</v>
      </c>
      <c r="B2742" s="45" t="s">
        <v>1537</v>
      </c>
      <c r="C2742" s="5" t="s">
        <v>3456</v>
      </c>
      <c r="D2742" s="5" t="s">
        <v>14</v>
      </c>
      <c r="E2742" s="61" t="s">
        <v>15</v>
      </c>
      <c r="F2742" s="7" t="s">
        <v>133</v>
      </c>
      <c r="G2742" s="5" t="s">
        <v>17</v>
      </c>
      <c r="H2742" s="6" t="s">
        <v>18</v>
      </c>
      <c r="I2742" s="8" t="b">
        <v>0</v>
      </c>
      <c r="J2742" s="20" t="s">
        <v>38</v>
      </c>
      <c r="K2742" s="5" t="s">
        <v>3772</v>
      </c>
    </row>
    <row r="2743" spans="1:11" hidden="1" x14ac:dyDescent="0.25">
      <c r="A2743" s="1" t="s">
        <v>3773</v>
      </c>
      <c r="B2743" s="39" t="s">
        <v>776</v>
      </c>
      <c r="C2743" s="1" t="s">
        <v>3774</v>
      </c>
      <c r="D2743" s="1" t="s">
        <v>14</v>
      </c>
      <c r="E2743" s="60" t="s">
        <v>15</v>
      </c>
      <c r="F2743" s="3" t="s">
        <v>16</v>
      </c>
      <c r="G2743" s="1" t="s">
        <v>17</v>
      </c>
      <c r="H2743" s="2" t="s">
        <v>18</v>
      </c>
      <c r="I2743" s="4" t="b">
        <v>0</v>
      </c>
      <c r="J2743" s="19" t="s">
        <v>19</v>
      </c>
      <c r="K2743" s="1" t="s">
        <v>3775</v>
      </c>
    </row>
    <row r="2744" spans="1:11" s="9" customFormat="1" hidden="1" x14ac:dyDescent="0.25">
      <c r="A2744" s="5" t="s">
        <v>3776</v>
      </c>
      <c r="B2744" s="45" t="s">
        <v>1964</v>
      </c>
      <c r="C2744" s="5" t="s">
        <v>98</v>
      </c>
      <c r="D2744" s="5" t="s">
        <v>14</v>
      </c>
      <c r="E2744" s="61" t="s">
        <v>15</v>
      </c>
      <c r="F2744" s="7" t="s">
        <v>54</v>
      </c>
      <c r="G2744" s="5" t="s">
        <v>99</v>
      </c>
      <c r="H2744" s="26" t="s">
        <v>18</v>
      </c>
      <c r="I2744" s="8" t="b">
        <v>0</v>
      </c>
      <c r="J2744" s="22" t="s">
        <v>38</v>
      </c>
      <c r="K2744" s="5" t="s">
        <v>54</v>
      </c>
    </row>
    <row r="2745" spans="1:11" s="9" customFormat="1" hidden="1" x14ac:dyDescent="0.25">
      <c r="A2745" s="5" t="s">
        <v>3777</v>
      </c>
      <c r="B2745" s="45" t="s">
        <v>2804</v>
      </c>
      <c r="C2745" s="5" t="s">
        <v>22</v>
      </c>
      <c r="D2745" s="5" t="s">
        <v>14</v>
      </c>
      <c r="E2745" s="61" t="s">
        <v>15</v>
      </c>
      <c r="F2745" s="7" t="s">
        <v>26</v>
      </c>
      <c r="G2745" s="5" t="s">
        <v>17</v>
      </c>
      <c r="H2745" s="6" t="s">
        <v>18</v>
      </c>
      <c r="I2745" s="8" t="b">
        <v>0</v>
      </c>
      <c r="J2745" s="20" t="s">
        <v>38</v>
      </c>
      <c r="K2745" s="5" t="s">
        <v>3778</v>
      </c>
    </row>
    <row r="2746" spans="1:11" hidden="1" x14ac:dyDescent="0.25">
      <c r="A2746" s="1" t="s">
        <v>3781</v>
      </c>
      <c r="B2746" s="39" t="s">
        <v>35</v>
      </c>
      <c r="C2746" s="1" t="s">
        <v>397</v>
      </c>
      <c r="D2746" s="1" t="s">
        <v>14</v>
      </c>
      <c r="E2746" s="60" t="s">
        <v>15</v>
      </c>
      <c r="F2746" s="3" t="s">
        <v>26</v>
      </c>
      <c r="G2746" s="1" t="s">
        <v>17</v>
      </c>
      <c r="H2746" s="2" t="s">
        <v>18</v>
      </c>
      <c r="I2746" s="4" t="b">
        <v>0</v>
      </c>
      <c r="J2746" s="19" t="s">
        <v>19</v>
      </c>
      <c r="K2746" s="1" t="s">
        <v>3782</v>
      </c>
    </row>
    <row r="2747" spans="1:11" hidden="1" x14ac:dyDescent="0.25">
      <c r="A2747" s="1" t="s">
        <v>3783</v>
      </c>
      <c r="B2747" s="39" t="s">
        <v>35</v>
      </c>
      <c r="C2747" s="1" t="s">
        <v>36</v>
      </c>
      <c r="D2747" s="1" t="s">
        <v>14</v>
      </c>
      <c r="E2747" s="60" t="s">
        <v>15</v>
      </c>
      <c r="F2747" s="3" t="s">
        <v>37</v>
      </c>
      <c r="G2747" s="1" t="s">
        <v>17</v>
      </c>
      <c r="H2747" s="2" t="s">
        <v>18</v>
      </c>
      <c r="I2747" s="4" t="b">
        <v>0</v>
      </c>
      <c r="J2747" s="19" t="s">
        <v>45</v>
      </c>
      <c r="K2747" s="1" t="s">
        <v>3784</v>
      </c>
    </row>
    <row r="2748" spans="1:11" s="9" customFormat="1" hidden="1" x14ac:dyDescent="0.25">
      <c r="A2748" s="5" t="s">
        <v>3786</v>
      </c>
      <c r="B2748" s="45" t="s">
        <v>1826</v>
      </c>
      <c r="C2748" s="5" t="s">
        <v>3456</v>
      </c>
      <c r="D2748" s="5" t="s">
        <v>14</v>
      </c>
      <c r="E2748" s="61" t="s">
        <v>15</v>
      </c>
      <c r="F2748" s="7" t="s">
        <v>133</v>
      </c>
      <c r="G2748" s="5" t="s">
        <v>17</v>
      </c>
      <c r="H2748" s="6" t="s">
        <v>18</v>
      </c>
      <c r="I2748" s="8" t="b">
        <v>0</v>
      </c>
      <c r="J2748" s="20" t="s">
        <v>38</v>
      </c>
      <c r="K2748" s="5" t="s">
        <v>3787</v>
      </c>
    </row>
    <row r="2749" spans="1:11" hidden="1" x14ac:dyDescent="0.25">
      <c r="A2749" s="1" t="s">
        <v>3790</v>
      </c>
      <c r="B2749" s="39" t="s">
        <v>35</v>
      </c>
      <c r="C2749" s="1" t="s">
        <v>3184</v>
      </c>
      <c r="D2749" s="1" t="s">
        <v>14</v>
      </c>
      <c r="E2749" s="60" t="s">
        <v>15</v>
      </c>
      <c r="F2749" s="3" t="s">
        <v>54</v>
      </c>
      <c r="G2749" s="1" t="s">
        <v>99</v>
      </c>
      <c r="H2749" s="2" t="s">
        <v>18</v>
      </c>
      <c r="I2749" s="4" t="b">
        <v>0</v>
      </c>
      <c r="J2749" s="19" t="s">
        <v>2636</v>
      </c>
      <c r="K2749" s="1" t="s">
        <v>54</v>
      </c>
    </row>
    <row r="2750" spans="1:11" ht="45" hidden="1" x14ac:dyDescent="0.25">
      <c r="A2750" s="1" t="s">
        <v>2495</v>
      </c>
      <c r="B2750" s="39" t="s">
        <v>35</v>
      </c>
      <c r="C2750" s="1" t="s">
        <v>98</v>
      </c>
      <c r="D2750" s="1" t="s">
        <v>14</v>
      </c>
      <c r="E2750" s="60" t="s">
        <v>15</v>
      </c>
      <c r="F2750" s="3" t="s">
        <v>3791</v>
      </c>
      <c r="G2750" s="1" t="s">
        <v>99</v>
      </c>
      <c r="H2750" s="2" t="s">
        <v>223</v>
      </c>
      <c r="I2750" s="4" t="b">
        <v>1</v>
      </c>
      <c r="J2750" s="19" t="s">
        <v>42</v>
      </c>
      <c r="K2750" s="1" t="s">
        <v>54</v>
      </c>
    </row>
    <row r="2751" spans="1:11" s="9" customFormat="1" hidden="1" x14ac:dyDescent="0.25">
      <c r="A2751" s="5" t="s">
        <v>2704</v>
      </c>
      <c r="B2751" s="45" t="s">
        <v>739</v>
      </c>
      <c r="C2751" s="5" t="s">
        <v>98</v>
      </c>
      <c r="D2751" s="5" t="s">
        <v>14</v>
      </c>
      <c r="E2751" s="61" t="s">
        <v>15</v>
      </c>
      <c r="F2751" s="7" t="s">
        <v>54</v>
      </c>
      <c r="G2751" s="5" t="s">
        <v>99</v>
      </c>
      <c r="H2751" s="6" t="s">
        <v>18</v>
      </c>
      <c r="I2751" s="8" t="b">
        <v>0</v>
      </c>
      <c r="J2751" s="20" t="s">
        <v>38</v>
      </c>
      <c r="K2751" s="5" t="s">
        <v>54</v>
      </c>
    </row>
    <row r="2752" spans="1:11" hidden="1" x14ac:dyDescent="0.25">
      <c r="A2752" s="1" t="s">
        <v>2718</v>
      </c>
      <c r="B2752" s="39" t="s">
        <v>35</v>
      </c>
      <c r="C2752" s="1" t="s">
        <v>98</v>
      </c>
      <c r="D2752" s="1" t="s">
        <v>14</v>
      </c>
      <c r="E2752" s="60" t="s">
        <v>15</v>
      </c>
      <c r="F2752" s="3" t="s">
        <v>54</v>
      </c>
      <c r="G2752" s="1" t="s">
        <v>99</v>
      </c>
      <c r="H2752" s="2" t="s">
        <v>18</v>
      </c>
      <c r="I2752" s="4" t="b">
        <v>0</v>
      </c>
      <c r="J2752" s="19" t="s">
        <v>42</v>
      </c>
      <c r="K2752" s="1" t="s">
        <v>54</v>
      </c>
    </row>
    <row r="2753" spans="1:11" hidden="1" x14ac:dyDescent="0.25">
      <c r="A2753" s="1" t="s">
        <v>3792</v>
      </c>
      <c r="B2753" s="39" t="s">
        <v>35</v>
      </c>
      <c r="C2753" s="1" t="s">
        <v>98</v>
      </c>
      <c r="D2753" s="1" t="s">
        <v>14</v>
      </c>
      <c r="E2753" s="60" t="s">
        <v>15</v>
      </c>
      <c r="F2753" s="3" t="s">
        <v>54</v>
      </c>
      <c r="G2753" s="1" t="s">
        <v>99</v>
      </c>
      <c r="H2753" s="2" t="s">
        <v>18</v>
      </c>
      <c r="I2753" s="4" t="b">
        <v>0</v>
      </c>
      <c r="J2753" s="19" t="s">
        <v>42</v>
      </c>
      <c r="K2753" s="1" t="s">
        <v>54</v>
      </c>
    </row>
    <row r="2754" spans="1:11" hidden="1" x14ac:dyDescent="0.25">
      <c r="A2754" s="1" t="s">
        <v>2700</v>
      </c>
      <c r="B2754" s="39" t="s">
        <v>35</v>
      </c>
      <c r="C2754" s="1" t="s">
        <v>98</v>
      </c>
      <c r="D2754" s="1" t="s">
        <v>14</v>
      </c>
      <c r="E2754" s="60" t="s">
        <v>15</v>
      </c>
      <c r="F2754" s="3" t="s">
        <v>54</v>
      </c>
      <c r="G2754" s="1" t="s">
        <v>99</v>
      </c>
      <c r="H2754" s="2" t="s">
        <v>18</v>
      </c>
      <c r="I2754" s="4" t="b">
        <v>0</v>
      </c>
      <c r="J2754" s="19" t="s">
        <v>42</v>
      </c>
      <c r="K2754" s="1" t="s">
        <v>54</v>
      </c>
    </row>
    <row r="2755" spans="1:11" hidden="1" x14ac:dyDescent="0.25">
      <c r="A2755" s="1" t="s">
        <v>3793</v>
      </c>
      <c r="B2755" s="39" t="s">
        <v>35</v>
      </c>
      <c r="C2755" s="1" t="s">
        <v>98</v>
      </c>
      <c r="D2755" s="1" t="s">
        <v>14</v>
      </c>
      <c r="E2755" s="60" t="s">
        <v>15</v>
      </c>
      <c r="F2755" s="3" t="s">
        <v>54</v>
      </c>
      <c r="G2755" s="1" t="s">
        <v>99</v>
      </c>
      <c r="H2755" s="2" t="s">
        <v>18</v>
      </c>
      <c r="I2755" s="4" t="b">
        <v>0</v>
      </c>
      <c r="J2755" s="19" t="s">
        <v>42</v>
      </c>
      <c r="K2755" s="1" t="s">
        <v>54</v>
      </c>
    </row>
    <row r="2756" spans="1:11" s="9" customFormat="1" hidden="1" x14ac:dyDescent="0.25">
      <c r="A2756" s="5" t="s">
        <v>3794</v>
      </c>
      <c r="B2756" s="45" t="s">
        <v>739</v>
      </c>
      <c r="C2756" s="5" t="s">
        <v>98</v>
      </c>
      <c r="D2756" s="5" t="s">
        <v>14</v>
      </c>
      <c r="E2756" s="61" t="s">
        <v>15</v>
      </c>
      <c r="F2756" s="7" t="s">
        <v>54</v>
      </c>
      <c r="G2756" s="5" t="s">
        <v>99</v>
      </c>
      <c r="H2756" s="6" t="s">
        <v>18</v>
      </c>
      <c r="I2756" s="8" t="b">
        <v>0</v>
      </c>
      <c r="J2756" s="20" t="s">
        <v>38</v>
      </c>
      <c r="K2756" s="5" t="s">
        <v>54</v>
      </c>
    </row>
    <row r="2757" spans="1:11" hidden="1" x14ac:dyDescent="0.25">
      <c r="A2757" s="1" t="s">
        <v>2745</v>
      </c>
      <c r="B2757" s="39" t="s">
        <v>35</v>
      </c>
      <c r="C2757" s="1" t="s">
        <v>98</v>
      </c>
      <c r="D2757" s="1" t="s">
        <v>14</v>
      </c>
      <c r="E2757" s="60" t="s">
        <v>15</v>
      </c>
      <c r="F2757" s="3" t="s">
        <v>54</v>
      </c>
      <c r="G2757" s="1" t="s">
        <v>99</v>
      </c>
      <c r="H2757" s="2" t="s">
        <v>18</v>
      </c>
      <c r="I2757" s="4" t="b">
        <v>0</v>
      </c>
      <c r="J2757" s="19" t="s">
        <v>42</v>
      </c>
      <c r="K2757" s="1" t="s">
        <v>54</v>
      </c>
    </row>
    <row r="2758" spans="1:11" hidden="1" x14ac:dyDescent="0.25">
      <c r="A2758" s="1" t="s">
        <v>2725</v>
      </c>
      <c r="B2758" s="39" t="s">
        <v>35</v>
      </c>
      <c r="C2758" s="1" t="s">
        <v>98</v>
      </c>
      <c r="D2758" s="1" t="s">
        <v>14</v>
      </c>
      <c r="E2758" s="60" t="s">
        <v>15</v>
      </c>
      <c r="F2758" s="3" t="s">
        <v>54</v>
      </c>
      <c r="G2758" s="1" t="s">
        <v>99</v>
      </c>
      <c r="H2758" s="2" t="s">
        <v>18</v>
      </c>
      <c r="I2758" s="4" t="b">
        <v>0</v>
      </c>
      <c r="J2758" s="19" t="s">
        <v>42</v>
      </c>
      <c r="K2758" s="1" t="s">
        <v>54</v>
      </c>
    </row>
    <row r="2759" spans="1:11" hidden="1" x14ac:dyDescent="0.25">
      <c r="A2759" s="1" t="s">
        <v>2703</v>
      </c>
      <c r="B2759" s="39" t="s">
        <v>35</v>
      </c>
      <c r="C2759" s="1" t="s">
        <v>98</v>
      </c>
      <c r="D2759" s="1" t="s">
        <v>14</v>
      </c>
      <c r="E2759" s="60" t="s">
        <v>15</v>
      </c>
      <c r="F2759" s="3" t="s">
        <v>54</v>
      </c>
      <c r="G2759" s="1" t="s">
        <v>99</v>
      </c>
      <c r="H2759" s="2" t="s">
        <v>18</v>
      </c>
      <c r="I2759" s="4" t="b">
        <v>0</v>
      </c>
      <c r="J2759" s="19" t="s">
        <v>42</v>
      </c>
      <c r="K2759" s="1" t="s">
        <v>54</v>
      </c>
    </row>
    <row r="2760" spans="1:11" s="9" customFormat="1" hidden="1" x14ac:dyDescent="0.25">
      <c r="A2760" s="5" t="s">
        <v>2728</v>
      </c>
      <c r="B2760" s="45" t="s">
        <v>739</v>
      </c>
      <c r="C2760" s="5" t="s">
        <v>98</v>
      </c>
      <c r="D2760" s="5" t="s">
        <v>14</v>
      </c>
      <c r="E2760" s="61" t="s">
        <v>15</v>
      </c>
      <c r="F2760" s="7" t="s">
        <v>54</v>
      </c>
      <c r="G2760" s="5" t="s">
        <v>99</v>
      </c>
      <c r="H2760" s="6" t="s">
        <v>18</v>
      </c>
      <c r="I2760" s="8" t="b">
        <v>0</v>
      </c>
      <c r="J2760" s="20" t="s">
        <v>38</v>
      </c>
      <c r="K2760" s="5" t="s">
        <v>54</v>
      </c>
    </row>
    <row r="2761" spans="1:11" hidden="1" x14ac:dyDescent="0.25">
      <c r="A2761" s="1" t="s">
        <v>2925</v>
      </c>
      <c r="B2761" s="39" t="s">
        <v>35</v>
      </c>
      <c r="C2761" s="1" t="s">
        <v>98</v>
      </c>
      <c r="D2761" s="1" t="s">
        <v>14</v>
      </c>
      <c r="E2761" s="60" t="s">
        <v>15</v>
      </c>
      <c r="F2761" s="3" t="s">
        <v>54</v>
      </c>
      <c r="G2761" s="1" t="s">
        <v>99</v>
      </c>
      <c r="H2761" s="2" t="s">
        <v>18</v>
      </c>
      <c r="I2761" s="4" t="b">
        <v>0</v>
      </c>
      <c r="J2761" s="19" t="s">
        <v>42</v>
      </c>
      <c r="K2761" s="1" t="s">
        <v>54</v>
      </c>
    </row>
    <row r="2762" spans="1:11" hidden="1" x14ac:dyDescent="0.25">
      <c r="A2762" s="1" t="s">
        <v>3795</v>
      </c>
      <c r="B2762" s="39" t="s">
        <v>35</v>
      </c>
      <c r="C2762" s="1" t="s">
        <v>98</v>
      </c>
      <c r="D2762" s="1" t="s">
        <v>14</v>
      </c>
      <c r="E2762" s="60" t="s">
        <v>15</v>
      </c>
      <c r="F2762" s="3" t="s">
        <v>54</v>
      </c>
      <c r="G2762" s="1" t="s">
        <v>99</v>
      </c>
      <c r="H2762" s="2" t="s">
        <v>18</v>
      </c>
      <c r="I2762" s="4" t="b">
        <v>0</v>
      </c>
      <c r="J2762" s="19" t="s">
        <v>42</v>
      </c>
      <c r="K2762" s="1" t="s">
        <v>54</v>
      </c>
    </row>
    <row r="2763" spans="1:11" hidden="1" x14ac:dyDescent="0.25">
      <c r="A2763" s="1" t="s">
        <v>2892</v>
      </c>
      <c r="B2763" s="39" t="s">
        <v>35</v>
      </c>
      <c r="C2763" s="1" t="s">
        <v>98</v>
      </c>
      <c r="D2763" s="1" t="s">
        <v>14</v>
      </c>
      <c r="E2763" s="60" t="s">
        <v>15</v>
      </c>
      <c r="F2763" s="3" t="s">
        <v>54</v>
      </c>
      <c r="G2763" s="1" t="s">
        <v>99</v>
      </c>
      <c r="H2763" s="2" t="s">
        <v>18</v>
      </c>
      <c r="I2763" s="4" t="b">
        <v>0</v>
      </c>
      <c r="J2763" s="19" t="s">
        <v>42</v>
      </c>
      <c r="K2763" s="1" t="s">
        <v>54</v>
      </c>
    </row>
    <row r="2764" spans="1:11" hidden="1" x14ac:dyDescent="0.25">
      <c r="A2764" s="1" t="s">
        <v>1289</v>
      </c>
      <c r="B2764" s="39" t="s">
        <v>35</v>
      </c>
      <c r="C2764" s="1" t="s">
        <v>98</v>
      </c>
      <c r="D2764" s="1" t="s">
        <v>14</v>
      </c>
      <c r="E2764" s="60" t="s">
        <v>15</v>
      </c>
      <c r="F2764" s="3" t="s">
        <v>54</v>
      </c>
      <c r="G2764" s="1" t="s">
        <v>99</v>
      </c>
      <c r="H2764" s="2" t="s">
        <v>18</v>
      </c>
      <c r="I2764" s="4" t="b">
        <v>0</v>
      </c>
      <c r="J2764" s="19" t="s">
        <v>42</v>
      </c>
      <c r="K2764" s="1" t="s">
        <v>54</v>
      </c>
    </row>
    <row r="2765" spans="1:11" s="9" customFormat="1" hidden="1" x14ac:dyDescent="0.25">
      <c r="A2765" s="5" t="s">
        <v>2715</v>
      </c>
      <c r="B2765" s="45" t="s">
        <v>739</v>
      </c>
      <c r="C2765" s="5" t="s">
        <v>98</v>
      </c>
      <c r="D2765" s="5" t="s">
        <v>14</v>
      </c>
      <c r="E2765" s="61" t="s">
        <v>15</v>
      </c>
      <c r="F2765" s="7" t="s">
        <v>54</v>
      </c>
      <c r="G2765" s="5" t="s">
        <v>99</v>
      </c>
      <c r="H2765" s="6" t="s">
        <v>18</v>
      </c>
      <c r="I2765" s="8" t="b">
        <v>0</v>
      </c>
      <c r="J2765" s="20" t="s">
        <v>38</v>
      </c>
      <c r="K2765" s="5" t="s">
        <v>54</v>
      </c>
    </row>
    <row r="2766" spans="1:11" hidden="1" x14ac:dyDescent="0.25">
      <c r="A2766" s="1" t="s">
        <v>3796</v>
      </c>
      <c r="B2766" s="39" t="s">
        <v>35</v>
      </c>
      <c r="C2766" s="1" t="s">
        <v>98</v>
      </c>
      <c r="D2766" s="1" t="s">
        <v>14</v>
      </c>
      <c r="E2766" s="60" t="s">
        <v>15</v>
      </c>
      <c r="F2766" s="3" t="s">
        <v>54</v>
      </c>
      <c r="G2766" s="1" t="s">
        <v>99</v>
      </c>
      <c r="H2766" s="2" t="s">
        <v>18</v>
      </c>
      <c r="I2766" s="4" t="b">
        <v>0</v>
      </c>
      <c r="J2766" s="19" t="s">
        <v>42</v>
      </c>
      <c r="K2766" s="1" t="s">
        <v>54</v>
      </c>
    </row>
    <row r="2767" spans="1:11" hidden="1" x14ac:dyDescent="0.25">
      <c r="A2767" s="1" t="s">
        <v>3797</v>
      </c>
      <c r="B2767" s="39" t="s">
        <v>35</v>
      </c>
      <c r="C2767" s="1" t="s">
        <v>98</v>
      </c>
      <c r="D2767" s="1" t="s">
        <v>14</v>
      </c>
      <c r="E2767" s="60" t="s">
        <v>15</v>
      </c>
      <c r="F2767" s="3" t="s">
        <v>54</v>
      </c>
      <c r="G2767" s="1" t="s">
        <v>99</v>
      </c>
      <c r="H2767" s="2" t="s">
        <v>18</v>
      </c>
      <c r="I2767" s="4" t="b">
        <v>0</v>
      </c>
      <c r="J2767" s="19" t="s">
        <v>42</v>
      </c>
      <c r="K2767" s="1" t="s">
        <v>54</v>
      </c>
    </row>
    <row r="2768" spans="1:11" hidden="1" x14ac:dyDescent="0.25">
      <c r="A2768" s="1" t="s">
        <v>3798</v>
      </c>
      <c r="B2768" s="39" t="s">
        <v>35</v>
      </c>
      <c r="C2768" s="1" t="s">
        <v>98</v>
      </c>
      <c r="D2768" s="1" t="s">
        <v>14</v>
      </c>
      <c r="E2768" s="60" t="s">
        <v>15</v>
      </c>
      <c r="F2768" s="3" t="s">
        <v>54</v>
      </c>
      <c r="G2768" s="1" t="s">
        <v>99</v>
      </c>
      <c r="H2768" s="2" t="s">
        <v>18</v>
      </c>
      <c r="I2768" s="4" t="b">
        <v>0</v>
      </c>
      <c r="J2768" s="19" t="s">
        <v>42</v>
      </c>
      <c r="K2768" s="1" t="s">
        <v>54</v>
      </c>
    </row>
    <row r="2769" spans="1:11" hidden="1" x14ac:dyDescent="0.25">
      <c r="A2769" s="1" t="s">
        <v>3799</v>
      </c>
      <c r="B2769" s="39" t="s">
        <v>35</v>
      </c>
      <c r="C2769" s="1" t="s">
        <v>98</v>
      </c>
      <c r="D2769" s="1" t="s">
        <v>14</v>
      </c>
      <c r="E2769" s="60" t="s">
        <v>15</v>
      </c>
      <c r="F2769" s="3" t="s">
        <v>54</v>
      </c>
      <c r="G2769" s="1" t="s">
        <v>99</v>
      </c>
      <c r="H2769" s="2" t="s">
        <v>18</v>
      </c>
      <c r="I2769" s="4" t="b">
        <v>0</v>
      </c>
      <c r="J2769" s="19" t="s">
        <v>42</v>
      </c>
      <c r="K2769" s="1" t="s">
        <v>54</v>
      </c>
    </row>
    <row r="2770" spans="1:11" hidden="1" x14ac:dyDescent="0.25">
      <c r="A2770" s="1" t="s">
        <v>3800</v>
      </c>
      <c r="B2770" s="39" t="s">
        <v>35</v>
      </c>
      <c r="C2770" s="1" t="s">
        <v>98</v>
      </c>
      <c r="D2770" s="1" t="s">
        <v>14</v>
      </c>
      <c r="E2770" s="60" t="s">
        <v>15</v>
      </c>
      <c r="F2770" s="3" t="s">
        <v>54</v>
      </c>
      <c r="G2770" s="1" t="s">
        <v>99</v>
      </c>
      <c r="H2770" s="2" t="s">
        <v>18</v>
      </c>
      <c r="I2770" s="4" t="b">
        <v>0</v>
      </c>
      <c r="J2770" s="19" t="s">
        <v>42</v>
      </c>
      <c r="K2770" s="1" t="s">
        <v>54</v>
      </c>
    </row>
    <row r="2771" spans="1:11" s="9" customFormat="1" hidden="1" x14ac:dyDescent="0.25">
      <c r="A2771" s="10" t="s">
        <v>3801</v>
      </c>
      <c r="B2771" s="50" t="s">
        <v>1844</v>
      </c>
      <c r="C2771" s="10" t="s">
        <v>3184</v>
      </c>
      <c r="D2771" s="10" t="s">
        <v>14</v>
      </c>
      <c r="E2771" s="62" t="s">
        <v>15</v>
      </c>
      <c r="F2771" s="12" t="s">
        <v>54</v>
      </c>
      <c r="G2771" s="10" t="s">
        <v>99</v>
      </c>
      <c r="H2771" s="11" t="s">
        <v>18</v>
      </c>
      <c r="I2771" s="13" t="b">
        <v>0</v>
      </c>
      <c r="J2771" s="27" t="s">
        <v>38</v>
      </c>
      <c r="K2771" s="10" t="s">
        <v>54</v>
      </c>
    </row>
    <row r="2772" spans="1:11" hidden="1" x14ac:dyDescent="0.25">
      <c r="A2772" s="1" t="s">
        <v>3802</v>
      </c>
      <c r="B2772" s="39" t="s">
        <v>35</v>
      </c>
      <c r="C2772" s="1" t="s">
        <v>3184</v>
      </c>
      <c r="D2772" s="1" t="s">
        <v>14</v>
      </c>
      <c r="E2772" s="60" t="s">
        <v>15</v>
      </c>
      <c r="F2772" s="3" t="s">
        <v>54</v>
      </c>
      <c r="G2772" s="1" t="s">
        <v>99</v>
      </c>
      <c r="H2772" s="2" t="s">
        <v>18</v>
      </c>
      <c r="I2772" s="4" t="b">
        <v>0</v>
      </c>
      <c r="J2772" s="19" t="s">
        <v>42</v>
      </c>
      <c r="K2772" s="1" t="s">
        <v>54</v>
      </c>
    </row>
    <row r="2773" spans="1:11" hidden="1" x14ac:dyDescent="0.25">
      <c r="A2773" s="1" t="s">
        <v>3803</v>
      </c>
      <c r="B2773" s="39" t="s">
        <v>35</v>
      </c>
      <c r="C2773" s="1" t="s">
        <v>3184</v>
      </c>
      <c r="D2773" s="1" t="s">
        <v>14</v>
      </c>
      <c r="E2773" s="60" t="s">
        <v>15</v>
      </c>
      <c r="F2773" s="3" t="s">
        <v>54</v>
      </c>
      <c r="G2773" s="1" t="s">
        <v>99</v>
      </c>
      <c r="H2773" s="2" t="s">
        <v>18</v>
      </c>
      <c r="I2773" s="4" t="b">
        <v>0</v>
      </c>
      <c r="J2773" s="19" t="s">
        <v>42</v>
      </c>
      <c r="K2773" s="1" t="s">
        <v>54</v>
      </c>
    </row>
    <row r="2774" spans="1:11" hidden="1" x14ac:dyDescent="0.25">
      <c r="A2774" s="1" t="s">
        <v>3805</v>
      </c>
      <c r="B2774" s="39" t="s">
        <v>35</v>
      </c>
      <c r="C2774" s="1" t="s">
        <v>3184</v>
      </c>
      <c r="D2774" s="1" t="s">
        <v>14</v>
      </c>
      <c r="E2774" s="60" t="s">
        <v>15</v>
      </c>
      <c r="F2774" s="3" t="s">
        <v>54</v>
      </c>
      <c r="G2774" s="1" t="s">
        <v>99</v>
      </c>
      <c r="H2774" s="2" t="s">
        <v>18</v>
      </c>
      <c r="I2774" s="4" t="b">
        <v>0</v>
      </c>
      <c r="J2774" s="19" t="s">
        <v>42</v>
      </c>
      <c r="K2774" s="1" t="s">
        <v>54</v>
      </c>
    </row>
    <row r="2775" spans="1:11" hidden="1" x14ac:dyDescent="0.25">
      <c r="A2775" s="1" t="s">
        <v>3806</v>
      </c>
      <c r="B2775" s="39" t="s">
        <v>35</v>
      </c>
      <c r="C2775" s="1" t="s">
        <v>3184</v>
      </c>
      <c r="D2775" s="1" t="s">
        <v>14</v>
      </c>
      <c r="E2775" s="60" t="s">
        <v>15</v>
      </c>
      <c r="F2775" s="3" t="s">
        <v>54</v>
      </c>
      <c r="G2775" s="1" t="s">
        <v>99</v>
      </c>
      <c r="H2775" s="2" t="s">
        <v>18</v>
      </c>
      <c r="I2775" s="4" t="b">
        <v>0</v>
      </c>
      <c r="J2775" s="19" t="s">
        <v>42</v>
      </c>
      <c r="K2775" s="1" t="s">
        <v>54</v>
      </c>
    </row>
    <row r="2776" spans="1:11" hidden="1" x14ac:dyDescent="0.25">
      <c r="A2776" s="1" t="s">
        <v>3807</v>
      </c>
      <c r="B2776" s="39" t="s">
        <v>35</v>
      </c>
      <c r="C2776" s="1" t="s">
        <v>3184</v>
      </c>
      <c r="D2776" s="1" t="s">
        <v>14</v>
      </c>
      <c r="E2776" s="60" t="s">
        <v>15</v>
      </c>
      <c r="F2776" s="3" t="s">
        <v>54</v>
      </c>
      <c r="G2776" s="1" t="s">
        <v>99</v>
      </c>
      <c r="H2776" s="2" t="s">
        <v>18</v>
      </c>
      <c r="I2776" s="4" t="b">
        <v>0</v>
      </c>
      <c r="J2776" s="19" t="s">
        <v>2636</v>
      </c>
      <c r="K2776" s="1" t="s">
        <v>54</v>
      </c>
    </row>
    <row r="2777" spans="1:11" hidden="1" x14ac:dyDescent="0.25">
      <c r="A2777" s="1" t="s">
        <v>3808</v>
      </c>
      <c r="B2777" s="39" t="s">
        <v>35</v>
      </c>
      <c r="C2777" s="1" t="s">
        <v>3184</v>
      </c>
      <c r="D2777" s="1" t="s">
        <v>14</v>
      </c>
      <c r="E2777" s="60" t="s">
        <v>15</v>
      </c>
      <c r="F2777" s="3" t="s">
        <v>54</v>
      </c>
      <c r="G2777" s="1" t="s">
        <v>99</v>
      </c>
      <c r="H2777" s="2" t="s">
        <v>18</v>
      </c>
      <c r="I2777" s="4" t="b">
        <v>0</v>
      </c>
      <c r="J2777" s="19" t="s">
        <v>42</v>
      </c>
      <c r="K2777" s="1" t="s">
        <v>54</v>
      </c>
    </row>
    <row r="2778" spans="1:11" s="9" customFormat="1" hidden="1" x14ac:dyDescent="0.25">
      <c r="A2778" s="5" t="s">
        <v>3809</v>
      </c>
      <c r="B2778" s="45" t="s">
        <v>427</v>
      </c>
      <c r="C2778" s="5" t="s">
        <v>3184</v>
      </c>
      <c r="D2778" s="5" t="s">
        <v>14</v>
      </c>
      <c r="E2778" s="61" t="s">
        <v>15</v>
      </c>
      <c r="F2778" s="7" t="s">
        <v>54</v>
      </c>
      <c r="G2778" s="5" t="s">
        <v>99</v>
      </c>
      <c r="H2778" s="6" t="s">
        <v>18</v>
      </c>
      <c r="I2778" s="8" t="b">
        <v>0</v>
      </c>
      <c r="J2778" s="20" t="s">
        <v>2636</v>
      </c>
      <c r="K2778" s="5" t="s">
        <v>54</v>
      </c>
    </row>
    <row r="2779" spans="1:11" hidden="1" x14ac:dyDescent="0.25">
      <c r="A2779" s="1" t="s">
        <v>3810</v>
      </c>
      <c r="B2779" s="39" t="s">
        <v>35</v>
      </c>
      <c r="C2779" s="1" t="s">
        <v>3184</v>
      </c>
      <c r="D2779" s="1" t="s">
        <v>14</v>
      </c>
      <c r="E2779" s="60" t="s">
        <v>15</v>
      </c>
      <c r="F2779" s="3" t="s">
        <v>54</v>
      </c>
      <c r="G2779" s="1" t="s">
        <v>99</v>
      </c>
      <c r="H2779" s="2" t="s">
        <v>18</v>
      </c>
      <c r="I2779" s="4" t="b">
        <v>0</v>
      </c>
      <c r="J2779" s="19" t="s">
        <v>38</v>
      </c>
      <c r="K2779" s="1" t="s">
        <v>54</v>
      </c>
    </row>
    <row r="2780" spans="1:11" s="9" customFormat="1" hidden="1" x14ac:dyDescent="0.25">
      <c r="A2780" s="10" t="s">
        <v>3811</v>
      </c>
      <c r="B2780" s="50" t="s">
        <v>1844</v>
      </c>
      <c r="C2780" s="10" t="s">
        <v>3184</v>
      </c>
      <c r="D2780" s="10" t="s">
        <v>14</v>
      </c>
      <c r="E2780" s="62" t="s">
        <v>15</v>
      </c>
      <c r="F2780" s="12" t="s">
        <v>54</v>
      </c>
      <c r="G2780" s="10" t="s">
        <v>99</v>
      </c>
      <c r="H2780" s="11" t="s">
        <v>18</v>
      </c>
      <c r="I2780" s="13" t="b">
        <v>0</v>
      </c>
      <c r="J2780" s="27" t="s">
        <v>38</v>
      </c>
      <c r="K2780" s="10" t="s">
        <v>54</v>
      </c>
    </row>
    <row r="2781" spans="1:11" hidden="1" x14ac:dyDescent="0.25">
      <c r="A2781" s="1" t="s">
        <v>489</v>
      </c>
      <c r="B2781" s="39" t="s">
        <v>427</v>
      </c>
      <c r="C2781" s="1" t="s">
        <v>481</v>
      </c>
      <c r="D2781" s="1" t="s">
        <v>14</v>
      </c>
      <c r="E2781" s="60" t="s">
        <v>15</v>
      </c>
      <c r="F2781" s="3" t="s">
        <v>62</v>
      </c>
      <c r="G2781" s="1" t="s">
        <v>63</v>
      </c>
      <c r="H2781" s="2" t="s">
        <v>18</v>
      </c>
      <c r="I2781" s="4" t="b">
        <v>0</v>
      </c>
      <c r="J2781" s="19" t="s">
        <v>19</v>
      </c>
      <c r="K2781" s="1" t="s">
        <v>490</v>
      </c>
    </row>
    <row r="2782" spans="1:11" hidden="1" x14ac:dyDescent="0.25">
      <c r="A2782" s="1" t="s">
        <v>3812</v>
      </c>
      <c r="B2782" s="39" t="s">
        <v>3813</v>
      </c>
      <c r="C2782" s="1" t="s">
        <v>3814</v>
      </c>
      <c r="D2782" s="1" t="s">
        <v>14</v>
      </c>
      <c r="E2782" s="60" t="s">
        <v>15</v>
      </c>
      <c r="F2782" s="3" t="s">
        <v>3815</v>
      </c>
      <c r="G2782" s="1" t="s">
        <v>63</v>
      </c>
      <c r="H2782" s="2" t="s">
        <v>18</v>
      </c>
      <c r="I2782" s="4" t="b">
        <v>0</v>
      </c>
      <c r="J2782" s="19" t="s">
        <v>19</v>
      </c>
      <c r="K2782" s="1" t="s">
        <v>3816</v>
      </c>
    </row>
    <row r="2783" spans="1:11" hidden="1" x14ac:dyDescent="0.25">
      <c r="A2783" s="1" t="s">
        <v>3817</v>
      </c>
      <c r="B2783" s="39" t="s">
        <v>3813</v>
      </c>
      <c r="C2783" s="1" t="s">
        <v>3814</v>
      </c>
      <c r="D2783" s="1" t="s">
        <v>14</v>
      </c>
      <c r="E2783" s="60" t="s">
        <v>15</v>
      </c>
      <c r="F2783" s="3" t="s">
        <v>3815</v>
      </c>
      <c r="G2783" s="1" t="s">
        <v>63</v>
      </c>
      <c r="H2783" s="2" t="s">
        <v>18</v>
      </c>
      <c r="I2783" s="4" t="b">
        <v>0</v>
      </c>
      <c r="J2783" s="19" t="s">
        <v>38</v>
      </c>
      <c r="K2783" s="1" t="s">
        <v>3816</v>
      </c>
    </row>
    <row r="2784" spans="1:11" hidden="1" x14ac:dyDescent="0.25">
      <c r="A2784" s="1" t="s">
        <v>3818</v>
      </c>
      <c r="B2784" s="39" t="s">
        <v>3813</v>
      </c>
      <c r="C2784" s="1" t="s">
        <v>3814</v>
      </c>
      <c r="D2784" s="1" t="s">
        <v>14</v>
      </c>
      <c r="E2784" s="60" t="s">
        <v>15</v>
      </c>
      <c r="F2784" s="3" t="s">
        <v>3815</v>
      </c>
      <c r="G2784" s="1" t="s">
        <v>63</v>
      </c>
      <c r="H2784" s="2" t="s">
        <v>18</v>
      </c>
      <c r="I2784" s="4" t="b">
        <v>0</v>
      </c>
      <c r="J2784" s="19" t="s">
        <v>19</v>
      </c>
      <c r="K2784" s="1" t="s">
        <v>3816</v>
      </c>
    </row>
    <row r="2785" spans="1:11" hidden="1" x14ac:dyDescent="0.25">
      <c r="A2785" s="1" t="s">
        <v>3819</v>
      </c>
      <c r="B2785" s="39" t="s">
        <v>3813</v>
      </c>
      <c r="C2785" s="1" t="s">
        <v>3814</v>
      </c>
      <c r="D2785" s="1" t="s">
        <v>14</v>
      </c>
      <c r="E2785" s="60" t="s">
        <v>15</v>
      </c>
      <c r="F2785" s="3" t="s">
        <v>3815</v>
      </c>
      <c r="G2785" s="1" t="s">
        <v>63</v>
      </c>
      <c r="H2785" s="16" t="s">
        <v>223</v>
      </c>
      <c r="I2785" s="4" t="b">
        <v>1</v>
      </c>
      <c r="J2785" s="19" t="s">
        <v>19</v>
      </c>
      <c r="K2785" s="1" t="s">
        <v>3816</v>
      </c>
    </row>
    <row r="2786" spans="1:11" hidden="1" x14ac:dyDescent="0.25">
      <c r="A2786" s="1" t="s">
        <v>3820</v>
      </c>
      <c r="B2786" s="39" t="s">
        <v>3813</v>
      </c>
      <c r="C2786" s="1" t="s">
        <v>3814</v>
      </c>
      <c r="D2786" s="1" t="s">
        <v>14</v>
      </c>
      <c r="E2786" s="60" t="s">
        <v>15</v>
      </c>
      <c r="F2786" s="3" t="s">
        <v>3815</v>
      </c>
      <c r="G2786" s="1" t="s">
        <v>63</v>
      </c>
      <c r="H2786" s="2" t="s">
        <v>18</v>
      </c>
      <c r="I2786" s="4" t="b">
        <v>0</v>
      </c>
      <c r="J2786" s="19" t="s">
        <v>38</v>
      </c>
      <c r="K2786" s="1" t="s">
        <v>3816</v>
      </c>
    </row>
    <row r="2787" spans="1:11" hidden="1" x14ac:dyDescent="0.25">
      <c r="A2787" s="1" t="s">
        <v>3821</v>
      </c>
      <c r="B2787" s="39" t="s">
        <v>3813</v>
      </c>
      <c r="C2787" s="1" t="s">
        <v>3814</v>
      </c>
      <c r="D2787" s="1" t="s">
        <v>14</v>
      </c>
      <c r="E2787" s="60" t="s">
        <v>15</v>
      </c>
      <c r="F2787" s="3" t="s">
        <v>3815</v>
      </c>
      <c r="G2787" s="1" t="s">
        <v>63</v>
      </c>
      <c r="H2787" s="2" t="s">
        <v>18</v>
      </c>
      <c r="I2787" s="4" t="b">
        <v>0</v>
      </c>
      <c r="J2787" s="19" t="s">
        <v>19</v>
      </c>
      <c r="K2787" s="1" t="s">
        <v>3816</v>
      </c>
    </row>
    <row r="2788" spans="1:11" hidden="1" x14ac:dyDescent="0.25">
      <c r="A2788" s="1" t="s">
        <v>3822</v>
      </c>
      <c r="B2788" s="39" t="s">
        <v>3813</v>
      </c>
      <c r="C2788" s="1" t="s">
        <v>3814</v>
      </c>
      <c r="D2788" s="1" t="s">
        <v>14</v>
      </c>
      <c r="E2788" s="60" t="s">
        <v>15</v>
      </c>
      <c r="F2788" s="3" t="s">
        <v>3815</v>
      </c>
      <c r="G2788" s="1" t="s">
        <v>63</v>
      </c>
      <c r="H2788" s="2" t="s">
        <v>18</v>
      </c>
      <c r="I2788" s="4" t="b">
        <v>0</v>
      </c>
      <c r="J2788" s="19" t="s">
        <v>19</v>
      </c>
      <c r="K2788" s="1" t="s">
        <v>3816</v>
      </c>
    </row>
    <row r="2789" spans="1:11" hidden="1" x14ac:dyDescent="0.25">
      <c r="A2789" s="1" t="s">
        <v>3823</v>
      </c>
      <c r="B2789" s="39" t="s">
        <v>3813</v>
      </c>
      <c r="C2789" s="1" t="s">
        <v>3814</v>
      </c>
      <c r="D2789" s="1" t="s">
        <v>14</v>
      </c>
      <c r="E2789" s="60" t="s">
        <v>15</v>
      </c>
      <c r="F2789" s="3" t="s">
        <v>3815</v>
      </c>
      <c r="G2789" s="1" t="s">
        <v>63</v>
      </c>
      <c r="H2789" s="2" t="s">
        <v>18</v>
      </c>
      <c r="I2789" s="4" t="b">
        <v>0</v>
      </c>
      <c r="J2789" s="19" t="s">
        <v>19</v>
      </c>
      <c r="K2789" s="1" t="s">
        <v>3816</v>
      </c>
    </row>
    <row r="2790" spans="1:11" hidden="1" x14ac:dyDescent="0.25">
      <c r="A2790" s="1" t="s">
        <v>3824</v>
      </c>
      <c r="B2790" s="39" t="s">
        <v>3813</v>
      </c>
      <c r="C2790" s="1" t="s">
        <v>3814</v>
      </c>
      <c r="D2790" s="1" t="s">
        <v>14</v>
      </c>
      <c r="E2790" s="60" t="s">
        <v>15</v>
      </c>
      <c r="F2790" s="3" t="s">
        <v>3815</v>
      </c>
      <c r="G2790" s="1" t="s">
        <v>63</v>
      </c>
      <c r="H2790" s="2" t="s">
        <v>18</v>
      </c>
      <c r="I2790" s="4" t="b">
        <v>0</v>
      </c>
      <c r="J2790" s="19" t="s">
        <v>19</v>
      </c>
      <c r="K2790" s="1" t="s">
        <v>3816</v>
      </c>
    </row>
    <row r="2791" spans="1:11" hidden="1" x14ac:dyDescent="0.25">
      <c r="A2791" s="1" t="s">
        <v>3825</v>
      </c>
      <c r="B2791" s="39" t="s">
        <v>3813</v>
      </c>
      <c r="C2791" s="1" t="s">
        <v>3814</v>
      </c>
      <c r="D2791" s="1" t="s">
        <v>14</v>
      </c>
      <c r="E2791" s="60" t="s">
        <v>15</v>
      </c>
      <c r="F2791" s="3" t="s">
        <v>3815</v>
      </c>
      <c r="G2791" s="1" t="s">
        <v>63</v>
      </c>
      <c r="H2791" s="2" t="s">
        <v>18</v>
      </c>
      <c r="I2791" s="4" t="b">
        <v>0</v>
      </c>
      <c r="J2791" s="19" t="s">
        <v>19</v>
      </c>
      <c r="K2791" s="1" t="s">
        <v>3816</v>
      </c>
    </row>
    <row r="2792" spans="1:11" s="9" customFormat="1" hidden="1" x14ac:dyDescent="0.25">
      <c r="A2792" s="5" t="s">
        <v>3826</v>
      </c>
      <c r="B2792" s="45" t="s">
        <v>1949</v>
      </c>
      <c r="C2792" s="5" t="s">
        <v>22</v>
      </c>
      <c r="D2792" s="5" t="s">
        <v>14</v>
      </c>
      <c r="E2792" s="61" t="s">
        <v>15</v>
      </c>
      <c r="F2792" s="7" t="s">
        <v>127</v>
      </c>
      <c r="G2792" s="5" t="s">
        <v>17</v>
      </c>
      <c r="H2792" s="6" t="s">
        <v>18</v>
      </c>
      <c r="I2792" s="8" t="b">
        <v>0</v>
      </c>
      <c r="J2792" s="22" t="s">
        <v>38</v>
      </c>
      <c r="K2792" s="5" t="s">
        <v>3827</v>
      </c>
    </row>
    <row r="2793" spans="1:11" hidden="1" x14ac:dyDescent="0.25">
      <c r="A2793" s="1" t="s">
        <v>3828</v>
      </c>
      <c r="B2793" s="39" t="s">
        <v>2518</v>
      </c>
      <c r="C2793" s="1" t="s">
        <v>22</v>
      </c>
      <c r="D2793" s="1" t="s">
        <v>14</v>
      </c>
      <c r="E2793" s="60" t="s">
        <v>15</v>
      </c>
      <c r="F2793" s="3" t="s">
        <v>26</v>
      </c>
      <c r="G2793" s="1" t="s">
        <v>17</v>
      </c>
      <c r="H2793" s="2" t="s">
        <v>18</v>
      </c>
      <c r="I2793" s="4" t="b">
        <v>0</v>
      </c>
      <c r="J2793" s="19" t="s">
        <v>19</v>
      </c>
      <c r="K2793" s="1" t="s">
        <v>3829</v>
      </c>
    </row>
    <row r="2794" spans="1:11" hidden="1" x14ac:dyDescent="0.25">
      <c r="A2794" s="1" t="s">
        <v>3830</v>
      </c>
      <c r="B2794" s="39" t="s">
        <v>3831</v>
      </c>
      <c r="C2794" s="1" t="s">
        <v>36</v>
      </c>
      <c r="D2794" s="1" t="s">
        <v>14</v>
      </c>
      <c r="E2794" s="60" t="s">
        <v>15</v>
      </c>
      <c r="F2794" s="3" t="s">
        <v>3832</v>
      </c>
      <c r="G2794" s="1" t="s">
        <v>17</v>
      </c>
      <c r="H2794" s="2" t="s">
        <v>18</v>
      </c>
      <c r="I2794" s="4" t="b">
        <v>0</v>
      </c>
      <c r="J2794" s="19" t="s">
        <v>45</v>
      </c>
      <c r="K2794" s="1" t="s">
        <v>54</v>
      </c>
    </row>
    <row r="2795" spans="1:11" hidden="1" x14ac:dyDescent="0.25">
      <c r="A2795" s="1" t="s">
        <v>3833</v>
      </c>
      <c r="B2795" s="39" t="s">
        <v>3831</v>
      </c>
      <c r="C2795" s="1" t="s">
        <v>397</v>
      </c>
      <c r="D2795" s="1" t="s">
        <v>14</v>
      </c>
      <c r="E2795" s="60" t="s">
        <v>15</v>
      </c>
      <c r="F2795" s="3" t="s">
        <v>3834</v>
      </c>
      <c r="G2795" s="1" t="s">
        <v>17</v>
      </c>
      <c r="H2795" s="2" t="s">
        <v>18</v>
      </c>
      <c r="I2795" s="4" t="b">
        <v>0</v>
      </c>
      <c r="J2795" s="19" t="s">
        <v>19</v>
      </c>
      <c r="K2795" s="1" t="s">
        <v>54</v>
      </c>
    </row>
    <row r="2796" spans="1:11" hidden="1" x14ac:dyDescent="0.25">
      <c r="A2796" s="1" t="s">
        <v>3835</v>
      </c>
      <c r="B2796" s="39" t="s">
        <v>3831</v>
      </c>
      <c r="C2796" s="1" t="s">
        <v>13</v>
      </c>
      <c r="D2796" s="1" t="s">
        <v>14</v>
      </c>
      <c r="E2796" s="60" t="s">
        <v>15</v>
      </c>
      <c r="F2796" s="3" t="s">
        <v>3836</v>
      </c>
      <c r="G2796" s="1" t="s">
        <v>17</v>
      </c>
      <c r="H2796" s="2" t="s">
        <v>18</v>
      </c>
      <c r="I2796" s="4" t="b">
        <v>0</v>
      </c>
      <c r="J2796" s="19" t="s">
        <v>19</v>
      </c>
      <c r="K2796" s="1" t="s">
        <v>54</v>
      </c>
    </row>
    <row r="2797" spans="1:11" hidden="1" x14ac:dyDescent="0.25">
      <c r="A2797" s="1" t="s">
        <v>3837</v>
      </c>
      <c r="B2797" s="39" t="s">
        <v>3831</v>
      </c>
      <c r="C2797" s="1" t="s">
        <v>22</v>
      </c>
      <c r="D2797" s="1" t="s">
        <v>14</v>
      </c>
      <c r="E2797" s="60" t="s">
        <v>15</v>
      </c>
      <c r="F2797" s="3" t="s">
        <v>3838</v>
      </c>
      <c r="G2797" s="1" t="s">
        <v>17</v>
      </c>
      <c r="H2797" s="2" t="s">
        <v>18</v>
      </c>
      <c r="I2797" s="4" t="b">
        <v>0</v>
      </c>
      <c r="J2797" s="19" t="s">
        <v>19</v>
      </c>
      <c r="K2797" s="1" t="s">
        <v>54</v>
      </c>
    </row>
    <row r="2798" spans="1:11" hidden="1" x14ac:dyDescent="0.25">
      <c r="A2798" s="1" t="s">
        <v>3839</v>
      </c>
      <c r="B2798" s="39" t="s">
        <v>3831</v>
      </c>
      <c r="C2798" s="1" t="s">
        <v>22</v>
      </c>
      <c r="D2798" s="1" t="s">
        <v>14</v>
      </c>
      <c r="E2798" s="60" t="s">
        <v>15</v>
      </c>
      <c r="F2798" s="3" t="s">
        <v>3840</v>
      </c>
      <c r="G2798" s="1" t="s">
        <v>17</v>
      </c>
      <c r="H2798" s="2" t="s">
        <v>18</v>
      </c>
      <c r="I2798" s="4" t="b">
        <v>0</v>
      </c>
      <c r="J2798" s="19" t="s">
        <v>19</v>
      </c>
      <c r="K2798" s="1" t="s">
        <v>54</v>
      </c>
    </row>
    <row r="2799" spans="1:11" hidden="1" x14ac:dyDescent="0.25">
      <c r="A2799" s="1" t="s">
        <v>3841</v>
      </c>
      <c r="B2799" s="39" t="s">
        <v>3831</v>
      </c>
      <c r="C2799" s="1" t="s">
        <v>3842</v>
      </c>
      <c r="D2799" s="1" t="s">
        <v>14</v>
      </c>
      <c r="E2799" s="60" t="s">
        <v>15</v>
      </c>
      <c r="F2799" s="3" t="s">
        <v>3843</v>
      </c>
      <c r="G2799" s="1" t="s">
        <v>63</v>
      </c>
      <c r="H2799" s="2" t="s">
        <v>18</v>
      </c>
      <c r="I2799" s="4" t="b">
        <v>0</v>
      </c>
      <c r="J2799" s="19" t="s">
        <v>19</v>
      </c>
      <c r="K2799" s="1" t="s">
        <v>54</v>
      </c>
    </row>
    <row r="2800" spans="1:11" s="9" customFormat="1" hidden="1" x14ac:dyDescent="0.25">
      <c r="A2800" s="5" t="s">
        <v>2522</v>
      </c>
      <c r="B2800" s="45" t="s">
        <v>1476</v>
      </c>
      <c r="C2800" s="5" t="s">
        <v>22</v>
      </c>
      <c r="D2800" s="5" t="s">
        <v>14</v>
      </c>
      <c r="E2800" s="61" t="s">
        <v>15</v>
      </c>
      <c r="F2800" s="7" t="s">
        <v>26</v>
      </c>
      <c r="G2800" s="5" t="s">
        <v>17</v>
      </c>
      <c r="H2800" s="6" t="s">
        <v>18</v>
      </c>
      <c r="I2800" s="8" t="b">
        <v>0</v>
      </c>
      <c r="J2800" s="22" t="s">
        <v>38</v>
      </c>
      <c r="K2800" s="5" t="s">
        <v>3844</v>
      </c>
    </row>
    <row r="2801" spans="1:11" hidden="1" x14ac:dyDescent="0.25">
      <c r="A2801" s="1" t="s">
        <v>3845</v>
      </c>
      <c r="B2801" s="39" t="s">
        <v>1476</v>
      </c>
      <c r="C2801" s="1" t="s">
        <v>22</v>
      </c>
      <c r="D2801" s="1" t="s">
        <v>14</v>
      </c>
      <c r="E2801" s="60" t="s">
        <v>15</v>
      </c>
      <c r="F2801" s="3" t="s">
        <v>127</v>
      </c>
      <c r="G2801" s="1" t="s">
        <v>17</v>
      </c>
      <c r="H2801" s="2" t="s">
        <v>18</v>
      </c>
      <c r="I2801" s="4" t="b">
        <v>0</v>
      </c>
      <c r="J2801" s="19" t="s">
        <v>19</v>
      </c>
      <c r="K2801" s="1" t="s">
        <v>3846</v>
      </c>
    </row>
    <row r="2802" spans="1:11" hidden="1" x14ac:dyDescent="0.25">
      <c r="A2802" s="34" t="s">
        <v>1948</v>
      </c>
      <c r="B2802" s="44" t="s">
        <v>2804</v>
      </c>
      <c r="C2802" s="34" t="s">
        <v>22</v>
      </c>
      <c r="D2802" s="34" t="s">
        <v>14</v>
      </c>
      <c r="E2802" s="66" t="s">
        <v>15</v>
      </c>
      <c r="F2802" s="36" t="s">
        <v>26</v>
      </c>
      <c r="G2802" s="34" t="s">
        <v>17</v>
      </c>
      <c r="H2802" s="35" t="s">
        <v>18</v>
      </c>
      <c r="I2802" s="37" t="b">
        <v>0</v>
      </c>
      <c r="J2802" s="38" t="s">
        <v>38</v>
      </c>
      <c r="K2802" s="34" t="s">
        <v>3847</v>
      </c>
    </row>
    <row r="2803" spans="1:11" s="9" customFormat="1" hidden="1" x14ac:dyDescent="0.25">
      <c r="A2803" s="5" t="s">
        <v>3785</v>
      </c>
      <c r="B2803" s="45" t="s">
        <v>2804</v>
      </c>
      <c r="C2803" s="5" t="s">
        <v>36</v>
      </c>
      <c r="D2803" s="5" t="s">
        <v>14</v>
      </c>
      <c r="E2803" s="61" t="s">
        <v>15</v>
      </c>
      <c r="F2803" s="7" t="s">
        <v>41</v>
      </c>
      <c r="G2803" s="5" t="s">
        <v>17</v>
      </c>
      <c r="H2803" s="6" t="s">
        <v>18</v>
      </c>
      <c r="I2803" s="8" t="b">
        <v>0</v>
      </c>
      <c r="J2803" s="20" t="s">
        <v>38</v>
      </c>
      <c r="K2803" s="5" t="s">
        <v>3848</v>
      </c>
    </row>
    <row r="2804" spans="1:11" s="9" customFormat="1" hidden="1" x14ac:dyDescent="0.25">
      <c r="A2804" s="5" t="s">
        <v>3849</v>
      </c>
      <c r="B2804" s="45" t="s">
        <v>1476</v>
      </c>
      <c r="C2804" s="5" t="s">
        <v>3850</v>
      </c>
      <c r="D2804" s="5" t="s">
        <v>14</v>
      </c>
      <c r="E2804" s="61" t="s">
        <v>15</v>
      </c>
      <c r="F2804" s="7" t="s">
        <v>133</v>
      </c>
      <c r="G2804" s="5" t="s">
        <v>17</v>
      </c>
      <c r="H2804" s="6" t="s">
        <v>18</v>
      </c>
      <c r="I2804" s="8" t="b">
        <v>0</v>
      </c>
      <c r="J2804" s="22" t="s">
        <v>38</v>
      </c>
      <c r="K2804" s="5" t="s">
        <v>3851</v>
      </c>
    </row>
    <row r="2805" spans="1:11" hidden="1" x14ac:dyDescent="0.25">
      <c r="A2805" s="1" t="s">
        <v>3852</v>
      </c>
      <c r="B2805" s="39" t="s">
        <v>3813</v>
      </c>
      <c r="C2805" s="1" t="s">
        <v>3853</v>
      </c>
      <c r="D2805" s="1" t="s">
        <v>14</v>
      </c>
      <c r="E2805" s="60" t="s">
        <v>15</v>
      </c>
      <c r="F2805" s="3" t="s">
        <v>3815</v>
      </c>
      <c r="G2805" s="1" t="s">
        <v>63</v>
      </c>
      <c r="H2805" s="2" t="s">
        <v>18</v>
      </c>
      <c r="I2805" s="4" t="b">
        <v>0</v>
      </c>
      <c r="J2805" s="19" t="s">
        <v>38</v>
      </c>
      <c r="K2805" s="1" t="s">
        <v>3816</v>
      </c>
    </row>
    <row r="2806" spans="1:11" hidden="1" x14ac:dyDescent="0.25">
      <c r="A2806" s="1" t="s">
        <v>3854</v>
      </c>
      <c r="B2806" s="39" t="s">
        <v>3813</v>
      </c>
      <c r="C2806" s="1" t="s">
        <v>3853</v>
      </c>
      <c r="D2806" s="1" t="s">
        <v>14</v>
      </c>
      <c r="E2806" s="60" t="s">
        <v>15</v>
      </c>
      <c r="F2806" s="3" t="s">
        <v>3815</v>
      </c>
      <c r="G2806" s="1" t="s">
        <v>63</v>
      </c>
      <c r="H2806" s="2" t="s">
        <v>18</v>
      </c>
      <c r="I2806" s="4" t="b">
        <v>0</v>
      </c>
      <c r="J2806" s="19" t="s">
        <v>38</v>
      </c>
      <c r="K2806" s="1" t="s">
        <v>3816</v>
      </c>
    </row>
    <row r="2807" spans="1:11" hidden="1" x14ac:dyDescent="0.25">
      <c r="A2807" s="1" t="s">
        <v>3855</v>
      </c>
      <c r="B2807" s="39" t="s">
        <v>3813</v>
      </c>
      <c r="C2807" s="1" t="s">
        <v>3853</v>
      </c>
      <c r="D2807" s="1" t="s">
        <v>14</v>
      </c>
      <c r="E2807" s="60" t="s">
        <v>15</v>
      </c>
      <c r="F2807" s="3" t="s">
        <v>3815</v>
      </c>
      <c r="G2807" s="1" t="s">
        <v>63</v>
      </c>
      <c r="H2807" s="2" t="s">
        <v>18</v>
      </c>
      <c r="I2807" s="4" t="b">
        <v>0</v>
      </c>
      <c r="J2807" s="19" t="s">
        <v>38</v>
      </c>
      <c r="K2807" s="1" t="s">
        <v>3816</v>
      </c>
    </row>
    <row r="2808" spans="1:11" hidden="1" x14ac:dyDescent="0.25">
      <c r="A2808" s="1" t="s">
        <v>3856</v>
      </c>
      <c r="B2808" s="39" t="s">
        <v>3813</v>
      </c>
      <c r="C2808" s="1" t="s">
        <v>3853</v>
      </c>
      <c r="D2808" s="1" t="s">
        <v>14</v>
      </c>
      <c r="E2808" s="60" t="s">
        <v>15</v>
      </c>
      <c r="F2808" s="3" t="s">
        <v>3815</v>
      </c>
      <c r="G2808" s="1" t="s">
        <v>63</v>
      </c>
      <c r="H2808" s="2" t="s">
        <v>18</v>
      </c>
      <c r="I2808" s="4" t="b">
        <v>0</v>
      </c>
      <c r="J2808" s="19" t="s">
        <v>19</v>
      </c>
      <c r="K2808" s="1" t="s">
        <v>3816</v>
      </c>
    </row>
    <row r="2809" spans="1:11" hidden="1" x14ac:dyDescent="0.25">
      <c r="A2809" s="1" t="s">
        <v>3857</v>
      </c>
      <c r="B2809" s="39" t="s">
        <v>3813</v>
      </c>
      <c r="C2809" s="1" t="s">
        <v>3853</v>
      </c>
      <c r="D2809" s="1" t="s">
        <v>14</v>
      </c>
      <c r="E2809" s="60" t="s">
        <v>15</v>
      </c>
      <c r="F2809" s="3" t="s">
        <v>3815</v>
      </c>
      <c r="G2809" s="1" t="s">
        <v>63</v>
      </c>
      <c r="H2809" s="2" t="s">
        <v>18</v>
      </c>
      <c r="I2809" s="4" t="b">
        <v>0</v>
      </c>
      <c r="J2809" s="19" t="s">
        <v>38</v>
      </c>
      <c r="K2809" s="1" t="s">
        <v>3816</v>
      </c>
    </row>
    <row r="2810" spans="1:11" hidden="1" x14ac:dyDescent="0.25">
      <c r="A2810" s="1" t="s">
        <v>3858</v>
      </c>
      <c r="B2810" s="39" t="s">
        <v>3813</v>
      </c>
      <c r="C2810" s="1" t="s">
        <v>3853</v>
      </c>
      <c r="D2810" s="1" t="s">
        <v>14</v>
      </c>
      <c r="E2810" s="60" t="s">
        <v>15</v>
      </c>
      <c r="F2810" s="3" t="s">
        <v>3815</v>
      </c>
      <c r="G2810" s="1" t="s">
        <v>63</v>
      </c>
      <c r="H2810" s="2" t="s">
        <v>18</v>
      </c>
      <c r="I2810" s="4" t="b">
        <v>0</v>
      </c>
      <c r="J2810" s="19" t="s">
        <v>19</v>
      </c>
      <c r="K2810" s="1" t="s">
        <v>3816</v>
      </c>
    </row>
    <row r="2811" spans="1:11" hidden="1" x14ac:dyDescent="0.25">
      <c r="A2811" s="1" t="s">
        <v>3859</v>
      </c>
      <c r="B2811" s="39" t="s">
        <v>3813</v>
      </c>
      <c r="C2811" s="1" t="s">
        <v>3853</v>
      </c>
      <c r="D2811" s="1" t="s">
        <v>14</v>
      </c>
      <c r="E2811" s="60" t="s">
        <v>15</v>
      </c>
      <c r="F2811" s="3" t="s">
        <v>3815</v>
      </c>
      <c r="G2811" s="1" t="s">
        <v>63</v>
      </c>
      <c r="H2811" s="2" t="s">
        <v>18</v>
      </c>
      <c r="I2811" s="4" t="b">
        <v>0</v>
      </c>
      <c r="J2811" s="19" t="s">
        <v>38</v>
      </c>
      <c r="K2811" s="1" t="s">
        <v>3816</v>
      </c>
    </row>
    <row r="2812" spans="1:11" hidden="1" x14ac:dyDescent="0.25">
      <c r="A2812" s="1" t="s">
        <v>3860</v>
      </c>
      <c r="B2812" s="39" t="s">
        <v>3813</v>
      </c>
      <c r="C2812" s="1" t="s">
        <v>3853</v>
      </c>
      <c r="D2812" s="1" t="s">
        <v>14</v>
      </c>
      <c r="E2812" s="60" t="s">
        <v>15</v>
      </c>
      <c r="F2812" s="3" t="s">
        <v>3815</v>
      </c>
      <c r="G2812" s="1" t="s">
        <v>63</v>
      </c>
      <c r="H2812" s="2" t="s">
        <v>18</v>
      </c>
      <c r="I2812" s="4" t="b">
        <v>0</v>
      </c>
      <c r="J2812" s="19" t="s">
        <v>38</v>
      </c>
      <c r="K2812" s="1" t="s">
        <v>3816</v>
      </c>
    </row>
    <row r="2813" spans="1:11" s="9" customFormat="1" hidden="1" x14ac:dyDescent="0.25">
      <c r="A2813" s="5" t="s">
        <v>3861</v>
      </c>
      <c r="B2813" s="45" t="s">
        <v>1476</v>
      </c>
      <c r="C2813" s="5" t="s">
        <v>138</v>
      </c>
      <c r="D2813" s="5" t="s">
        <v>14</v>
      </c>
      <c r="E2813" s="61" t="s">
        <v>53</v>
      </c>
      <c r="F2813" s="7" t="s">
        <v>54</v>
      </c>
      <c r="G2813" s="5" t="s">
        <v>55</v>
      </c>
      <c r="H2813" s="6" t="s">
        <v>18</v>
      </c>
      <c r="I2813" s="8" t="b">
        <v>0</v>
      </c>
      <c r="J2813" s="20" t="s">
        <v>54</v>
      </c>
      <c r="K2813" s="5" t="s">
        <v>54</v>
      </c>
    </row>
    <row r="2814" spans="1:11" s="9" customFormat="1" hidden="1" x14ac:dyDescent="0.25">
      <c r="A2814" s="5" t="s">
        <v>3792</v>
      </c>
      <c r="B2814" s="45" t="s">
        <v>1476</v>
      </c>
      <c r="C2814" s="5" t="s">
        <v>98</v>
      </c>
      <c r="D2814" s="5" t="s">
        <v>14</v>
      </c>
      <c r="E2814" s="61" t="s">
        <v>15</v>
      </c>
      <c r="F2814" s="7" t="s">
        <v>54</v>
      </c>
      <c r="G2814" s="5" t="s">
        <v>99</v>
      </c>
      <c r="H2814" s="6" t="s">
        <v>18</v>
      </c>
      <c r="I2814" s="8" t="b">
        <v>0</v>
      </c>
      <c r="J2814" s="22" t="s">
        <v>38</v>
      </c>
      <c r="K2814" s="5" t="s">
        <v>54</v>
      </c>
    </row>
    <row r="2815" spans="1:11" s="9" customFormat="1" hidden="1" x14ac:dyDescent="0.25">
      <c r="A2815" s="5" t="s">
        <v>3862</v>
      </c>
      <c r="B2815" s="45" t="s">
        <v>1537</v>
      </c>
      <c r="C2815" s="5" t="s">
        <v>22</v>
      </c>
      <c r="D2815" s="5" t="s">
        <v>14</v>
      </c>
      <c r="E2815" s="61" t="s">
        <v>15</v>
      </c>
      <c r="F2815" s="7" t="s">
        <v>127</v>
      </c>
      <c r="G2815" s="5" t="s">
        <v>17</v>
      </c>
      <c r="H2815" s="6" t="s">
        <v>18</v>
      </c>
      <c r="I2815" s="8" t="b">
        <v>0</v>
      </c>
      <c r="J2815" s="20" t="s">
        <v>38</v>
      </c>
      <c r="K2815" s="5" t="s">
        <v>3863</v>
      </c>
    </row>
    <row r="2816" spans="1:11" s="9" customFormat="1" hidden="1" x14ac:dyDescent="0.25">
      <c r="A2816" s="10" t="s">
        <v>3864</v>
      </c>
      <c r="B2816" s="50" t="s">
        <v>1537</v>
      </c>
      <c r="C2816" s="10" t="s">
        <v>22</v>
      </c>
      <c r="D2816" s="10" t="s">
        <v>14</v>
      </c>
      <c r="E2816" s="62" t="s">
        <v>15</v>
      </c>
      <c r="F2816" s="12" t="s">
        <v>26</v>
      </c>
      <c r="G2816" s="10" t="s">
        <v>17</v>
      </c>
      <c r="H2816" s="11" t="s">
        <v>18</v>
      </c>
      <c r="I2816" s="13" t="b">
        <v>0</v>
      </c>
      <c r="J2816" s="20" t="s">
        <v>38</v>
      </c>
      <c r="K2816" s="10" t="s">
        <v>3865</v>
      </c>
    </row>
    <row r="2817" spans="1:11" hidden="1" x14ac:dyDescent="0.25">
      <c r="A2817" s="1" t="s">
        <v>3866</v>
      </c>
      <c r="B2817" s="39" t="s">
        <v>1537</v>
      </c>
      <c r="C2817" s="1" t="s">
        <v>3456</v>
      </c>
      <c r="D2817" s="1" t="s">
        <v>14</v>
      </c>
      <c r="E2817" s="60" t="s">
        <v>54</v>
      </c>
      <c r="F2817" s="3" t="s">
        <v>133</v>
      </c>
      <c r="G2817" s="1" t="s">
        <v>17</v>
      </c>
      <c r="H2817" s="2" t="s">
        <v>18</v>
      </c>
      <c r="I2817" s="4" t="b">
        <v>0</v>
      </c>
      <c r="J2817" s="19" t="s">
        <v>45</v>
      </c>
      <c r="K2817" s="1" t="s">
        <v>3867</v>
      </c>
    </row>
    <row r="2818" spans="1:11" s="9" customFormat="1" hidden="1" x14ac:dyDescent="0.25">
      <c r="A2818" s="5" t="s">
        <v>2740</v>
      </c>
      <c r="B2818" s="45" t="s">
        <v>1537</v>
      </c>
      <c r="C2818" s="5" t="s">
        <v>141</v>
      </c>
      <c r="D2818" s="5" t="s">
        <v>14</v>
      </c>
      <c r="E2818" s="61" t="s">
        <v>15</v>
      </c>
      <c r="F2818" s="7" t="s">
        <v>62</v>
      </c>
      <c r="G2818" s="5" t="s">
        <v>63</v>
      </c>
      <c r="H2818" s="6" t="s">
        <v>18</v>
      </c>
      <c r="I2818" s="8" t="b">
        <v>0</v>
      </c>
      <c r="J2818" s="20" t="s">
        <v>38</v>
      </c>
      <c r="K2818" s="5" t="s">
        <v>3868</v>
      </c>
    </row>
    <row r="2819" spans="1:11" s="9" customFormat="1" hidden="1" x14ac:dyDescent="0.25">
      <c r="A2819" s="5" t="s">
        <v>3869</v>
      </c>
      <c r="B2819" s="45" t="s">
        <v>1537</v>
      </c>
      <c r="C2819" s="5" t="s">
        <v>3184</v>
      </c>
      <c r="D2819" s="5" t="s">
        <v>14</v>
      </c>
      <c r="E2819" s="61" t="s">
        <v>15</v>
      </c>
      <c r="F2819" s="7" t="s">
        <v>54</v>
      </c>
      <c r="G2819" s="5" t="s">
        <v>99</v>
      </c>
      <c r="H2819" s="6" t="s">
        <v>18</v>
      </c>
      <c r="I2819" s="8" t="b">
        <v>0</v>
      </c>
      <c r="J2819" s="20" t="s">
        <v>38</v>
      </c>
      <c r="K2819" s="5" t="s">
        <v>54</v>
      </c>
    </row>
    <row r="2820" spans="1:11" hidden="1" x14ac:dyDescent="0.25">
      <c r="A2820" s="1" t="s">
        <v>3845</v>
      </c>
      <c r="B2820" s="39" t="s">
        <v>1949</v>
      </c>
      <c r="C2820" s="1" t="s">
        <v>22</v>
      </c>
      <c r="D2820" s="1" t="s">
        <v>14</v>
      </c>
      <c r="E2820" s="60" t="s">
        <v>15</v>
      </c>
      <c r="F2820" s="3" t="s">
        <v>127</v>
      </c>
      <c r="G2820" s="1" t="s">
        <v>17</v>
      </c>
      <c r="H2820" s="2" t="s">
        <v>18</v>
      </c>
      <c r="I2820" s="4" t="b">
        <v>1</v>
      </c>
      <c r="J2820" s="19" t="s">
        <v>19</v>
      </c>
      <c r="K2820" s="1" t="s">
        <v>3870</v>
      </c>
    </row>
    <row r="2821" spans="1:11" s="9" customFormat="1" hidden="1" x14ac:dyDescent="0.25">
      <c r="A2821" s="5" t="s">
        <v>3871</v>
      </c>
      <c r="B2821" s="45" t="s">
        <v>1241</v>
      </c>
      <c r="C2821" s="5" t="s">
        <v>52</v>
      </c>
      <c r="D2821" s="5" t="s">
        <v>14</v>
      </c>
      <c r="E2821" s="61" t="s">
        <v>3872</v>
      </c>
      <c r="F2821" s="7" t="s">
        <v>54</v>
      </c>
      <c r="G2821" s="5" t="s">
        <v>55</v>
      </c>
      <c r="H2821" s="6" t="s">
        <v>18</v>
      </c>
      <c r="I2821" s="8" t="b">
        <v>0</v>
      </c>
      <c r="J2821" s="20" t="s">
        <v>15</v>
      </c>
      <c r="K2821" s="5" t="s">
        <v>54</v>
      </c>
    </row>
    <row r="2822" spans="1:11" s="9" customFormat="1" hidden="1" x14ac:dyDescent="0.25">
      <c r="A2822" s="5" t="s">
        <v>2351</v>
      </c>
      <c r="B2822" s="45" t="s">
        <v>1537</v>
      </c>
      <c r="C2822" s="5" t="s">
        <v>138</v>
      </c>
      <c r="D2822" s="5" t="s">
        <v>14</v>
      </c>
      <c r="E2822" s="61" t="s">
        <v>53</v>
      </c>
      <c r="F2822" s="7" t="s">
        <v>54</v>
      </c>
      <c r="G2822" s="5" t="s">
        <v>55</v>
      </c>
      <c r="H2822" s="6" t="s">
        <v>18</v>
      </c>
      <c r="I2822" s="8" t="b">
        <v>0</v>
      </c>
      <c r="J2822" s="20" t="s">
        <v>15</v>
      </c>
      <c r="K2822" s="5" t="s">
        <v>54</v>
      </c>
    </row>
    <row r="2823" spans="1:11" s="9" customFormat="1" hidden="1" x14ac:dyDescent="0.25">
      <c r="A2823" s="5" t="s">
        <v>3873</v>
      </c>
      <c r="B2823" s="45" t="s">
        <v>2592</v>
      </c>
      <c r="C2823" s="5" t="s">
        <v>52</v>
      </c>
      <c r="D2823" s="5" t="s">
        <v>14</v>
      </c>
      <c r="E2823" s="61" t="s">
        <v>53</v>
      </c>
      <c r="F2823" s="7" t="s">
        <v>54</v>
      </c>
      <c r="G2823" s="5" t="s">
        <v>55</v>
      </c>
      <c r="H2823" s="6" t="s">
        <v>18</v>
      </c>
      <c r="I2823" s="8" t="b">
        <v>0</v>
      </c>
      <c r="J2823" s="20" t="s">
        <v>15</v>
      </c>
      <c r="K2823" s="5" t="s">
        <v>54</v>
      </c>
    </row>
    <row r="2824" spans="1:11" s="9" customFormat="1" hidden="1" x14ac:dyDescent="0.25">
      <c r="A2824" s="10" t="s">
        <v>3874</v>
      </c>
      <c r="B2824" s="50" t="s">
        <v>1844</v>
      </c>
      <c r="C2824" s="10" t="s">
        <v>52</v>
      </c>
      <c r="D2824" s="10" t="s">
        <v>14</v>
      </c>
      <c r="E2824" s="62" t="s">
        <v>53</v>
      </c>
      <c r="F2824" s="12" t="s">
        <v>54</v>
      </c>
      <c r="G2824" s="10" t="s">
        <v>55</v>
      </c>
      <c r="H2824" s="11" t="s">
        <v>18</v>
      </c>
      <c r="I2824" s="13" t="b">
        <v>0</v>
      </c>
      <c r="J2824" s="27" t="s">
        <v>15</v>
      </c>
      <c r="K2824" s="10" t="s">
        <v>54</v>
      </c>
    </row>
    <row r="2825" spans="1:11" s="9" customFormat="1" hidden="1" x14ac:dyDescent="0.25">
      <c r="A2825" s="5" t="s">
        <v>3875</v>
      </c>
      <c r="B2825" s="45" t="s">
        <v>2558</v>
      </c>
      <c r="C2825" s="5" t="s">
        <v>22</v>
      </c>
      <c r="D2825" s="5" t="s">
        <v>14</v>
      </c>
      <c r="E2825" s="61" t="s">
        <v>53</v>
      </c>
      <c r="F2825" s="7" t="s">
        <v>23</v>
      </c>
      <c r="G2825" s="5" t="s">
        <v>17</v>
      </c>
      <c r="H2825" s="6" t="s">
        <v>18</v>
      </c>
      <c r="I2825" s="8" t="b">
        <v>0</v>
      </c>
      <c r="J2825" s="20" t="s">
        <v>38</v>
      </c>
      <c r="K2825" s="5" t="s">
        <v>2561</v>
      </c>
    </row>
    <row r="2826" spans="1:11" s="9" customFormat="1" hidden="1" x14ac:dyDescent="0.25">
      <c r="A2826" s="10" t="s">
        <v>3789</v>
      </c>
      <c r="B2826" s="50" t="s">
        <v>2138</v>
      </c>
      <c r="C2826" s="10" t="s">
        <v>3184</v>
      </c>
      <c r="D2826" s="10" t="s">
        <v>14</v>
      </c>
      <c r="E2826" s="62" t="s">
        <v>15</v>
      </c>
      <c r="F2826" s="12" t="s">
        <v>54</v>
      </c>
      <c r="G2826" s="10" t="s">
        <v>99</v>
      </c>
      <c r="H2826" s="11" t="s">
        <v>18</v>
      </c>
      <c r="I2826" s="13" t="b">
        <v>0</v>
      </c>
      <c r="J2826" s="20" t="s">
        <v>38</v>
      </c>
      <c r="K2826" s="10" t="s">
        <v>54</v>
      </c>
    </row>
    <row r="2827" spans="1:11" s="9" customFormat="1" hidden="1" x14ac:dyDescent="0.25">
      <c r="A2827" s="5" t="s">
        <v>3804</v>
      </c>
      <c r="B2827" s="45" t="s">
        <v>2138</v>
      </c>
      <c r="C2827" s="5" t="s">
        <v>3184</v>
      </c>
      <c r="D2827" s="5" t="s">
        <v>14</v>
      </c>
      <c r="E2827" s="61" t="s">
        <v>15</v>
      </c>
      <c r="F2827" s="7" t="s">
        <v>54</v>
      </c>
      <c r="G2827" s="5" t="s">
        <v>99</v>
      </c>
      <c r="H2827" s="6" t="s">
        <v>18</v>
      </c>
      <c r="I2827" s="8" t="b">
        <v>0</v>
      </c>
      <c r="J2827" s="20" t="s">
        <v>38</v>
      </c>
      <c r="K2827" s="5" t="s">
        <v>54</v>
      </c>
    </row>
    <row r="2828" spans="1:11" s="9" customFormat="1" hidden="1" x14ac:dyDescent="0.25">
      <c r="A2828" s="5" t="s">
        <v>3876</v>
      </c>
      <c r="B2828" s="45" t="s">
        <v>2138</v>
      </c>
      <c r="C2828" s="5" t="s">
        <v>52</v>
      </c>
      <c r="D2828" s="5" t="s">
        <v>14</v>
      </c>
      <c r="E2828" s="61" t="s">
        <v>53</v>
      </c>
      <c r="F2828" s="7" t="s">
        <v>54</v>
      </c>
      <c r="G2828" s="5" t="s">
        <v>55</v>
      </c>
      <c r="H2828" s="6" t="s">
        <v>18</v>
      </c>
      <c r="I2828" s="8" t="b">
        <v>0</v>
      </c>
      <c r="J2828" s="20" t="s">
        <v>15</v>
      </c>
      <c r="K2828" s="5" t="s">
        <v>54</v>
      </c>
    </row>
    <row r="2829" spans="1:11" s="90" customFormat="1" hidden="1" x14ac:dyDescent="0.25">
      <c r="A2829" s="83" t="s">
        <v>3877</v>
      </c>
      <c r="B2829" s="84" t="s">
        <v>2138</v>
      </c>
      <c r="C2829" s="83" t="s">
        <v>52</v>
      </c>
      <c r="D2829" s="83" t="s">
        <v>14</v>
      </c>
      <c r="E2829" s="85" t="s">
        <v>53</v>
      </c>
      <c r="F2829" s="86" t="s">
        <v>54</v>
      </c>
      <c r="G2829" s="83" t="s">
        <v>55</v>
      </c>
      <c r="H2829" s="87" t="s">
        <v>18</v>
      </c>
      <c r="I2829" s="88" t="b">
        <v>0</v>
      </c>
      <c r="J2829" s="89" t="s">
        <v>15</v>
      </c>
      <c r="K2829" s="83" t="s">
        <v>54</v>
      </c>
    </row>
    <row r="2830" spans="1:11" s="9" customFormat="1" hidden="1" x14ac:dyDescent="0.25">
      <c r="A2830" s="10" t="s">
        <v>2653</v>
      </c>
      <c r="B2830" s="50" t="s">
        <v>1844</v>
      </c>
      <c r="C2830" s="10" t="s">
        <v>132</v>
      </c>
      <c r="D2830" s="10" t="s">
        <v>14</v>
      </c>
      <c r="E2830" s="62" t="s">
        <v>15</v>
      </c>
      <c r="F2830" s="12" t="s">
        <v>41</v>
      </c>
      <c r="G2830" s="10" t="s">
        <v>17</v>
      </c>
      <c r="H2830" s="11" t="s">
        <v>18</v>
      </c>
      <c r="I2830" s="13" t="b">
        <v>0</v>
      </c>
      <c r="J2830" s="27" t="s">
        <v>38</v>
      </c>
      <c r="K2830" s="10" t="s">
        <v>3878</v>
      </c>
    </row>
    <row r="2831" spans="1:11" hidden="1" x14ac:dyDescent="0.25">
      <c r="A2831" s="1" t="s">
        <v>403</v>
      </c>
      <c r="B2831" s="39" t="s">
        <v>35</v>
      </c>
      <c r="C2831" s="1" t="s">
        <v>36</v>
      </c>
      <c r="D2831" s="1" t="s">
        <v>14</v>
      </c>
      <c r="E2831" s="60" t="s">
        <v>15</v>
      </c>
      <c r="F2831" s="3" t="s">
        <v>37</v>
      </c>
      <c r="G2831" s="1" t="s">
        <v>17</v>
      </c>
      <c r="H2831" s="2" t="s">
        <v>18</v>
      </c>
      <c r="I2831" s="4" t="b">
        <v>0</v>
      </c>
      <c r="J2831" s="19" t="s">
        <v>45</v>
      </c>
      <c r="K2831" s="1" t="s">
        <v>3879</v>
      </c>
    </row>
    <row r="2832" spans="1:11" hidden="1" x14ac:dyDescent="0.25">
      <c r="A2832" s="1" t="s">
        <v>518</v>
      </c>
      <c r="B2832" s="39" t="s">
        <v>2649</v>
      </c>
      <c r="C2832" s="1" t="s">
        <v>98</v>
      </c>
      <c r="D2832" s="1" t="s">
        <v>14</v>
      </c>
      <c r="E2832" s="60" t="s">
        <v>15</v>
      </c>
      <c r="F2832" s="3" t="s">
        <v>54</v>
      </c>
      <c r="G2832" s="1" t="s">
        <v>99</v>
      </c>
      <c r="H2832" s="2" t="s">
        <v>18</v>
      </c>
      <c r="I2832" s="4" t="b">
        <v>1</v>
      </c>
      <c r="J2832" s="19" t="s">
        <v>42</v>
      </c>
      <c r="K2832" s="1" t="s">
        <v>54</v>
      </c>
    </row>
    <row r="2833" spans="1:11" hidden="1" x14ac:dyDescent="0.25">
      <c r="A2833" s="1" t="s">
        <v>2703</v>
      </c>
      <c r="B2833" s="39" t="s">
        <v>2623</v>
      </c>
      <c r="C2833" s="1" t="s">
        <v>98</v>
      </c>
      <c r="D2833" s="1" t="s">
        <v>14</v>
      </c>
      <c r="E2833" s="60" t="s">
        <v>15</v>
      </c>
      <c r="F2833" s="3" t="s">
        <v>54</v>
      </c>
      <c r="G2833" s="1" t="s">
        <v>99</v>
      </c>
      <c r="H2833" s="2" t="s">
        <v>18</v>
      </c>
      <c r="I2833" s="4" t="b">
        <v>0</v>
      </c>
      <c r="J2833" s="19" t="s">
        <v>42</v>
      </c>
      <c r="K2833" s="1" t="s">
        <v>54</v>
      </c>
    </row>
    <row r="2834" spans="1:11" s="9" customFormat="1" hidden="1" x14ac:dyDescent="0.25">
      <c r="A2834" s="5" t="s">
        <v>1277</v>
      </c>
      <c r="B2834" s="45" t="s">
        <v>1102</v>
      </c>
      <c r="C2834" s="5" t="s">
        <v>52</v>
      </c>
      <c r="D2834" s="5" t="s">
        <v>14</v>
      </c>
      <c r="E2834" s="61" t="s">
        <v>53</v>
      </c>
      <c r="F2834" s="7" t="s">
        <v>54</v>
      </c>
      <c r="G2834" s="5" t="s">
        <v>55</v>
      </c>
      <c r="H2834" s="6" t="s">
        <v>18</v>
      </c>
      <c r="I2834" s="8" t="b">
        <v>0</v>
      </c>
      <c r="J2834" s="20" t="s">
        <v>15</v>
      </c>
      <c r="K2834" s="5" t="s">
        <v>54</v>
      </c>
    </row>
    <row r="2835" spans="1:11" s="9" customFormat="1" hidden="1" x14ac:dyDescent="0.25">
      <c r="A2835" s="5" t="s">
        <v>3880</v>
      </c>
      <c r="B2835" s="45" t="s">
        <v>551</v>
      </c>
      <c r="C2835" s="5" t="s">
        <v>3184</v>
      </c>
      <c r="D2835" s="5" t="s">
        <v>14</v>
      </c>
      <c r="E2835" s="61" t="s">
        <v>15</v>
      </c>
      <c r="F2835" s="7" t="s">
        <v>54</v>
      </c>
      <c r="G2835" s="5" t="s">
        <v>99</v>
      </c>
      <c r="H2835" s="26" t="s">
        <v>223</v>
      </c>
      <c r="I2835" s="8" t="b">
        <v>1</v>
      </c>
      <c r="J2835" s="20" t="s">
        <v>38</v>
      </c>
      <c r="K2835" s="5" t="s">
        <v>54</v>
      </c>
    </row>
    <row r="2836" spans="1:11" hidden="1" x14ac:dyDescent="0.25">
      <c r="A2836" s="1" t="s">
        <v>3881</v>
      </c>
      <c r="B2836" s="39" t="s">
        <v>551</v>
      </c>
      <c r="C2836" s="1" t="s">
        <v>3184</v>
      </c>
      <c r="D2836" s="1" t="s">
        <v>14</v>
      </c>
      <c r="E2836" s="60" t="s">
        <v>15</v>
      </c>
      <c r="F2836" s="3" t="s">
        <v>54</v>
      </c>
      <c r="G2836" s="1" t="s">
        <v>99</v>
      </c>
      <c r="H2836" s="2" t="s">
        <v>18</v>
      </c>
      <c r="I2836" s="4" t="b">
        <v>0</v>
      </c>
      <c r="J2836" s="19" t="s">
        <v>42</v>
      </c>
      <c r="K2836" s="1" t="s">
        <v>54</v>
      </c>
    </row>
    <row r="2837" spans="1:11" hidden="1" x14ac:dyDescent="0.25">
      <c r="A2837" s="1" t="s">
        <v>3882</v>
      </c>
      <c r="B2837" s="39" t="s">
        <v>551</v>
      </c>
      <c r="C2837" s="1" t="s">
        <v>3184</v>
      </c>
      <c r="D2837" s="1" t="s">
        <v>14</v>
      </c>
      <c r="E2837" s="60" t="s">
        <v>15</v>
      </c>
      <c r="F2837" s="3" t="s">
        <v>54</v>
      </c>
      <c r="G2837" s="1" t="s">
        <v>99</v>
      </c>
      <c r="H2837" s="2" t="s">
        <v>18</v>
      </c>
      <c r="I2837" s="4" t="b">
        <v>0</v>
      </c>
      <c r="J2837" s="19" t="s">
        <v>42</v>
      </c>
      <c r="K2837" s="1" t="s">
        <v>54</v>
      </c>
    </row>
    <row r="2838" spans="1:11" hidden="1" x14ac:dyDescent="0.25">
      <c r="A2838" s="1" t="s">
        <v>3883</v>
      </c>
      <c r="B2838" s="39" t="s">
        <v>551</v>
      </c>
      <c r="C2838" s="1" t="s">
        <v>3184</v>
      </c>
      <c r="D2838" s="1" t="s">
        <v>14</v>
      </c>
      <c r="E2838" s="60" t="s">
        <v>15</v>
      </c>
      <c r="F2838" s="3" t="s">
        <v>54</v>
      </c>
      <c r="G2838" s="1" t="s">
        <v>99</v>
      </c>
      <c r="H2838" s="2" t="s">
        <v>18</v>
      </c>
      <c r="I2838" s="4" t="b">
        <v>0</v>
      </c>
      <c r="J2838" s="19" t="s">
        <v>42</v>
      </c>
      <c r="K2838" s="1" t="s">
        <v>54</v>
      </c>
    </row>
    <row r="2839" spans="1:11" hidden="1" x14ac:dyDescent="0.25">
      <c r="A2839" s="1" t="s">
        <v>3884</v>
      </c>
      <c r="B2839" s="39" t="s">
        <v>551</v>
      </c>
      <c r="C2839" s="1" t="s">
        <v>3184</v>
      </c>
      <c r="D2839" s="1" t="s">
        <v>14</v>
      </c>
      <c r="E2839" s="60" t="s">
        <v>15</v>
      </c>
      <c r="F2839" s="3" t="s">
        <v>54</v>
      </c>
      <c r="G2839" s="1" t="s">
        <v>99</v>
      </c>
      <c r="H2839" s="2" t="s">
        <v>18</v>
      </c>
      <c r="I2839" s="4" t="b">
        <v>0</v>
      </c>
      <c r="J2839" s="19" t="s">
        <v>42</v>
      </c>
      <c r="K2839" s="1" t="s">
        <v>54</v>
      </c>
    </row>
    <row r="2840" spans="1:11" hidden="1" x14ac:dyDescent="0.25">
      <c r="A2840" s="1" t="s">
        <v>3885</v>
      </c>
      <c r="B2840" s="39" t="s">
        <v>551</v>
      </c>
      <c r="C2840" s="1" t="s">
        <v>3184</v>
      </c>
      <c r="D2840" s="1" t="s">
        <v>14</v>
      </c>
      <c r="E2840" s="60" t="s">
        <v>15</v>
      </c>
      <c r="F2840" s="3" t="s">
        <v>54</v>
      </c>
      <c r="G2840" s="1" t="s">
        <v>99</v>
      </c>
      <c r="H2840" s="2" t="s">
        <v>18</v>
      </c>
      <c r="I2840" s="4" t="b">
        <v>0</v>
      </c>
      <c r="J2840" s="19" t="s">
        <v>42</v>
      </c>
      <c r="K2840" s="1" t="s">
        <v>54</v>
      </c>
    </row>
    <row r="2841" spans="1:11" s="9" customFormat="1" hidden="1" x14ac:dyDescent="0.25">
      <c r="A2841" s="5" t="s">
        <v>3886</v>
      </c>
      <c r="B2841" s="45" t="s">
        <v>551</v>
      </c>
      <c r="C2841" s="5" t="s">
        <v>3184</v>
      </c>
      <c r="D2841" s="5" t="s">
        <v>14</v>
      </c>
      <c r="E2841" s="61" t="s">
        <v>15</v>
      </c>
      <c r="F2841" s="7" t="s">
        <v>54</v>
      </c>
      <c r="G2841" s="5" t="s">
        <v>99</v>
      </c>
      <c r="H2841" s="6" t="s">
        <v>18</v>
      </c>
      <c r="I2841" s="8" t="b">
        <v>0</v>
      </c>
      <c r="J2841" s="20" t="s">
        <v>38</v>
      </c>
      <c r="K2841" s="5" t="s">
        <v>54</v>
      </c>
    </row>
    <row r="2842" spans="1:11" hidden="1" x14ac:dyDescent="0.25">
      <c r="A2842" s="1" t="s">
        <v>3887</v>
      </c>
      <c r="B2842" s="39" t="s">
        <v>551</v>
      </c>
      <c r="C2842" s="1" t="s">
        <v>3184</v>
      </c>
      <c r="D2842" s="1" t="s">
        <v>14</v>
      </c>
      <c r="E2842" s="60" t="s">
        <v>15</v>
      </c>
      <c r="F2842" s="3" t="s">
        <v>54</v>
      </c>
      <c r="G2842" s="1" t="s">
        <v>99</v>
      </c>
      <c r="H2842" s="2" t="s">
        <v>18</v>
      </c>
      <c r="I2842" s="4" t="b">
        <v>0</v>
      </c>
      <c r="J2842" s="19" t="s">
        <v>42</v>
      </c>
      <c r="K2842" s="1" t="s">
        <v>54</v>
      </c>
    </row>
    <row r="2843" spans="1:11" hidden="1" x14ac:dyDescent="0.25">
      <c r="A2843" s="1" t="s">
        <v>3888</v>
      </c>
      <c r="B2843" s="39" t="s">
        <v>551</v>
      </c>
      <c r="C2843" s="1" t="s">
        <v>3184</v>
      </c>
      <c r="D2843" s="1" t="s">
        <v>14</v>
      </c>
      <c r="E2843" s="60" t="s">
        <v>15</v>
      </c>
      <c r="F2843" s="3" t="s">
        <v>54</v>
      </c>
      <c r="G2843" s="1" t="s">
        <v>99</v>
      </c>
      <c r="H2843" s="2" t="s">
        <v>18</v>
      </c>
      <c r="I2843" s="4" t="b">
        <v>0</v>
      </c>
      <c r="J2843" s="19" t="s">
        <v>42</v>
      </c>
      <c r="K2843" s="1" t="s">
        <v>54</v>
      </c>
    </row>
    <row r="2844" spans="1:11" hidden="1" x14ac:dyDescent="0.25">
      <c r="A2844" s="1" t="s">
        <v>3889</v>
      </c>
      <c r="B2844" s="39" t="s">
        <v>551</v>
      </c>
      <c r="C2844" s="1" t="s">
        <v>3184</v>
      </c>
      <c r="D2844" s="1" t="s">
        <v>14</v>
      </c>
      <c r="E2844" s="60" t="s">
        <v>15</v>
      </c>
      <c r="F2844" s="3" t="s">
        <v>54</v>
      </c>
      <c r="G2844" s="1" t="s">
        <v>99</v>
      </c>
      <c r="H2844" s="2" t="s">
        <v>18</v>
      </c>
      <c r="I2844" s="4" t="b">
        <v>0</v>
      </c>
      <c r="J2844" s="19" t="s">
        <v>42</v>
      </c>
      <c r="K2844" s="1" t="s">
        <v>54</v>
      </c>
    </row>
    <row r="2845" spans="1:11" hidden="1" x14ac:dyDescent="0.25">
      <c r="A2845" s="1" t="s">
        <v>3890</v>
      </c>
      <c r="B2845" s="39" t="s">
        <v>551</v>
      </c>
      <c r="C2845" s="1" t="s">
        <v>3184</v>
      </c>
      <c r="D2845" s="1" t="s">
        <v>14</v>
      </c>
      <c r="E2845" s="60" t="s">
        <v>15</v>
      </c>
      <c r="F2845" s="3" t="s">
        <v>54</v>
      </c>
      <c r="G2845" s="1" t="s">
        <v>99</v>
      </c>
      <c r="H2845" s="2" t="s">
        <v>18</v>
      </c>
      <c r="I2845" s="4" t="b">
        <v>0</v>
      </c>
      <c r="J2845" s="19" t="s">
        <v>42</v>
      </c>
      <c r="K2845" s="1" t="s">
        <v>54</v>
      </c>
    </row>
    <row r="2846" spans="1:11" hidden="1" x14ac:dyDescent="0.25">
      <c r="A2846" s="1" t="s">
        <v>3679</v>
      </c>
      <c r="B2846" s="39" t="s">
        <v>2804</v>
      </c>
      <c r="C2846" s="1" t="s">
        <v>98</v>
      </c>
      <c r="D2846" s="1" t="s">
        <v>14</v>
      </c>
      <c r="E2846" s="60" t="s">
        <v>15</v>
      </c>
      <c r="F2846" s="3" t="s">
        <v>54</v>
      </c>
      <c r="G2846" s="1" t="s">
        <v>99</v>
      </c>
      <c r="H2846" s="2" t="s">
        <v>18</v>
      </c>
      <c r="I2846" s="4" t="b">
        <v>0</v>
      </c>
      <c r="J2846" s="19" t="s">
        <v>42</v>
      </c>
      <c r="K2846" s="1" t="s">
        <v>54</v>
      </c>
    </row>
    <row r="2847" spans="1:11" hidden="1" x14ac:dyDescent="0.25">
      <c r="A2847" s="1" t="s">
        <v>3573</v>
      </c>
      <c r="B2847" s="39" t="s">
        <v>2804</v>
      </c>
      <c r="C2847" s="1" t="s">
        <v>98</v>
      </c>
      <c r="D2847" s="1" t="s">
        <v>14</v>
      </c>
      <c r="E2847" s="60" t="s">
        <v>15</v>
      </c>
      <c r="F2847" s="3" t="s">
        <v>54</v>
      </c>
      <c r="G2847" s="1" t="s">
        <v>99</v>
      </c>
      <c r="H2847" s="2" t="s">
        <v>18</v>
      </c>
      <c r="I2847" s="4" t="b">
        <v>0</v>
      </c>
      <c r="J2847" s="19" t="s">
        <v>42</v>
      </c>
      <c r="K2847" s="1" t="s">
        <v>54</v>
      </c>
    </row>
    <row r="2848" spans="1:11" hidden="1" x14ac:dyDescent="0.25">
      <c r="A2848" s="1" t="s">
        <v>2735</v>
      </c>
      <c r="B2848" s="39" t="s">
        <v>2804</v>
      </c>
      <c r="C2848" s="1" t="s">
        <v>98</v>
      </c>
      <c r="D2848" s="1" t="s">
        <v>14</v>
      </c>
      <c r="E2848" s="60" t="s">
        <v>15</v>
      </c>
      <c r="F2848" s="3" t="s">
        <v>54</v>
      </c>
      <c r="G2848" s="1" t="s">
        <v>99</v>
      </c>
      <c r="H2848" s="2" t="s">
        <v>18</v>
      </c>
      <c r="I2848" s="4" t="b">
        <v>0</v>
      </c>
      <c r="J2848" s="19" t="s">
        <v>42</v>
      </c>
      <c r="K2848" s="1" t="s">
        <v>54</v>
      </c>
    </row>
    <row r="2849" spans="1:11" hidden="1" x14ac:dyDescent="0.25">
      <c r="A2849" s="1" t="s">
        <v>3597</v>
      </c>
      <c r="B2849" s="39" t="s">
        <v>2804</v>
      </c>
      <c r="C2849" s="1" t="s">
        <v>98</v>
      </c>
      <c r="D2849" s="1" t="s">
        <v>14</v>
      </c>
      <c r="E2849" s="60" t="s">
        <v>15</v>
      </c>
      <c r="F2849" s="3" t="s">
        <v>54</v>
      </c>
      <c r="G2849" s="1" t="s">
        <v>99</v>
      </c>
      <c r="H2849" s="2" t="s">
        <v>18</v>
      </c>
      <c r="I2849" s="4" t="b">
        <v>0</v>
      </c>
      <c r="J2849" s="19" t="s">
        <v>42</v>
      </c>
      <c r="K2849" s="1" t="s">
        <v>54</v>
      </c>
    </row>
    <row r="2850" spans="1:11" hidden="1" x14ac:dyDescent="0.25">
      <c r="A2850" s="1" t="s">
        <v>3671</v>
      </c>
      <c r="B2850" s="39" t="s">
        <v>2804</v>
      </c>
      <c r="C2850" s="1" t="s">
        <v>98</v>
      </c>
      <c r="D2850" s="1" t="s">
        <v>14</v>
      </c>
      <c r="E2850" s="60" t="s">
        <v>15</v>
      </c>
      <c r="F2850" s="3" t="s">
        <v>54</v>
      </c>
      <c r="G2850" s="1" t="s">
        <v>99</v>
      </c>
      <c r="H2850" s="2" t="s">
        <v>18</v>
      </c>
      <c r="I2850" s="4" t="b">
        <v>0</v>
      </c>
      <c r="J2850" s="19" t="s">
        <v>42</v>
      </c>
      <c r="K2850" s="1" t="s">
        <v>54</v>
      </c>
    </row>
    <row r="2851" spans="1:11" hidden="1" x14ac:dyDescent="0.25">
      <c r="A2851" s="1" t="s">
        <v>3726</v>
      </c>
      <c r="B2851" s="39" t="s">
        <v>2804</v>
      </c>
      <c r="C2851" s="1" t="s">
        <v>98</v>
      </c>
      <c r="D2851" s="1" t="s">
        <v>14</v>
      </c>
      <c r="E2851" s="60" t="s">
        <v>15</v>
      </c>
      <c r="F2851" s="3" t="s">
        <v>54</v>
      </c>
      <c r="G2851" s="1" t="s">
        <v>99</v>
      </c>
      <c r="H2851" s="2" t="s">
        <v>18</v>
      </c>
      <c r="I2851" s="4" t="b">
        <v>0</v>
      </c>
      <c r="J2851" s="19" t="s">
        <v>42</v>
      </c>
      <c r="K2851" s="1" t="s">
        <v>54</v>
      </c>
    </row>
    <row r="2852" spans="1:11" hidden="1" x14ac:dyDescent="0.25">
      <c r="A2852" s="1" t="s">
        <v>3599</v>
      </c>
      <c r="B2852" s="39" t="s">
        <v>2804</v>
      </c>
      <c r="C2852" s="1" t="s">
        <v>98</v>
      </c>
      <c r="D2852" s="1" t="s">
        <v>14</v>
      </c>
      <c r="E2852" s="60" t="s">
        <v>15</v>
      </c>
      <c r="F2852" s="3" t="s">
        <v>54</v>
      </c>
      <c r="G2852" s="1" t="s">
        <v>99</v>
      </c>
      <c r="H2852" s="2" t="s">
        <v>18</v>
      </c>
      <c r="I2852" s="4" t="b">
        <v>0</v>
      </c>
      <c r="J2852" s="19" t="s">
        <v>42</v>
      </c>
      <c r="K2852" s="1" t="s">
        <v>54</v>
      </c>
    </row>
    <row r="2853" spans="1:11" hidden="1" x14ac:dyDescent="0.25">
      <c r="A2853" s="1" t="s">
        <v>3677</v>
      </c>
      <c r="B2853" s="39" t="s">
        <v>2804</v>
      </c>
      <c r="C2853" s="1" t="s">
        <v>98</v>
      </c>
      <c r="D2853" s="1" t="s">
        <v>14</v>
      </c>
      <c r="E2853" s="60" t="s">
        <v>15</v>
      </c>
      <c r="F2853" s="3" t="s">
        <v>54</v>
      </c>
      <c r="G2853" s="1" t="s">
        <v>99</v>
      </c>
      <c r="H2853" s="2" t="s">
        <v>18</v>
      </c>
      <c r="I2853" s="4" t="b">
        <v>0</v>
      </c>
      <c r="J2853" s="19" t="s">
        <v>42</v>
      </c>
      <c r="K2853" s="1" t="s">
        <v>54</v>
      </c>
    </row>
    <row r="2854" spans="1:11" hidden="1" x14ac:dyDescent="0.25">
      <c r="A2854" s="1" t="s">
        <v>3623</v>
      </c>
      <c r="B2854" s="39" t="s">
        <v>2804</v>
      </c>
      <c r="C2854" s="1" t="s">
        <v>98</v>
      </c>
      <c r="D2854" s="1" t="s">
        <v>14</v>
      </c>
      <c r="E2854" s="60" t="s">
        <v>15</v>
      </c>
      <c r="F2854" s="3" t="s">
        <v>54</v>
      </c>
      <c r="G2854" s="1" t="s">
        <v>99</v>
      </c>
      <c r="H2854" s="2" t="s">
        <v>18</v>
      </c>
      <c r="I2854" s="4" t="b">
        <v>0</v>
      </c>
      <c r="J2854" s="19" t="s">
        <v>42</v>
      </c>
      <c r="K2854" s="1" t="s">
        <v>54</v>
      </c>
    </row>
    <row r="2855" spans="1:11" hidden="1" x14ac:dyDescent="0.25">
      <c r="A2855" s="1" t="s">
        <v>3587</v>
      </c>
      <c r="B2855" s="39" t="s">
        <v>2804</v>
      </c>
      <c r="C2855" s="1" t="s">
        <v>98</v>
      </c>
      <c r="D2855" s="1" t="s">
        <v>14</v>
      </c>
      <c r="E2855" s="60" t="s">
        <v>15</v>
      </c>
      <c r="F2855" s="3" t="s">
        <v>54</v>
      </c>
      <c r="G2855" s="1" t="s">
        <v>99</v>
      </c>
      <c r="H2855" s="2" t="s">
        <v>18</v>
      </c>
      <c r="I2855" s="4" t="b">
        <v>0</v>
      </c>
      <c r="J2855" s="19" t="s">
        <v>42</v>
      </c>
      <c r="K2855" s="1" t="s">
        <v>54</v>
      </c>
    </row>
    <row r="2856" spans="1:11" hidden="1" x14ac:dyDescent="0.25">
      <c r="A2856" s="1" t="s">
        <v>3535</v>
      </c>
      <c r="B2856" s="39" t="s">
        <v>2804</v>
      </c>
      <c r="C2856" s="1" t="s">
        <v>98</v>
      </c>
      <c r="D2856" s="1" t="s">
        <v>14</v>
      </c>
      <c r="E2856" s="60" t="s">
        <v>15</v>
      </c>
      <c r="F2856" s="3" t="s">
        <v>54</v>
      </c>
      <c r="G2856" s="1" t="s">
        <v>99</v>
      </c>
      <c r="H2856" s="2" t="s">
        <v>18</v>
      </c>
      <c r="I2856" s="4" t="b">
        <v>0</v>
      </c>
      <c r="J2856" s="19" t="s">
        <v>42</v>
      </c>
      <c r="K2856" s="1" t="s">
        <v>54</v>
      </c>
    </row>
    <row r="2857" spans="1:11" hidden="1" x14ac:dyDescent="0.25">
      <c r="A2857" s="1" t="s">
        <v>3730</v>
      </c>
      <c r="B2857" s="39" t="s">
        <v>2804</v>
      </c>
      <c r="C2857" s="1" t="s">
        <v>98</v>
      </c>
      <c r="D2857" s="1" t="s">
        <v>14</v>
      </c>
      <c r="E2857" s="60" t="s">
        <v>15</v>
      </c>
      <c r="F2857" s="3" t="s">
        <v>54</v>
      </c>
      <c r="G2857" s="1" t="s">
        <v>99</v>
      </c>
      <c r="H2857" s="2" t="s">
        <v>18</v>
      </c>
      <c r="I2857" s="4" t="b">
        <v>0</v>
      </c>
      <c r="J2857" s="19" t="s">
        <v>42</v>
      </c>
      <c r="K2857" s="1" t="s">
        <v>54</v>
      </c>
    </row>
    <row r="2858" spans="1:11" hidden="1" x14ac:dyDescent="0.25">
      <c r="A2858" s="1" t="s">
        <v>3528</v>
      </c>
      <c r="B2858" s="39" t="s">
        <v>2804</v>
      </c>
      <c r="C2858" s="1" t="s">
        <v>98</v>
      </c>
      <c r="D2858" s="1" t="s">
        <v>14</v>
      </c>
      <c r="E2858" s="60" t="s">
        <v>15</v>
      </c>
      <c r="F2858" s="3" t="s">
        <v>54</v>
      </c>
      <c r="G2858" s="1" t="s">
        <v>99</v>
      </c>
      <c r="H2858" s="2" t="s">
        <v>18</v>
      </c>
      <c r="I2858" s="4" t="b">
        <v>0</v>
      </c>
      <c r="J2858" s="19" t="s">
        <v>42</v>
      </c>
      <c r="K2858" s="1" t="s">
        <v>54</v>
      </c>
    </row>
    <row r="2859" spans="1:11" hidden="1" x14ac:dyDescent="0.25">
      <c r="A2859" s="1" t="s">
        <v>3625</v>
      </c>
      <c r="B2859" s="39" t="s">
        <v>2804</v>
      </c>
      <c r="C2859" s="1" t="s">
        <v>98</v>
      </c>
      <c r="D2859" s="1" t="s">
        <v>14</v>
      </c>
      <c r="E2859" s="60" t="s">
        <v>15</v>
      </c>
      <c r="F2859" s="3" t="s">
        <v>54</v>
      </c>
      <c r="G2859" s="1" t="s">
        <v>99</v>
      </c>
      <c r="H2859" s="2" t="s">
        <v>18</v>
      </c>
      <c r="I2859" s="4" t="b">
        <v>0</v>
      </c>
      <c r="J2859" s="19" t="s">
        <v>42</v>
      </c>
      <c r="K2859" s="1" t="s">
        <v>54</v>
      </c>
    </row>
    <row r="2860" spans="1:11" hidden="1" x14ac:dyDescent="0.25">
      <c r="A2860" s="1" t="s">
        <v>1946</v>
      </c>
      <c r="B2860" s="39" t="s">
        <v>2804</v>
      </c>
      <c r="C2860" s="1" t="s">
        <v>98</v>
      </c>
      <c r="D2860" s="1" t="s">
        <v>14</v>
      </c>
      <c r="E2860" s="60" t="s">
        <v>15</v>
      </c>
      <c r="F2860" s="3" t="s">
        <v>54</v>
      </c>
      <c r="G2860" s="1" t="s">
        <v>99</v>
      </c>
      <c r="H2860" s="2" t="s">
        <v>18</v>
      </c>
      <c r="I2860" s="4" t="b">
        <v>0</v>
      </c>
      <c r="J2860" s="19" t="s">
        <v>42</v>
      </c>
      <c r="K2860" s="1" t="s">
        <v>54</v>
      </c>
    </row>
    <row r="2861" spans="1:11" hidden="1" x14ac:dyDescent="0.25">
      <c r="A2861" s="1" t="s">
        <v>3532</v>
      </c>
      <c r="B2861" s="39" t="s">
        <v>2804</v>
      </c>
      <c r="C2861" s="1" t="s">
        <v>98</v>
      </c>
      <c r="D2861" s="1" t="s">
        <v>14</v>
      </c>
      <c r="E2861" s="60" t="s">
        <v>15</v>
      </c>
      <c r="F2861" s="3" t="s">
        <v>54</v>
      </c>
      <c r="G2861" s="1" t="s">
        <v>99</v>
      </c>
      <c r="H2861" s="2" t="s">
        <v>18</v>
      </c>
      <c r="I2861" s="4" t="b">
        <v>0</v>
      </c>
      <c r="J2861" s="19" t="s">
        <v>42</v>
      </c>
      <c r="K2861" s="1" t="s">
        <v>54</v>
      </c>
    </row>
    <row r="2862" spans="1:11" hidden="1" x14ac:dyDescent="0.25">
      <c r="A2862" s="1" t="s">
        <v>1932</v>
      </c>
      <c r="B2862" s="39" t="s">
        <v>2804</v>
      </c>
      <c r="C2862" s="1" t="s">
        <v>98</v>
      </c>
      <c r="D2862" s="1" t="s">
        <v>14</v>
      </c>
      <c r="E2862" s="60" t="s">
        <v>15</v>
      </c>
      <c r="F2862" s="3" t="s">
        <v>54</v>
      </c>
      <c r="G2862" s="1" t="s">
        <v>99</v>
      </c>
      <c r="H2862" s="2" t="s">
        <v>18</v>
      </c>
      <c r="I2862" s="4" t="b">
        <v>0</v>
      </c>
      <c r="J2862" s="19" t="s">
        <v>42</v>
      </c>
      <c r="K2862" s="1" t="s">
        <v>54</v>
      </c>
    </row>
    <row r="2863" spans="1:11" hidden="1" x14ac:dyDescent="0.25">
      <c r="A2863" s="1" t="s">
        <v>3627</v>
      </c>
      <c r="B2863" s="39" t="s">
        <v>2804</v>
      </c>
      <c r="C2863" s="1" t="s">
        <v>98</v>
      </c>
      <c r="D2863" s="1" t="s">
        <v>14</v>
      </c>
      <c r="E2863" s="60" t="s">
        <v>15</v>
      </c>
      <c r="F2863" s="3" t="s">
        <v>54</v>
      </c>
      <c r="G2863" s="1" t="s">
        <v>99</v>
      </c>
      <c r="H2863" s="2" t="s">
        <v>18</v>
      </c>
      <c r="I2863" s="4" t="b">
        <v>0</v>
      </c>
      <c r="J2863" s="19" t="s">
        <v>42</v>
      </c>
      <c r="K2863" s="1" t="s">
        <v>54</v>
      </c>
    </row>
    <row r="2864" spans="1:11" hidden="1" x14ac:dyDescent="0.25">
      <c r="A2864" s="1" t="s">
        <v>3660</v>
      </c>
      <c r="B2864" s="39" t="s">
        <v>2804</v>
      </c>
      <c r="C2864" s="1" t="s">
        <v>98</v>
      </c>
      <c r="D2864" s="1" t="s">
        <v>14</v>
      </c>
      <c r="E2864" s="60" t="s">
        <v>15</v>
      </c>
      <c r="F2864" s="3" t="s">
        <v>54</v>
      </c>
      <c r="G2864" s="1" t="s">
        <v>99</v>
      </c>
      <c r="H2864" s="2" t="s">
        <v>18</v>
      </c>
      <c r="I2864" s="4" t="b">
        <v>0</v>
      </c>
      <c r="J2864" s="19" t="s">
        <v>42</v>
      </c>
      <c r="K2864" s="1" t="s">
        <v>54</v>
      </c>
    </row>
    <row r="2865" spans="1:11" hidden="1" x14ac:dyDescent="0.25">
      <c r="A2865" s="1" t="s">
        <v>1938</v>
      </c>
      <c r="B2865" s="39" t="s">
        <v>2804</v>
      </c>
      <c r="C2865" s="1" t="s">
        <v>98</v>
      </c>
      <c r="D2865" s="1" t="s">
        <v>14</v>
      </c>
      <c r="E2865" s="60" t="s">
        <v>15</v>
      </c>
      <c r="F2865" s="3" t="s">
        <v>54</v>
      </c>
      <c r="G2865" s="1" t="s">
        <v>99</v>
      </c>
      <c r="H2865" s="2" t="s">
        <v>18</v>
      </c>
      <c r="I2865" s="4" t="b">
        <v>0</v>
      </c>
      <c r="J2865" s="19" t="s">
        <v>42</v>
      </c>
      <c r="K2865" s="1" t="s">
        <v>54</v>
      </c>
    </row>
    <row r="2866" spans="1:11" hidden="1" x14ac:dyDescent="0.25">
      <c r="A2866" s="1" t="s">
        <v>3593</v>
      </c>
      <c r="B2866" s="39" t="s">
        <v>2804</v>
      </c>
      <c r="C2866" s="1" t="s">
        <v>98</v>
      </c>
      <c r="D2866" s="1" t="s">
        <v>14</v>
      </c>
      <c r="E2866" s="60" t="s">
        <v>15</v>
      </c>
      <c r="F2866" s="3" t="s">
        <v>54</v>
      </c>
      <c r="G2866" s="1" t="s">
        <v>99</v>
      </c>
      <c r="H2866" s="2" t="s">
        <v>18</v>
      </c>
      <c r="I2866" s="4" t="b">
        <v>0</v>
      </c>
      <c r="J2866" s="19" t="s">
        <v>42</v>
      </c>
      <c r="K2866" s="1" t="s">
        <v>54</v>
      </c>
    </row>
    <row r="2867" spans="1:11" hidden="1" x14ac:dyDescent="0.25">
      <c r="A2867" s="1" t="s">
        <v>3669</v>
      </c>
      <c r="B2867" s="39" t="s">
        <v>2804</v>
      </c>
      <c r="C2867" s="1" t="s">
        <v>98</v>
      </c>
      <c r="D2867" s="1" t="s">
        <v>14</v>
      </c>
      <c r="E2867" s="60" t="s">
        <v>15</v>
      </c>
      <c r="F2867" s="3" t="s">
        <v>54</v>
      </c>
      <c r="G2867" s="1" t="s">
        <v>99</v>
      </c>
      <c r="H2867" s="2" t="s">
        <v>18</v>
      </c>
      <c r="I2867" s="4" t="b">
        <v>0</v>
      </c>
      <c r="J2867" s="19" t="s">
        <v>42</v>
      </c>
      <c r="K2867" s="1" t="s">
        <v>54</v>
      </c>
    </row>
    <row r="2868" spans="1:11" hidden="1" x14ac:dyDescent="0.25">
      <c r="A2868" s="1" t="s">
        <v>3683</v>
      </c>
      <c r="B2868" s="39" t="s">
        <v>2804</v>
      </c>
      <c r="C2868" s="1" t="s">
        <v>98</v>
      </c>
      <c r="D2868" s="1" t="s">
        <v>14</v>
      </c>
      <c r="E2868" s="60" t="s">
        <v>15</v>
      </c>
      <c r="F2868" s="3" t="s">
        <v>54</v>
      </c>
      <c r="G2868" s="1" t="s">
        <v>99</v>
      </c>
      <c r="H2868" s="2" t="s">
        <v>18</v>
      </c>
      <c r="I2868" s="4" t="b">
        <v>0</v>
      </c>
      <c r="J2868" s="19" t="s">
        <v>42</v>
      </c>
      <c r="K2868" s="1" t="s">
        <v>54</v>
      </c>
    </row>
    <row r="2869" spans="1:11" hidden="1" x14ac:dyDescent="0.25">
      <c r="A2869" s="1" t="s">
        <v>3634</v>
      </c>
      <c r="B2869" s="39" t="s">
        <v>2804</v>
      </c>
      <c r="C2869" s="1" t="s">
        <v>98</v>
      </c>
      <c r="D2869" s="1" t="s">
        <v>14</v>
      </c>
      <c r="E2869" s="60" t="s">
        <v>15</v>
      </c>
      <c r="F2869" s="3" t="s">
        <v>54</v>
      </c>
      <c r="G2869" s="1" t="s">
        <v>99</v>
      </c>
      <c r="H2869" s="2" t="s">
        <v>18</v>
      </c>
      <c r="I2869" s="4" t="b">
        <v>0</v>
      </c>
      <c r="J2869" s="19" t="s">
        <v>42</v>
      </c>
      <c r="K2869" s="1" t="s">
        <v>54</v>
      </c>
    </row>
    <row r="2870" spans="1:11" hidden="1" x14ac:dyDescent="0.25">
      <c r="A2870" s="1" t="s">
        <v>3647</v>
      </c>
      <c r="B2870" s="39" t="s">
        <v>2804</v>
      </c>
      <c r="C2870" s="1" t="s">
        <v>98</v>
      </c>
      <c r="D2870" s="1" t="s">
        <v>14</v>
      </c>
      <c r="E2870" s="60" t="s">
        <v>15</v>
      </c>
      <c r="F2870" s="3" t="s">
        <v>54</v>
      </c>
      <c r="G2870" s="1" t="s">
        <v>99</v>
      </c>
      <c r="H2870" s="2" t="s">
        <v>18</v>
      </c>
      <c r="I2870" s="4" t="b">
        <v>0</v>
      </c>
      <c r="J2870" s="19" t="s">
        <v>42</v>
      </c>
      <c r="K2870" s="1" t="s">
        <v>54</v>
      </c>
    </row>
    <row r="2871" spans="1:11" hidden="1" x14ac:dyDescent="0.25">
      <c r="A2871" s="1" t="s">
        <v>3556</v>
      </c>
      <c r="B2871" s="39" t="s">
        <v>2804</v>
      </c>
      <c r="C2871" s="1" t="s">
        <v>98</v>
      </c>
      <c r="D2871" s="1" t="s">
        <v>14</v>
      </c>
      <c r="E2871" s="60" t="s">
        <v>15</v>
      </c>
      <c r="F2871" s="3" t="s">
        <v>54</v>
      </c>
      <c r="G2871" s="1" t="s">
        <v>99</v>
      </c>
      <c r="H2871" s="2" t="s">
        <v>18</v>
      </c>
      <c r="I2871" s="4" t="b">
        <v>0</v>
      </c>
      <c r="J2871" s="19" t="s">
        <v>42</v>
      </c>
      <c r="K2871" s="1" t="s">
        <v>54</v>
      </c>
    </row>
    <row r="2872" spans="1:11" hidden="1" x14ac:dyDescent="0.25">
      <c r="A2872" s="1" t="s">
        <v>3530</v>
      </c>
      <c r="B2872" s="39" t="s">
        <v>2804</v>
      </c>
      <c r="C2872" s="1" t="s">
        <v>98</v>
      </c>
      <c r="D2872" s="1" t="s">
        <v>14</v>
      </c>
      <c r="E2872" s="60" t="s">
        <v>15</v>
      </c>
      <c r="F2872" s="3" t="s">
        <v>54</v>
      </c>
      <c r="G2872" s="1" t="s">
        <v>99</v>
      </c>
      <c r="H2872" s="2" t="s">
        <v>18</v>
      </c>
      <c r="I2872" s="4" t="b">
        <v>0</v>
      </c>
      <c r="J2872" s="19" t="s">
        <v>42</v>
      </c>
      <c r="K2872" s="1" t="s">
        <v>54</v>
      </c>
    </row>
    <row r="2873" spans="1:11" hidden="1" x14ac:dyDescent="0.25">
      <c r="A2873" s="1" t="s">
        <v>3589</v>
      </c>
      <c r="B2873" s="39" t="s">
        <v>2804</v>
      </c>
      <c r="C2873" s="1" t="s">
        <v>98</v>
      </c>
      <c r="D2873" s="1" t="s">
        <v>14</v>
      </c>
      <c r="E2873" s="60" t="s">
        <v>15</v>
      </c>
      <c r="F2873" s="3" t="s">
        <v>54</v>
      </c>
      <c r="G2873" s="1" t="s">
        <v>99</v>
      </c>
      <c r="H2873" s="2" t="s">
        <v>18</v>
      </c>
      <c r="I2873" s="4" t="b">
        <v>0</v>
      </c>
      <c r="J2873" s="19" t="s">
        <v>42</v>
      </c>
      <c r="K2873" s="1" t="s">
        <v>54</v>
      </c>
    </row>
    <row r="2874" spans="1:11" hidden="1" x14ac:dyDescent="0.25">
      <c r="A2874" s="1" t="s">
        <v>3580</v>
      </c>
      <c r="B2874" s="39" t="s">
        <v>2804</v>
      </c>
      <c r="C2874" s="1" t="s">
        <v>98</v>
      </c>
      <c r="D2874" s="1" t="s">
        <v>14</v>
      </c>
      <c r="E2874" s="60" t="s">
        <v>15</v>
      </c>
      <c r="F2874" s="3" t="s">
        <v>54</v>
      </c>
      <c r="G2874" s="1" t="s">
        <v>99</v>
      </c>
      <c r="H2874" s="2" t="s">
        <v>18</v>
      </c>
      <c r="I2874" s="4" t="b">
        <v>0</v>
      </c>
      <c r="J2874" s="19" t="s">
        <v>42</v>
      </c>
      <c r="K2874" s="1" t="s">
        <v>54</v>
      </c>
    </row>
    <row r="2875" spans="1:11" hidden="1" x14ac:dyDescent="0.25">
      <c r="A2875" s="1" t="s">
        <v>1933</v>
      </c>
      <c r="B2875" s="39" t="s">
        <v>2804</v>
      </c>
      <c r="C2875" s="1" t="s">
        <v>98</v>
      </c>
      <c r="D2875" s="1" t="s">
        <v>14</v>
      </c>
      <c r="E2875" s="60" t="s">
        <v>15</v>
      </c>
      <c r="F2875" s="3" t="s">
        <v>54</v>
      </c>
      <c r="G2875" s="1" t="s">
        <v>99</v>
      </c>
      <c r="H2875" s="2" t="s">
        <v>18</v>
      </c>
      <c r="I2875" s="4" t="b">
        <v>0</v>
      </c>
      <c r="J2875" s="19" t="s">
        <v>42</v>
      </c>
      <c r="K2875" s="1" t="s">
        <v>54</v>
      </c>
    </row>
    <row r="2876" spans="1:11" hidden="1" x14ac:dyDescent="0.25">
      <c r="A2876" s="1" t="s">
        <v>1223</v>
      </c>
      <c r="B2876" s="39" t="s">
        <v>2804</v>
      </c>
      <c r="C2876" s="1" t="s">
        <v>98</v>
      </c>
      <c r="D2876" s="1" t="s">
        <v>14</v>
      </c>
      <c r="E2876" s="60" t="s">
        <v>15</v>
      </c>
      <c r="F2876" s="3" t="s">
        <v>54</v>
      </c>
      <c r="G2876" s="1" t="s">
        <v>99</v>
      </c>
      <c r="H2876" s="2" t="s">
        <v>18</v>
      </c>
      <c r="I2876" s="4" t="b">
        <v>0</v>
      </c>
      <c r="J2876" s="19" t="s">
        <v>42</v>
      </c>
      <c r="K2876" s="1" t="s">
        <v>54</v>
      </c>
    </row>
    <row r="2877" spans="1:11" hidden="1" x14ac:dyDescent="0.25">
      <c r="A2877" s="1" t="s">
        <v>1944</v>
      </c>
      <c r="B2877" s="39" t="s">
        <v>2804</v>
      </c>
      <c r="C2877" s="1" t="s">
        <v>98</v>
      </c>
      <c r="D2877" s="1" t="s">
        <v>14</v>
      </c>
      <c r="E2877" s="60" t="s">
        <v>15</v>
      </c>
      <c r="F2877" s="3" t="s">
        <v>54</v>
      </c>
      <c r="G2877" s="1" t="s">
        <v>99</v>
      </c>
      <c r="H2877" s="2" t="s">
        <v>18</v>
      </c>
      <c r="I2877" s="4" t="b">
        <v>0</v>
      </c>
      <c r="J2877" s="19" t="s">
        <v>42</v>
      </c>
      <c r="K2877" s="1" t="s">
        <v>54</v>
      </c>
    </row>
    <row r="2878" spans="1:11" hidden="1" x14ac:dyDescent="0.25">
      <c r="A2878" s="1" t="s">
        <v>1936</v>
      </c>
      <c r="B2878" s="39" t="s">
        <v>2804</v>
      </c>
      <c r="C2878" s="1" t="s">
        <v>98</v>
      </c>
      <c r="D2878" s="1" t="s">
        <v>14</v>
      </c>
      <c r="E2878" s="60" t="s">
        <v>15</v>
      </c>
      <c r="F2878" s="3" t="s">
        <v>54</v>
      </c>
      <c r="G2878" s="1" t="s">
        <v>99</v>
      </c>
      <c r="H2878" s="2" t="s">
        <v>18</v>
      </c>
      <c r="I2878" s="4" t="b">
        <v>0</v>
      </c>
      <c r="J2878" s="19" t="s">
        <v>42</v>
      </c>
      <c r="K2878" s="1" t="s">
        <v>54</v>
      </c>
    </row>
    <row r="2879" spans="1:11" hidden="1" x14ac:dyDescent="0.25">
      <c r="A2879" s="1" t="s">
        <v>3524</v>
      </c>
      <c r="B2879" s="39" t="s">
        <v>2804</v>
      </c>
      <c r="C2879" s="1" t="s">
        <v>98</v>
      </c>
      <c r="D2879" s="1" t="s">
        <v>14</v>
      </c>
      <c r="E2879" s="60" t="s">
        <v>15</v>
      </c>
      <c r="F2879" s="3" t="s">
        <v>54</v>
      </c>
      <c r="G2879" s="1" t="s">
        <v>99</v>
      </c>
      <c r="H2879" s="2" t="s">
        <v>18</v>
      </c>
      <c r="I2879" s="4" t="b">
        <v>0</v>
      </c>
      <c r="J2879" s="19" t="s">
        <v>42</v>
      </c>
      <c r="K2879" s="1" t="s">
        <v>54</v>
      </c>
    </row>
    <row r="2880" spans="1:11" hidden="1" x14ac:dyDescent="0.25">
      <c r="A2880" s="1" t="s">
        <v>3891</v>
      </c>
      <c r="B2880" s="39" t="s">
        <v>2804</v>
      </c>
      <c r="C2880" s="1" t="s">
        <v>98</v>
      </c>
      <c r="D2880" s="1" t="s">
        <v>14</v>
      </c>
      <c r="E2880" s="60" t="s">
        <v>15</v>
      </c>
      <c r="F2880" s="3" t="s">
        <v>54</v>
      </c>
      <c r="G2880" s="1" t="s">
        <v>99</v>
      </c>
      <c r="H2880" s="2" t="s">
        <v>18</v>
      </c>
      <c r="I2880" s="4" t="b">
        <v>0</v>
      </c>
      <c r="J2880" s="19" t="s">
        <v>42</v>
      </c>
      <c r="K2880" s="1" t="s">
        <v>54</v>
      </c>
    </row>
    <row r="2881" spans="1:11" hidden="1" x14ac:dyDescent="0.25">
      <c r="A2881" s="1" t="s">
        <v>1945</v>
      </c>
      <c r="B2881" s="39" t="s">
        <v>2804</v>
      </c>
      <c r="C2881" s="1" t="s">
        <v>98</v>
      </c>
      <c r="D2881" s="1" t="s">
        <v>14</v>
      </c>
      <c r="E2881" s="60" t="s">
        <v>15</v>
      </c>
      <c r="F2881" s="3" t="s">
        <v>54</v>
      </c>
      <c r="G2881" s="1" t="s">
        <v>99</v>
      </c>
      <c r="H2881" s="2" t="s">
        <v>18</v>
      </c>
      <c r="I2881" s="4" t="b">
        <v>0</v>
      </c>
      <c r="J2881" s="19" t="s">
        <v>42</v>
      </c>
      <c r="K2881" s="1" t="s">
        <v>54</v>
      </c>
    </row>
    <row r="2882" spans="1:11" hidden="1" x14ac:dyDescent="0.25">
      <c r="A2882" s="1" t="s">
        <v>1939</v>
      </c>
      <c r="B2882" s="39" t="s">
        <v>2804</v>
      </c>
      <c r="C2882" s="1" t="s">
        <v>98</v>
      </c>
      <c r="D2882" s="1" t="s">
        <v>14</v>
      </c>
      <c r="E2882" s="60" t="s">
        <v>15</v>
      </c>
      <c r="F2882" s="3" t="s">
        <v>54</v>
      </c>
      <c r="G2882" s="1" t="s">
        <v>99</v>
      </c>
      <c r="H2882" s="2" t="s">
        <v>18</v>
      </c>
      <c r="I2882" s="4" t="b">
        <v>0</v>
      </c>
      <c r="J2882" s="19" t="s">
        <v>42</v>
      </c>
      <c r="K2882" s="1" t="s">
        <v>54</v>
      </c>
    </row>
    <row r="2883" spans="1:11" hidden="1" x14ac:dyDescent="0.25">
      <c r="A2883" s="1" t="s">
        <v>3892</v>
      </c>
      <c r="B2883" s="39" t="s">
        <v>2804</v>
      </c>
      <c r="C2883" s="1" t="s">
        <v>98</v>
      </c>
      <c r="D2883" s="1" t="s">
        <v>14</v>
      </c>
      <c r="E2883" s="60" t="s">
        <v>15</v>
      </c>
      <c r="F2883" s="3" t="s">
        <v>54</v>
      </c>
      <c r="G2883" s="1" t="s">
        <v>99</v>
      </c>
      <c r="H2883" s="2" t="s">
        <v>18</v>
      </c>
      <c r="I2883" s="4" t="b">
        <v>0</v>
      </c>
      <c r="J2883" s="19" t="s">
        <v>42</v>
      </c>
      <c r="K2883" s="1" t="s">
        <v>54</v>
      </c>
    </row>
    <row r="2884" spans="1:11" hidden="1" x14ac:dyDescent="0.25">
      <c r="A2884" s="1" t="s">
        <v>3575</v>
      </c>
      <c r="B2884" s="39" t="s">
        <v>2804</v>
      </c>
      <c r="C2884" s="1" t="s">
        <v>98</v>
      </c>
      <c r="D2884" s="1" t="s">
        <v>14</v>
      </c>
      <c r="E2884" s="60" t="s">
        <v>15</v>
      </c>
      <c r="F2884" s="3" t="s">
        <v>54</v>
      </c>
      <c r="G2884" s="1" t="s">
        <v>99</v>
      </c>
      <c r="H2884" s="2" t="s">
        <v>18</v>
      </c>
      <c r="I2884" s="4" t="b">
        <v>0</v>
      </c>
      <c r="J2884" s="19" t="s">
        <v>42</v>
      </c>
      <c r="K2884" s="1" t="s">
        <v>54</v>
      </c>
    </row>
    <row r="2885" spans="1:11" hidden="1" x14ac:dyDescent="0.25">
      <c r="A2885" s="1" t="s">
        <v>3702</v>
      </c>
      <c r="B2885" s="39" t="s">
        <v>2804</v>
      </c>
      <c r="C2885" s="1" t="s">
        <v>98</v>
      </c>
      <c r="D2885" s="1" t="s">
        <v>14</v>
      </c>
      <c r="E2885" s="60" t="s">
        <v>15</v>
      </c>
      <c r="F2885" s="3" t="s">
        <v>54</v>
      </c>
      <c r="G2885" s="1" t="s">
        <v>99</v>
      </c>
      <c r="H2885" s="2" t="s">
        <v>18</v>
      </c>
      <c r="I2885" s="4" t="b">
        <v>0</v>
      </c>
      <c r="J2885" s="19" t="s">
        <v>42</v>
      </c>
      <c r="K2885" s="1" t="s">
        <v>54</v>
      </c>
    </row>
    <row r="2886" spans="1:11" hidden="1" x14ac:dyDescent="0.25">
      <c r="A2886" s="1" t="s">
        <v>3612</v>
      </c>
      <c r="B2886" s="39" t="s">
        <v>2804</v>
      </c>
      <c r="C2886" s="1" t="s">
        <v>98</v>
      </c>
      <c r="D2886" s="1" t="s">
        <v>14</v>
      </c>
      <c r="E2886" s="60" t="s">
        <v>15</v>
      </c>
      <c r="F2886" s="3" t="s">
        <v>54</v>
      </c>
      <c r="G2886" s="1" t="s">
        <v>99</v>
      </c>
      <c r="H2886" s="2" t="s">
        <v>18</v>
      </c>
      <c r="I2886" s="4" t="b">
        <v>0</v>
      </c>
      <c r="J2886" s="19" t="s">
        <v>42</v>
      </c>
      <c r="K2886" s="1" t="s">
        <v>54</v>
      </c>
    </row>
    <row r="2887" spans="1:11" hidden="1" x14ac:dyDescent="0.25">
      <c r="A2887" s="1" t="s">
        <v>3712</v>
      </c>
      <c r="B2887" s="39" t="s">
        <v>2804</v>
      </c>
      <c r="C2887" s="1" t="s">
        <v>98</v>
      </c>
      <c r="D2887" s="1" t="s">
        <v>14</v>
      </c>
      <c r="E2887" s="60" t="s">
        <v>15</v>
      </c>
      <c r="F2887" s="3" t="s">
        <v>54</v>
      </c>
      <c r="G2887" s="1" t="s">
        <v>99</v>
      </c>
      <c r="H2887" s="2" t="s">
        <v>18</v>
      </c>
      <c r="I2887" s="4" t="b">
        <v>0</v>
      </c>
      <c r="J2887" s="19" t="s">
        <v>42</v>
      </c>
      <c r="K2887" s="1" t="s">
        <v>54</v>
      </c>
    </row>
    <row r="2888" spans="1:11" hidden="1" x14ac:dyDescent="0.25">
      <c r="A2888" s="1" t="s">
        <v>3697</v>
      </c>
      <c r="B2888" s="39" t="s">
        <v>2804</v>
      </c>
      <c r="C2888" s="1" t="s">
        <v>98</v>
      </c>
      <c r="D2888" s="1" t="s">
        <v>14</v>
      </c>
      <c r="E2888" s="60" t="s">
        <v>15</v>
      </c>
      <c r="F2888" s="3" t="s">
        <v>54</v>
      </c>
      <c r="G2888" s="1" t="s">
        <v>99</v>
      </c>
      <c r="H2888" s="2" t="s">
        <v>18</v>
      </c>
      <c r="I2888" s="4" t="b">
        <v>0</v>
      </c>
      <c r="J2888" s="19" t="s">
        <v>42</v>
      </c>
      <c r="K2888" s="1" t="s">
        <v>54</v>
      </c>
    </row>
    <row r="2889" spans="1:11" hidden="1" x14ac:dyDescent="0.25">
      <c r="A2889" s="1" t="s">
        <v>3687</v>
      </c>
      <c r="B2889" s="39" t="s">
        <v>2804</v>
      </c>
      <c r="C2889" s="1" t="s">
        <v>98</v>
      </c>
      <c r="D2889" s="1" t="s">
        <v>14</v>
      </c>
      <c r="E2889" s="60" t="s">
        <v>15</v>
      </c>
      <c r="F2889" s="3" t="s">
        <v>54</v>
      </c>
      <c r="G2889" s="1" t="s">
        <v>99</v>
      </c>
      <c r="H2889" s="2" t="s">
        <v>18</v>
      </c>
      <c r="I2889" s="4" t="b">
        <v>0</v>
      </c>
      <c r="J2889" s="19" t="s">
        <v>42</v>
      </c>
      <c r="K2889" s="1" t="s">
        <v>54</v>
      </c>
    </row>
    <row r="2890" spans="1:11" hidden="1" x14ac:dyDescent="0.25">
      <c r="A2890" s="1" t="s">
        <v>1934</v>
      </c>
      <c r="B2890" s="39" t="s">
        <v>2804</v>
      </c>
      <c r="C2890" s="1" t="s">
        <v>98</v>
      </c>
      <c r="D2890" s="1" t="s">
        <v>14</v>
      </c>
      <c r="E2890" s="60" t="s">
        <v>15</v>
      </c>
      <c r="F2890" s="3" t="s">
        <v>54</v>
      </c>
      <c r="G2890" s="1" t="s">
        <v>99</v>
      </c>
      <c r="H2890" s="2" t="s">
        <v>18</v>
      </c>
      <c r="I2890" s="4" t="b">
        <v>0</v>
      </c>
      <c r="J2890" s="19" t="s">
        <v>42</v>
      </c>
      <c r="K2890" s="1" t="s">
        <v>54</v>
      </c>
    </row>
    <row r="2891" spans="1:11" hidden="1" x14ac:dyDescent="0.25">
      <c r="A2891" s="1" t="s">
        <v>3724</v>
      </c>
      <c r="B2891" s="39" t="s">
        <v>2804</v>
      </c>
      <c r="C2891" s="1" t="s">
        <v>98</v>
      </c>
      <c r="D2891" s="1" t="s">
        <v>14</v>
      </c>
      <c r="E2891" s="60" t="s">
        <v>15</v>
      </c>
      <c r="F2891" s="3" t="s">
        <v>54</v>
      </c>
      <c r="G2891" s="1" t="s">
        <v>99</v>
      </c>
      <c r="H2891" s="2" t="s">
        <v>18</v>
      </c>
      <c r="I2891" s="4" t="b">
        <v>0</v>
      </c>
      <c r="J2891" s="19" t="s">
        <v>42</v>
      </c>
      <c r="K2891" s="1" t="s">
        <v>54</v>
      </c>
    </row>
    <row r="2892" spans="1:11" hidden="1" x14ac:dyDescent="0.25">
      <c r="A2892" s="1" t="s">
        <v>3689</v>
      </c>
      <c r="B2892" s="39" t="s">
        <v>2804</v>
      </c>
      <c r="C2892" s="1" t="s">
        <v>98</v>
      </c>
      <c r="D2892" s="1" t="s">
        <v>14</v>
      </c>
      <c r="E2892" s="60" t="s">
        <v>15</v>
      </c>
      <c r="F2892" s="3" t="s">
        <v>54</v>
      </c>
      <c r="G2892" s="1" t="s">
        <v>99</v>
      </c>
      <c r="H2892" s="2" t="s">
        <v>18</v>
      </c>
      <c r="I2892" s="4" t="b">
        <v>0</v>
      </c>
      <c r="J2892" s="19" t="s">
        <v>42</v>
      </c>
      <c r="K2892" s="1" t="s">
        <v>54</v>
      </c>
    </row>
    <row r="2893" spans="1:11" hidden="1" x14ac:dyDescent="0.25">
      <c r="A2893" s="1" t="s">
        <v>1224</v>
      </c>
      <c r="B2893" s="39" t="s">
        <v>2804</v>
      </c>
      <c r="C2893" s="1" t="s">
        <v>98</v>
      </c>
      <c r="D2893" s="1" t="s">
        <v>14</v>
      </c>
      <c r="E2893" s="60" t="s">
        <v>15</v>
      </c>
      <c r="F2893" s="3" t="s">
        <v>54</v>
      </c>
      <c r="G2893" s="1" t="s">
        <v>99</v>
      </c>
      <c r="H2893" s="2" t="s">
        <v>18</v>
      </c>
      <c r="I2893" s="4" t="b">
        <v>0</v>
      </c>
      <c r="J2893" s="19" t="s">
        <v>42</v>
      </c>
      <c r="K2893" s="1" t="s">
        <v>54</v>
      </c>
    </row>
    <row r="2894" spans="1:11" hidden="1" x14ac:dyDescent="0.25">
      <c r="A2894" s="1" t="s">
        <v>3567</v>
      </c>
      <c r="B2894" s="39" t="s">
        <v>2804</v>
      </c>
      <c r="C2894" s="1" t="s">
        <v>98</v>
      </c>
      <c r="D2894" s="1" t="s">
        <v>14</v>
      </c>
      <c r="E2894" s="60" t="s">
        <v>15</v>
      </c>
      <c r="F2894" s="3" t="s">
        <v>54</v>
      </c>
      <c r="G2894" s="1" t="s">
        <v>99</v>
      </c>
      <c r="H2894" s="2" t="s">
        <v>18</v>
      </c>
      <c r="I2894" s="4" t="b">
        <v>0</v>
      </c>
      <c r="J2894" s="19" t="s">
        <v>42</v>
      </c>
      <c r="K2894" s="1" t="s">
        <v>54</v>
      </c>
    </row>
    <row r="2895" spans="1:11" hidden="1" x14ac:dyDescent="0.25">
      <c r="A2895" s="1" t="s">
        <v>3607</v>
      </c>
      <c r="B2895" s="39" t="s">
        <v>2804</v>
      </c>
      <c r="C2895" s="1" t="s">
        <v>98</v>
      </c>
      <c r="D2895" s="1" t="s">
        <v>14</v>
      </c>
      <c r="E2895" s="60" t="s">
        <v>15</v>
      </c>
      <c r="F2895" s="3" t="s">
        <v>54</v>
      </c>
      <c r="G2895" s="1" t="s">
        <v>99</v>
      </c>
      <c r="H2895" s="2" t="s">
        <v>18</v>
      </c>
      <c r="I2895" s="4" t="b">
        <v>0</v>
      </c>
      <c r="J2895" s="19" t="s">
        <v>42</v>
      </c>
      <c r="K2895" s="1" t="s">
        <v>54</v>
      </c>
    </row>
    <row r="2896" spans="1:11" hidden="1" x14ac:dyDescent="0.25">
      <c r="A2896" s="1" t="s">
        <v>3722</v>
      </c>
      <c r="B2896" s="39" t="s">
        <v>2804</v>
      </c>
      <c r="C2896" s="1" t="s">
        <v>98</v>
      </c>
      <c r="D2896" s="1" t="s">
        <v>14</v>
      </c>
      <c r="E2896" s="60" t="s">
        <v>15</v>
      </c>
      <c r="F2896" s="3" t="s">
        <v>54</v>
      </c>
      <c r="G2896" s="1" t="s">
        <v>99</v>
      </c>
      <c r="H2896" s="2" t="s">
        <v>18</v>
      </c>
      <c r="I2896" s="4" t="b">
        <v>0</v>
      </c>
      <c r="J2896" s="19" t="s">
        <v>42</v>
      </c>
      <c r="K2896" s="1" t="s">
        <v>54</v>
      </c>
    </row>
    <row r="2897" spans="1:11" hidden="1" x14ac:dyDescent="0.25">
      <c r="A2897" s="1" t="s">
        <v>3653</v>
      </c>
      <c r="B2897" s="39" t="s">
        <v>2804</v>
      </c>
      <c r="C2897" s="1" t="s">
        <v>98</v>
      </c>
      <c r="D2897" s="1" t="s">
        <v>14</v>
      </c>
      <c r="E2897" s="60" t="s">
        <v>15</v>
      </c>
      <c r="F2897" s="3" t="s">
        <v>54</v>
      </c>
      <c r="G2897" s="1" t="s">
        <v>99</v>
      </c>
      <c r="H2897" s="2" t="s">
        <v>18</v>
      </c>
      <c r="I2897" s="4" t="b">
        <v>0</v>
      </c>
      <c r="J2897" s="19" t="s">
        <v>42</v>
      </c>
      <c r="K2897" s="1" t="s">
        <v>54</v>
      </c>
    </row>
    <row r="2898" spans="1:11" hidden="1" x14ac:dyDescent="0.25">
      <c r="A2898" s="1" t="s">
        <v>3643</v>
      </c>
      <c r="B2898" s="39" t="s">
        <v>2804</v>
      </c>
      <c r="C2898" s="1" t="s">
        <v>98</v>
      </c>
      <c r="D2898" s="1" t="s">
        <v>14</v>
      </c>
      <c r="E2898" s="60" t="s">
        <v>15</v>
      </c>
      <c r="F2898" s="3" t="s">
        <v>54</v>
      </c>
      <c r="G2898" s="1" t="s">
        <v>99</v>
      </c>
      <c r="H2898" s="2" t="s">
        <v>18</v>
      </c>
      <c r="I2898" s="4" t="b">
        <v>0</v>
      </c>
      <c r="J2898" s="19" t="s">
        <v>42</v>
      </c>
      <c r="K2898" s="1" t="s">
        <v>54</v>
      </c>
    </row>
    <row r="2899" spans="1:11" hidden="1" x14ac:dyDescent="0.25">
      <c r="A2899" s="1" t="s">
        <v>3691</v>
      </c>
      <c r="B2899" s="39" t="s">
        <v>2804</v>
      </c>
      <c r="C2899" s="1" t="s">
        <v>98</v>
      </c>
      <c r="D2899" s="1" t="s">
        <v>14</v>
      </c>
      <c r="E2899" s="60" t="s">
        <v>15</v>
      </c>
      <c r="F2899" s="3" t="s">
        <v>54</v>
      </c>
      <c r="G2899" s="1" t="s">
        <v>99</v>
      </c>
      <c r="H2899" s="2" t="s">
        <v>18</v>
      </c>
      <c r="I2899" s="4" t="b">
        <v>0</v>
      </c>
      <c r="J2899" s="19" t="s">
        <v>42</v>
      </c>
      <c r="K2899" s="1" t="s">
        <v>54</v>
      </c>
    </row>
    <row r="2900" spans="1:11" hidden="1" x14ac:dyDescent="0.25">
      <c r="A2900" s="1" t="s">
        <v>3665</v>
      </c>
      <c r="B2900" s="39" t="s">
        <v>2804</v>
      </c>
      <c r="C2900" s="1" t="s">
        <v>98</v>
      </c>
      <c r="D2900" s="1" t="s">
        <v>14</v>
      </c>
      <c r="E2900" s="60" t="s">
        <v>15</v>
      </c>
      <c r="F2900" s="3" t="s">
        <v>54</v>
      </c>
      <c r="G2900" s="1" t="s">
        <v>99</v>
      </c>
      <c r="H2900" s="2" t="s">
        <v>18</v>
      </c>
      <c r="I2900" s="4" t="b">
        <v>0</v>
      </c>
      <c r="J2900" s="19" t="s">
        <v>42</v>
      </c>
      <c r="K2900" s="1" t="s">
        <v>54</v>
      </c>
    </row>
    <row r="2901" spans="1:11" hidden="1" x14ac:dyDescent="0.25">
      <c r="A2901" s="1" t="s">
        <v>1221</v>
      </c>
      <c r="B2901" s="39" t="s">
        <v>2804</v>
      </c>
      <c r="C2901" s="1" t="s">
        <v>98</v>
      </c>
      <c r="D2901" s="1" t="s">
        <v>14</v>
      </c>
      <c r="E2901" s="60" t="s">
        <v>15</v>
      </c>
      <c r="F2901" s="3" t="s">
        <v>54</v>
      </c>
      <c r="G2901" s="1" t="s">
        <v>99</v>
      </c>
      <c r="H2901" s="2" t="s">
        <v>18</v>
      </c>
      <c r="I2901" s="4" t="b">
        <v>0</v>
      </c>
      <c r="J2901" s="19" t="s">
        <v>42</v>
      </c>
      <c r="K2901" s="1" t="s">
        <v>54</v>
      </c>
    </row>
    <row r="2902" spans="1:11" hidden="1" x14ac:dyDescent="0.25">
      <c r="A2902" s="1" t="s">
        <v>3893</v>
      </c>
      <c r="B2902" s="39" t="s">
        <v>2804</v>
      </c>
      <c r="C2902" s="1" t="s">
        <v>98</v>
      </c>
      <c r="D2902" s="1" t="s">
        <v>14</v>
      </c>
      <c r="E2902" s="60" t="s">
        <v>15</v>
      </c>
      <c r="F2902" s="3" t="s">
        <v>54</v>
      </c>
      <c r="G2902" s="1" t="s">
        <v>99</v>
      </c>
      <c r="H2902" s="2" t="s">
        <v>18</v>
      </c>
      <c r="I2902" s="4" t="b">
        <v>0</v>
      </c>
      <c r="J2902" s="19" t="s">
        <v>42</v>
      </c>
      <c r="K2902" s="1" t="s">
        <v>54</v>
      </c>
    </row>
    <row r="2903" spans="1:11" hidden="1" x14ac:dyDescent="0.25">
      <c r="A2903" s="1" t="s">
        <v>3685</v>
      </c>
      <c r="B2903" s="39" t="s">
        <v>2804</v>
      </c>
      <c r="C2903" s="1" t="s">
        <v>98</v>
      </c>
      <c r="D2903" s="1" t="s">
        <v>14</v>
      </c>
      <c r="E2903" s="60" t="s">
        <v>15</v>
      </c>
      <c r="F2903" s="3" t="s">
        <v>54</v>
      </c>
      <c r="G2903" s="1" t="s">
        <v>99</v>
      </c>
      <c r="H2903" s="2" t="s">
        <v>18</v>
      </c>
      <c r="I2903" s="4" t="b">
        <v>0</v>
      </c>
      <c r="J2903" s="19" t="s">
        <v>42</v>
      </c>
      <c r="K2903" s="1" t="s">
        <v>54</v>
      </c>
    </row>
    <row r="2904" spans="1:11" hidden="1" x14ac:dyDescent="0.25">
      <c r="A2904" s="1" t="s">
        <v>3706</v>
      </c>
      <c r="B2904" s="39" t="s">
        <v>2804</v>
      </c>
      <c r="C2904" s="1" t="s">
        <v>98</v>
      </c>
      <c r="D2904" s="1" t="s">
        <v>14</v>
      </c>
      <c r="E2904" s="60" t="s">
        <v>15</v>
      </c>
      <c r="F2904" s="3" t="s">
        <v>54</v>
      </c>
      <c r="G2904" s="1" t="s">
        <v>99</v>
      </c>
      <c r="H2904" s="2" t="s">
        <v>18</v>
      </c>
      <c r="I2904" s="4" t="b">
        <v>0</v>
      </c>
      <c r="J2904" s="19" t="s">
        <v>42</v>
      </c>
      <c r="K2904" s="1" t="s">
        <v>54</v>
      </c>
    </row>
    <row r="2905" spans="1:11" hidden="1" x14ac:dyDescent="0.25">
      <c r="A2905" s="1" t="s">
        <v>3704</v>
      </c>
      <c r="B2905" s="39" t="s">
        <v>2804</v>
      </c>
      <c r="C2905" s="1" t="s">
        <v>98</v>
      </c>
      <c r="D2905" s="1" t="s">
        <v>14</v>
      </c>
      <c r="E2905" s="60" t="s">
        <v>15</v>
      </c>
      <c r="F2905" s="3" t="s">
        <v>54</v>
      </c>
      <c r="G2905" s="1" t="s">
        <v>99</v>
      </c>
      <c r="H2905" s="2" t="s">
        <v>18</v>
      </c>
      <c r="I2905" s="4" t="b">
        <v>0</v>
      </c>
      <c r="J2905" s="19" t="s">
        <v>42</v>
      </c>
      <c r="K2905" s="1" t="s">
        <v>54</v>
      </c>
    </row>
    <row r="2906" spans="1:11" hidden="1" x14ac:dyDescent="0.25">
      <c r="A2906" s="1" t="s">
        <v>1940</v>
      </c>
      <c r="B2906" s="39" t="s">
        <v>2804</v>
      </c>
      <c r="C2906" s="1" t="s">
        <v>98</v>
      </c>
      <c r="D2906" s="1" t="s">
        <v>14</v>
      </c>
      <c r="E2906" s="60" t="s">
        <v>15</v>
      </c>
      <c r="F2906" s="3" t="s">
        <v>54</v>
      </c>
      <c r="G2906" s="1" t="s">
        <v>99</v>
      </c>
      <c r="H2906" s="2" t="s">
        <v>18</v>
      </c>
      <c r="I2906" s="4" t="b">
        <v>0</v>
      </c>
      <c r="J2906" s="19" t="s">
        <v>42</v>
      </c>
      <c r="K2906" s="1" t="s">
        <v>54</v>
      </c>
    </row>
    <row r="2907" spans="1:11" hidden="1" x14ac:dyDescent="0.25">
      <c r="A2907" s="1" t="s">
        <v>3629</v>
      </c>
      <c r="B2907" s="39" t="s">
        <v>2804</v>
      </c>
      <c r="C2907" s="1" t="s">
        <v>98</v>
      </c>
      <c r="D2907" s="1" t="s">
        <v>14</v>
      </c>
      <c r="E2907" s="60" t="s">
        <v>15</v>
      </c>
      <c r="F2907" s="3" t="s">
        <v>54</v>
      </c>
      <c r="G2907" s="1" t="s">
        <v>99</v>
      </c>
      <c r="H2907" s="2" t="s">
        <v>18</v>
      </c>
      <c r="I2907" s="4" t="b">
        <v>0</v>
      </c>
      <c r="J2907" s="19" t="s">
        <v>42</v>
      </c>
      <c r="K2907" s="1" t="s">
        <v>54</v>
      </c>
    </row>
    <row r="2908" spans="1:11" hidden="1" x14ac:dyDescent="0.25">
      <c r="A2908" s="1" t="s">
        <v>3591</v>
      </c>
      <c r="B2908" s="39" t="s">
        <v>2804</v>
      </c>
      <c r="C2908" s="1" t="s">
        <v>98</v>
      </c>
      <c r="D2908" s="1" t="s">
        <v>14</v>
      </c>
      <c r="E2908" s="60" t="s">
        <v>15</v>
      </c>
      <c r="F2908" s="3" t="s">
        <v>54</v>
      </c>
      <c r="G2908" s="1" t="s">
        <v>99</v>
      </c>
      <c r="H2908" s="2" t="s">
        <v>18</v>
      </c>
      <c r="I2908" s="4" t="b">
        <v>0</v>
      </c>
      <c r="J2908" s="19" t="s">
        <v>42</v>
      </c>
      <c r="K2908" s="1" t="s">
        <v>54</v>
      </c>
    </row>
    <row r="2909" spans="1:11" hidden="1" x14ac:dyDescent="0.25">
      <c r="A2909" s="1" t="s">
        <v>3894</v>
      </c>
      <c r="B2909" s="39" t="s">
        <v>2804</v>
      </c>
      <c r="C2909" s="1" t="s">
        <v>98</v>
      </c>
      <c r="D2909" s="1" t="s">
        <v>14</v>
      </c>
      <c r="E2909" s="60" t="s">
        <v>15</v>
      </c>
      <c r="F2909" s="3" t="s">
        <v>54</v>
      </c>
      <c r="G2909" s="1" t="s">
        <v>99</v>
      </c>
      <c r="H2909" s="2" t="s">
        <v>18</v>
      </c>
      <c r="I2909" s="4" t="b">
        <v>0</v>
      </c>
      <c r="J2909" s="19" t="s">
        <v>42</v>
      </c>
      <c r="K2909" s="1" t="s">
        <v>54</v>
      </c>
    </row>
    <row r="2910" spans="1:11" hidden="1" x14ac:dyDescent="0.25">
      <c r="A2910" s="1" t="s">
        <v>3632</v>
      </c>
      <c r="B2910" s="39" t="s">
        <v>2804</v>
      </c>
      <c r="C2910" s="1" t="s">
        <v>98</v>
      </c>
      <c r="D2910" s="1" t="s">
        <v>14</v>
      </c>
      <c r="E2910" s="60" t="s">
        <v>15</v>
      </c>
      <c r="F2910" s="3" t="s">
        <v>54</v>
      </c>
      <c r="G2910" s="1" t="s">
        <v>99</v>
      </c>
      <c r="H2910" s="2" t="s">
        <v>18</v>
      </c>
      <c r="I2910" s="4" t="b">
        <v>0</v>
      </c>
      <c r="J2910" s="19" t="s">
        <v>42</v>
      </c>
      <c r="K2910" s="1" t="s">
        <v>54</v>
      </c>
    </row>
    <row r="2911" spans="1:11" hidden="1" x14ac:dyDescent="0.25">
      <c r="A2911" s="1" t="s">
        <v>3561</v>
      </c>
      <c r="B2911" s="39" t="s">
        <v>2804</v>
      </c>
      <c r="C2911" s="1" t="s">
        <v>98</v>
      </c>
      <c r="D2911" s="1" t="s">
        <v>14</v>
      </c>
      <c r="E2911" s="60" t="s">
        <v>15</v>
      </c>
      <c r="F2911" s="3" t="s">
        <v>54</v>
      </c>
      <c r="G2911" s="1" t="s">
        <v>99</v>
      </c>
      <c r="H2911" s="2" t="s">
        <v>18</v>
      </c>
      <c r="I2911" s="4" t="b">
        <v>0</v>
      </c>
      <c r="J2911" s="19" t="s">
        <v>42</v>
      </c>
      <c r="K2911" s="1" t="s">
        <v>54</v>
      </c>
    </row>
    <row r="2912" spans="1:11" hidden="1" x14ac:dyDescent="0.25">
      <c r="A2912" s="1" t="s">
        <v>3636</v>
      </c>
      <c r="B2912" s="39" t="s">
        <v>2804</v>
      </c>
      <c r="C2912" s="1" t="s">
        <v>98</v>
      </c>
      <c r="D2912" s="1" t="s">
        <v>14</v>
      </c>
      <c r="E2912" s="60" t="s">
        <v>15</v>
      </c>
      <c r="F2912" s="3" t="s">
        <v>54</v>
      </c>
      <c r="G2912" s="1" t="s">
        <v>99</v>
      </c>
      <c r="H2912" s="2" t="s">
        <v>18</v>
      </c>
      <c r="I2912" s="4" t="b">
        <v>0</v>
      </c>
      <c r="J2912" s="19" t="s">
        <v>42</v>
      </c>
      <c r="K2912" s="1" t="s">
        <v>54</v>
      </c>
    </row>
    <row r="2913" spans="1:11" hidden="1" x14ac:dyDescent="0.25">
      <c r="A2913" s="1" t="s">
        <v>3584</v>
      </c>
      <c r="B2913" s="39" t="s">
        <v>2804</v>
      </c>
      <c r="C2913" s="1" t="s">
        <v>98</v>
      </c>
      <c r="D2913" s="1" t="s">
        <v>14</v>
      </c>
      <c r="E2913" s="60" t="s">
        <v>15</v>
      </c>
      <c r="F2913" s="3" t="s">
        <v>54</v>
      </c>
      <c r="G2913" s="1" t="s">
        <v>99</v>
      </c>
      <c r="H2913" s="2" t="s">
        <v>18</v>
      </c>
      <c r="I2913" s="4" t="b">
        <v>0</v>
      </c>
      <c r="J2913" s="19" t="s">
        <v>42</v>
      </c>
      <c r="K2913" s="1" t="s">
        <v>54</v>
      </c>
    </row>
    <row r="2914" spans="1:11" hidden="1" x14ac:dyDescent="0.25">
      <c r="A2914" s="1" t="s">
        <v>3895</v>
      </c>
      <c r="B2914" s="39" t="s">
        <v>2804</v>
      </c>
      <c r="C2914" s="1" t="s">
        <v>98</v>
      </c>
      <c r="D2914" s="1" t="s">
        <v>14</v>
      </c>
      <c r="E2914" s="60" t="s">
        <v>15</v>
      </c>
      <c r="F2914" s="3" t="s">
        <v>54</v>
      </c>
      <c r="G2914" s="1" t="s">
        <v>99</v>
      </c>
      <c r="H2914" s="2" t="s">
        <v>18</v>
      </c>
      <c r="I2914" s="4" t="b">
        <v>0</v>
      </c>
      <c r="J2914" s="19" t="s">
        <v>42</v>
      </c>
      <c r="K2914" s="1" t="s">
        <v>54</v>
      </c>
    </row>
    <row r="2915" spans="1:11" ht="30" hidden="1" x14ac:dyDescent="0.25">
      <c r="A2915" s="1" t="s">
        <v>3896</v>
      </c>
      <c r="B2915" s="39" t="s">
        <v>2989</v>
      </c>
      <c r="C2915" s="1" t="s">
        <v>3897</v>
      </c>
      <c r="D2915" s="1" t="s">
        <v>2990</v>
      </c>
      <c r="E2915" s="60" t="s">
        <v>15</v>
      </c>
      <c r="F2915" s="3" t="s">
        <v>54</v>
      </c>
      <c r="G2915" s="1" t="s">
        <v>3043</v>
      </c>
      <c r="H2915" s="2" t="s">
        <v>18</v>
      </c>
      <c r="I2915" s="4" t="b">
        <v>0</v>
      </c>
      <c r="J2915" s="19" t="s">
        <v>54</v>
      </c>
      <c r="K2915" s="1" t="s">
        <v>3898</v>
      </c>
    </row>
    <row r="2916" spans="1:11" ht="30" hidden="1" x14ac:dyDescent="0.25">
      <c r="A2916" s="1" t="s">
        <v>3899</v>
      </c>
      <c r="B2916" s="39" t="s">
        <v>2989</v>
      </c>
      <c r="C2916" s="1" t="s">
        <v>3897</v>
      </c>
      <c r="D2916" s="1" t="s">
        <v>2990</v>
      </c>
      <c r="E2916" s="60" t="s">
        <v>15</v>
      </c>
      <c r="F2916" s="3" t="s">
        <v>54</v>
      </c>
      <c r="G2916" s="1" t="s">
        <v>3043</v>
      </c>
      <c r="H2916" s="2" t="s">
        <v>18</v>
      </c>
      <c r="I2916" s="4" t="b">
        <v>0</v>
      </c>
      <c r="J2916" s="19" t="s">
        <v>54</v>
      </c>
      <c r="K2916" s="1" t="s">
        <v>3900</v>
      </c>
    </row>
    <row r="2917" spans="1:11" ht="30" hidden="1" x14ac:dyDescent="0.25">
      <c r="A2917" s="1" t="s">
        <v>3901</v>
      </c>
      <c r="B2917" s="39" t="s">
        <v>2989</v>
      </c>
      <c r="C2917" s="1" t="s">
        <v>3897</v>
      </c>
      <c r="D2917" s="1" t="s">
        <v>2990</v>
      </c>
      <c r="E2917" s="60" t="s">
        <v>15</v>
      </c>
      <c r="F2917" s="3" t="s">
        <v>54</v>
      </c>
      <c r="G2917" s="1" t="s">
        <v>3043</v>
      </c>
      <c r="H2917" s="2" t="s">
        <v>18</v>
      </c>
      <c r="I2917" s="4" t="b">
        <v>0</v>
      </c>
      <c r="J2917" s="19" t="s">
        <v>54</v>
      </c>
      <c r="K2917" s="1" t="s">
        <v>3902</v>
      </c>
    </row>
    <row r="2918" spans="1:11" ht="30" hidden="1" x14ac:dyDescent="0.25">
      <c r="A2918" s="1" t="s">
        <v>3903</v>
      </c>
      <c r="B2918" s="39" t="s">
        <v>2989</v>
      </c>
      <c r="C2918" s="1" t="s">
        <v>3897</v>
      </c>
      <c r="D2918" s="1" t="s">
        <v>2990</v>
      </c>
      <c r="E2918" s="60" t="s">
        <v>15</v>
      </c>
      <c r="F2918" s="3" t="s">
        <v>54</v>
      </c>
      <c r="G2918" s="1" t="s">
        <v>3043</v>
      </c>
      <c r="H2918" s="2" t="s">
        <v>18</v>
      </c>
      <c r="I2918" s="4" t="b">
        <v>0</v>
      </c>
      <c r="J2918" s="19" t="s">
        <v>54</v>
      </c>
      <c r="K2918" s="1" t="s">
        <v>3904</v>
      </c>
    </row>
    <row r="2919" spans="1:11" ht="30" hidden="1" x14ac:dyDescent="0.25">
      <c r="A2919" s="1" t="s">
        <v>3905</v>
      </c>
      <c r="B2919" s="39" t="s">
        <v>2989</v>
      </c>
      <c r="C2919" s="1" t="s">
        <v>3897</v>
      </c>
      <c r="D2919" s="1" t="s">
        <v>2990</v>
      </c>
      <c r="E2919" s="60" t="s">
        <v>15</v>
      </c>
      <c r="F2919" s="3" t="s">
        <v>54</v>
      </c>
      <c r="G2919" s="1" t="s">
        <v>3043</v>
      </c>
      <c r="H2919" s="2" t="s">
        <v>18</v>
      </c>
      <c r="I2919" s="4" t="b">
        <v>0</v>
      </c>
      <c r="J2919" s="19" t="s">
        <v>54</v>
      </c>
      <c r="K2919" s="1" t="s">
        <v>3906</v>
      </c>
    </row>
    <row r="2920" spans="1:11" ht="30" hidden="1" x14ac:dyDescent="0.25">
      <c r="A2920" s="1" t="s">
        <v>3907</v>
      </c>
      <c r="B2920" s="39" t="s">
        <v>2989</v>
      </c>
      <c r="C2920" s="1" t="s">
        <v>3897</v>
      </c>
      <c r="D2920" s="1" t="s">
        <v>2990</v>
      </c>
      <c r="E2920" s="60" t="s">
        <v>15</v>
      </c>
      <c r="F2920" s="3" t="s">
        <v>54</v>
      </c>
      <c r="G2920" s="1" t="s">
        <v>3043</v>
      </c>
      <c r="H2920" s="2" t="s">
        <v>18</v>
      </c>
      <c r="I2920" s="4" t="b">
        <v>0</v>
      </c>
      <c r="J2920" s="19" t="s">
        <v>54</v>
      </c>
      <c r="K2920" s="1" t="s">
        <v>3908</v>
      </c>
    </row>
    <row r="2921" spans="1:11" ht="30" hidden="1" x14ac:dyDescent="0.25">
      <c r="A2921" s="1" t="s">
        <v>3909</v>
      </c>
      <c r="B2921" s="39" t="s">
        <v>2989</v>
      </c>
      <c r="C2921" s="1" t="s">
        <v>3897</v>
      </c>
      <c r="D2921" s="1" t="s">
        <v>2990</v>
      </c>
      <c r="E2921" s="60" t="s">
        <v>15</v>
      </c>
      <c r="F2921" s="3" t="s">
        <v>54</v>
      </c>
      <c r="G2921" s="1" t="s">
        <v>3043</v>
      </c>
      <c r="H2921" s="2" t="s">
        <v>18</v>
      </c>
      <c r="I2921" s="4" t="b">
        <v>0</v>
      </c>
      <c r="J2921" s="19" t="s">
        <v>54</v>
      </c>
      <c r="K2921" s="1" t="s">
        <v>3910</v>
      </c>
    </row>
    <row r="2922" spans="1:11" ht="30" hidden="1" x14ac:dyDescent="0.25">
      <c r="A2922" s="1" t="s">
        <v>3911</v>
      </c>
      <c r="B2922" s="39" t="s">
        <v>2989</v>
      </c>
      <c r="C2922" s="1" t="s">
        <v>3897</v>
      </c>
      <c r="D2922" s="1" t="s">
        <v>2990</v>
      </c>
      <c r="E2922" s="60" t="s">
        <v>15</v>
      </c>
      <c r="F2922" s="3" t="s">
        <v>54</v>
      </c>
      <c r="G2922" s="1" t="s">
        <v>3043</v>
      </c>
      <c r="H2922" s="2" t="s">
        <v>18</v>
      </c>
      <c r="I2922" s="4" t="b">
        <v>0</v>
      </c>
      <c r="J2922" s="19" t="s">
        <v>54</v>
      </c>
      <c r="K2922" s="1" t="s">
        <v>3912</v>
      </c>
    </row>
    <row r="2923" spans="1:11" ht="30" hidden="1" x14ac:dyDescent="0.25">
      <c r="A2923" s="1" t="s">
        <v>3913</v>
      </c>
      <c r="B2923" s="39" t="s">
        <v>2989</v>
      </c>
      <c r="C2923" s="1" t="s">
        <v>3897</v>
      </c>
      <c r="D2923" s="1" t="s">
        <v>2990</v>
      </c>
      <c r="E2923" s="60" t="s">
        <v>15</v>
      </c>
      <c r="F2923" s="3" t="s">
        <v>54</v>
      </c>
      <c r="G2923" s="1" t="s">
        <v>3043</v>
      </c>
      <c r="H2923" s="2" t="s">
        <v>18</v>
      </c>
      <c r="I2923" s="4" t="b">
        <v>0</v>
      </c>
      <c r="J2923" s="19" t="s">
        <v>54</v>
      </c>
      <c r="K2923" s="1" t="s">
        <v>3914</v>
      </c>
    </row>
    <row r="2924" spans="1:11" ht="30" hidden="1" x14ac:dyDescent="0.25">
      <c r="A2924" s="1" t="s">
        <v>3915</v>
      </c>
      <c r="B2924" s="39" t="s">
        <v>2989</v>
      </c>
      <c r="C2924" s="1" t="s">
        <v>3897</v>
      </c>
      <c r="D2924" s="1" t="s">
        <v>2990</v>
      </c>
      <c r="E2924" s="60" t="s">
        <v>15</v>
      </c>
      <c r="F2924" s="3" t="s">
        <v>54</v>
      </c>
      <c r="G2924" s="1" t="s">
        <v>3043</v>
      </c>
      <c r="H2924" s="2" t="s">
        <v>18</v>
      </c>
      <c r="I2924" s="4" t="b">
        <v>0</v>
      </c>
      <c r="J2924" s="19" t="s">
        <v>54</v>
      </c>
      <c r="K2924" s="1" t="s">
        <v>3916</v>
      </c>
    </row>
    <row r="2925" spans="1:11" ht="30" hidden="1" x14ac:dyDescent="0.25">
      <c r="A2925" s="1" t="s">
        <v>3917</v>
      </c>
      <c r="B2925" s="39" t="s">
        <v>2989</v>
      </c>
      <c r="C2925" s="1" t="s">
        <v>3897</v>
      </c>
      <c r="D2925" s="1" t="s">
        <v>2990</v>
      </c>
      <c r="E2925" s="60" t="s">
        <v>15</v>
      </c>
      <c r="F2925" s="3" t="s">
        <v>54</v>
      </c>
      <c r="G2925" s="1" t="s">
        <v>3043</v>
      </c>
      <c r="H2925" s="2" t="s">
        <v>18</v>
      </c>
      <c r="I2925" s="4" t="b">
        <v>0</v>
      </c>
      <c r="J2925" s="19" t="s">
        <v>54</v>
      </c>
      <c r="K2925" s="1" t="s">
        <v>3918</v>
      </c>
    </row>
    <row r="2926" spans="1:11" ht="30" hidden="1" x14ac:dyDescent="0.25">
      <c r="A2926" s="1" t="s">
        <v>3919</v>
      </c>
      <c r="B2926" s="39" t="s">
        <v>2989</v>
      </c>
      <c r="C2926" s="1" t="s">
        <v>3897</v>
      </c>
      <c r="D2926" s="1" t="s">
        <v>2990</v>
      </c>
      <c r="E2926" s="60" t="s">
        <v>15</v>
      </c>
      <c r="F2926" s="3" t="s">
        <v>54</v>
      </c>
      <c r="G2926" s="1" t="s">
        <v>3043</v>
      </c>
      <c r="H2926" s="2" t="s">
        <v>18</v>
      </c>
      <c r="I2926" s="4" t="b">
        <v>0</v>
      </c>
      <c r="J2926" s="19" t="s">
        <v>54</v>
      </c>
      <c r="K2926" s="1" t="s">
        <v>3920</v>
      </c>
    </row>
    <row r="2927" spans="1:11" ht="30" hidden="1" x14ac:dyDescent="0.25">
      <c r="A2927" s="1" t="s">
        <v>3921</v>
      </c>
      <c r="B2927" s="39" t="s">
        <v>2989</v>
      </c>
      <c r="C2927" s="1" t="s">
        <v>3897</v>
      </c>
      <c r="D2927" s="1" t="s">
        <v>2990</v>
      </c>
      <c r="E2927" s="60" t="s">
        <v>15</v>
      </c>
      <c r="F2927" s="3" t="s">
        <v>54</v>
      </c>
      <c r="G2927" s="1" t="s">
        <v>3043</v>
      </c>
      <c r="H2927" s="2" t="s">
        <v>18</v>
      </c>
      <c r="I2927" s="4" t="b">
        <v>0</v>
      </c>
      <c r="J2927" s="19" t="s">
        <v>54</v>
      </c>
      <c r="K2927" s="1" t="s">
        <v>3922</v>
      </c>
    </row>
    <row r="2928" spans="1:11" s="9" customFormat="1" hidden="1" x14ac:dyDescent="0.25">
      <c r="A2928" s="10" t="s">
        <v>3923</v>
      </c>
      <c r="B2928" s="50" t="s">
        <v>1844</v>
      </c>
      <c r="C2928" s="10" t="s">
        <v>3456</v>
      </c>
      <c r="D2928" s="10" t="s">
        <v>14</v>
      </c>
      <c r="E2928" s="62" t="s">
        <v>15</v>
      </c>
      <c r="F2928" s="12" t="s">
        <v>41</v>
      </c>
      <c r="G2928" s="10" t="s">
        <v>17</v>
      </c>
      <c r="H2928" s="11" t="s">
        <v>18</v>
      </c>
      <c r="I2928" s="13" t="b">
        <v>0</v>
      </c>
      <c r="J2928" s="27" t="s">
        <v>38</v>
      </c>
      <c r="K2928" s="10" t="s">
        <v>3924</v>
      </c>
    </row>
    <row r="2929" spans="1:11" s="9" customFormat="1" hidden="1" x14ac:dyDescent="0.25">
      <c r="A2929" s="10" t="s">
        <v>3925</v>
      </c>
      <c r="B2929" s="50" t="s">
        <v>1844</v>
      </c>
      <c r="C2929" s="10" t="s">
        <v>3456</v>
      </c>
      <c r="D2929" s="10" t="s">
        <v>14</v>
      </c>
      <c r="E2929" s="62" t="s">
        <v>15</v>
      </c>
      <c r="F2929" s="12" t="s">
        <v>41</v>
      </c>
      <c r="G2929" s="10" t="s">
        <v>17</v>
      </c>
      <c r="H2929" s="11" t="s">
        <v>18</v>
      </c>
      <c r="I2929" s="13" t="b">
        <v>0</v>
      </c>
      <c r="J2929" s="27" t="s">
        <v>38</v>
      </c>
      <c r="K2929" s="10" t="s">
        <v>3926</v>
      </c>
    </row>
    <row r="2930" spans="1:11" s="9" customFormat="1" hidden="1" x14ac:dyDescent="0.25">
      <c r="A2930" s="10" t="s">
        <v>3927</v>
      </c>
      <c r="B2930" s="50" t="s">
        <v>1844</v>
      </c>
      <c r="C2930" s="10" t="s">
        <v>3456</v>
      </c>
      <c r="D2930" s="10" t="s">
        <v>14</v>
      </c>
      <c r="E2930" s="62" t="s">
        <v>15</v>
      </c>
      <c r="F2930" s="12" t="s">
        <v>41</v>
      </c>
      <c r="G2930" s="10" t="s">
        <v>17</v>
      </c>
      <c r="H2930" s="11" t="s">
        <v>18</v>
      </c>
      <c r="I2930" s="13" t="b">
        <v>0</v>
      </c>
      <c r="J2930" s="27" t="s">
        <v>38</v>
      </c>
      <c r="K2930" s="10" t="s">
        <v>3928</v>
      </c>
    </row>
    <row r="2931" spans="1:11" s="9" customFormat="1" hidden="1" x14ac:dyDescent="0.25">
      <c r="A2931" s="10" t="s">
        <v>3929</v>
      </c>
      <c r="B2931" s="50" t="s">
        <v>1844</v>
      </c>
      <c r="C2931" s="10" t="s">
        <v>3456</v>
      </c>
      <c r="D2931" s="10" t="s">
        <v>14</v>
      </c>
      <c r="E2931" s="62" t="s">
        <v>15</v>
      </c>
      <c r="F2931" s="12" t="s">
        <v>41</v>
      </c>
      <c r="G2931" s="10" t="s">
        <v>17</v>
      </c>
      <c r="H2931" s="11" t="s">
        <v>18</v>
      </c>
      <c r="I2931" s="13" t="b">
        <v>0</v>
      </c>
      <c r="J2931" s="27" t="s">
        <v>38</v>
      </c>
      <c r="K2931" s="10" t="s">
        <v>3930</v>
      </c>
    </row>
    <row r="2932" spans="1:11" s="9" customFormat="1" hidden="1" x14ac:dyDescent="0.25">
      <c r="A2932" s="10" t="s">
        <v>3931</v>
      </c>
      <c r="B2932" s="50" t="s">
        <v>1844</v>
      </c>
      <c r="C2932" s="10" t="s">
        <v>52</v>
      </c>
      <c r="D2932" s="10" t="s">
        <v>14</v>
      </c>
      <c r="E2932" s="62" t="s">
        <v>53</v>
      </c>
      <c r="F2932" s="12" t="s">
        <v>54</v>
      </c>
      <c r="G2932" s="10" t="s">
        <v>55</v>
      </c>
      <c r="H2932" s="11" t="s">
        <v>18</v>
      </c>
      <c r="I2932" s="13" t="b">
        <v>0</v>
      </c>
      <c r="J2932" s="27" t="s">
        <v>15</v>
      </c>
      <c r="K2932" s="10" t="s">
        <v>54</v>
      </c>
    </row>
    <row r="2933" spans="1:11" s="9" customFormat="1" hidden="1" x14ac:dyDescent="0.25">
      <c r="A2933" s="10" t="s">
        <v>3932</v>
      </c>
      <c r="B2933" s="50" t="s">
        <v>1844</v>
      </c>
      <c r="C2933" s="10" t="s">
        <v>52</v>
      </c>
      <c r="D2933" s="10" t="s">
        <v>14</v>
      </c>
      <c r="E2933" s="62" t="s">
        <v>53</v>
      </c>
      <c r="F2933" s="12" t="s">
        <v>54</v>
      </c>
      <c r="G2933" s="10" t="s">
        <v>55</v>
      </c>
      <c r="H2933" s="11" t="s">
        <v>18</v>
      </c>
      <c r="I2933" s="13" t="b">
        <v>0</v>
      </c>
      <c r="J2933" s="27" t="s">
        <v>15</v>
      </c>
      <c r="K2933" s="10" t="s">
        <v>54</v>
      </c>
    </row>
    <row r="2934" spans="1:11" s="9" customFormat="1" hidden="1" x14ac:dyDescent="0.25">
      <c r="A2934" s="10" t="s">
        <v>3933</v>
      </c>
      <c r="B2934" s="50" t="s">
        <v>1844</v>
      </c>
      <c r="C2934" s="10" t="s">
        <v>52</v>
      </c>
      <c r="D2934" s="10" t="s">
        <v>14</v>
      </c>
      <c r="E2934" s="62" t="s">
        <v>53</v>
      </c>
      <c r="F2934" s="12" t="s">
        <v>54</v>
      </c>
      <c r="G2934" s="10" t="s">
        <v>55</v>
      </c>
      <c r="H2934" s="11" t="s">
        <v>18</v>
      </c>
      <c r="I2934" s="13" t="b">
        <v>0</v>
      </c>
      <c r="J2934" s="27" t="s">
        <v>15</v>
      </c>
      <c r="K2934" s="10" t="s">
        <v>54</v>
      </c>
    </row>
    <row r="2935" spans="1:11" s="9" customFormat="1" hidden="1" x14ac:dyDescent="0.25">
      <c r="A2935" s="10" t="s">
        <v>3934</v>
      </c>
      <c r="B2935" s="50" t="s">
        <v>1844</v>
      </c>
      <c r="C2935" s="10" t="s">
        <v>52</v>
      </c>
      <c r="D2935" s="10" t="s">
        <v>14</v>
      </c>
      <c r="E2935" s="62" t="s">
        <v>53</v>
      </c>
      <c r="F2935" s="12" t="s">
        <v>54</v>
      </c>
      <c r="G2935" s="10" t="s">
        <v>55</v>
      </c>
      <c r="H2935" s="11" t="s">
        <v>18</v>
      </c>
      <c r="I2935" s="13" t="b">
        <v>0</v>
      </c>
      <c r="J2935" s="27" t="s">
        <v>15</v>
      </c>
      <c r="K2935" s="10" t="s">
        <v>54</v>
      </c>
    </row>
    <row r="2936" spans="1:11" hidden="1" x14ac:dyDescent="0.25">
      <c r="A2936" s="1" t="s">
        <v>1268</v>
      </c>
      <c r="B2936" s="39" t="s">
        <v>1584</v>
      </c>
      <c r="C2936" s="1" t="s">
        <v>22</v>
      </c>
      <c r="D2936" s="1" t="s">
        <v>14</v>
      </c>
      <c r="E2936" s="60" t="s">
        <v>15</v>
      </c>
      <c r="F2936" s="3" t="s">
        <v>23</v>
      </c>
      <c r="G2936" s="1" t="s">
        <v>17</v>
      </c>
      <c r="H2936" s="2" t="s">
        <v>18</v>
      </c>
      <c r="I2936" s="4" t="b">
        <v>0</v>
      </c>
      <c r="J2936" s="19" t="s">
        <v>19</v>
      </c>
      <c r="K2936" s="1" t="s">
        <v>3935</v>
      </c>
    </row>
    <row r="2937" spans="1:11" s="9" customFormat="1" hidden="1" x14ac:dyDescent="0.25">
      <c r="A2937" s="10" t="s">
        <v>1590</v>
      </c>
      <c r="B2937" s="50" t="s">
        <v>1844</v>
      </c>
      <c r="C2937" s="10" t="s">
        <v>22</v>
      </c>
      <c r="D2937" s="10" t="s">
        <v>14</v>
      </c>
      <c r="E2937" s="62" t="s">
        <v>15</v>
      </c>
      <c r="F2937" s="12" t="s">
        <v>26</v>
      </c>
      <c r="G2937" s="10" t="s">
        <v>17</v>
      </c>
      <c r="H2937" s="11" t="s">
        <v>18</v>
      </c>
      <c r="I2937" s="13" t="b">
        <v>0</v>
      </c>
      <c r="J2937" s="27" t="s">
        <v>38</v>
      </c>
      <c r="K2937" s="10" t="s">
        <v>3936</v>
      </c>
    </row>
    <row r="2938" spans="1:11" hidden="1" x14ac:dyDescent="0.25">
      <c r="A2938" s="1" t="s">
        <v>1414</v>
      </c>
      <c r="B2938" s="39" t="s">
        <v>12</v>
      </c>
      <c r="C2938" s="1" t="s">
        <v>22</v>
      </c>
      <c r="D2938" s="1" t="s">
        <v>14</v>
      </c>
      <c r="E2938" s="60" t="s">
        <v>15</v>
      </c>
      <c r="F2938" s="3" t="s">
        <v>26</v>
      </c>
      <c r="G2938" s="1" t="s">
        <v>17</v>
      </c>
      <c r="H2938" s="2" t="s">
        <v>18</v>
      </c>
      <c r="I2938" s="4" t="b">
        <v>0</v>
      </c>
      <c r="J2938" s="19" t="s">
        <v>19</v>
      </c>
      <c r="K2938" s="1" t="s">
        <v>3937</v>
      </c>
    </row>
    <row r="2939" spans="1:11" hidden="1" x14ac:dyDescent="0.25">
      <c r="A2939" s="1" t="s">
        <v>3938</v>
      </c>
      <c r="B2939" s="39" t="s">
        <v>12</v>
      </c>
      <c r="C2939" s="1" t="s">
        <v>22</v>
      </c>
      <c r="D2939" s="1" t="s">
        <v>14</v>
      </c>
      <c r="E2939" s="60" t="s">
        <v>15</v>
      </c>
      <c r="F2939" s="3" t="s">
        <v>26</v>
      </c>
      <c r="G2939" s="1" t="s">
        <v>17</v>
      </c>
      <c r="H2939" s="2" t="s">
        <v>18</v>
      </c>
      <c r="I2939" s="4" t="b">
        <v>0</v>
      </c>
      <c r="J2939" s="19" t="s">
        <v>19</v>
      </c>
      <c r="K2939" s="1" t="s">
        <v>3939</v>
      </c>
    </row>
    <row r="2940" spans="1:11" hidden="1" x14ac:dyDescent="0.25">
      <c r="A2940" s="1" t="s">
        <v>3940</v>
      </c>
      <c r="B2940" s="39" t="s">
        <v>12</v>
      </c>
      <c r="C2940" s="1" t="s">
        <v>3456</v>
      </c>
      <c r="D2940" s="1" t="s">
        <v>14</v>
      </c>
      <c r="E2940" s="60" t="s">
        <v>15</v>
      </c>
      <c r="F2940" s="3" t="s">
        <v>41</v>
      </c>
      <c r="G2940" s="1" t="s">
        <v>17</v>
      </c>
      <c r="H2940" s="2" t="s">
        <v>18</v>
      </c>
      <c r="I2940" s="4" t="b">
        <v>0</v>
      </c>
      <c r="J2940" s="19" t="s">
        <v>45</v>
      </c>
      <c r="K2940" s="1" t="s">
        <v>3941</v>
      </c>
    </row>
    <row r="2941" spans="1:11" hidden="1" x14ac:dyDescent="0.25">
      <c r="A2941" s="1" t="s">
        <v>3942</v>
      </c>
      <c r="B2941" s="39" t="s">
        <v>12</v>
      </c>
      <c r="C2941" s="1" t="s">
        <v>3456</v>
      </c>
      <c r="D2941" s="1" t="s">
        <v>14</v>
      </c>
      <c r="E2941" s="60" t="s">
        <v>15</v>
      </c>
      <c r="F2941" s="3" t="s">
        <v>41</v>
      </c>
      <c r="G2941" s="1" t="s">
        <v>17</v>
      </c>
      <c r="H2941" s="2" t="s">
        <v>18</v>
      </c>
      <c r="I2941" s="4" t="b">
        <v>0</v>
      </c>
      <c r="J2941" s="19" t="s">
        <v>45</v>
      </c>
      <c r="K2941" s="1" t="s">
        <v>3943</v>
      </c>
    </row>
    <row r="2942" spans="1:11" s="9" customFormat="1" hidden="1" x14ac:dyDescent="0.25">
      <c r="A2942" s="45" t="s">
        <v>3944</v>
      </c>
      <c r="B2942" s="45" t="s">
        <v>1296</v>
      </c>
      <c r="C2942" s="45" t="s">
        <v>3756</v>
      </c>
      <c r="D2942" s="45" t="s">
        <v>2990</v>
      </c>
      <c r="E2942" s="64" t="s">
        <v>15</v>
      </c>
      <c r="F2942" s="47" t="s">
        <v>3002</v>
      </c>
      <c r="G2942" s="45" t="s">
        <v>17</v>
      </c>
      <c r="H2942" s="46" t="s">
        <v>18</v>
      </c>
      <c r="I2942" s="48" t="b">
        <v>0</v>
      </c>
      <c r="J2942" s="49" t="s">
        <v>4707</v>
      </c>
      <c r="K2942" s="45" t="s">
        <v>3945</v>
      </c>
    </row>
    <row r="2943" spans="1:11" s="9" customFormat="1" hidden="1" x14ac:dyDescent="0.25">
      <c r="A2943" s="50" t="s">
        <v>3946</v>
      </c>
      <c r="B2943" s="50" t="s">
        <v>1296</v>
      </c>
      <c r="C2943" s="50" t="s">
        <v>3760</v>
      </c>
      <c r="D2943" s="50" t="s">
        <v>2990</v>
      </c>
      <c r="E2943" s="65" t="s">
        <v>15</v>
      </c>
      <c r="F2943" s="52" t="s">
        <v>3763</v>
      </c>
      <c r="G2943" s="50" t="s">
        <v>17</v>
      </c>
      <c r="H2943" s="51" t="s">
        <v>18</v>
      </c>
      <c r="I2943" s="53" t="b">
        <v>0</v>
      </c>
      <c r="J2943" s="49" t="s">
        <v>4707</v>
      </c>
      <c r="K2943" s="50" t="s">
        <v>3947</v>
      </c>
    </row>
    <row r="2944" spans="1:11" hidden="1" x14ac:dyDescent="0.25">
      <c r="A2944" s="39" t="s">
        <v>3769</v>
      </c>
      <c r="B2944" s="39" t="s">
        <v>1296</v>
      </c>
      <c r="C2944" s="39" t="s">
        <v>3770</v>
      </c>
      <c r="D2944" s="39" t="s">
        <v>2990</v>
      </c>
      <c r="E2944" s="63" t="s">
        <v>15</v>
      </c>
      <c r="F2944" s="41" t="s">
        <v>55</v>
      </c>
      <c r="G2944" s="39" t="s">
        <v>55</v>
      </c>
      <c r="H2944" s="40" t="s">
        <v>18</v>
      </c>
      <c r="I2944" s="42" t="b">
        <v>0</v>
      </c>
      <c r="J2944" s="43" t="s">
        <v>15</v>
      </c>
      <c r="K2944" s="39" t="s">
        <v>54</v>
      </c>
    </row>
    <row r="2945" spans="1:11" s="9" customFormat="1" hidden="1" x14ac:dyDescent="0.25">
      <c r="A2945" s="45" t="s">
        <v>3949</v>
      </c>
      <c r="B2945" s="45" t="s">
        <v>1296</v>
      </c>
      <c r="C2945" s="45" t="s">
        <v>3950</v>
      </c>
      <c r="D2945" s="45" t="s">
        <v>2990</v>
      </c>
      <c r="E2945" s="64" t="s">
        <v>15</v>
      </c>
      <c r="F2945" s="47" t="s">
        <v>55</v>
      </c>
      <c r="G2945" s="45" t="s">
        <v>55</v>
      </c>
      <c r="H2945" s="46" t="s">
        <v>18</v>
      </c>
      <c r="I2945" s="48" t="b">
        <v>0</v>
      </c>
      <c r="J2945" s="54" t="s">
        <v>15</v>
      </c>
      <c r="K2945" s="45" t="s">
        <v>54</v>
      </c>
    </row>
    <row r="2946" spans="1:11" hidden="1" x14ac:dyDescent="0.25">
      <c r="A2946" s="39" t="s">
        <v>3951</v>
      </c>
      <c r="B2946" s="39" t="s">
        <v>1296</v>
      </c>
      <c r="C2946" s="39" t="s">
        <v>3952</v>
      </c>
      <c r="D2946" s="39" t="s">
        <v>2990</v>
      </c>
      <c r="E2946" s="63" t="s">
        <v>3043</v>
      </c>
      <c r="F2946" s="41" t="s">
        <v>3953</v>
      </c>
      <c r="G2946" s="39" t="s">
        <v>3043</v>
      </c>
      <c r="H2946" s="40" t="s">
        <v>18</v>
      </c>
      <c r="I2946" s="42" t="b">
        <v>0</v>
      </c>
      <c r="J2946" s="43" t="s">
        <v>3757</v>
      </c>
      <c r="K2946" s="39" t="s">
        <v>3954</v>
      </c>
    </row>
    <row r="2947" spans="1:11" s="9" customFormat="1" hidden="1" x14ac:dyDescent="0.25">
      <c r="A2947" s="45" t="s">
        <v>3955</v>
      </c>
      <c r="B2947" s="45" t="s">
        <v>1296</v>
      </c>
      <c r="C2947" s="45" t="s">
        <v>3952</v>
      </c>
      <c r="D2947" s="45" t="s">
        <v>2990</v>
      </c>
      <c r="E2947" s="64" t="s">
        <v>3043</v>
      </c>
      <c r="F2947" s="47" t="s">
        <v>3953</v>
      </c>
      <c r="G2947" s="45" t="s">
        <v>3043</v>
      </c>
      <c r="H2947" s="46" t="s">
        <v>18</v>
      </c>
      <c r="I2947" s="48" t="b">
        <v>0</v>
      </c>
      <c r="J2947" s="49" t="s">
        <v>4705</v>
      </c>
      <c r="K2947" s="45" t="s">
        <v>3956</v>
      </c>
    </row>
    <row r="2948" spans="1:11" s="9" customFormat="1" hidden="1" x14ac:dyDescent="0.25">
      <c r="A2948" s="50" t="s">
        <v>3957</v>
      </c>
      <c r="B2948" s="50" t="s">
        <v>1296</v>
      </c>
      <c r="C2948" s="50" t="s">
        <v>3952</v>
      </c>
      <c r="D2948" s="50" t="s">
        <v>2990</v>
      </c>
      <c r="E2948" s="65" t="s">
        <v>3043</v>
      </c>
      <c r="F2948" s="52" t="s">
        <v>3953</v>
      </c>
      <c r="G2948" s="50" t="s">
        <v>3043</v>
      </c>
      <c r="H2948" s="51" t="s">
        <v>18</v>
      </c>
      <c r="I2948" s="53" t="b">
        <v>0</v>
      </c>
      <c r="J2948" s="49" t="s">
        <v>4705</v>
      </c>
      <c r="K2948" s="50" t="s">
        <v>3958</v>
      </c>
    </row>
    <row r="2949" spans="1:11" s="9" customFormat="1" hidden="1" x14ac:dyDescent="0.25">
      <c r="A2949" s="50" t="s">
        <v>3959</v>
      </c>
      <c r="B2949" s="50" t="s">
        <v>1296</v>
      </c>
      <c r="C2949" s="50" t="s">
        <v>3952</v>
      </c>
      <c r="D2949" s="50" t="s">
        <v>2990</v>
      </c>
      <c r="E2949" s="65" t="s">
        <v>3043</v>
      </c>
      <c r="F2949" s="52" t="s">
        <v>3953</v>
      </c>
      <c r="G2949" s="50" t="s">
        <v>3043</v>
      </c>
      <c r="H2949" s="51" t="s">
        <v>18</v>
      </c>
      <c r="I2949" s="53" t="b">
        <v>0</v>
      </c>
      <c r="J2949" s="49" t="s">
        <v>4705</v>
      </c>
      <c r="K2949" s="50" t="s">
        <v>3960</v>
      </c>
    </row>
    <row r="2950" spans="1:11" s="9" customFormat="1" hidden="1" x14ac:dyDescent="0.25">
      <c r="A2950" s="45" t="s">
        <v>3961</v>
      </c>
      <c r="B2950" s="45" t="s">
        <v>1296</v>
      </c>
      <c r="C2950" s="45" t="s">
        <v>3952</v>
      </c>
      <c r="D2950" s="45" t="s">
        <v>2990</v>
      </c>
      <c r="E2950" s="64" t="s">
        <v>3043</v>
      </c>
      <c r="F2950" s="47" t="s">
        <v>3953</v>
      </c>
      <c r="G2950" s="45" t="s">
        <v>3043</v>
      </c>
      <c r="H2950" s="46" t="s">
        <v>18</v>
      </c>
      <c r="I2950" s="48" t="b">
        <v>0</v>
      </c>
      <c r="J2950" s="49" t="s">
        <v>4705</v>
      </c>
      <c r="K2950" s="45" t="s">
        <v>3053</v>
      </c>
    </row>
    <row r="2951" spans="1:11" s="9" customFormat="1" hidden="1" x14ac:dyDescent="0.25">
      <c r="A2951" s="50" t="s">
        <v>3962</v>
      </c>
      <c r="B2951" s="50" t="s">
        <v>1296</v>
      </c>
      <c r="C2951" s="50" t="s">
        <v>3952</v>
      </c>
      <c r="D2951" s="50" t="s">
        <v>2990</v>
      </c>
      <c r="E2951" s="65" t="s">
        <v>3043</v>
      </c>
      <c r="F2951" s="52" t="s">
        <v>3953</v>
      </c>
      <c r="G2951" s="50" t="s">
        <v>3043</v>
      </c>
      <c r="H2951" s="51" t="s">
        <v>18</v>
      </c>
      <c r="I2951" s="53" t="b">
        <v>0</v>
      </c>
      <c r="J2951" s="49" t="s">
        <v>4705</v>
      </c>
      <c r="K2951" s="50" t="s">
        <v>3963</v>
      </c>
    </row>
    <row r="2952" spans="1:11" s="9" customFormat="1" hidden="1" x14ac:dyDescent="0.25">
      <c r="A2952" s="50" t="s">
        <v>3964</v>
      </c>
      <c r="B2952" s="50" t="s">
        <v>1296</v>
      </c>
      <c r="C2952" s="50" t="s">
        <v>3952</v>
      </c>
      <c r="D2952" s="50" t="s">
        <v>2990</v>
      </c>
      <c r="E2952" s="65" t="s">
        <v>3043</v>
      </c>
      <c r="F2952" s="52" t="s">
        <v>3953</v>
      </c>
      <c r="G2952" s="50" t="s">
        <v>3043</v>
      </c>
      <c r="H2952" s="51" t="s">
        <v>18</v>
      </c>
      <c r="I2952" s="53" t="b">
        <v>0</v>
      </c>
      <c r="J2952" s="49" t="s">
        <v>4705</v>
      </c>
      <c r="K2952" s="50" t="s">
        <v>3057</v>
      </c>
    </row>
    <row r="2953" spans="1:11" s="9" customFormat="1" hidden="1" x14ac:dyDescent="0.25">
      <c r="A2953" s="50" t="s">
        <v>3965</v>
      </c>
      <c r="B2953" s="50" t="s">
        <v>1296</v>
      </c>
      <c r="C2953" s="50" t="s">
        <v>3952</v>
      </c>
      <c r="D2953" s="50" t="s">
        <v>2990</v>
      </c>
      <c r="E2953" s="65" t="s">
        <v>3043</v>
      </c>
      <c r="F2953" s="52" t="s">
        <v>3953</v>
      </c>
      <c r="G2953" s="50" t="s">
        <v>3043</v>
      </c>
      <c r="H2953" s="51" t="s">
        <v>18</v>
      </c>
      <c r="I2953" s="53" t="b">
        <v>0</v>
      </c>
      <c r="J2953" s="49" t="s">
        <v>4705</v>
      </c>
      <c r="K2953" s="50" t="s">
        <v>3966</v>
      </c>
    </row>
    <row r="2954" spans="1:11" s="9" customFormat="1" hidden="1" x14ac:dyDescent="0.25">
      <c r="A2954" s="50" t="s">
        <v>3967</v>
      </c>
      <c r="B2954" s="50" t="s">
        <v>1296</v>
      </c>
      <c r="C2954" s="50" t="s">
        <v>3952</v>
      </c>
      <c r="D2954" s="50" t="s">
        <v>2990</v>
      </c>
      <c r="E2954" s="65" t="s">
        <v>3043</v>
      </c>
      <c r="F2954" s="52" t="s">
        <v>3953</v>
      </c>
      <c r="G2954" s="50" t="s">
        <v>3043</v>
      </c>
      <c r="H2954" s="51" t="s">
        <v>18</v>
      </c>
      <c r="I2954" s="53" t="b">
        <v>0</v>
      </c>
      <c r="J2954" s="49" t="s">
        <v>4705</v>
      </c>
      <c r="K2954" s="50" t="s">
        <v>3061</v>
      </c>
    </row>
    <row r="2955" spans="1:11" s="9" customFormat="1" hidden="1" x14ac:dyDescent="0.25">
      <c r="A2955" s="50" t="s">
        <v>3968</v>
      </c>
      <c r="B2955" s="50" t="s">
        <v>1296</v>
      </c>
      <c r="C2955" s="50" t="s">
        <v>3952</v>
      </c>
      <c r="D2955" s="50" t="s">
        <v>2990</v>
      </c>
      <c r="E2955" s="65" t="s">
        <v>3043</v>
      </c>
      <c r="F2955" s="52" t="s">
        <v>3953</v>
      </c>
      <c r="G2955" s="50" t="s">
        <v>3043</v>
      </c>
      <c r="H2955" s="51" t="s">
        <v>18</v>
      </c>
      <c r="I2955" s="53" t="b">
        <v>0</v>
      </c>
      <c r="J2955" s="49" t="s">
        <v>4705</v>
      </c>
      <c r="K2955" s="50" t="s">
        <v>3969</v>
      </c>
    </row>
    <row r="2956" spans="1:11" s="9" customFormat="1" hidden="1" x14ac:dyDescent="0.25">
      <c r="A2956" s="50" t="s">
        <v>3970</v>
      </c>
      <c r="B2956" s="50" t="s">
        <v>1296</v>
      </c>
      <c r="C2956" s="50" t="s">
        <v>3952</v>
      </c>
      <c r="D2956" s="50" t="s">
        <v>2990</v>
      </c>
      <c r="E2956" s="65" t="s">
        <v>3043</v>
      </c>
      <c r="F2956" s="52" t="s">
        <v>3953</v>
      </c>
      <c r="G2956" s="50" t="s">
        <v>3043</v>
      </c>
      <c r="H2956" s="51" t="s">
        <v>18</v>
      </c>
      <c r="I2956" s="53" t="b">
        <v>0</v>
      </c>
      <c r="J2956" s="49" t="s">
        <v>4705</v>
      </c>
      <c r="K2956" s="50" t="s">
        <v>3971</v>
      </c>
    </row>
    <row r="2957" spans="1:11" s="9" customFormat="1" hidden="1" x14ac:dyDescent="0.25">
      <c r="A2957" s="50" t="s">
        <v>3972</v>
      </c>
      <c r="B2957" s="50" t="s">
        <v>1296</v>
      </c>
      <c r="C2957" s="50" t="s">
        <v>3952</v>
      </c>
      <c r="D2957" s="50" t="s">
        <v>2990</v>
      </c>
      <c r="E2957" s="65" t="s">
        <v>3043</v>
      </c>
      <c r="F2957" s="52" t="s">
        <v>3953</v>
      </c>
      <c r="G2957" s="50" t="s">
        <v>3043</v>
      </c>
      <c r="H2957" s="51" t="s">
        <v>18</v>
      </c>
      <c r="I2957" s="53" t="b">
        <v>0</v>
      </c>
      <c r="J2957" s="49" t="s">
        <v>4705</v>
      </c>
      <c r="K2957" s="50" t="s">
        <v>3973</v>
      </c>
    </row>
    <row r="2958" spans="1:11" s="9" customFormat="1" hidden="1" x14ac:dyDescent="0.25">
      <c r="A2958" s="45" t="s">
        <v>3974</v>
      </c>
      <c r="B2958" s="45" t="s">
        <v>1296</v>
      </c>
      <c r="C2958" s="45" t="s">
        <v>3952</v>
      </c>
      <c r="D2958" s="45" t="s">
        <v>2990</v>
      </c>
      <c r="E2958" s="64" t="s">
        <v>3043</v>
      </c>
      <c r="F2958" s="47" t="s">
        <v>3953</v>
      </c>
      <c r="G2958" s="45" t="s">
        <v>3043</v>
      </c>
      <c r="H2958" s="46" t="s">
        <v>18</v>
      </c>
      <c r="I2958" s="48" t="b">
        <v>0</v>
      </c>
      <c r="J2958" s="49" t="s">
        <v>4705</v>
      </c>
      <c r="K2958" s="45" t="s">
        <v>3975</v>
      </c>
    </row>
    <row r="2959" spans="1:11" s="9" customFormat="1" hidden="1" x14ac:dyDescent="0.25">
      <c r="A2959" s="50" t="s">
        <v>3976</v>
      </c>
      <c r="B2959" s="50" t="s">
        <v>1296</v>
      </c>
      <c r="C2959" s="50" t="s">
        <v>3952</v>
      </c>
      <c r="D2959" s="50" t="s">
        <v>2990</v>
      </c>
      <c r="E2959" s="65" t="s">
        <v>3043</v>
      </c>
      <c r="F2959" s="52" t="s">
        <v>3953</v>
      </c>
      <c r="G2959" s="50" t="s">
        <v>3043</v>
      </c>
      <c r="H2959" s="51" t="s">
        <v>18</v>
      </c>
      <c r="I2959" s="53" t="b">
        <v>0</v>
      </c>
      <c r="J2959" s="49" t="s">
        <v>4705</v>
      </c>
      <c r="K2959" s="50" t="s">
        <v>3977</v>
      </c>
    </row>
    <row r="2960" spans="1:11" s="9" customFormat="1" hidden="1" x14ac:dyDescent="0.25">
      <c r="A2960" s="50" t="s">
        <v>3978</v>
      </c>
      <c r="B2960" s="50" t="s">
        <v>1296</v>
      </c>
      <c r="C2960" s="50" t="s">
        <v>3952</v>
      </c>
      <c r="D2960" s="50" t="s">
        <v>2990</v>
      </c>
      <c r="E2960" s="65" t="s">
        <v>3043</v>
      </c>
      <c r="F2960" s="52" t="s">
        <v>3953</v>
      </c>
      <c r="G2960" s="50" t="s">
        <v>3043</v>
      </c>
      <c r="H2960" s="51" t="s">
        <v>18</v>
      </c>
      <c r="I2960" s="53" t="b">
        <v>0</v>
      </c>
      <c r="J2960" s="49" t="s">
        <v>4705</v>
      </c>
      <c r="K2960" s="50" t="s">
        <v>3979</v>
      </c>
    </row>
    <row r="2961" spans="1:11" hidden="1" x14ac:dyDescent="0.25">
      <c r="A2961" s="39" t="s">
        <v>3980</v>
      </c>
      <c r="B2961" s="39" t="s">
        <v>1296</v>
      </c>
      <c r="C2961" s="39" t="s">
        <v>3952</v>
      </c>
      <c r="D2961" s="39" t="s">
        <v>2990</v>
      </c>
      <c r="E2961" s="63" t="s">
        <v>3043</v>
      </c>
      <c r="F2961" s="41" t="s">
        <v>3953</v>
      </c>
      <c r="G2961" s="39" t="s">
        <v>3043</v>
      </c>
      <c r="H2961" s="40" t="s">
        <v>18</v>
      </c>
      <c r="I2961" s="42" t="b">
        <v>0</v>
      </c>
      <c r="J2961" s="43" t="s">
        <v>3757</v>
      </c>
      <c r="K2961" s="39" t="s">
        <v>3075</v>
      </c>
    </row>
    <row r="2962" spans="1:11" hidden="1" x14ac:dyDescent="0.25">
      <c r="A2962" s="1" t="s">
        <v>3981</v>
      </c>
      <c r="B2962" s="39" t="s">
        <v>1584</v>
      </c>
      <c r="C2962" s="1" t="s">
        <v>3184</v>
      </c>
      <c r="D2962" s="1" t="s">
        <v>14</v>
      </c>
      <c r="E2962" s="60" t="s">
        <v>15</v>
      </c>
      <c r="F2962" s="3" t="s">
        <v>54</v>
      </c>
      <c r="G2962" s="1" t="s">
        <v>99</v>
      </c>
      <c r="H2962" s="2" t="s">
        <v>18</v>
      </c>
      <c r="I2962" s="4" t="b">
        <v>0</v>
      </c>
      <c r="J2962" s="19" t="s">
        <v>42</v>
      </c>
      <c r="K2962" s="1" t="s">
        <v>54</v>
      </c>
    </row>
    <row r="2963" spans="1:11" hidden="1" x14ac:dyDescent="0.25">
      <c r="A2963" s="1" t="s">
        <v>3982</v>
      </c>
      <c r="B2963" s="39" t="s">
        <v>1584</v>
      </c>
      <c r="C2963" s="1" t="s">
        <v>3184</v>
      </c>
      <c r="D2963" s="1" t="s">
        <v>14</v>
      </c>
      <c r="E2963" s="60" t="s">
        <v>15</v>
      </c>
      <c r="F2963" s="3" t="s">
        <v>54</v>
      </c>
      <c r="G2963" s="1" t="s">
        <v>99</v>
      </c>
      <c r="H2963" s="2" t="s">
        <v>18</v>
      </c>
      <c r="I2963" s="4" t="b">
        <v>0</v>
      </c>
      <c r="J2963" s="19" t="s">
        <v>42</v>
      </c>
      <c r="K2963" s="1" t="s">
        <v>54</v>
      </c>
    </row>
    <row r="2964" spans="1:11" hidden="1" x14ac:dyDescent="0.25">
      <c r="A2964" s="1" t="s">
        <v>3983</v>
      </c>
      <c r="B2964" s="39" t="s">
        <v>1584</v>
      </c>
      <c r="C2964" s="1" t="s">
        <v>3184</v>
      </c>
      <c r="D2964" s="1" t="s">
        <v>14</v>
      </c>
      <c r="E2964" s="60" t="s">
        <v>15</v>
      </c>
      <c r="F2964" s="3" t="s">
        <v>54</v>
      </c>
      <c r="G2964" s="1" t="s">
        <v>99</v>
      </c>
      <c r="H2964" s="2" t="s">
        <v>18</v>
      </c>
      <c r="I2964" s="4" t="b">
        <v>0</v>
      </c>
      <c r="J2964" s="19" t="s">
        <v>42</v>
      </c>
      <c r="K2964" s="1" t="s">
        <v>54</v>
      </c>
    </row>
    <row r="2965" spans="1:11" hidden="1" x14ac:dyDescent="0.25">
      <c r="A2965" s="1" t="s">
        <v>3984</v>
      </c>
      <c r="B2965" s="39" t="s">
        <v>1584</v>
      </c>
      <c r="C2965" s="1" t="s">
        <v>3184</v>
      </c>
      <c r="D2965" s="1" t="s">
        <v>14</v>
      </c>
      <c r="E2965" s="60" t="s">
        <v>15</v>
      </c>
      <c r="F2965" s="3" t="s">
        <v>54</v>
      </c>
      <c r="G2965" s="1" t="s">
        <v>99</v>
      </c>
      <c r="H2965" s="2" t="s">
        <v>18</v>
      </c>
      <c r="I2965" s="4" t="b">
        <v>0</v>
      </c>
      <c r="J2965" s="19" t="s">
        <v>42</v>
      </c>
      <c r="K2965" s="1" t="s">
        <v>54</v>
      </c>
    </row>
    <row r="2966" spans="1:11" hidden="1" x14ac:dyDescent="0.25">
      <c r="A2966" s="1" t="s">
        <v>3985</v>
      </c>
      <c r="B2966" s="39" t="s">
        <v>1584</v>
      </c>
      <c r="C2966" s="1" t="s">
        <v>3184</v>
      </c>
      <c r="D2966" s="1" t="s">
        <v>14</v>
      </c>
      <c r="E2966" s="60" t="s">
        <v>15</v>
      </c>
      <c r="F2966" s="3" t="s">
        <v>54</v>
      </c>
      <c r="G2966" s="1" t="s">
        <v>99</v>
      </c>
      <c r="H2966" s="2" t="s">
        <v>18</v>
      </c>
      <c r="I2966" s="4" t="b">
        <v>0</v>
      </c>
      <c r="J2966" s="19" t="s">
        <v>42</v>
      </c>
      <c r="K2966" s="1" t="s">
        <v>54</v>
      </c>
    </row>
    <row r="2967" spans="1:11" hidden="1" x14ac:dyDescent="0.25">
      <c r="A2967" s="1" t="s">
        <v>3986</v>
      </c>
      <c r="B2967" s="39" t="s">
        <v>1584</v>
      </c>
      <c r="C2967" s="1" t="s">
        <v>3184</v>
      </c>
      <c r="D2967" s="1" t="s">
        <v>14</v>
      </c>
      <c r="E2967" s="60" t="s">
        <v>15</v>
      </c>
      <c r="F2967" s="3" t="s">
        <v>54</v>
      </c>
      <c r="G2967" s="1" t="s">
        <v>99</v>
      </c>
      <c r="H2967" s="2" t="s">
        <v>18</v>
      </c>
      <c r="I2967" s="4" t="b">
        <v>0</v>
      </c>
      <c r="J2967" s="19" t="s">
        <v>42</v>
      </c>
      <c r="K2967" s="1" t="s">
        <v>54</v>
      </c>
    </row>
    <row r="2968" spans="1:11" hidden="1" x14ac:dyDescent="0.25">
      <c r="A2968" s="1" t="s">
        <v>3987</v>
      </c>
      <c r="B2968" s="39" t="s">
        <v>1584</v>
      </c>
      <c r="C2968" s="1" t="s">
        <v>3184</v>
      </c>
      <c r="D2968" s="1" t="s">
        <v>14</v>
      </c>
      <c r="E2968" s="60" t="s">
        <v>15</v>
      </c>
      <c r="F2968" s="3" t="s">
        <v>54</v>
      </c>
      <c r="G2968" s="1" t="s">
        <v>99</v>
      </c>
      <c r="H2968" s="2" t="s">
        <v>18</v>
      </c>
      <c r="I2968" s="4" t="b">
        <v>0</v>
      </c>
      <c r="J2968" s="19" t="s">
        <v>42</v>
      </c>
      <c r="K2968" s="1" t="s">
        <v>54</v>
      </c>
    </row>
    <row r="2969" spans="1:11" hidden="1" x14ac:dyDescent="0.25">
      <c r="A2969" s="1" t="s">
        <v>3988</v>
      </c>
      <c r="B2969" s="39" t="s">
        <v>1584</v>
      </c>
      <c r="C2969" s="1" t="s">
        <v>3184</v>
      </c>
      <c r="D2969" s="1" t="s">
        <v>14</v>
      </c>
      <c r="E2969" s="60" t="s">
        <v>15</v>
      </c>
      <c r="F2969" s="3" t="s">
        <v>54</v>
      </c>
      <c r="G2969" s="1" t="s">
        <v>99</v>
      </c>
      <c r="H2969" s="2" t="s">
        <v>18</v>
      </c>
      <c r="I2969" s="4" t="b">
        <v>0</v>
      </c>
      <c r="J2969" s="19" t="s">
        <v>42</v>
      </c>
      <c r="K2969" s="1" t="s">
        <v>54</v>
      </c>
    </row>
    <row r="2970" spans="1:11" hidden="1" x14ac:dyDescent="0.25">
      <c r="A2970" s="1" t="s">
        <v>3989</v>
      </c>
      <c r="B2970" s="39" t="s">
        <v>1584</v>
      </c>
      <c r="C2970" s="1" t="s">
        <v>3184</v>
      </c>
      <c r="D2970" s="1" t="s">
        <v>14</v>
      </c>
      <c r="E2970" s="60" t="s">
        <v>15</v>
      </c>
      <c r="F2970" s="3" t="s">
        <v>54</v>
      </c>
      <c r="G2970" s="1" t="s">
        <v>99</v>
      </c>
      <c r="H2970" s="2" t="s">
        <v>18</v>
      </c>
      <c r="I2970" s="4" t="b">
        <v>0</v>
      </c>
      <c r="J2970" s="19" t="s">
        <v>42</v>
      </c>
      <c r="K2970" s="1" t="s">
        <v>54</v>
      </c>
    </row>
    <row r="2971" spans="1:11" hidden="1" x14ac:dyDescent="0.25">
      <c r="A2971" s="1" t="s">
        <v>3990</v>
      </c>
      <c r="B2971" s="39" t="s">
        <v>1584</v>
      </c>
      <c r="C2971" s="1" t="s">
        <v>3184</v>
      </c>
      <c r="D2971" s="1" t="s">
        <v>14</v>
      </c>
      <c r="E2971" s="60" t="s">
        <v>15</v>
      </c>
      <c r="F2971" s="3" t="s">
        <v>54</v>
      </c>
      <c r="G2971" s="1" t="s">
        <v>99</v>
      </c>
      <c r="H2971" s="2" t="s">
        <v>18</v>
      </c>
      <c r="I2971" s="4" t="b">
        <v>0</v>
      </c>
      <c r="J2971" s="19" t="s">
        <v>42</v>
      </c>
      <c r="K2971" s="1" t="s">
        <v>54</v>
      </c>
    </row>
    <row r="2972" spans="1:11" hidden="1" x14ac:dyDescent="0.25">
      <c r="A2972" s="1" t="s">
        <v>3991</v>
      </c>
      <c r="B2972" s="39" t="s">
        <v>1584</v>
      </c>
      <c r="C2972" s="1" t="s">
        <v>3184</v>
      </c>
      <c r="D2972" s="1" t="s">
        <v>14</v>
      </c>
      <c r="E2972" s="60" t="s">
        <v>15</v>
      </c>
      <c r="F2972" s="3" t="s">
        <v>54</v>
      </c>
      <c r="G2972" s="1" t="s">
        <v>99</v>
      </c>
      <c r="H2972" s="2" t="s">
        <v>18</v>
      </c>
      <c r="I2972" s="4" t="b">
        <v>0</v>
      </c>
      <c r="J2972" s="19" t="s">
        <v>42</v>
      </c>
      <c r="K2972" s="1" t="s">
        <v>54</v>
      </c>
    </row>
    <row r="2973" spans="1:11" hidden="1" x14ac:dyDescent="0.25">
      <c r="A2973" s="1" t="s">
        <v>3992</v>
      </c>
      <c r="B2973" s="39" t="s">
        <v>1584</v>
      </c>
      <c r="C2973" s="1" t="s">
        <v>3184</v>
      </c>
      <c r="D2973" s="1" t="s">
        <v>14</v>
      </c>
      <c r="E2973" s="60" t="s">
        <v>15</v>
      </c>
      <c r="F2973" s="3" t="s">
        <v>54</v>
      </c>
      <c r="G2973" s="1" t="s">
        <v>99</v>
      </c>
      <c r="H2973" s="2" t="s">
        <v>18</v>
      </c>
      <c r="I2973" s="4" t="b">
        <v>0</v>
      </c>
      <c r="J2973" s="19" t="s">
        <v>42</v>
      </c>
      <c r="K2973" s="1" t="s">
        <v>54</v>
      </c>
    </row>
    <row r="2974" spans="1:11" hidden="1" x14ac:dyDescent="0.25">
      <c r="A2974" s="1" t="s">
        <v>3993</v>
      </c>
      <c r="B2974" s="39" t="s">
        <v>1584</v>
      </c>
      <c r="C2974" s="1" t="s">
        <v>3184</v>
      </c>
      <c r="D2974" s="1" t="s">
        <v>14</v>
      </c>
      <c r="E2974" s="60" t="s">
        <v>15</v>
      </c>
      <c r="F2974" s="3" t="s">
        <v>54</v>
      </c>
      <c r="G2974" s="1" t="s">
        <v>99</v>
      </c>
      <c r="H2974" s="2" t="s">
        <v>18</v>
      </c>
      <c r="I2974" s="4" t="b">
        <v>0</v>
      </c>
      <c r="J2974" s="19" t="s">
        <v>42</v>
      </c>
      <c r="K2974" s="1" t="s">
        <v>54</v>
      </c>
    </row>
    <row r="2975" spans="1:11" hidden="1" x14ac:dyDescent="0.25">
      <c r="A2975" s="1" t="s">
        <v>3994</v>
      </c>
      <c r="B2975" s="39" t="s">
        <v>1584</v>
      </c>
      <c r="C2975" s="1" t="s">
        <v>3184</v>
      </c>
      <c r="D2975" s="1" t="s">
        <v>14</v>
      </c>
      <c r="E2975" s="60" t="s">
        <v>15</v>
      </c>
      <c r="F2975" s="3" t="s">
        <v>54</v>
      </c>
      <c r="G2975" s="1" t="s">
        <v>99</v>
      </c>
      <c r="H2975" s="2" t="s">
        <v>18</v>
      </c>
      <c r="I2975" s="4" t="b">
        <v>0</v>
      </c>
      <c r="J2975" s="19" t="s">
        <v>42</v>
      </c>
      <c r="K2975" s="1" t="s">
        <v>54</v>
      </c>
    </row>
    <row r="2976" spans="1:11" hidden="1" x14ac:dyDescent="0.25">
      <c r="A2976" s="1" t="s">
        <v>3995</v>
      </c>
      <c r="B2976" s="39" t="s">
        <v>1584</v>
      </c>
      <c r="C2976" s="1" t="s">
        <v>3184</v>
      </c>
      <c r="D2976" s="1" t="s">
        <v>14</v>
      </c>
      <c r="E2976" s="60" t="s">
        <v>15</v>
      </c>
      <c r="F2976" s="3" t="s">
        <v>54</v>
      </c>
      <c r="G2976" s="1" t="s">
        <v>99</v>
      </c>
      <c r="H2976" s="2" t="s">
        <v>18</v>
      </c>
      <c r="I2976" s="4" t="b">
        <v>0</v>
      </c>
      <c r="J2976" s="19" t="s">
        <v>42</v>
      </c>
      <c r="K2976" s="1" t="s">
        <v>54</v>
      </c>
    </row>
    <row r="2977" spans="1:11" hidden="1" x14ac:dyDescent="0.25">
      <c r="A2977" s="1" t="s">
        <v>3996</v>
      </c>
      <c r="B2977" s="39" t="s">
        <v>1584</v>
      </c>
      <c r="C2977" s="1" t="s">
        <v>3184</v>
      </c>
      <c r="D2977" s="1" t="s">
        <v>14</v>
      </c>
      <c r="E2977" s="60" t="s">
        <v>15</v>
      </c>
      <c r="F2977" s="3" t="s">
        <v>54</v>
      </c>
      <c r="G2977" s="1" t="s">
        <v>99</v>
      </c>
      <c r="H2977" s="2" t="s">
        <v>18</v>
      </c>
      <c r="I2977" s="4" t="b">
        <v>0</v>
      </c>
      <c r="J2977" s="19" t="s">
        <v>42</v>
      </c>
      <c r="K2977" s="1" t="s">
        <v>54</v>
      </c>
    </row>
    <row r="2978" spans="1:11" hidden="1" x14ac:dyDescent="0.25">
      <c r="A2978" s="1" t="s">
        <v>3997</v>
      </c>
      <c r="B2978" s="39" t="s">
        <v>1584</v>
      </c>
      <c r="C2978" s="1" t="s">
        <v>3184</v>
      </c>
      <c r="D2978" s="1" t="s">
        <v>14</v>
      </c>
      <c r="E2978" s="60" t="s">
        <v>15</v>
      </c>
      <c r="F2978" s="3" t="s">
        <v>54</v>
      </c>
      <c r="G2978" s="1" t="s">
        <v>99</v>
      </c>
      <c r="H2978" s="2" t="s">
        <v>18</v>
      </c>
      <c r="I2978" s="4" t="b">
        <v>0</v>
      </c>
      <c r="J2978" s="19" t="s">
        <v>42</v>
      </c>
      <c r="K2978" s="1" t="s">
        <v>54</v>
      </c>
    </row>
    <row r="2979" spans="1:11" hidden="1" x14ac:dyDescent="0.25">
      <c r="A2979" s="1" t="s">
        <v>3998</v>
      </c>
      <c r="B2979" s="39" t="s">
        <v>1584</v>
      </c>
      <c r="C2979" s="1" t="s">
        <v>3184</v>
      </c>
      <c r="D2979" s="1" t="s">
        <v>14</v>
      </c>
      <c r="E2979" s="60" t="s">
        <v>15</v>
      </c>
      <c r="F2979" s="3" t="s">
        <v>54</v>
      </c>
      <c r="G2979" s="1" t="s">
        <v>99</v>
      </c>
      <c r="H2979" s="2" t="s">
        <v>18</v>
      </c>
      <c r="I2979" s="4" t="b">
        <v>0</v>
      </c>
      <c r="J2979" s="19" t="s">
        <v>42</v>
      </c>
      <c r="K2979" s="1" t="s">
        <v>54</v>
      </c>
    </row>
    <row r="2980" spans="1:11" hidden="1" x14ac:dyDescent="0.25">
      <c r="A2980" s="1" t="s">
        <v>3999</v>
      </c>
      <c r="B2980" s="39" t="s">
        <v>1584</v>
      </c>
      <c r="C2980" s="1" t="s">
        <v>3184</v>
      </c>
      <c r="D2980" s="1" t="s">
        <v>14</v>
      </c>
      <c r="E2980" s="60" t="s">
        <v>15</v>
      </c>
      <c r="F2980" s="3" t="s">
        <v>54</v>
      </c>
      <c r="G2980" s="1" t="s">
        <v>99</v>
      </c>
      <c r="H2980" s="2" t="s">
        <v>18</v>
      </c>
      <c r="I2980" s="4" t="b">
        <v>0</v>
      </c>
      <c r="J2980" s="19" t="s">
        <v>42</v>
      </c>
      <c r="K2980" s="1" t="s">
        <v>54</v>
      </c>
    </row>
    <row r="2981" spans="1:11" hidden="1" x14ac:dyDescent="0.25">
      <c r="A2981" s="1" t="s">
        <v>4000</v>
      </c>
      <c r="B2981" s="39" t="s">
        <v>1584</v>
      </c>
      <c r="C2981" s="1" t="s">
        <v>3184</v>
      </c>
      <c r="D2981" s="1" t="s">
        <v>14</v>
      </c>
      <c r="E2981" s="60" t="s">
        <v>15</v>
      </c>
      <c r="F2981" s="3" t="s">
        <v>54</v>
      </c>
      <c r="G2981" s="1" t="s">
        <v>99</v>
      </c>
      <c r="H2981" s="2" t="s">
        <v>18</v>
      </c>
      <c r="I2981" s="4" t="b">
        <v>0</v>
      </c>
      <c r="J2981" s="19" t="s">
        <v>42</v>
      </c>
      <c r="K2981" s="1" t="s">
        <v>54</v>
      </c>
    </row>
    <row r="2982" spans="1:11" hidden="1" x14ac:dyDescent="0.25">
      <c r="A2982" s="1" t="s">
        <v>4001</v>
      </c>
      <c r="B2982" s="39" t="s">
        <v>1584</v>
      </c>
      <c r="C2982" s="1" t="s">
        <v>3184</v>
      </c>
      <c r="D2982" s="1" t="s">
        <v>14</v>
      </c>
      <c r="E2982" s="60" t="s">
        <v>15</v>
      </c>
      <c r="F2982" s="3" t="s">
        <v>54</v>
      </c>
      <c r="G2982" s="1" t="s">
        <v>99</v>
      </c>
      <c r="H2982" s="2" t="s">
        <v>18</v>
      </c>
      <c r="I2982" s="4" t="b">
        <v>0</v>
      </c>
      <c r="J2982" s="19" t="s">
        <v>42</v>
      </c>
      <c r="K2982" s="1" t="s">
        <v>54</v>
      </c>
    </row>
    <row r="2983" spans="1:11" hidden="1" x14ac:dyDescent="0.25">
      <c r="A2983" s="1" t="s">
        <v>4002</v>
      </c>
      <c r="B2983" s="39" t="s">
        <v>1584</v>
      </c>
      <c r="C2983" s="1" t="s">
        <v>3184</v>
      </c>
      <c r="D2983" s="1" t="s">
        <v>14</v>
      </c>
      <c r="E2983" s="60" t="s">
        <v>15</v>
      </c>
      <c r="F2983" s="3" t="s">
        <v>54</v>
      </c>
      <c r="G2983" s="1" t="s">
        <v>99</v>
      </c>
      <c r="H2983" s="2" t="s">
        <v>18</v>
      </c>
      <c r="I2983" s="4" t="b">
        <v>0</v>
      </c>
      <c r="J2983" s="19" t="s">
        <v>42</v>
      </c>
      <c r="K2983" s="1" t="s">
        <v>54</v>
      </c>
    </row>
    <row r="2984" spans="1:11" hidden="1" x14ac:dyDescent="0.25">
      <c r="A2984" s="1" t="s">
        <v>4003</v>
      </c>
      <c r="B2984" s="39" t="s">
        <v>1584</v>
      </c>
      <c r="C2984" s="1" t="s">
        <v>3184</v>
      </c>
      <c r="D2984" s="1" t="s">
        <v>14</v>
      </c>
      <c r="E2984" s="60" t="s">
        <v>15</v>
      </c>
      <c r="F2984" s="3" t="s">
        <v>54</v>
      </c>
      <c r="G2984" s="1" t="s">
        <v>99</v>
      </c>
      <c r="H2984" s="2" t="s">
        <v>18</v>
      </c>
      <c r="I2984" s="4" t="b">
        <v>0</v>
      </c>
      <c r="J2984" s="19" t="s">
        <v>42</v>
      </c>
      <c r="K2984" s="1" t="s">
        <v>54</v>
      </c>
    </row>
    <row r="2985" spans="1:11" hidden="1" x14ac:dyDescent="0.25">
      <c r="A2985" s="1" t="s">
        <v>4004</v>
      </c>
      <c r="B2985" s="39" t="s">
        <v>1584</v>
      </c>
      <c r="C2985" s="1" t="s">
        <v>3184</v>
      </c>
      <c r="D2985" s="1" t="s">
        <v>14</v>
      </c>
      <c r="E2985" s="60" t="s">
        <v>15</v>
      </c>
      <c r="F2985" s="3" t="s">
        <v>54</v>
      </c>
      <c r="G2985" s="1" t="s">
        <v>99</v>
      </c>
      <c r="H2985" s="2" t="s">
        <v>18</v>
      </c>
      <c r="I2985" s="4" t="b">
        <v>0</v>
      </c>
      <c r="J2985" s="19" t="s">
        <v>42</v>
      </c>
      <c r="K2985" s="1" t="s">
        <v>54</v>
      </c>
    </row>
    <row r="2986" spans="1:11" hidden="1" x14ac:dyDescent="0.25">
      <c r="A2986" s="1" t="s">
        <v>4005</v>
      </c>
      <c r="B2986" s="39" t="s">
        <v>1584</v>
      </c>
      <c r="C2986" s="1" t="s">
        <v>3184</v>
      </c>
      <c r="D2986" s="1" t="s">
        <v>14</v>
      </c>
      <c r="E2986" s="60" t="s">
        <v>15</v>
      </c>
      <c r="F2986" s="3" t="s">
        <v>54</v>
      </c>
      <c r="G2986" s="1" t="s">
        <v>99</v>
      </c>
      <c r="H2986" s="2" t="s">
        <v>18</v>
      </c>
      <c r="I2986" s="4" t="b">
        <v>0</v>
      </c>
      <c r="J2986" s="19" t="s">
        <v>42</v>
      </c>
      <c r="K2986" s="1" t="s">
        <v>54</v>
      </c>
    </row>
    <row r="2987" spans="1:11" hidden="1" x14ac:dyDescent="0.25">
      <c r="A2987" s="1" t="s">
        <v>4006</v>
      </c>
      <c r="B2987" s="39" t="s">
        <v>427</v>
      </c>
      <c r="C2987" s="1" t="s">
        <v>3814</v>
      </c>
      <c r="D2987" s="1" t="s">
        <v>14</v>
      </c>
      <c r="E2987" s="60" t="s">
        <v>15</v>
      </c>
      <c r="F2987" s="3" t="s">
        <v>62</v>
      </c>
      <c r="G2987" s="1" t="s">
        <v>63</v>
      </c>
      <c r="H2987" s="2" t="s">
        <v>18</v>
      </c>
      <c r="I2987" s="4" t="b">
        <v>0</v>
      </c>
      <c r="J2987" s="19" t="s">
        <v>19</v>
      </c>
      <c r="K2987" s="1" t="s">
        <v>4007</v>
      </c>
    </row>
    <row r="2988" spans="1:11" hidden="1" x14ac:dyDescent="0.25">
      <c r="A2988" s="1" t="s">
        <v>4008</v>
      </c>
      <c r="B2988" s="39" t="s">
        <v>427</v>
      </c>
      <c r="C2988" s="1" t="s">
        <v>3814</v>
      </c>
      <c r="D2988" s="1" t="s">
        <v>14</v>
      </c>
      <c r="E2988" s="60" t="s">
        <v>15</v>
      </c>
      <c r="F2988" s="3" t="s">
        <v>62</v>
      </c>
      <c r="G2988" s="1" t="s">
        <v>63</v>
      </c>
      <c r="H2988" s="2" t="s">
        <v>18</v>
      </c>
      <c r="I2988" s="4" t="b">
        <v>0</v>
      </c>
      <c r="J2988" s="19" t="s">
        <v>19</v>
      </c>
      <c r="K2988" s="1" t="s">
        <v>4009</v>
      </c>
    </row>
    <row r="2989" spans="1:11" hidden="1" x14ac:dyDescent="0.25">
      <c r="A2989" s="1" t="s">
        <v>4010</v>
      </c>
      <c r="B2989" s="39" t="s">
        <v>427</v>
      </c>
      <c r="C2989" s="1" t="s">
        <v>3814</v>
      </c>
      <c r="D2989" s="1" t="s">
        <v>14</v>
      </c>
      <c r="E2989" s="60" t="s">
        <v>15</v>
      </c>
      <c r="F2989" s="3" t="s">
        <v>62</v>
      </c>
      <c r="G2989" s="1" t="s">
        <v>63</v>
      </c>
      <c r="H2989" s="2" t="s">
        <v>18</v>
      </c>
      <c r="I2989" s="4" t="b">
        <v>0</v>
      </c>
      <c r="J2989" s="19" t="s">
        <v>19</v>
      </c>
      <c r="K2989" s="1" t="s">
        <v>4011</v>
      </c>
    </row>
    <row r="2990" spans="1:11" hidden="1" x14ac:dyDescent="0.25">
      <c r="A2990" s="1" t="s">
        <v>4012</v>
      </c>
      <c r="B2990" s="39" t="s">
        <v>427</v>
      </c>
      <c r="C2990" s="1" t="s">
        <v>3814</v>
      </c>
      <c r="D2990" s="1" t="s">
        <v>14</v>
      </c>
      <c r="E2990" s="60" t="s">
        <v>15</v>
      </c>
      <c r="F2990" s="3" t="s">
        <v>62</v>
      </c>
      <c r="G2990" s="1" t="s">
        <v>63</v>
      </c>
      <c r="H2990" s="2" t="s">
        <v>18</v>
      </c>
      <c r="I2990" s="4" t="b">
        <v>0</v>
      </c>
      <c r="J2990" s="19" t="s">
        <v>19</v>
      </c>
      <c r="K2990" s="1" t="s">
        <v>4013</v>
      </c>
    </row>
    <row r="2991" spans="1:11" hidden="1" x14ac:dyDescent="0.25">
      <c r="A2991" s="1" t="s">
        <v>4014</v>
      </c>
      <c r="B2991" s="39" t="s">
        <v>427</v>
      </c>
      <c r="C2991" s="1" t="s">
        <v>3814</v>
      </c>
      <c r="D2991" s="1" t="s">
        <v>14</v>
      </c>
      <c r="E2991" s="60" t="s">
        <v>15</v>
      </c>
      <c r="F2991" s="3" t="s">
        <v>62</v>
      </c>
      <c r="G2991" s="1" t="s">
        <v>63</v>
      </c>
      <c r="H2991" s="2" t="s">
        <v>18</v>
      </c>
      <c r="I2991" s="4" t="b">
        <v>0</v>
      </c>
      <c r="J2991" s="19" t="s">
        <v>19</v>
      </c>
      <c r="K2991" s="1" t="s">
        <v>4015</v>
      </c>
    </row>
    <row r="2992" spans="1:11" hidden="1" x14ac:dyDescent="0.25">
      <c r="A2992" s="1" t="s">
        <v>4016</v>
      </c>
      <c r="B2992" s="39" t="s">
        <v>427</v>
      </c>
      <c r="C2992" s="1" t="s">
        <v>3814</v>
      </c>
      <c r="D2992" s="1" t="s">
        <v>14</v>
      </c>
      <c r="E2992" s="60" t="s">
        <v>15</v>
      </c>
      <c r="F2992" s="3" t="s">
        <v>62</v>
      </c>
      <c r="G2992" s="1" t="s">
        <v>63</v>
      </c>
      <c r="H2992" s="2" t="s">
        <v>18</v>
      </c>
      <c r="I2992" s="4" t="b">
        <v>0</v>
      </c>
      <c r="J2992" s="19" t="s">
        <v>19</v>
      </c>
      <c r="K2992" s="1" t="s">
        <v>4017</v>
      </c>
    </row>
    <row r="2993" spans="1:11" hidden="1" x14ac:dyDescent="0.25">
      <c r="A2993" s="1" t="s">
        <v>4018</v>
      </c>
      <c r="B2993" s="39" t="s">
        <v>427</v>
      </c>
      <c r="C2993" s="1" t="s">
        <v>3814</v>
      </c>
      <c r="D2993" s="1" t="s">
        <v>14</v>
      </c>
      <c r="E2993" s="60" t="s">
        <v>15</v>
      </c>
      <c r="F2993" s="3" t="s">
        <v>62</v>
      </c>
      <c r="G2993" s="1" t="s">
        <v>63</v>
      </c>
      <c r="H2993" s="2" t="s">
        <v>18</v>
      </c>
      <c r="I2993" s="4" t="b">
        <v>0</v>
      </c>
      <c r="J2993" s="19" t="s">
        <v>19</v>
      </c>
      <c r="K2993" s="1" t="s">
        <v>4019</v>
      </c>
    </row>
    <row r="2994" spans="1:11" hidden="1" x14ac:dyDescent="0.25">
      <c r="A2994" s="1" t="s">
        <v>4020</v>
      </c>
      <c r="B2994" s="39" t="s">
        <v>427</v>
      </c>
      <c r="C2994" s="1" t="s">
        <v>3814</v>
      </c>
      <c r="D2994" s="1" t="s">
        <v>14</v>
      </c>
      <c r="E2994" s="60" t="s">
        <v>15</v>
      </c>
      <c r="F2994" s="3" t="s">
        <v>62</v>
      </c>
      <c r="G2994" s="1" t="s">
        <v>63</v>
      </c>
      <c r="H2994" s="2" t="s">
        <v>18</v>
      </c>
      <c r="I2994" s="4" t="b">
        <v>0</v>
      </c>
      <c r="J2994" s="19" t="s">
        <v>19</v>
      </c>
      <c r="K2994" s="1" t="s">
        <v>4021</v>
      </c>
    </row>
    <row r="2995" spans="1:11" hidden="1" x14ac:dyDescent="0.25">
      <c r="A2995" s="1" t="s">
        <v>4022</v>
      </c>
      <c r="B2995" s="39" t="s">
        <v>427</v>
      </c>
      <c r="C2995" s="1" t="s">
        <v>3814</v>
      </c>
      <c r="D2995" s="1" t="s">
        <v>14</v>
      </c>
      <c r="E2995" s="60" t="s">
        <v>15</v>
      </c>
      <c r="F2995" s="3" t="s">
        <v>62</v>
      </c>
      <c r="G2995" s="1" t="s">
        <v>63</v>
      </c>
      <c r="H2995" s="2" t="s">
        <v>18</v>
      </c>
      <c r="I2995" s="4" t="b">
        <v>0</v>
      </c>
      <c r="J2995" s="19" t="s">
        <v>19</v>
      </c>
      <c r="K2995" s="1" t="s">
        <v>4023</v>
      </c>
    </row>
    <row r="2996" spans="1:11" hidden="1" x14ac:dyDescent="0.25">
      <c r="A2996" s="1" t="s">
        <v>4024</v>
      </c>
      <c r="B2996" s="39" t="s">
        <v>427</v>
      </c>
      <c r="C2996" s="1" t="s">
        <v>3814</v>
      </c>
      <c r="D2996" s="1" t="s">
        <v>14</v>
      </c>
      <c r="E2996" s="60" t="s">
        <v>15</v>
      </c>
      <c r="F2996" s="3" t="s">
        <v>62</v>
      </c>
      <c r="G2996" s="1" t="s">
        <v>63</v>
      </c>
      <c r="H2996" s="2" t="s">
        <v>18</v>
      </c>
      <c r="I2996" s="4" t="b">
        <v>0</v>
      </c>
      <c r="J2996" s="19" t="s">
        <v>19</v>
      </c>
      <c r="K2996" s="1" t="s">
        <v>4025</v>
      </c>
    </row>
    <row r="2997" spans="1:11" hidden="1" x14ac:dyDescent="0.25">
      <c r="A2997" s="1" t="s">
        <v>4026</v>
      </c>
      <c r="B2997" s="39" t="s">
        <v>427</v>
      </c>
      <c r="C2997" s="1" t="s">
        <v>3814</v>
      </c>
      <c r="D2997" s="1" t="s">
        <v>14</v>
      </c>
      <c r="E2997" s="60" t="s">
        <v>15</v>
      </c>
      <c r="F2997" s="3" t="s">
        <v>62</v>
      </c>
      <c r="G2997" s="1" t="s">
        <v>63</v>
      </c>
      <c r="H2997" s="2" t="s">
        <v>18</v>
      </c>
      <c r="I2997" s="4" t="b">
        <v>0</v>
      </c>
      <c r="J2997" s="19" t="s">
        <v>19</v>
      </c>
      <c r="K2997" s="1" t="s">
        <v>4027</v>
      </c>
    </row>
    <row r="2998" spans="1:11" hidden="1" x14ac:dyDescent="0.25">
      <c r="A2998" s="1" t="s">
        <v>4028</v>
      </c>
      <c r="B2998" s="39" t="s">
        <v>427</v>
      </c>
      <c r="C2998" s="1" t="s">
        <v>3814</v>
      </c>
      <c r="D2998" s="1" t="s">
        <v>14</v>
      </c>
      <c r="E2998" s="60" t="s">
        <v>15</v>
      </c>
      <c r="F2998" s="3" t="s">
        <v>62</v>
      </c>
      <c r="G2998" s="1" t="s">
        <v>63</v>
      </c>
      <c r="H2998" s="2" t="s">
        <v>18</v>
      </c>
      <c r="I2998" s="4" t="b">
        <v>0</v>
      </c>
      <c r="J2998" s="19" t="s">
        <v>19</v>
      </c>
      <c r="K2998" s="1" t="s">
        <v>4029</v>
      </c>
    </row>
    <row r="2999" spans="1:11" hidden="1" x14ac:dyDescent="0.25">
      <c r="A2999" s="1" t="s">
        <v>4030</v>
      </c>
      <c r="B2999" s="39" t="s">
        <v>427</v>
      </c>
      <c r="C2999" s="1" t="s">
        <v>3814</v>
      </c>
      <c r="D2999" s="1" t="s">
        <v>14</v>
      </c>
      <c r="E2999" s="60" t="s">
        <v>15</v>
      </c>
      <c r="F2999" s="3" t="s">
        <v>62</v>
      </c>
      <c r="G2999" s="1" t="s">
        <v>63</v>
      </c>
      <c r="H2999" s="2" t="s">
        <v>18</v>
      </c>
      <c r="I2999" s="4" t="b">
        <v>0</v>
      </c>
      <c r="J2999" s="19" t="s">
        <v>19</v>
      </c>
      <c r="K2999" s="1" t="s">
        <v>4031</v>
      </c>
    </row>
    <row r="3000" spans="1:11" hidden="1" x14ac:dyDescent="0.25">
      <c r="A3000" s="1" t="s">
        <v>4032</v>
      </c>
      <c r="B3000" s="39" t="s">
        <v>427</v>
      </c>
      <c r="C3000" s="1" t="s">
        <v>3814</v>
      </c>
      <c r="D3000" s="1" t="s">
        <v>14</v>
      </c>
      <c r="E3000" s="60" t="s">
        <v>15</v>
      </c>
      <c r="F3000" s="3" t="s">
        <v>62</v>
      </c>
      <c r="G3000" s="1" t="s">
        <v>63</v>
      </c>
      <c r="H3000" s="2" t="s">
        <v>18</v>
      </c>
      <c r="I3000" s="4" t="b">
        <v>0</v>
      </c>
      <c r="J3000" s="19" t="s">
        <v>19</v>
      </c>
      <c r="K3000" s="1" t="s">
        <v>4033</v>
      </c>
    </row>
    <row r="3001" spans="1:11" hidden="1" x14ac:dyDescent="0.25">
      <c r="A3001" s="1" t="s">
        <v>4034</v>
      </c>
      <c r="B3001" s="39" t="s">
        <v>427</v>
      </c>
      <c r="C3001" s="1" t="s">
        <v>3814</v>
      </c>
      <c r="D3001" s="1" t="s">
        <v>14</v>
      </c>
      <c r="E3001" s="60" t="s">
        <v>15</v>
      </c>
      <c r="F3001" s="3" t="s">
        <v>62</v>
      </c>
      <c r="G3001" s="1" t="s">
        <v>63</v>
      </c>
      <c r="H3001" s="2" t="s">
        <v>18</v>
      </c>
      <c r="I3001" s="4" t="b">
        <v>0</v>
      </c>
      <c r="J3001" s="19" t="s">
        <v>19</v>
      </c>
      <c r="K3001" s="1" t="s">
        <v>4035</v>
      </c>
    </row>
    <row r="3002" spans="1:11" hidden="1" x14ac:dyDescent="0.25">
      <c r="A3002" s="1" t="s">
        <v>4036</v>
      </c>
      <c r="B3002" s="39" t="s">
        <v>427</v>
      </c>
      <c r="C3002" s="1" t="s">
        <v>3814</v>
      </c>
      <c r="D3002" s="1" t="s">
        <v>14</v>
      </c>
      <c r="E3002" s="60" t="s">
        <v>15</v>
      </c>
      <c r="F3002" s="3" t="s">
        <v>62</v>
      </c>
      <c r="G3002" s="1" t="s">
        <v>63</v>
      </c>
      <c r="H3002" s="2" t="s">
        <v>18</v>
      </c>
      <c r="I3002" s="4" t="b">
        <v>0</v>
      </c>
      <c r="J3002" s="19" t="s">
        <v>19</v>
      </c>
      <c r="K3002" s="1" t="s">
        <v>4037</v>
      </c>
    </row>
    <row r="3003" spans="1:11" hidden="1" x14ac:dyDescent="0.25">
      <c r="A3003" s="1" t="s">
        <v>4038</v>
      </c>
      <c r="B3003" s="39" t="s">
        <v>427</v>
      </c>
      <c r="C3003" s="1" t="s">
        <v>3814</v>
      </c>
      <c r="D3003" s="1" t="s">
        <v>14</v>
      </c>
      <c r="E3003" s="60" t="s">
        <v>15</v>
      </c>
      <c r="F3003" s="3" t="s">
        <v>62</v>
      </c>
      <c r="G3003" s="1" t="s">
        <v>63</v>
      </c>
      <c r="H3003" s="2" t="s">
        <v>18</v>
      </c>
      <c r="I3003" s="4" t="b">
        <v>0</v>
      </c>
      <c r="J3003" s="19" t="s">
        <v>19</v>
      </c>
      <c r="K3003" s="1" t="s">
        <v>4039</v>
      </c>
    </row>
    <row r="3004" spans="1:11" hidden="1" x14ac:dyDescent="0.25">
      <c r="A3004" s="1" t="s">
        <v>4040</v>
      </c>
      <c r="B3004" s="39" t="s">
        <v>427</v>
      </c>
      <c r="C3004" s="1" t="s">
        <v>3814</v>
      </c>
      <c r="D3004" s="1" t="s">
        <v>14</v>
      </c>
      <c r="E3004" s="60" t="s">
        <v>15</v>
      </c>
      <c r="F3004" s="3" t="s">
        <v>62</v>
      </c>
      <c r="G3004" s="1" t="s">
        <v>63</v>
      </c>
      <c r="H3004" s="2" t="s">
        <v>18</v>
      </c>
      <c r="I3004" s="4" t="b">
        <v>0</v>
      </c>
      <c r="J3004" s="19" t="s">
        <v>19</v>
      </c>
      <c r="K3004" s="1" t="s">
        <v>4041</v>
      </c>
    </row>
    <row r="3005" spans="1:11" hidden="1" x14ac:dyDescent="0.25">
      <c r="A3005" s="1" t="s">
        <v>4042</v>
      </c>
      <c r="B3005" s="39" t="s">
        <v>427</v>
      </c>
      <c r="C3005" s="1" t="s">
        <v>3814</v>
      </c>
      <c r="D3005" s="1" t="s">
        <v>14</v>
      </c>
      <c r="E3005" s="60" t="s">
        <v>15</v>
      </c>
      <c r="F3005" s="3" t="s">
        <v>62</v>
      </c>
      <c r="G3005" s="1" t="s">
        <v>63</v>
      </c>
      <c r="H3005" s="2" t="s">
        <v>18</v>
      </c>
      <c r="I3005" s="4" t="b">
        <v>0</v>
      </c>
      <c r="J3005" s="19" t="s">
        <v>19</v>
      </c>
      <c r="K3005" s="1" t="s">
        <v>4043</v>
      </c>
    </row>
    <row r="3006" spans="1:11" hidden="1" x14ac:dyDescent="0.25">
      <c r="A3006" s="1" t="s">
        <v>4044</v>
      </c>
      <c r="B3006" s="39" t="s">
        <v>427</v>
      </c>
      <c r="C3006" s="1" t="s">
        <v>3814</v>
      </c>
      <c r="D3006" s="1" t="s">
        <v>14</v>
      </c>
      <c r="E3006" s="60" t="s">
        <v>15</v>
      </c>
      <c r="F3006" s="3" t="s">
        <v>62</v>
      </c>
      <c r="G3006" s="1" t="s">
        <v>63</v>
      </c>
      <c r="H3006" s="2" t="s">
        <v>18</v>
      </c>
      <c r="I3006" s="4" t="b">
        <v>0</v>
      </c>
      <c r="J3006" s="19" t="s">
        <v>19</v>
      </c>
      <c r="K3006" s="1" t="s">
        <v>4045</v>
      </c>
    </row>
    <row r="3007" spans="1:11" hidden="1" x14ac:dyDescent="0.25">
      <c r="A3007" s="1" t="s">
        <v>4046</v>
      </c>
      <c r="B3007" s="39" t="s">
        <v>427</v>
      </c>
      <c r="C3007" s="1" t="s">
        <v>3814</v>
      </c>
      <c r="D3007" s="1" t="s">
        <v>14</v>
      </c>
      <c r="E3007" s="60" t="s">
        <v>15</v>
      </c>
      <c r="F3007" s="3" t="s">
        <v>62</v>
      </c>
      <c r="G3007" s="1" t="s">
        <v>63</v>
      </c>
      <c r="H3007" s="2" t="s">
        <v>18</v>
      </c>
      <c r="I3007" s="4" t="b">
        <v>0</v>
      </c>
      <c r="J3007" s="19" t="s">
        <v>19</v>
      </c>
      <c r="K3007" s="1" t="s">
        <v>4047</v>
      </c>
    </row>
    <row r="3008" spans="1:11" hidden="1" x14ac:dyDescent="0.25">
      <c r="A3008" s="1" t="s">
        <v>4048</v>
      </c>
      <c r="B3008" s="39" t="s">
        <v>427</v>
      </c>
      <c r="C3008" s="1" t="s">
        <v>3814</v>
      </c>
      <c r="D3008" s="1" t="s">
        <v>14</v>
      </c>
      <c r="E3008" s="60" t="s">
        <v>15</v>
      </c>
      <c r="F3008" s="3" t="s">
        <v>62</v>
      </c>
      <c r="G3008" s="1" t="s">
        <v>63</v>
      </c>
      <c r="H3008" s="2" t="s">
        <v>18</v>
      </c>
      <c r="I3008" s="4" t="b">
        <v>0</v>
      </c>
      <c r="J3008" s="19" t="s">
        <v>19</v>
      </c>
      <c r="K3008" s="1" t="s">
        <v>4049</v>
      </c>
    </row>
    <row r="3009" spans="1:11" hidden="1" x14ac:dyDescent="0.25">
      <c r="A3009" s="1" t="s">
        <v>4050</v>
      </c>
      <c r="B3009" s="39" t="s">
        <v>427</v>
      </c>
      <c r="C3009" s="1" t="s">
        <v>3814</v>
      </c>
      <c r="D3009" s="1" t="s">
        <v>14</v>
      </c>
      <c r="E3009" s="60" t="s">
        <v>15</v>
      </c>
      <c r="F3009" s="3" t="s">
        <v>62</v>
      </c>
      <c r="G3009" s="1" t="s">
        <v>63</v>
      </c>
      <c r="H3009" s="2" t="s">
        <v>18</v>
      </c>
      <c r="I3009" s="4" t="b">
        <v>0</v>
      </c>
      <c r="J3009" s="19" t="s">
        <v>19</v>
      </c>
      <c r="K3009" s="1" t="s">
        <v>4051</v>
      </c>
    </row>
    <row r="3010" spans="1:11" hidden="1" x14ac:dyDescent="0.25">
      <c r="A3010" s="1" t="s">
        <v>4052</v>
      </c>
      <c r="B3010" s="39" t="s">
        <v>427</v>
      </c>
      <c r="C3010" s="1" t="s">
        <v>3814</v>
      </c>
      <c r="D3010" s="1" t="s">
        <v>14</v>
      </c>
      <c r="E3010" s="60" t="s">
        <v>15</v>
      </c>
      <c r="F3010" s="3" t="s">
        <v>62</v>
      </c>
      <c r="G3010" s="1" t="s">
        <v>63</v>
      </c>
      <c r="H3010" s="2" t="s">
        <v>18</v>
      </c>
      <c r="I3010" s="4" t="b">
        <v>0</v>
      </c>
      <c r="J3010" s="19" t="s">
        <v>19</v>
      </c>
      <c r="K3010" s="1" t="s">
        <v>4053</v>
      </c>
    </row>
    <row r="3011" spans="1:11" hidden="1" x14ac:dyDescent="0.25">
      <c r="A3011" s="1" t="s">
        <v>4054</v>
      </c>
      <c r="B3011" s="39" t="s">
        <v>427</v>
      </c>
      <c r="C3011" s="1" t="s">
        <v>3814</v>
      </c>
      <c r="D3011" s="1" t="s">
        <v>14</v>
      </c>
      <c r="E3011" s="60" t="s">
        <v>15</v>
      </c>
      <c r="F3011" s="3" t="s">
        <v>62</v>
      </c>
      <c r="G3011" s="1" t="s">
        <v>63</v>
      </c>
      <c r="H3011" s="2" t="s">
        <v>18</v>
      </c>
      <c r="I3011" s="4" t="b">
        <v>0</v>
      </c>
      <c r="J3011" s="19" t="s">
        <v>19</v>
      </c>
      <c r="K3011" s="1" t="s">
        <v>4055</v>
      </c>
    </row>
    <row r="3012" spans="1:11" hidden="1" x14ac:dyDescent="0.25">
      <c r="A3012" s="1" t="s">
        <v>4056</v>
      </c>
      <c r="B3012" s="39" t="s">
        <v>427</v>
      </c>
      <c r="C3012" s="1" t="s">
        <v>3814</v>
      </c>
      <c r="D3012" s="1" t="s">
        <v>14</v>
      </c>
      <c r="E3012" s="60" t="s">
        <v>15</v>
      </c>
      <c r="F3012" s="3" t="s">
        <v>62</v>
      </c>
      <c r="G3012" s="1" t="s">
        <v>63</v>
      </c>
      <c r="H3012" s="2" t="s">
        <v>18</v>
      </c>
      <c r="I3012" s="4" t="b">
        <v>0</v>
      </c>
      <c r="J3012" s="19" t="s">
        <v>19</v>
      </c>
      <c r="K3012" s="1" t="s">
        <v>4057</v>
      </c>
    </row>
    <row r="3013" spans="1:11" hidden="1" x14ac:dyDescent="0.25">
      <c r="A3013" s="1" t="s">
        <v>4058</v>
      </c>
      <c r="B3013" s="39" t="s">
        <v>427</v>
      </c>
      <c r="C3013" s="1" t="s">
        <v>3814</v>
      </c>
      <c r="D3013" s="1" t="s">
        <v>14</v>
      </c>
      <c r="E3013" s="60" t="s">
        <v>15</v>
      </c>
      <c r="F3013" s="3" t="s">
        <v>62</v>
      </c>
      <c r="G3013" s="1" t="s">
        <v>63</v>
      </c>
      <c r="H3013" s="2" t="s">
        <v>18</v>
      </c>
      <c r="I3013" s="4" t="b">
        <v>0</v>
      </c>
      <c r="J3013" s="19" t="s">
        <v>19</v>
      </c>
      <c r="K3013" s="1" t="s">
        <v>4059</v>
      </c>
    </row>
    <row r="3014" spans="1:11" hidden="1" x14ac:dyDescent="0.25">
      <c r="A3014" s="1" t="s">
        <v>4060</v>
      </c>
      <c r="B3014" s="39" t="s">
        <v>427</v>
      </c>
      <c r="C3014" s="1" t="s">
        <v>3814</v>
      </c>
      <c r="D3014" s="1" t="s">
        <v>14</v>
      </c>
      <c r="E3014" s="60" t="s">
        <v>15</v>
      </c>
      <c r="F3014" s="3" t="s">
        <v>62</v>
      </c>
      <c r="G3014" s="1" t="s">
        <v>63</v>
      </c>
      <c r="H3014" s="2" t="s">
        <v>18</v>
      </c>
      <c r="I3014" s="4" t="b">
        <v>0</v>
      </c>
      <c r="J3014" s="19" t="s">
        <v>19</v>
      </c>
      <c r="K3014" s="1" t="s">
        <v>4061</v>
      </c>
    </row>
    <row r="3015" spans="1:11" hidden="1" x14ac:dyDescent="0.25">
      <c r="A3015" s="1" t="s">
        <v>4062</v>
      </c>
      <c r="B3015" s="39" t="s">
        <v>427</v>
      </c>
      <c r="C3015" s="1" t="s">
        <v>3814</v>
      </c>
      <c r="D3015" s="1" t="s">
        <v>14</v>
      </c>
      <c r="E3015" s="60" t="s">
        <v>15</v>
      </c>
      <c r="F3015" s="3" t="s">
        <v>62</v>
      </c>
      <c r="G3015" s="1" t="s">
        <v>63</v>
      </c>
      <c r="H3015" s="2" t="s">
        <v>18</v>
      </c>
      <c r="I3015" s="4" t="b">
        <v>0</v>
      </c>
      <c r="J3015" s="19" t="s">
        <v>19</v>
      </c>
      <c r="K3015" s="1" t="s">
        <v>4063</v>
      </c>
    </row>
    <row r="3016" spans="1:11" s="9" customFormat="1" hidden="1" x14ac:dyDescent="0.25">
      <c r="A3016" s="10" t="s">
        <v>4064</v>
      </c>
      <c r="B3016" s="50" t="s">
        <v>1142</v>
      </c>
      <c r="C3016" s="10" t="s">
        <v>3184</v>
      </c>
      <c r="D3016" s="10" t="s">
        <v>14</v>
      </c>
      <c r="E3016" s="62" t="s">
        <v>15</v>
      </c>
      <c r="F3016" s="12" t="s">
        <v>54</v>
      </c>
      <c r="G3016" s="10" t="s">
        <v>99</v>
      </c>
      <c r="H3016" s="11" t="s">
        <v>18</v>
      </c>
      <c r="I3016" s="13" t="b">
        <v>0</v>
      </c>
      <c r="J3016" s="20" t="s">
        <v>38</v>
      </c>
      <c r="K3016" s="10" t="s">
        <v>54</v>
      </c>
    </row>
    <row r="3017" spans="1:11" s="9" customFormat="1" hidden="1" x14ac:dyDescent="0.25">
      <c r="A3017" s="10" t="s">
        <v>4065</v>
      </c>
      <c r="B3017" s="50" t="s">
        <v>1142</v>
      </c>
      <c r="C3017" s="10" t="s">
        <v>3184</v>
      </c>
      <c r="D3017" s="10" t="s">
        <v>14</v>
      </c>
      <c r="E3017" s="62" t="s">
        <v>15</v>
      </c>
      <c r="F3017" s="12" t="s">
        <v>54</v>
      </c>
      <c r="G3017" s="10" t="s">
        <v>99</v>
      </c>
      <c r="H3017" s="11" t="s">
        <v>18</v>
      </c>
      <c r="I3017" s="13" t="b">
        <v>0</v>
      </c>
      <c r="J3017" s="20" t="s">
        <v>38</v>
      </c>
      <c r="K3017" s="10" t="s">
        <v>54</v>
      </c>
    </row>
    <row r="3018" spans="1:11" s="9" customFormat="1" hidden="1" x14ac:dyDescent="0.25">
      <c r="A3018" s="10" t="s">
        <v>4066</v>
      </c>
      <c r="B3018" s="50" t="s">
        <v>1142</v>
      </c>
      <c r="C3018" s="10" t="s">
        <v>3184</v>
      </c>
      <c r="D3018" s="10" t="s">
        <v>14</v>
      </c>
      <c r="E3018" s="62" t="s">
        <v>15</v>
      </c>
      <c r="F3018" s="12" t="s">
        <v>54</v>
      </c>
      <c r="G3018" s="10" t="s">
        <v>99</v>
      </c>
      <c r="H3018" s="11" t="s">
        <v>18</v>
      </c>
      <c r="I3018" s="13" t="b">
        <v>0</v>
      </c>
      <c r="J3018" s="20" t="s">
        <v>38</v>
      </c>
      <c r="K3018" s="10" t="s">
        <v>54</v>
      </c>
    </row>
    <row r="3019" spans="1:11" s="9" customFormat="1" hidden="1" x14ac:dyDescent="0.25">
      <c r="A3019" s="10" t="s">
        <v>4067</v>
      </c>
      <c r="B3019" s="50" t="s">
        <v>1142</v>
      </c>
      <c r="C3019" s="10" t="s">
        <v>3184</v>
      </c>
      <c r="D3019" s="10" t="s">
        <v>14</v>
      </c>
      <c r="E3019" s="62" t="s">
        <v>15</v>
      </c>
      <c r="F3019" s="12" t="s">
        <v>54</v>
      </c>
      <c r="G3019" s="10" t="s">
        <v>99</v>
      </c>
      <c r="H3019" s="11" t="s">
        <v>18</v>
      </c>
      <c r="I3019" s="13" t="b">
        <v>0</v>
      </c>
      <c r="J3019" s="20" t="s">
        <v>38</v>
      </c>
      <c r="K3019" s="10" t="s">
        <v>54</v>
      </c>
    </row>
    <row r="3020" spans="1:11" s="9" customFormat="1" hidden="1" x14ac:dyDescent="0.25">
      <c r="A3020" s="10" t="s">
        <v>4068</v>
      </c>
      <c r="B3020" s="50" t="s">
        <v>1142</v>
      </c>
      <c r="C3020" s="10" t="s">
        <v>3184</v>
      </c>
      <c r="D3020" s="10" t="s">
        <v>14</v>
      </c>
      <c r="E3020" s="62" t="s">
        <v>15</v>
      </c>
      <c r="F3020" s="12" t="s">
        <v>54</v>
      </c>
      <c r="G3020" s="10" t="s">
        <v>99</v>
      </c>
      <c r="H3020" s="11" t="s">
        <v>18</v>
      </c>
      <c r="I3020" s="13" t="b">
        <v>0</v>
      </c>
      <c r="J3020" s="20" t="s">
        <v>38</v>
      </c>
      <c r="K3020" s="10" t="s">
        <v>54</v>
      </c>
    </row>
    <row r="3021" spans="1:11" s="9" customFormat="1" hidden="1" x14ac:dyDescent="0.25">
      <c r="A3021" s="10" t="s">
        <v>4069</v>
      </c>
      <c r="B3021" s="50" t="s">
        <v>1142</v>
      </c>
      <c r="C3021" s="10" t="s">
        <v>3184</v>
      </c>
      <c r="D3021" s="10" t="s">
        <v>14</v>
      </c>
      <c r="E3021" s="62" t="s">
        <v>15</v>
      </c>
      <c r="F3021" s="12" t="s">
        <v>54</v>
      </c>
      <c r="G3021" s="10" t="s">
        <v>99</v>
      </c>
      <c r="H3021" s="11" t="s">
        <v>18</v>
      </c>
      <c r="I3021" s="13" t="b">
        <v>0</v>
      </c>
      <c r="J3021" s="20" t="s">
        <v>38</v>
      </c>
      <c r="K3021" s="10" t="s">
        <v>54</v>
      </c>
    </row>
    <row r="3022" spans="1:11" s="9" customFormat="1" hidden="1" x14ac:dyDescent="0.25">
      <c r="A3022" s="10" t="s">
        <v>4070</v>
      </c>
      <c r="B3022" s="50" t="s">
        <v>1142</v>
      </c>
      <c r="C3022" s="10" t="s">
        <v>3184</v>
      </c>
      <c r="D3022" s="10" t="s">
        <v>14</v>
      </c>
      <c r="E3022" s="62" t="s">
        <v>15</v>
      </c>
      <c r="F3022" s="12" t="s">
        <v>54</v>
      </c>
      <c r="G3022" s="10" t="s">
        <v>99</v>
      </c>
      <c r="H3022" s="11" t="s">
        <v>18</v>
      </c>
      <c r="I3022" s="13" t="b">
        <v>0</v>
      </c>
      <c r="J3022" s="20" t="s">
        <v>38</v>
      </c>
      <c r="K3022" s="10" t="s">
        <v>54</v>
      </c>
    </row>
    <row r="3023" spans="1:11" s="9" customFormat="1" hidden="1" x14ac:dyDescent="0.25">
      <c r="A3023" s="10" t="s">
        <v>4071</v>
      </c>
      <c r="B3023" s="50" t="s">
        <v>1142</v>
      </c>
      <c r="C3023" s="10" t="s">
        <v>3184</v>
      </c>
      <c r="D3023" s="10" t="s">
        <v>14</v>
      </c>
      <c r="E3023" s="62" t="s">
        <v>15</v>
      </c>
      <c r="F3023" s="12" t="s">
        <v>54</v>
      </c>
      <c r="G3023" s="10" t="s">
        <v>99</v>
      </c>
      <c r="H3023" s="11" t="s">
        <v>18</v>
      </c>
      <c r="I3023" s="13" t="b">
        <v>0</v>
      </c>
      <c r="J3023" s="20" t="s">
        <v>38</v>
      </c>
      <c r="K3023" s="10" t="s">
        <v>54</v>
      </c>
    </row>
    <row r="3024" spans="1:11" s="9" customFormat="1" hidden="1" x14ac:dyDescent="0.25">
      <c r="A3024" s="10" t="s">
        <v>4072</v>
      </c>
      <c r="B3024" s="50" t="s">
        <v>1142</v>
      </c>
      <c r="C3024" s="10" t="s">
        <v>3184</v>
      </c>
      <c r="D3024" s="10" t="s">
        <v>14</v>
      </c>
      <c r="E3024" s="62" t="s">
        <v>15</v>
      </c>
      <c r="F3024" s="12" t="s">
        <v>54</v>
      </c>
      <c r="G3024" s="10" t="s">
        <v>99</v>
      </c>
      <c r="H3024" s="11" t="s">
        <v>18</v>
      </c>
      <c r="I3024" s="13" t="b">
        <v>0</v>
      </c>
      <c r="J3024" s="20" t="s">
        <v>38</v>
      </c>
      <c r="K3024" s="10" t="s">
        <v>54</v>
      </c>
    </row>
    <row r="3025" spans="1:11" s="9" customFormat="1" hidden="1" x14ac:dyDescent="0.25">
      <c r="A3025" s="10" t="s">
        <v>4073</v>
      </c>
      <c r="B3025" s="50" t="s">
        <v>1142</v>
      </c>
      <c r="C3025" s="10" t="s">
        <v>3184</v>
      </c>
      <c r="D3025" s="10" t="s">
        <v>14</v>
      </c>
      <c r="E3025" s="62" t="s">
        <v>15</v>
      </c>
      <c r="F3025" s="12" t="s">
        <v>54</v>
      </c>
      <c r="G3025" s="10" t="s">
        <v>99</v>
      </c>
      <c r="H3025" s="11" t="s">
        <v>18</v>
      </c>
      <c r="I3025" s="13" t="b">
        <v>0</v>
      </c>
      <c r="J3025" s="20" t="s">
        <v>38</v>
      </c>
      <c r="K3025" s="10" t="s">
        <v>54</v>
      </c>
    </row>
    <row r="3026" spans="1:11" s="9" customFormat="1" hidden="1" x14ac:dyDescent="0.25">
      <c r="A3026" s="10" t="s">
        <v>4074</v>
      </c>
      <c r="B3026" s="50" t="s">
        <v>1142</v>
      </c>
      <c r="C3026" s="10" t="s">
        <v>3184</v>
      </c>
      <c r="D3026" s="10" t="s">
        <v>14</v>
      </c>
      <c r="E3026" s="62" t="s">
        <v>15</v>
      </c>
      <c r="F3026" s="12" t="s">
        <v>54</v>
      </c>
      <c r="G3026" s="10" t="s">
        <v>99</v>
      </c>
      <c r="H3026" s="11" t="s">
        <v>18</v>
      </c>
      <c r="I3026" s="13" t="b">
        <v>0</v>
      </c>
      <c r="J3026" s="20" t="s">
        <v>38</v>
      </c>
      <c r="K3026" s="10" t="s">
        <v>54</v>
      </c>
    </row>
    <row r="3027" spans="1:11" s="9" customFormat="1" hidden="1" x14ac:dyDescent="0.25">
      <c r="A3027" s="10" t="s">
        <v>4075</v>
      </c>
      <c r="B3027" s="50" t="s">
        <v>1142</v>
      </c>
      <c r="C3027" s="10" t="s">
        <v>3184</v>
      </c>
      <c r="D3027" s="10" t="s">
        <v>14</v>
      </c>
      <c r="E3027" s="62" t="s">
        <v>15</v>
      </c>
      <c r="F3027" s="12" t="s">
        <v>54</v>
      </c>
      <c r="G3027" s="10" t="s">
        <v>99</v>
      </c>
      <c r="H3027" s="11" t="s">
        <v>18</v>
      </c>
      <c r="I3027" s="13" t="b">
        <v>0</v>
      </c>
      <c r="J3027" s="20" t="s">
        <v>38</v>
      </c>
      <c r="K3027" s="10" t="s">
        <v>54</v>
      </c>
    </row>
    <row r="3028" spans="1:11" s="9" customFormat="1" hidden="1" x14ac:dyDescent="0.25">
      <c r="A3028" s="10" t="s">
        <v>4076</v>
      </c>
      <c r="B3028" s="50" t="s">
        <v>1142</v>
      </c>
      <c r="C3028" s="10" t="s">
        <v>3184</v>
      </c>
      <c r="D3028" s="10" t="s">
        <v>14</v>
      </c>
      <c r="E3028" s="62" t="s">
        <v>15</v>
      </c>
      <c r="F3028" s="12" t="s">
        <v>54</v>
      </c>
      <c r="G3028" s="10" t="s">
        <v>99</v>
      </c>
      <c r="H3028" s="11" t="s">
        <v>18</v>
      </c>
      <c r="I3028" s="13" t="b">
        <v>0</v>
      </c>
      <c r="J3028" s="20" t="s">
        <v>38</v>
      </c>
      <c r="K3028" s="10" t="s">
        <v>54</v>
      </c>
    </row>
    <row r="3029" spans="1:11" s="9" customFormat="1" hidden="1" x14ac:dyDescent="0.25">
      <c r="A3029" s="10" t="s">
        <v>4077</v>
      </c>
      <c r="B3029" s="50" t="s">
        <v>1142</v>
      </c>
      <c r="C3029" s="10" t="s">
        <v>3184</v>
      </c>
      <c r="D3029" s="10" t="s">
        <v>14</v>
      </c>
      <c r="E3029" s="62" t="s">
        <v>15</v>
      </c>
      <c r="F3029" s="12" t="s">
        <v>54</v>
      </c>
      <c r="G3029" s="10" t="s">
        <v>99</v>
      </c>
      <c r="H3029" s="11" t="s">
        <v>18</v>
      </c>
      <c r="I3029" s="13" t="b">
        <v>0</v>
      </c>
      <c r="J3029" s="20" t="s">
        <v>38</v>
      </c>
      <c r="K3029" s="10" t="s">
        <v>54</v>
      </c>
    </row>
    <row r="3030" spans="1:11" s="9" customFormat="1" hidden="1" x14ac:dyDescent="0.25">
      <c r="A3030" s="10" t="s">
        <v>4078</v>
      </c>
      <c r="B3030" s="50" t="s">
        <v>1142</v>
      </c>
      <c r="C3030" s="10" t="s">
        <v>3184</v>
      </c>
      <c r="D3030" s="10" t="s">
        <v>14</v>
      </c>
      <c r="E3030" s="62" t="s">
        <v>15</v>
      </c>
      <c r="F3030" s="12" t="s">
        <v>54</v>
      </c>
      <c r="G3030" s="10" t="s">
        <v>99</v>
      </c>
      <c r="H3030" s="11" t="s">
        <v>18</v>
      </c>
      <c r="I3030" s="13" t="b">
        <v>0</v>
      </c>
      <c r="J3030" s="20" t="s">
        <v>38</v>
      </c>
      <c r="K3030" s="10" t="s">
        <v>54</v>
      </c>
    </row>
    <row r="3031" spans="1:11" s="9" customFormat="1" hidden="1" x14ac:dyDescent="0.25">
      <c r="A3031" s="10" t="s">
        <v>4079</v>
      </c>
      <c r="B3031" s="50" t="s">
        <v>1142</v>
      </c>
      <c r="C3031" s="10" t="s">
        <v>3184</v>
      </c>
      <c r="D3031" s="10" t="s">
        <v>14</v>
      </c>
      <c r="E3031" s="62" t="s">
        <v>15</v>
      </c>
      <c r="F3031" s="12" t="s">
        <v>54</v>
      </c>
      <c r="G3031" s="10" t="s">
        <v>99</v>
      </c>
      <c r="H3031" s="11" t="s">
        <v>18</v>
      </c>
      <c r="I3031" s="13" t="b">
        <v>0</v>
      </c>
      <c r="J3031" s="20" t="s">
        <v>38</v>
      </c>
      <c r="K3031" s="10" t="s">
        <v>54</v>
      </c>
    </row>
    <row r="3032" spans="1:11" s="9" customFormat="1" hidden="1" x14ac:dyDescent="0.25">
      <c r="A3032" s="10" t="s">
        <v>4080</v>
      </c>
      <c r="B3032" s="50" t="s">
        <v>1142</v>
      </c>
      <c r="C3032" s="10" t="s">
        <v>3184</v>
      </c>
      <c r="D3032" s="10" t="s">
        <v>14</v>
      </c>
      <c r="E3032" s="62" t="s">
        <v>15</v>
      </c>
      <c r="F3032" s="12" t="s">
        <v>54</v>
      </c>
      <c r="G3032" s="10" t="s">
        <v>99</v>
      </c>
      <c r="H3032" s="11" t="s">
        <v>18</v>
      </c>
      <c r="I3032" s="13" t="b">
        <v>0</v>
      </c>
      <c r="J3032" s="20" t="s">
        <v>38</v>
      </c>
      <c r="K3032" s="10" t="s">
        <v>54</v>
      </c>
    </row>
    <row r="3033" spans="1:11" s="9" customFormat="1" hidden="1" x14ac:dyDescent="0.25">
      <c r="A3033" s="10" t="s">
        <v>4081</v>
      </c>
      <c r="B3033" s="50" t="s">
        <v>1142</v>
      </c>
      <c r="C3033" s="10" t="s">
        <v>3184</v>
      </c>
      <c r="D3033" s="10" t="s">
        <v>14</v>
      </c>
      <c r="E3033" s="62" t="s">
        <v>15</v>
      </c>
      <c r="F3033" s="12" t="s">
        <v>54</v>
      </c>
      <c r="G3033" s="10" t="s">
        <v>99</v>
      </c>
      <c r="H3033" s="11" t="s">
        <v>18</v>
      </c>
      <c r="I3033" s="13" t="b">
        <v>0</v>
      </c>
      <c r="J3033" s="20" t="s">
        <v>38</v>
      </c>
      <c r="K3033" s="10" t="s">
        <v>54</v>
      </c>
    </row>
    <row r="3034" spans="1:11" s="9" customFormat="1" hidden="1" x14ac:dyDescent="0.25">
      <c r="A3034" s="10" t="s">
        <v>4082</v>
      </c>
      <c r="B3034" s="50" t="s">
        <v>1142</v>
      </c>
      <c r="C3034" s="10" t="s">
        <v>3184</v>
      </c>
      <c r="D3034" s="10" t="s">
        <v>14</v>
      </c>
      <c r="E3034" s="62" t="s">
        <v>15</v>
      </c>
      <c r="F3034" s="12" t="s">
        <v>54</v>
      </c>
      <c r="G3034" s="10" t="s">
        <v>99</v>
      </c>
      <c r="H3034" s="11" t="s">
        <v>18</v>
      </c>
      <c r="I3034" s="13" t="b">
        <v>0</v>
      </c>
      <c r="J3034" s="20" t="s">
        <v>38</v>
      </c>
      <c r="K3034" s="10" t="s">
        <v>54</v>
      </c>
    </row>
    <row r="3035" spans="1:11" s="9" customFormat="1" hidden="1" x14ac:dyDescent="0.25">
      <c r="A3035" s="10" t="s">
        <v>4083</v>
      </c>
      <c r="B3035" s="50" t="s">
        <v>1142</v>
      </c>
      <c r="C3035" s="10" t="s">
        <v>3184</v>
      </c>
      <c r="D3035" s="10" t="s">
        <v>14</v>
      </c>
      <c r="E3035" s="62" t="s">
        <v>15</v>
      </c>
      <c r="F3035" s="12" t="s">
        <v>54</v>
      </c>
      <c r="G3035" s="10" t="s">
        <v>99</v>
      </c>
      <c r="H3035" s="11" t="s">
        <v>18</v>
      </c>
      <c r="I3035" s="13" t="b">
        <v>0</v>
      </c>
      <c r="J3035" s="20" t="s">
        <v>38</v>
      </c>
      <c r="K3035" s="10" t="s">
        <v>54</v>
      </c>
    </row>
    <row r="3036" spans="1:11" hidden="1" x14ac:dyDescent="0.25">
      <c r="A3036" s="1" t="s">
        <v>4084</v>
      </c>
      <c r="B3036" s="39" t="s">
        <v>427</v>
      </c>
      <c r="C3036" s="1" t="s">
        <v>3184</v>
      </c>
      <c r="D3036" s="1" t="s">
        <v>14</v>
      </c>
      <c r="E3036" s="60" t="s">
        <v>15</v>
      </c>
      <c r="F3036" s="3" t="s">
        <v>54</v>
      </c>
      <c r="G3036" s="1" t="s">
        <v>99</v>
      </c>
      <c r="H3036" s="2" t="s">
        <v>18</v>
      </c>
      <c r="I3036" s="4" t="b">
        <v>0</v>
      </c>
      <c r="J3036" s="19" t="s">
        <v>4085</v>
      </c>
      <c r="K3036" s="1" t="s">
        <v>54</v>
      </c>
    </row>
    <row r="3037" spans="1:11" hidden="1" x14ac:dyDescent="0.25">
      <c r="A3037" s="1" t="s">
        <v>4086</v>
      </c>
      <c r="B3037" s="39" t="s">
        <v>427</v>
      </c>
      <c r="C3037" s="1" t="s">
        <v>3184</v>
      </c>
      <c r="D3037" s="1" t="s">
        <v>14</v>
      </c>
      <c r="E3037" s="60" t="s">
        <v>15</v>
      </c>
      <c r="F3037" s="3" t="s">
        <v>54</v>
      </c>
      <c r="G3037" s="1" t="s">
        <v>99</v>
      </c>
      <c r="H3037" s="2" t="s">
        <v>18</v>
      </c>
      <c r="I3037" s="4" t="b">
        <v>0</v>
      </c>
      <c r="J3037" s="19" t="s">
        <v>4085</v>
      </c>
      <c r="K3037" s="1" t="s">
        <v>54</v>
      </c>
    </row>
    <row r="3038" spans="1:11" hidden="1" x14ac:dyDescent="0.25">
      <c r="A3038" s="1" t="s">
        <v>4087</v>
      </c>
      <c r="B3038" s="39" t="s">
        <v>427</v>
      </c>
      <c r="C3038" s="1" t="s">
        <v>3184</v>
      </c>
      <c r="D3038" s="1" t="s">
        <v>14</v>
      </c>
      <c r="E3038" s="60" t="s">
        <v>15</v>
      </c>
      <c r="F3038" s="3" t="s">
        <v>54</v>
      </c>
      <c r="G3038" s="1" t="s">
        <v>99</v>
      </c>
      <c r="H3038" s="2" t="s">
        <v>18</v>
      </c>
      <c r="I3038" s="4" t="b">
        <v>0</v>
      </c>
      <c r="J3038" s="19" t="s">
        <v>4085</v>
      </c>
      <c r="K3038" s="1" t="s">
        <v>54</v>
      </c>
    </row>
    <row r="3039" spans="1:11" hidden="1" x14ac:dyDescent="0.25">
      <c r="A3039" s="1" t="s">
        <v>4088</v>
      </c>
      <c r="B3039" s="39" t="s">
        <v>427</v>
      </c>
      <c r="C3039" s="1" t="s">
        <v>3184</v>
      </c>
      <c r="D3039" s="1" t="s">
        <v>14</v>
      </c>
      <c r="E3039" s="60" t="s">
        <v>15</v>
      </c>
      <c r="F3039" s="3" t="s">
        <v>54</v>
      </c>
      <c r="G3039" s="1" t="s">
        <v>99</v>
      </c>
      <c r="H3039" s="2" t="s">
        <v>18</v>
      </c>
      <c r="I3039" s="4" t="b">
        <v>0</v>
      </c>
      <c r="J3039" s="19" t="s">
        <v>4085</v>
      </c>
      <c r="K3039" s="1" t="s">
        <v>54</v>
      </c>
    </row>
    <row r="3040" spans="1:11" hidden="1" x14ac:dyDescent="0.25">
      <c r="A3040" s="1" t="s">
        <v>4089</v>
      </c>
      <c r="B3040" s="39" t="s">
        <v>427</v>
      </c>
      <c r="C3040" s="1" t="s">
        <v>3184</v>
      </c>
      <c r="D3040" s="1" t="s">
        <v>14</v>
      </c>
      <c r="E3040" s="60" t="s">
        <v>15</v>
      </c>
      <c r="F3040" s="3" t="s">
        <v>54</v>
      </c>
      <c r="G3040" s="1" t="s">
        <v>99</v>
      </c>
      <c r="H3040" s="2" t="s">
        <v>18</v>
      </c>
      <c r="I3040" s="4" t="b">
        <v>0</v>
      </c>
      <c r="J3040" s="19" t="s">
        <v>4085</v>
      </c>
      <c r="K3040" s="1" t="s">
        <v>54</v>
      </c>
    </row>
    <row r="3041" spans="1:11" hidden="1" x14ac:dyDescent="0.25">
      <c r="A3041" s="1" t="s">
        <v>4090</v>
      </c>
      <c r="B3041" s="39" t="s">
        <v>427</v>
      </c>
      <c r="C3041" s="1" t="s">
        <v>3184</v>
      </c>
      <c r="D3041" s="1" t="s">
        <v>14</v>
      </c>
      <c r="E3041" s="60" t="s">
        <v>15</v>
      </c>
      <c r="F3041" s="3" t="s">
        <v>54</v>
      </c>
      <c r="G3041" s="1" t="s">
        <v>99</v>
      </c>
      <c r="H3041" s="2" t="s">
        <v>18</v>
      </c>
      <c r="I3041" s="4" t="b">
        <v>0</v>
      </c>
      <c r="J3041" s="19" t="s">
        <v>4085</v>
      </c>
      <c r="K3041" s="1" t="s">
        <v>54</v>
      </c>
    </row>
    <row r="3042" spans="1:11" hidden="1" x14ac:dyDescent="0.25">
      <c r="A3042" s="1" t="s">
        <v>4091</v>
      </c>
      <c r="B3042" s="39" t="s">
        <v>427</v>
      </c>
      <c r="C3042" s="1" t="s">
        <v>3184</v>
      </c>
      <c r="D3042" s="1" t="s">
        <v>14</v>
      </c>
      <c r="E3042" s="60" t="s">
        <v>15</v>
      </c>
      <c r="F3042" s="3" t="s">
        <v>54</v>
      </c>
      <c r="G3042" s="1" t="s">
        <v>99</v>
      </c>
      <c r="H3042" s="2" t="s">
        <v>18</v>
      </c>
      <c r="I3042" s="4" t="b">
        <v>0</v>
      </c>
      <c r="J3042" s="19" t="s">
        <v>4085</v>
      </c>
      <c r="K3042" s="1" t="s">
        <v>54</v>
      </c>
    </row>
    <row r="3043" spans="1:11" hidden="1" x14ac:dyDescent="0.25">
      <c r="A3043" s="1" t="s">
        <v>4092</v>
      </c>
      <c r="B3043" s="39" t="s">
        <v>427</v>
      </c>
      <c r="C3043" s="1" t="s">
        <v>3184</v>
      </c>
      <c r="D3043" s="1" t="s">
        <v>14</v>
      </c>
      <c r="E3043" s="60" t="s">
        <v>15</v>
      </c>
      <c r="F3043" s="3" t="s">
        <v>54</v>
      </c>
      <c r="G3043" s="1" t="s">
        <v>99</v>
      </c>
      <c r="H3043" s="2" t="s">
        <v>18</v>
      </c>
      <c r="I3043" s="4" t="b">
        <v>0</v>
      </c>
      <c r="J3043" s="19" t="s">
        <v>4085</v>
      </c>
      <c r="K3043" s="1" t="s">
        <v>54</v>
      </c>
    </row>
    <row r="3044" spans="1:11" hidden="1" x14ac:dyDescent="0.25">
      <c r="A3044" s="1" t="s">
        <v>4093</v>
      </c>
      <c r="B3044" s="39" t="s">
        <v>427</v>
      </c>
      <c r="C3044" s="1" t="s">
        <v>3184</v>
      </c>
      <c r="D3044" s="1" t="s">
        <v>14</v>
      </c>
      <c r="E3044" s="60" t="s">
        <v>15</v>
      </c>
      <c r="F3044" s="3" t="s">
        <v>54</v>
      </c>
      <c r="G3044" s="1" t="s">
        <v>99</v>
      </c>
      <c r="H3044" s="2" t="s">
        <v>18</v>
      </c>
      <c r="I3044" s="4" t="b">
        <v>0</v>
      </c>
      <c r="J3044" s="19" t="s">
        <v>4085</v>
      </c>
      <c r="K3044" s="1" t="s">
        <v>54</v>
      </c>
    </row>
    <row r="3045" spans="1:11" hidden="1" x14ac:dyDescent="0.25">
      <c r="A3045" s="1" t="s">
        <v>4094</v>
      </c>
      <c r="B3045" s="39" t="s">
        <v>427</v>
      </c>
      <c r="C3045" s="1" t="s">
        <v>3184</v>
      </c>
      <c r="D3045" s="1" t="s">
        <v>14</v>
      </c>
      <c r="E3045" s="60" t="s">
        <v>15</v>
      </c>
      <c r="F3045" s="3" t="s">
        <v>54</v>
      </c>
      <c r="G3045" s="1" t="s">
        <v>99</v>
      </c>
      <c r="H3045" s="2" t="s">
        <v>18</v>
      </c>
      <c r="I3045" s="4" t="b">
        <v>0</v>
      </c>
      <c r="J3045" s="19" t="s">
        <v>4085</v>
      </c>
      <c r="K3045" s="1" t="s">
        <v>54</v>
      </c>
    </row>
    <row r="3046" spans="1:11" hidden="1" x14ac:dyDescent="0.25">
      <c r="A3046" s="1" t="s">
        <v>4095</v>
      </c>
      <c r="B3046" s="39" t="s">
        <v>427</v>
      </c>
      <c r="C3046" s="1" t="s">
        <v>3184</v>
      </c>
      <c r="D3046" s="1" t="s">
        <v>14</v>
      </c>
      <c r="E3046" s="60" t="s">
        <v>15</v>
      </c>
      <c r="F3046" s="3" t="s">
        <v>54</v>
      </c>
      <c r="G3046" s="1" t="s">
        <v>99</v>
      </c>
      <c r="H3046" s="2" t="s">
        <v>18</v>
      </c>
      <c r="I3046" s="4" t="b">
        <v>0</v>
      </c>
      <c r="J3046" s="19" t="s">
        <v>4085</v>
      </c>
      <c r="K3046" s="1" t="s">
        <v>54</v>
      </c>
    </row>
    <row r="3047" spans="1:11" hidden="1" x14ac:dyDescent="0.25">
      <c r="A3047" s="1" t="s">
        <v>4096</v>
      </c>
      <c r="B3047" s="39" t="s">
        <v>427</v>
      </c>
      <c r="C3047" s="1" t="s">
        <v>3184</v>
      </c>
      <c r="D3047" s="1" t="s">
        <v>14</v>
      </c>
      <c r="E3047" s="60" t="s">
        <v>15</v>
      </c>
      <c r="F3047" s="3" t="s">
        <v>54</v>
      </c>
      <c r="G3047" s="1" t="s">
        <v>99</v>
      </c>
      <c r="H3047" s="2" t="s">
        <v>18</v>
      </c>
      <c r="I3047" s="4" t="b">
        <v>0</v>
      </c>
      <c r="J3047" s="19" t="s">
        <v>4085</v>
      </c>
      <c r="K3047" s="1" t="s">
        <v>54</v>
      </c>
    </row>
    <row r="3048" spans="1:11" hidden="1" x14ac:dyDescent="0.25">
      <c r="A3048" s="1" t="s">
        <v>4097</v>
      </c>
      <c r="B3048" s="39" t="s">
        <v>427</v>
      </c>
      <c r="C3048" s="1" t="s">
        <v>3184</v>
      </c>
      <c r="D3048" s="1" t="s">
        <v>14</v>
      </c>
      <c r="E3048" s="60" t="s">
        <v>15</v>
      </c>
      <c r="F3048" s="3" t="s">
        <v>54</v>
      </c>
      <c r="G3048" s="1" t="s">
        <v>99</v>
      </c>
      <c r="H3048" s="2" t="s">
        <v>18</v>
      </c>
      <c r="I3048" s="4" t="b">
        <v>0</v>
      </c>
      <c r="J3048" s="19" t="s">
        <v>4085</v>
      </c>
      <c r="K3048" s="1" t="s">
        <v>54</v>
      </c>
    </row>
    <row r="3049" spans="1:11" hidden="1" x14ac:dyDescent="0.25">
      <c r="A3049" s="1" t="s">
        <v>4098</v>
      </c>
      <c r="B3049" s="39" t="s">
        <v>427</v>
      </c>
      <c r="C3049" s="1" t="s">
        <v>3184</v>
      </c>
      <c r="D3049" s="1" t="s">
        <v>14</v>
      </c>
      <c r="E3049" s="60" t="s">
        <v>15</v>
      </c>
      <c r="F3049" s="3" t="s">
        <v>54</v>
      </c>
      <c r="G3049" s="1" t="s">
        <v>99</v>
      </c>
      <c r="H3049" s="2" t="s">
        <v>18</v>
      </c>
      <c r="I3049" s="4" t="b">
        <v>0</v>
      </c>
      <c r="J3049" s="19" t="s">
        <v>4085</v>
      </c>
      <c r="K3049" s="1" t="s">
        <v>54</v>
      </c>
    </row>
    <row r="3050" spans="1:11" hidden="1" x14ac:dyDescent="0.25">
      <c r="A3050" s="1" t="s">
        <v>4099</v>
      </c>
      <c r="B3050" s="39" t="s">
        <v>427</v>
      </c>
      <c r="C3050" s="1" t="s">
        <v>3184</v>
      </c>
      <c r="D3050" s="1" t="s">
        <v>14</v>
      </c>
      <c r="E3050" s="60" t="s">
        <v>15</v>
      </c>
      <c r="F3050" s="3" t="s">
        <v>54</v>
      </c>
      <c r="G3050" s="1" t="s">
        <v>99</v>
      </c>
      <c r="H3050" s="2" t="s">
        <v>18</v>
      </c>
      <c r="I3050" s="4" t="b">
        <v>0</v>
      </c>
      <c r="J3050" s="19" t="s">
        <v>4085</v>
      </c>
      <c r="K3050" s="1" t="s">
        <v>54</v>
      </c>
    </row>
    <row r="3051" spans="1:11" hidden="1" x14ac:dyDescent="0.25">
      <c r="A3051" s="1" t="s">
        <v>4100</v>
      </c>
      <c r="B3051" s="39" t="s">
        <v>427</v>
      </c>
      <c r="C3051" s="1" t="s">
        <v>3184</v>
      </c>
      <c r="D3051" s="1" t="s">
        <v>14</v>
      </c>
      <c r="E3051" s="60" t="s">
        <v>15</v>
      </c>
      <c r="F3051" s="3" t="s">
        <v>54</v>
      </c>
      <c r="G3051" s="1" t="s">
        <v>99</v>
      </c>
      <c r="H3051" s="2" t="s">
        <v>18</v>
      </c>
      <c r="I3051" s="4" t="b">
        <v>0</v>
      </c>
      <c r="J3051" s="19" t="s">
        <v>4085</v>
      </c>
      <c r="K3051" s="1" t="s">
        <v>54</v>
      </c>
    </row>
    <row r="3052" spans="1:11" hidden="1" x14ac:dyDescent="0.25">
      <c r="A3052" s="1" t="s">
        <v>4101</v>
      </c>
      <c r="B3052" s="39" t="s">
        <v>427</v>
      </c>
      <c r="C3052" s="1" t="s">
        <v>3184</v>
      </c>
      <c r="D3052" s="1" t="s">
        <v>14</v>
      </c>
      <c r="E3052" s="60" t="s">
        <v>15</v>
      </c>
      <c r="F3052" s="3" t="s">
        <v>54</v>
      </c>
      <c r="G3052" s="1" t="s">
        <v>99</v>
      </c>
      <c r="H3052" s="2" t="s">
        <v>18</v>
      </c>
      <c r="I3052" s="4" t="b">
        <v>0</v>
      </c>
      <c r="J3052" s="19" t="s">
        <v>4085</v>
      </c>
      <c r="K3052" s="1" t="s">
        <v>54</v>
      </c>
    </row>
    <row r="3053" spans="1:11" hidden="1" x14ac:dyDescent="0.25">
      <c r="A3053" s="1" t="s">
        <v>4102</v>
      </c>
      <c r="B3053" s="39" t="s">
        <v>427</v>
      </c>
      <c r="C3053" s="1" t="s">
        <v>3184</v>
      </c>
      <c r="D3053" s="1" t="s">
        <v>14</v>
      </c>
      <c r="E3053" s="60" t="s">
        <v>15</v>
      </c>
      <c r="F3053" s="3" t="s">
        <v>54</v>
      </c>
      <c r="G3053" s="1" t="s">
        <v>99</v>
      </c>
      <c r="H3053" s="2" t="s">
        <v>18</v>
      </c>
      <c r="I3053" s="4" t="b">
        <v>0</v>
      </c>
      <c r="J3053" s="19" t="s">
        <v>4085</v>
      </c>
      <c r="K3053" s="1" t="s">
        <v>54</v>
      </c>
    </row>
    <row r="3054" spans="1:11" hidden="1" x14ac:dyDescent="0.25">
      <c r="A3054" s="1" t="s">
        <v>4103</v>
      </c>
      <c r="B3054" s="39" t="s">
        <v>427</v>
      </c>
      <c r="C3054" s="1" t="s">
        <v>3184</v>
      </c>
      <c r="D3054" s="1" t="s">
        <v>14</v>
      </c>
      <c r="E3054" s="60" t="s">
        <v>15</v>
      </c>
      <c r="F3054" s="3" t="s">
        <v>54</v>
      </c>
      <c r="G3054" s="1" t="s">
        <v>99</v>
      </c>
      <c r="H3054" s="2" t="s">
        <v>18</v>
      </c>
      <c r="I3054" s="4" t="b">
        <v>0</v>
      </c>
      <c r="J3054" s="19" t="s">
        <v>4085</v>
      </c>
      <c r="K3054" s="1" t="s">
        <v>54</v>
      </c>
    </row>
    <row r="3055" spans="1:11" s="9" customFormat="1" hidden="1" x14ac:dyDescent="0.25">
      <c r="A3055" s="5" t="s">
        <v>4104</v>
      </c>
      <c r="B3055" s="45" t="s">
        <v>427</v>
      </c>
      <c r="C3055" s="5" t="s">
        <v>3184</v>
      </c>
      <c r="D3055" s="5" t="s">
        <v>14</v>
      </c>
      <c r="E3055" s="61" t="s">
        <v>15</v>
      </c>
      <c r="F3055" s="7" t="s">
        <v>54</v>
      </c>
      <c r="G3055" s="5" t="s">
        <v>99</v>
      </c>
      <c r="H3055" s="26" t="s">
        <v>223</v>
      </c>
      <c r="I3055" s="8" t="b">
        <v>1</v>
      </c>
      <c r="J3055" s="20" t="s">
        <v>4085</v>
      </c>
      <c r="K3055" s="5" t="s">
        <v>54</v>
      </c>
    </row>
    <row r="3056" spans="1:11" hidden="1" x14ac:dyDescent="0.25">
      <c r="A3056" s="1" t="s">
        <v>4105</v>
      </c>
      <c r="B3056" s="39" t="s">
        <v>427</v>
      </c>
      <c r="C3056" s="1" t="s">
        <v>3184</v>
      </c>
      <c r="D3056" s="1" t="s">
        <v>14</v>
      </c>
      <c r="E3056" s="60" t="s">
        <v>15</v>
      </c>
      <c r="F3056" s="3" t="s">
        <v>54</v>
      </c>
      <c r="G3056" s="1" t="s">
        <v>99</v>
      </c>
      <c r="H3056" s="2" t="s">
        <v>18</v>
      </c>
      <c r="I3056" s="4" t="b">
        <v>0</v>
      </c>
      <c r="J3056" s="19" t="s">
        <v>4085</v>
      </c>
      <c r="K3056" s="1" t="s">
        <v>54</v>
      </c>
    </row>
    <row r="3057" spans="1:11" hidden="1" x14ac:dyDescent="0.25">
      <c r="A3057" s="1" t="s">
        <v>4106</v>
      </c>
      <c r="B3057" s="39" t="s">
        <v>427</v>
      </c>
      <c r="C3057" s="1" t="s">
        <v>3184</v>
      </c>
      <c r="D3057" s="1" t="s">
        <v>14</v>
      </c>
      <c r="E3057" s="60" t="s">
        <v>15</v>
      </c>
      <c r="F3057" s="3" t="s">
        <v>54</v>
      </c>
      <c r="G3057" s="1" t="s">
        <v>99</v>
      </c>
      <c r="H3057" s="2" t="s">
        <v>18</v>
      </c>
      <c r="I3057" s="4" t="b">
        <v>0</v>
      </c>
      <c r="J3057" s="19" t="s">
        <v>4085</v>
      </c>
      <c r="K3057" s="1" t="s">
        <v>54</v>
      </c>
    </row>
    <row r="3058" spans="1:11" hidden="1" x14ac:dyDescent="0.25">
      <c r="A3058" s="1" t="s">
        <v>4107</v>
      </c>
      <c r="B3058" s="39" t="s">
        <v>427</v>
      </c>
      <c r="C3058" s="1" t="s">
        <v>3184</v>
      </c>
      <c r="D3058" s="1" t="s">
        <v>14</v>
      </c>
      <c r="E3058" s="60" t="s">
        <v>15</v>
      </c>
      <c r="F3058" s="3" t="s">
        <v>54</v>
      </c>
      <c r="G3058" s="1" t="s">
        <v>99</v>
      </c>
      <c r="H3058" s="2" t="s">
        <v>18</v>
      </c>
      <c r="I3058" s="4" t="b">
        <v>0</v>
      </c>
      <c r="J3058" s="19" t="s">
        <v>4085</v>
      </c>
      <c r="K3058" s="1" t="s">
        <v>54</v>
      </c>
    </row>
    <row r="3059" spans="1:11" hidden="1" x14ac:dyDescent="0.25">
      <c r="A3059" s="1" t="s">
        <v>4108</v>
      </c>
      <c r="B3059" s="39" t="s">
        <v>427</v>
      </c>
      <c r="C3059" s="1" t="s">
        <v>3184</v>
      </c>
      <c r="D3059" s="1" t="s">
        <v>14</v>
      </c>
      <c r="E3059" s="60" t="s">
        <v>15</v>
      </c>
      <c r="F3059" s="3" t="s">
        <v>54</v>
      </c>
      <c r="G3059" s="1" t="s">
        <v>99</v>
      </c>
      <c r="H3059" s="2" t="s">
        <v>18</v>
      </c>
      <c r="I3059" s="4" t="b">
        <v>0</v>
      </c>
      <c r="J3059" s="19" t="s">
        <v>4085</v>
      </c>
      <c r="K3059" s="1" t="s">
        <v>54</v>
      </c>
    </row>
    <row r="3060" spans="1:11" hidden="1" x14ac:dyDescent="0.25">
      <c r="A3060" s="1" t="s">
        <v>4109</v>
      </c>
      <c r="B3060" s="39" t="s">
        <v>427</v>
      </c>
      <c r="C3060" s="1" t="s">
        <v>3184</v>
      </c>
      <c r="D3060" s="1" t="s">
        <v>14</v>
      </c>
      <c r="E3060" s="60" t="s">
        <v>15</v>
      </c>
      <c r="F3060" s="3" t="s">
        <v>54</v>
      </c>
      <c r="G3060" s="1" t="s">
        <v>99</v>
      </c>
      <c r="H3060" s="2" t="s">
        <v>18</v>
      </c>
      <c r="I3060" s="4" t="b">
        <v>0</v>
      </c>
      <c r="J3060" s="19" t="s">
        <v>4085</v>
      </c>
      <c r="K3060" s="1" t="s">
        <v>54</v>
      </c>
    </row>
    <row r="3061" spans="1:11" hidden="1" x14ac:dyDescent="0.25">
      <c r="A3061" s="1" t="s">
        <v>4110</v>
      </c>
      <c r="B3061" s="39" t="s">
        <v>427</v>
      </c>
      <c r="C3061" s="1" t="s">
        <v>3184</v>
      </c>
      <c r="D3061" s="1" t="s">
        <v>14</v>
      </c>
      <c r="E3061" s="60" t="s">
        <v>15</v>
      </c>
      <c r="F3061" s="3" t="s">
        <v>54</v>
      </c>
      <c r="G3061" s="1" t="s">
        <v>99</v>
      </c>
      <c r="H3061" s="2" t="s">
        <v>18</v>
      </c>
      <c r="I3061" s="4" t="b">
        <v>0</v>
      </c>
      <c r="J3061" s="19" t="s">
        <v>4085</v>
      </c>
      <c r="K3061" s="1" t="s">
        <v>54</v>
      </c>
    </row>
    <row r="3062" spans="1:11" hidden="1" x14ac:dyDescent="0.25">
      <c r="A3062" s="1" t="s">
        <v>4111</v>
      </c>
      <c r="B3062" s="39" t="s">
        <v>427</v>
      </c>
      <c r="C3062" s="1" t="s">
        <v>3184</v>
      </c>
      <c r="D3062" s="1" t="s">
        <v>14</v>
      </c>
      <c r="E3062" s="60" t="s">
        <v>15</v>
      </c>
      <c r="F3062" s="3" t="s">
        <v>54</v>
      </c>
      <c r="G3062" s="1" t="s">
        <v>99</v>
      </c>
      <c r="H3062" s="2" t="s">
        <v>18</v>
      </c>
      <c r="I3062" s="4" t="b">
        <v>0</v>
      </c>
      <c r="J3062" s="19" t="s">
        <v>4085</v>
      </c>
      <c r="K3062" s="1" t="s">
        <v>54</v>
      </c>
    </row>
    <row r="3063" spans="1:11" hidden="1" x14ac:dyDescent="0.25">
      <c r="A3063" s="1" t="s">
        <v>4112</v>
      </c>
      <c r="B3063" s="39" t="s">
        <v>427</v>
      </c>
      <c r="C3063" s="1" t="s">
        <v>3184</v>
      </c>
      <c r="D3063" s="1" t="s">
        <v>14</v>
      </c>
      <c r="E3063" s="60" t="s">
        <v>15</v>
      </c>
      <c r="F3063" s="3" t="s">
        <v>54</v>
      </c>
      <c r="G3063" s="1" t="s">
        <v>99</v>
      </c>
      <c r="H3063" s="2" t="s">
        <v>18</v>
      </c>
      <c r="I3063" s="4" t="b">
        <v>0</v>
      </c>
      <c r="J3063" s="19" t="s">
        <v>4085</v>
      </c>
      <c r="K3063" s="1" t="s">
        <v>54</v>
      </c>
    </row>
    <row r="3064" spans="1:11" hidden="1" x14ac:dyDescent="0.25">
      <c r="A3064" s="1" t="s">
        <v>4113</v>
      </c>
      <c r="B3064" s="39" t="s">
        <v>427</v>
      </c>
      <c r="C3064" s="1" t="s">
        <v>3184</v>
      </c>
      <c r="D3064" s="1" t="s">
        <v>14</v>
      </c>
      <c r="E3064" s="60" t="s">
        <v>15</v>
      </c>
      <c r="F3064" s="3" t="s">
        <v>54</v>
      </c>
      <c r="G3064" s="1" t="s">
        <v>99</v>
      </c>
      <c r="H3064" s="2" t="s">
        <v>18</v>
      </c>
      <c r="I3064" s="4" t="b">
        <v>0</v>
      </c>
      <c r="J3064" s="19" t="s">
        <v>4085</v>
      </c>
      <c r="K3064" s="1" t="s">
        <v>54</v>
      </c>
    </row>
    <row r="3065" spans="1:11" hidden="1" x14ac:dyDescent="0.25">
      <c r="A3065" s="1" t="s">
        <v>4114</v>
      </c>
      <c r="B3065" s="39" t="s">
        <v>427</v>
      </c>
      <c r="C3065" s="1" t="s">
        <v>3184</v>
      </c>
      <c r="D3065" s="1" t="s">
        <v>14</v>
      </c>
      <c r="E3065" s="60" t="s">
        <v>15</v>
      </c>
      <c r="F3065" s="3" t="s">
        <v>54</v>
      </c>
      <c r="G3065" s="1" t="s">
        <v>99</v>
      </c>
      <c r="H3065" s="2" t="s">
        <v>18</v>
      </c>
      <c r="I3065" s="4" t="b">
        <v>0</v>
      </c>
      <c r="J3065" s="19" t="s">
        <v>4085</v>
      </c>
      <c r="K3065" s="1" t="s">
        <v>54</v>
      </c>
    </row>
    <row r="3066" spans="1:11" hidden="1" x14ac:dyDescent="0.25">
      <c r="A3066" s="1" t="s">
        <v>4115</v>
      </c>
      <c r="B3066" s="39" t="s">
        <v>427</v>
      </c>
      <c r="C3066" s="1" t="s">
        <v>3184</v>
      </c>
      <c r="D3066" s="1" t="s">
        <v>14</v>
      </c>
      <c r="E3066" s="60" t="s">
        <v>15</v>
      </c>
      <c r="F3066" s="3" t="s">
        <v>54</v>
      </c>
      <c r="G3066" s="1" t="s">
        <v>99</v>
      </c>
      <c r="H3066" s="2" t="s">
        <v>18</v>
      </c>
      <c r="I3066" s="4" t="b">
        <v>0</v>
      </c>
      <c r="J3066" s="19" t="s">
        <v>4085</v>
      </c>
      <c r="K3066" s="1" t="s">
        <v>54</v>
      </c>
    </row>
    <row r="3067" spans="1:11" hidden="1" x14ac:dyDescent="0.25">
      <c r="A3067" s="1" t="s">
        <v>4116</v>
      </c>
      <c r="B3067" s="39" t="s">
        <v>427</v>
      </c>
      <c r="C3067" s="1" t="s">
        <v>3184</v>
      </c>
      <c r="D3067" s="1" t="s">
        <v>14</v>
      </c>
      <c r="E3067" s="60" t="s">
        <v>15</v>
      </c>
      <c r="F3067" s="3" t="s">
        <v>54</v>
      </c>
      <c r="G3067" s="1" t="s">
        <v>99</v>
      </c>
      <c r="H3067" s="2" t="s">
        <v>18</v>
      </c>
      <c r="I3067" s="4" t="b">
        <v>0</v>
      </c>
      <c r="J3067" s="19" t="s">
        <v>4085</v>
      </c>
      <c r="K3067" s="1" t="s">
        <v>54</v>
      </c>
    </row>
    <row r="3068" spans="1:11" hidden="1" x14ac:dyDescent="0.25">
      <c r="A3068" s="1" t="s">
        <v>4117</v>
      </c>
      <c r="B3068" s="39" t="s">
        <v>427</v>
      </c>
      <c r="C3068" s="1" t="s">
        <v>3184</v>
      </c>
      <c r="D3068" s="1" t="s">
        <v>14</v>
      </c>
      <c r="E3068" s="60" t="s">
        <v>15</v>
      </c>
      <c r="F3068" s="3" t="s">
        <v>54</v>
      </c>
      <c r="G3068" s="1" t="s">
        <v>99</v>
      </c>
      <c r="H3068" s="2" t="s">
        <v>18</v>
      </c>
      <c r="I3068" s="4" t="b">
        <v>0</v>
      </c>
      <c r="J3068" s="19" t="s">
        <v>4085</v>
      </c>
      <c r="K3068" s="1" t="s">
        <v>54</v>
      </c>
    </row>
    <row r="3069" spans="1:11" hidden="1" x14ac:dyDescent="0.25">
      <c r="A3069" s="1" t="s">
        <v>4118</v>
      </c>
      <c r="B3069" s="39" t="s">
        <v>427</v>
      </c>
      <c r="C3069" s="1" t="s">
        <v>3184</v>
      </c>
      <c r="D3069" s="1" t="s">
        <v>14</v>
      </c>
      <c r="E3069" s="60" t="s">
        <v>15</v>
      </c>
      <c r="F3069" s="3" t="s">
        <v>54</v>
      </c>
      <c r="G3069" s="1" t="s">
        <v>99</v>
      </c>
      <c r="H3069" s="2" t="s">
        <v>18</v>
      </c>
      <c r="I3069" s="4" t="b">
        <v>0</v>
      </c>
      <c r="J3069" s="19" t="s">
        <v>4085</v>
      </c>
      <c r="K3069" s="1" t="s">
        <v>54</v>
      </c>
    </row>
    <row r="3070" spans="1:11" hidden="1" x14ac:dyDescent="0.25">
      <c r="A3070" s="1" t="s">
        <v>4119</v>
      </c>
      <c r="B3070" s="39" t="s">
        <v>427</v>
      </c>
      <c r="C3070" s="1" t="s">
        <v>3184</v>
      </c>
      <c r="D3070" s="1" t="s">
        <v>14</v>
      </c>
      <c r="E3070" s="60" t="s">
        <v>15</v>
      </c>
      <c r="F3070" s="3" t="s">
        <v>54</v>
      </c>
      <c r="G3070" s="1" t="s">
        <v>99</v>
      </c>
      <c r="H3070" s="2" t="s">
        <v>18</v>
      </c>
      <c r="I3070" s="4" t="b">
        <v>0</v>
      </c>
      <c r="J3070" s="19" t="s">
        <v>4085</v>
      </c>
      <c r="K3070" s="1" t="s">
        <v>54</v>
      </c>
    </row>
    <row r="3071" spans="1:11" hidden="1" x14ac:dyDescent="0.25">
      <c r="A3071" s="1" t="s">
        <v>4120</v>
      </c>
      <c r="B3071" s="39" t="s">
        <v>427</v>
      </c>
      <c r="C3071" s="1" t="s">
        <v>3184</v>
      </c>
      <c r="D3071" s="1" t="s">
        <v>14</v>
      </c>
      <c r="E3071" s="60" t="s">
        <v>15</v>
      </c>
      <c r="F3071" s="3" t="s">
        <v>54</v>
      </c>
      <c r="G3071" s="1" t="s">
        <v>99</v>
      </c>
      <c r="H3071" s="2" t="s">
        <v>18</v>
      </c>
      <c r="I3071" s="4" t="b">
        <v>0</v>
      </c>
      <c r="J3071" s="19" t="s">
        <v>4085</v>
      </c>
      <c r="K3071" s="1" t="s">
        <v>54</v>
      </c>
    </row>
    <row r="3072" spans="1:11" hidden="1" x14ac:dyDescent="0.25">
      <c r="A3072" s="1" t="s">
        <v>4121</v>
      </c>
      <c r="B3072" s="39" t="s">
        <v>427</v>
      </c>
      <c r="C3072" s="1" t="s">
        <v>3184</v>
      </c>
      <c r="D3072" s="1" t="s">
        <v>14</v>
      </c>
      <c r="E3072" s="60" t="s">
        <v>15</v>
      </c>
      <c r="F3072" s="3" t="s">
        <v>54</v>
      </c>
      <c r="G3072" s="1" t="s">
        <v>99</v>
      </c>
      <c r="H3072" s="2" t="s">
        <v>18</v>
      </c>
      <c r="I3072" s="4" t="b">
        <v>0</v>
      </c>
      <c r="J3072" s="19" t="s">
        <v>4085</v>
      </c>
      <c r="K3072" s="1" t="s">
        <v>54</v>
      </c>
    </row>
    <row r="3073" spans="1:11" hidden="1" x14ac:dyDescent="0.25">
      <c r="A3073" s="1" t="s">
        <v>4122</v>
      </c>
      <c r="B3073" s="39" t="s">
        <v>427</v>
      </c>
      <c r="C3073" s="1" t="s">
        <v>3184</v>
      </c>
      <c r="D3073" s="1" t="s">
        <v>14</v>
      </c>
      <c r="E3073" s="60" t="s">
        <v>15</v>
      </c>
      <c r="F3073" s="3" t="s">
        <v>54</v>
      </c>
      <c r="G3073" s="1" t="s">
        <v>99</v>
      </c>
      <c r="H3073" s="2" t="s">
        <v>18</v>
      </c>
      <c r="I3073" s="4" t="b">
        <v>0</v>
      </c>
      <c r="J3073" s="19" t="s">
        <v>4085</v>
      </c>
      <c r="K3073" s="1" t="s">
        <v>54</v>
      </c>
    </row>
    <row r="3074" spans="1:11" hidden="1" x14ac:dyDescent="0.25">
      <c r="A3074" s="1" t="s">
        <v>4123</v>
      </c>
      <c r="B3074" s="39" t="s">
        <v>427</v>
      </c>
      <c r="C3074" s="1" t="s">
        <v>3184</v>
      </c>
      <c r="D3074" s="1" t="s">
        <v>14</v>
      </c>
      <c r="E3074" s="60" t="s">
        <v>15</v>
      </c>
      <c r="F3074" s="3" t="s">
        <v>54</v>
      </c>
      <c r="G3074" s="1" t="s">
        <v>99</v>
      </c>
      <c r="H3074" s="2" t="s">
        <v>18</v>
      </c>
      <c r="I3074" s="4" t="b">
        <v>0</v>
      </c>
      <c r="J3074" s="19" t="s">
        <v>4085</v>
      </c>
      <c r="K3074" s="1" t="s">
        <v>54</v>
      </c>
    </row>
    <row r="3075" spans="1:11" hidden="1" x14ac:dyDescent="0.25">
      <c r="A3075" s="1" t="s">
        <v>4124</v>
      </c>
      <c r="B3075" s="39" t="s">
        <v>427</v>
      </c>
      <c r="C3075" s="1" t="s">
        <v>3184</v>
      </c>
      <c r="D3075" s="1" t="s">
        <v>14</v>
      </c>
      <c r="E3075" s="60" t="s">
        <v>15</v>
      </c>
      <c r="F3075" s="3" t="s">
        <v>54</v>
      </c>
      <c r="G3075" s="1" t="s">
        <v>99</v>
      </c>
      <c r="H3075" s="2" t="s">
        <v>18</v>
      </c>
      <c r="I3075" s="4" t="b">
        <v>0</v>
      </c>
      <c r="J3075" s="19" t="s">
        <v>4085</v>
      </c>
      <c r="K3075" s="1" t="s">
        <v>54</v>
      </c>
    </row>
    <row r="3076" spans="1:11" hidden="1" x14ac:dyDescent="0.25">
      <c r="A3076" s="1" t="s">
        <v>4125</v>
      </c>
      <c r="B3076" s="39" t="s">
        <v>427</v>
      </c>
      <c r="C3076" s="1" t="s">
        <v>3184</v>
      </c>
      <c r="D3076" s="1" t="s">
        <v>14</v>
      </c>
      <c r="E3076" s="60" t="s">
        <v>15</v>
      </c>
      <c r="F3076" s="3" t="s">
        <v>54</v>
      </c>
      <c r="G3076" s="1" t="s">
        <v>99</v>
      </c>
      <c r="H3076" s="2" t="s">
        <v>18</v>
      </c>
      <c r="I3076" s="4" t="b">
        <v>0</v>
      </c>
      <c r="J3076" s="19" t="s">
        <v>4085</v>
      </c>
      <c r="K3076" s="1" t="s">
        <v>54</v>
      </c>
    </row>
    <row r="3077" spans="1:11" hidden="1" x14ac:dyDescent="0.25">
      <c r="A3077" s="1" t="s">
        <v>4126</v>
      </c>
      <c r="B3077" s="39" t="s">
        <v>427</v>
      </c>
      <c r="C3077" s="1" t="s">
        <v>3184</v>
      </c>
      <c r="D3077" s="1" t="s">
        <v>14</v>
      </c>
      <c r="E3077" s="60" t="s">
        <v>15</v>
      </c>
      <c r="F3077" s="3" t="s">
        <v>54</v>
      </c>
      <c r="G3077" s="1" t="s">
        <v>99</v>
      </c>
      <c r="H3077" s="2" t="s">
        <v>18</v>
      </c>
      <c r="I3077" s="4" t="b">
        <v>0</v>
      </c>
      <c r="J3077" s="19" t="s">
        <v>4085</v>
      </c>
      <c r="K3077" s="1" t="s">
        <v>54</v>
      </c>
    </row>
    <row r="3078" spans="1:11" hidden="1" x14ac:dyDescent="0.25">
      <c r="A3078" s="1" t="s">
        <v>4127</v>
      </c>
      <c r="B3078" s="39" t="s">
        <v>427</v>
      </c>
      <c r="C3078" s="1" t="s">
        <v>3184</v>
      </c>
      <c r="D3078" s="1" t="s">
        <v>14</v>
      </c>
      <c r="E3078" s="60" t="s">
        <v>15</v>
      </c>
      <c r="F3078" s="3" t="s">
        <v>54</v>
      </c>
      <c r="G3078" s="1" t="s">
        <v>99</v>
      </c>
      <c r="H3078" s="2" t="s">
        <v>18</v>
      </c>
      <c r="I3078" s="4" t="b">
        <v>0</v>
      </c>
      <c r="J3078" s="19" t="s">
        <v>4085</v>
      </c>
      <c r="K3078" s="1" t="s">
        <v>54</v>
      </c>
    </row>
    <row r="3079" spans="1:11" hidden="1" x14ac:dyDescent="0.25">
      <c r="A3079" s="1" t="s">
        <v>4128</v>
      </c>
      <c r="B3079" s="39" t="s">
        <v>427</v>
      </c>
      <c r="C3079" s="1" t="s">
        <v>3184</v>
      </c>
      <c r="D3079" s="1" t="s">
        <v>14</v>
      </c>
      <c r="E3079" s="60" t="s">
        <v>15</v>
      </c>
      <c r="F3079" s="3" t="s">
        <v>54</v>
      </c>
      <c r="G3079" s="1" t="s">
        <v>99</v>
      </c>
      <c r="H3079" s="2" t="s">
        <v>18</v>
      </c>
      <c r="I3079" s="4" t="b">
        <v>0</v>
      </c>
      <c r="J3079" s="19" t="s">
        <v>4085</v>
      </c>
      <c r="K3079" s="1" t="s">
        <v>54</v>
      </c>
    </row>
    <row r="3080" spans="1:11" hidden="1" x14ac:dyDescent="0.25">
      <c r="A3080" s="1" t="s">
        <v>4129</v>
      </c>
      <c r="B3080" s="39" t="s">
        <v>427</v>
      </c>
      <c r="C3080" s="1" t="s">
        <v>3184</v>
      </c>
      <c r="D3080" s="1" t="s">
        <v>14</v>
      </c>
      <c r="E3080" s="60" t="s">
        <v>15</v>
      </c>
      <c r="F3080" s="3" t="s">
        <v>54</v>
      </c>
      <c r="G3080" s="1" t="s">
        <v>99</v>
      </c>
      <c r="H3080" s="2" t="s">
        <v>18</v>
      </c>
      <c r="I3080" s="4" t="b">
        <v>0</v>
      </c>
      <c r="J3080" s="19" t="s">
        <v>4085</v>
      </c>
      <c r="K3080" s="1" t="s">
        <v>54</v>
      </c>
    </row>
    <row r="3081" spans="1:11" hidden="1" x14ac:dyDescent="0.25">
      <c r="A3081" s="1" t="s">
        <v>4130</v>
      </c>
      <c r="B3081" s="39" t="s">
        <v>427</v>
      </c>
      <c r="C3081" s="1" t="s">
        <v>3184</v>
      </c>
      <c r="D3081" s="1" t="s">
        <v>14</v>
      </c>
      <c r="E3081" s="60" t="s">
        <v>15</v>
      </c>
      <c r="F3081" s="3" t="s">
        <v>54</v>
      </c>
      <c r="G3081" s="1" t="s">
        <v>99</v>
      </c>
      <c r="H3081" s="2" t="s">
        <v>18</v>
      </c>
      <c r="I3081" s="4" t="b">
        <v>0</v>
      </c>
      <c r="J3081" s="19" t="s">
        <v>4085</v>
      </c>
      <c r="K3081" s="1" t="s">
        <v>54</v>
      </c>
    </row>
    <row r="3082" spans="1:11" hidden="1" x14ac:dyDescent="0.25">
      <c r="A3082" s="1" t="s">
        <v>4131</v>
      </c>
      <c r="B3082" s="39" t="s">
        <v>427</v>
      </c>
      <c r="C3082" s="1" t="s">
        <v>3184</v>
      </c>
      <c r="D3082" s="1" t="s">
        <v>14</v>
      </c>
      <c r="E3082" s="60" t="s">
        <v>15</v>
      </c>
      <c r="F3082" s="3" t="s">
        <v>54</v>
      </c>
      <c r="G3082" s="1" t="s">
        <v>99</v>
      </c>
      <c r="H3082" s="2" t="s">
        <v>18</v>
      </c>
      <c r="I3082" s="4" t="b">
        <v>0</v>
      </c>
      <c r="J3082" s="19" t="s">
        <v>4085</v>
      </c>
      <c r="K3082" s="1" t="s">
        <v>54</v>
      </c>
    </row>
    <row r="3083" spans="1:11" hidden="1" x14ac:dyDescent="0.25">
      <c r="A3083" s="1" t="s">
        <v>4132</v>
      </c>
      <c r="B3083" s="39" t="s">
        <v>427</v>
      </c>
      <c r="C3083" s="1" t="s">
        <v>3184</v>
      </c>
      <c r="D3083" s="1" t="s">
        <v>14</v>
      </c>
      <c r="E3083" s="60" t="s">
        <v>15</v>
      </c>
      <c r="F3083" s="3" t="s">
        <v>54</v>
      </c>
      <c r="G3083" s="1" t="s">
        <v>99</v>
      </c>
      <c r="H3083" s="2" t="s">
        <v>18</v>
      </c>
      <c r="I3083" s="4" t="b">
        <v>0</v>
      </c>
      <c r="J3083" s="19" t="s">
        <v>4085</v>
      </c>
      <c r="K3083" s="1" t="s">
        <v>54</v>
      </c>
    </row>
    <row r="3084" spans="1:11" hidden="1" x14ac:dyDescent="0.25">
      <c r="A3084" s="1" t="s">
        <v>4133</v>
      </c>
      <c r="B3084" s="39" t="s">
        <v>427</v>
      </c>
      <c r="C3084" s="1" t="s">
        <v>3184</v>
      </c>
      <c r="D3084" s="1" t="s">
        <v>14</v>
      </c>
      <c r="E3084" s="60" t="s">
        <v>15</v>
      </c>
      <c r="F3084" s="3" t="s">
        <v>54</v>
      </c>
      <c r="G3084" s="1" t="s">
        <v>99</v>
      </c>
      <c r="H3084" s="2" t="s">
        <v>18</v>
      </c>
      <c r="I3084" s="4" t="b">
        <v>0</v>
      </c>
      <c r="J3084" s="19" t="s">
        <v>4085</v>
      </c>
      <c r="K3084" s="1" t="s">
        <v>54</v>
      </c>
    </row>
    <row r="3085" spans="1:11" hidden="1" x14ac:dyDescent="0.25">
      <c r="A3085" s="1" t="s">
        <v>4134</v>
      </c>
      <c r="B3085" s="39" t="s">
        <v>427</v>
      </c>
      <c r="C3085" s="1" t="s">
        <v>3184</v>
      </c>
      <c r="D3085" s="1" t="s">
        <v>14</v>
      </c>
      <c r="E3085" s="60" t="s">
        <v>15</v>
      </c>
      <c r="F3085" s="3" t="s">
        <v>54</v>
      </c>
      <c r="G3085" s="1" t="s">
        <v>99</v>
      </c>
      <c r="H3085" s="2" t="s">
        <v>18</v>
      </c>
      <c r="I3085" s="4" t="b">
        <v>0</v>
      </c>
      <c r="J3085" s="19" t="s">
        <v>4085</v>
      </c>
      <c r="K3085" s="1" t="s">
        <v>54</v>
      </c>
    </row>
    <row r="3086" spans="1:11" hidden="1" x14ac:dyDescent="0.25">
      <c r="A3086" s="1" t="s">
        <v>4135</v>
      </c>
      <c r="B3086" s="39" t="s">
        <v>427</v>
      </c>
      <c r="C3086" s="1" t="s">
        <v>3184</v>
      </c>
      <c r="D3086" s="1" t="s">
        <v>14</v>
      </c>
      <c r="E3086" s="60" t="s">
        <v>15</v>
      </c>
      <c r="F3086" s="3" t="s">
        <v>54</v>
      </c>
      <c r="G3086" s="1" t="s">
        <v>99</v>
      </c>
      <c r="H3086" s="2" t="s">
        <v>18</v>
      </c>
      <c r="I3086" s="4" t="b">
        <v>0</v>
      </c>
      <c r="J3086" s="19" t="s">
        <v>4085</v>
      </c>
      <c r="K3086" s="1" t="s">
        <v>54</v>
      </c>
    </row>
    <row r="3087" spans="1:11" hidden="1" x14ac:dyDescent="0.25">
      <c r="A3087" s="1" t="s">
        <v>4136</v>
      </c>
      <c r="B3087" s="39" t="s">
        <v>427</v>
      </c>
      <c r="C3087" s="1" t="s">
        <v>3184</v>
      </c>
      <c r="D3087" s="1" t="s">
        <v>14</v>
      </c>
      <c r="E3087" s="60" t="s">
        <v>15</v>
      </c>
      <c r="F3087" s="3" t="s">
        <v>54</v>
      </c>
      <c r="G3087" s="1" t="s">
        <v>99</v>
      </c>
      <c r="H3087" s="2" t="s">
        <v>18</v>
      </c>
      <c r="I3087" s="4" t="b">
        <v>0</v>
      </c>
      <c r="J3087" s="19" t="s">
        <v>4085</v>
      </c>
      <c r="K3087" s="1" t="s">
        <v>54</v>
      </c>
    </row>
    <row r="3088" spans="1:11" s="9" customFormat="1" hidden="1" x14ac:dyDescent="0.25">
      <c r="A3088" s="10" t="s">
        <v>3742</v>
      </c>
      <c r="B3088" s="50" t="s">
        <v>35</v>
      </c>
      <c r="C3088" s="10" t="s">
        <v>22</v>
      </c>
      <c r="D3088" s="10" t="s">
        <v>14</v>
      </c>
      <c r="E3088" s="62" t="s">
        <v>15</v>
      </c>
      <c r="F3088" s="12" t="s">
        <v>127</v>
      </c>
      <c r="G3088" s="10" t="s">
        <v>17</v>
      </c>
      <c r="H3088" s="11" t="s">
        <v>18</v>
      </c>
      <c r="I3088" s="13" t="b">
        <v>0</v>
      </c>
      <c r="J3088" s="27" t="s">
        <v>38</v>
      </c>
      <c r="K3088" s="10" t="s">
        <v>4137</v>
      </c>
    </row>
    <row r="3089" spans="1:11" s="9" customFormat="1" hidden="1" x14ac:dyDescent="0.25">
      <c r="A3089" s="5" t="s">
        <v>4138</v>
      </c>
      <c r="B3089" s="45" t="s">
        <v>396</v>
      </c>
      <c r="C3089" s="5" t="s">
        <v>22</v>
      </c>
      <c r="D3089" s="5" t="s">
        <v>14</v>
      </c>
      <c r="E3089" s="61" t="s">
        <v>15</v>
      </c>
      <c r="F3089" s="7" t="s">
        <v>127</v>
      </c>
      <c r="G3089" s="5" t="s">
        <v>17</v>
      </c>
      <c r="H3089" s="6" t="s">
        <v>18</v>
      </c>
      <c r="I3089" s="8" t="b">
        <v>0</v>
      </c>
      <c r="J3089" s="20" t="s">
        <v>38</v>
      </c>
      <c r="K3089" s="5" t="s">
        <v>4139</v>
      </c>
    </row>
    <row r="3090" spans="1:11" s="9" customFormat="1" hidden="1" x14ac:dyDescent="0.25">
      <c r="A3090" s="5" t="s">
        <v>4140</v>
      </c>
      <c r="B3090" s="45" t="s">
        <v>1102</v>
      </c>
      <c r="C3090" s="5" t="s">
        <v>4141</v>
      </c>
      <c r="D3090" s="5" t="s">
        <v>14</v>
      </c>
      <c r="E3090" s="61" t="s">
        <v>15</v>
      </c>
      <c r="F3090" s="7" t="s">
        <v>37</v>
      </c>
      <c r="G3090" s="5" t="s">
        <v>17</v>
      </c>
      <c r="H3090" s="6" t="s">
        <v>18</v>
      </c>
      <c r="I3090" s="8" t="b">
        <v>0</v>
      </c>
      <c r="J3090" s="20" t="s">
        <v>38</v>
      </c>
      <c r="K3090" s="5" t="s">
        <v>4142</v>
      </c>
    </row>
    <row r="3091" spans="1:11" hidden="1" x14ac:dyDescent="0.25">
      <c r="A3091" s="1" t="s">
        <v>4143</v>
      </c>
      <c r="B3091" s="39" t="s">
        <v>2518</v>
      </c>
      <c r="C3091" s="1" t="s">
        <v>3814</v>
      </c>
      <c r="D3091" s="1" t="s">
        <v>14</v>
      </c>
      <c r="E3091" s="60" t="s">
        <v>15</v>
      </c>
      <c r="F3091" s="3" t="s">
        <v>62</v>
      </c>
      <c r="G3091" s="1" t="s">
        <v>63</v>
      </c>
      <c r="H3091" s="2" t="s">
        <v>18</v>
      </c>
      <c r="I3091" s="4" t="b">
        <v>0</v>
      </c>
      <c r="J3091" s="19" t="s">
        <v>19</v>
      </c>
      <c r="K3091" s="1" t="s">
        <v>4144</v>
      </c>
    </row>
    <row r="3092" spans="1:11" hidden="1" x14ac:dyDescent="0.25">
      <c r="A3092" s="1" t="s">
        <v>3821</v>
      </c>
      <c r="B3092" s="39" t="s">
        <v>2518</v>
      </c>
      <c r="C3092" s="1" t="s">
        <v>3814</v>
      </c>
      <c r="D3092" s="1" t="s">
        <v>14</v>
      </c>
      <c r="E3092" s="60" t="s">
        <v>15</v>
      </c>
      <c r="F3092" s="3" t="s">
        <v>62</v>
      </c>
      <c r="G3092" s="1" t="s">
        <v>63</v>
      </c>
      <c r="H3092" s="2" t="s">
        <v>18</v>
      </c>
      <c r="I3092" s="4" t="b">
        <v>0</v>
      </c>
      <c r="J3092" s="19" t="s">
        <v>19</v>
      </c>
      <c r="K3092" s="1" t="s">
        <v>4145</v>
      </c>
    </row>
    <row r="3093" spans="1:11" s="9" customFormat="1" x14ac:dyDescent="0.25">
      <c r="A3093" s="5" t="s">
        <v>3819</v>
      </c>
      <c r="B3093" s="45" t="s">
        <v>1512</v>
      </c>
      <c r="C3093" s="5" t="s">
        <v>3814</v>
      </c>
      <c r="D3093" s="5" t="s">
        <v>14</v>
      </c>
      <c r="E3093" s="61" t="s">
        <v>15</v>
      </c>
      <c r="F3093" s="7" t="s">
        <v>62</v>
      </c>
      <c r="G3093" s="5" t="s">
        <v>63</v>
      </c>
      <c r="H3093" s="6" t="s">
        <v>18</v>
      </c>
      <c r="I3093" s="8" t="b">
        <v>0</v>
      </c>
      <c r="J3093" s="22" t="s">
        <v>38</v>
      </c>
      <c r="K3093" s="5" t="s">
        <v>4146</v>
      </c>
    </row>
    <row r="3094" spans="1:11" ht="30" hidden="1" x14ac:dyDescent="0.25">
      <c r="A3094" s="1" t="s">
        <v>3817</v>
      </c>
      <c r="B3094" s="39" t="s">
        <v>1266</v>
      </c>
      <c r="C3094" s="1" t="s">
        <v>3814</v>
      </c>
      <c r="D3094" s="1" t="s">
        <v>14</v>
      </c>
      <c r="E3094" s="60" t="s">
        <v>15</v>
      </c>
      <c r="F3094" s="3" t="s">
        <v>4147</v>
      </c>
      <c r="G3094" s="1" t="s">
        <v>63</v>
      </c>
      <c r="H3094" s="16" t="s">
        <v>223</v>
      </c>
      <c r="I3094" s="4" t="b">
        <v>1</v>
      </c>
      <c r="J3094" s="19" t="s">
        <v>19</v>
      </c>
      <c r="K3094" s="1" t="s">
        <v>4148</v>
      </c>
    </row>
    <row r="3095" spans="1:11" hidden="1" x14ac:dyDescent="0.25">
      <c r="A3095" s="1" t="s">
        <v>4149</v>
      </c>
      <c r="B3095" s="39" t="s">
        <v>776</v>
      </c>
      <c r="C3095" s="1" t="s">
        <v>4150</v>
      </c>
      <c r="D3095" s="1" t="s">
        <v>14</v>
      </c>
      <c r="E3095" s="60" t="s">
        <v>15</v>
      </c>
      <c r="F3095" s="3" t="s">
        <v>4151</v>
      </c>
      <c r="G3095" s="1" t="s">
        <v>17</v>
      </c>
      <c r="H3095" s="2" t="s">
        <v>18</v>
      </c>
      <c r="I3095" s="4" t="b">
        <v>0</v>
      </c>
      <c r="J3095" s="19" t="s">
        <v>45</v>
      </c>
      <c r="K3095" s="1" t="s">
        <v>4152</v>
      </c>
    </row>
    <row r="3096" spans="1:11" hidden="1" x14ac:dyDescent="0.25">
      <c r="A3096" s="1" t="s">
        <v>4153</v>
      </c>
      <c r="B3096" s="39" t="s">
        <v>551</v>
      </c>
      <c r="C3096" s="1" t="s">
        <v>3184</v>
      </c>
      <c r="D3096" s="1" t="s">
        <v>14</v>
      </c>
      <c r="E3096" s="60" t="s">
        <v>15</v>
      </c>
      <c r="F3096" s="3" t="s">
        <v>54</v>
      </c>
      <c r="G3096" s="1" t="s">
        <v>99</v>
      </c>
      <c r="H3096" s="2" t="s">
        <v>18</v>
      </c>
      <c r="I3096" s="4" t="b">
        <v>0</v>
      </c>
      <c r="J3096" s="19" t="s">
        <v>42</v>
      </c>
      <c r="K3096" s="1" t="s">
        <v>54</v>
      </c>
    </row>
    <row r="3097" spans="1:11" hidden="1" x14ac:dyDescent="0.25">
      <c r="A3097" s="1" t="s">
        <v>4154</v>
      </c>
      <c r="B3097" s="39" t="s">
        <v>551</v>
      </c>
      <c r="C3097" s="1" t="s">
        <v>3184</v>
      </c>
      <c r="D3097" s="1" t="s">
        <v>14</v>
      </c>
      <c r="E3097" s="60" t="s">
        <v>15</v>
      </c>
      <c r="F3097" s="3" t="s">
        <v>54</v>
      </c>
      <c r="G3097" s="1" t="s">
        <v>99</v>
      </c>
      <c r="H3097" s="2" t="s">
        <v>18</v>
      </c>
      <c r="I3097" s="4" t="b">
        <v>0</v>
      </c>
      <c r="J3097" s="19" t="s">
        <v>42</v>
      </c>
      <c r="K3097" s="1" t="s">
        <v>54</v>
      </c>
    </row>
    <row r="3098" spans="1:11" ht="45" hidden="1" x14ac:dyDescent="0.25">
      <c r="A3098" s="1" t="s">
        <v>4155</v>
      </c>
      <c r="B3098" s="39" t="s">
        <v>2003</v>
      </c>
      <c r="C3098" s="1" t="s">
        <v>3184</v>
      </c>
      <c r="D3098" s="1" t="s">
        <v>14</v>
      </c>
      <c r="E3098" s="60" t="s">
        <v>15</v>
      </c>
      <c r="F3098" s="3" t="s">
        <v>2029</v>
      </c>
      <c r="G3098" s="1" t="s">
        <v>99</v>
      </c>
      <c r="H3098" s="2" t="s">
        <v>223</v>
      </c>
      <c r="I3098" s="4" t="b">
        <v>1</v>
      </c>
      <c r="J3098" s="19" t="s">
        <v>42</v>
      </c>
      <c r="K3098" s="1" t="s">
        <v>54</v>
      </c>
    </row>
    <row r="3099" spans="1:11" ht="45" hidden="1" x14ac:dyDescent="0.25">
      <c r="A3099" s="1" t="s">
        <v>4156</v>
      </c>
      <c r="B3099" s="39" t="s">
        <v>2003</v>
      </c>
      <c r="C3099" s="1" t="s">
        <v>3184</v>
      </c>
      <c r="D3099" s="1" t="s">
        <v>14</v>
      </c>
      <c r="E3099" s="60" t="s">
        <v>15</v>
      </c>
      <c r="F3099" s="3" t="s">
        <v>2029</v>
      </c>
      <c r="G3099" s="1" t="s">
        <v>99</v>
      </c>
      <c r="H3099" s="2" t="s">
        <v>223</v>
      </c>
      <c r="I3099" s="4" t="b">
        <v>1</v>
      </c>
      <c r="J3099" s="19" t="s">
        <v>42</v>
      </c>
      <c r="K3099" s="1" t="s">
        <v>54</v>
      </c>
    </row>
    <row r="3100" spans="1:11" ht="45" hidden="1" x14ac:dyDescent="0.25">
      <c r="A3100" s="1" t="s">
        <v>4157</v>
      </c>
      <c r="B3100" s="39" t="s">
        <v>2003</v>
      </c>
      <c r="C3100" s="1" t="s">
        <v>3184</v>
      </c>
      <c r="D3100" s="1" t="s">
        <v>14</v>
      </c>
      <c r="E3100" s="60" t="s">
        <v>15</v>
      </c>
      <c r="F3100" s="3" t="s">
        <v>2029</v>
      </c>
      <c r="G3100" s="1" t="s">
        <v>99</v>
      </c>
      <c r="H3100" s="2" t="s">
        <v>223</v>
      </c>
      <c r="I3100" s="4" t="b">
        <v>1</v>
      </c>
      <c r="J3100" s="19" t="s">
        <v>42</v>
      </c>
      <c r="K3100" s="1" t="s">
        <v>54</v>
      </c>
    </row>
    <row r="3101" spans="1:11" ht="45" hidden="1" x14ac:dyDescent="0.25">
      <c r="A3101" s="1" t="s">
        <v>4158</v>
      </c>
      <c r="B3101" s="39" t="s">
        <v>2003</v>
      </c>
      <c r="C3101" s="1" t="s">
        <v>3184</v>
      </c>
      <c r="D3101" s="1" t="s">
        <v>14</v>
      </c>
      <c r="E3101" s="60" t="s">
        <v>15</v>
      </c>
      <c r="F3101" s="3" t="s">
        <v>2029</v>
      </c>
      <c r="G3101" s="1" t="s">
        <v>99</v>
      </c>
      <c r="H3101" s="2" t="s">
        <v>223</v>
      </c>
      <c r="I3101" s="4" t="b">
        <v>1</v>
      </c>
      <c r="J3101" s="19" t="s">
        <v>42</v>
      </c>
      <c r="K3101" s="1" t="s">
        <v>54</v>
      </c>
    </row>
    <row r="3102" spans="1:11" ht="45" hidden="1" x14ac:dyDescent="0.25">
      <c r="A3102" s="1" t="s">
        <v>4159</v>
      </c>
      <c r="B3102" s="39" t="s">
        <v>2003</v>
      </c>
      <c r="C3102" s="1" t="s">
        <v>3184</v>
      </c>
      <c r="D3102" s="1" t="s">
        <v>14</v>
      </c>
      <c r="E3102" s="60" t="s">
        <v>15</v>
      </c>
      <c r="F3102" s="3" t="s">
        <v>2029</v>
      </c>
      <c r="G3102" s="1" t="s">
        <v>99</v>
      </c>
      <c r="H3102" s="2" t="s">
        <v>223</v>
      </c>
      <c r="I3102" s="4" t="b">
        <v>1</v>
      </c>
      <c r="J3102" s="19" t="s">
        <v>42</v>
      </c>
      <c r="K3102" s="1" t="s">
        <v>54</v>
      </c>
    </row>
    <row r="3103" spans="1:11" ht="45" hidden="1" x14ac:dyDescent="0.25">
      <c r="A3103" s="1" t="s">
        <v>4160</v>
      </c>
      <c r="B3103" s="39" t="s">
        <v>2003</v>
      </c>
      <c r="C3103" s="1" t="s">
        <v>3184</v>
      </c>
      <c r="D3103" s="1" t="s">
        <v>14</v>
      </c>
      <c r="E3103" s="60" t="s">
        <v>15</v>
      </c>
      <c r="F3103" s="3" t="s">
        <v>2029</v>
      </c>
      <c r="G3103" s="1" t="s">
        <v>99</v>
      </c>
      <c r="H3103" s="2" t="s">
        <v>223</v>
      </c>
      <c r="I3103" s="4" t="b">
        <v>1</v>
      </c>
      <c r="J3103" s="19" t="s">
        <v>42</v>
      </c>
      <c r="K3103" s="1" t="s">
        <v>54</v>
      </c>
    </row>
    <row r="3104" spans="1:11" ht="45" hidden="1" x14ac:dyDescent="0.25">
      <c r="A3104" s="1" t="s">
        <v>4161</v>
      </c>
      <c r="B3104" s="39" t="s">
        <v>2003</v>
      </c>
      <c r="C3104" s="1" t="s">
        <v>3184</v>
      </c>
      <c r="D3104" s="1" t="s">
        <v>14</v>
      </c>
      <c r="E3104" s="60" t="s">
        <v>15</v>
      </c>
      <c r="F3104" s="3" t="s">
        <v>2029</v>
      </c>
      <c r="G3104" s="1" t="s">
        <v>99</v>
      </c>
      <c r="H3104" s="2" t="s">
        <v>223</v>
      </c>
      <c r="I3104" s="4" t="b">
        <v>1</v>
      </c>
      <c r="J3104" s="19" t="s">
        <v>42</v>
      </c>
      <c r="K3104" s="1" t="s">
        <v>54</v>
      </c>
    </row>
    <row r="3105" spans="1:11" ht="45" hidden="1" x14ac:dyDescent="0.25">
      <c r="A3105" s="1" t="s">
        <v>4162</v>
      </c>
      <c r="B3105" s="39" t="s">
        <v>2003</v>
      </c>
      <c r="C3105" s="1" t="s">
        <v>3184</v>
      </c>
      <c r="D3105" s="1" t="s">
        <v>14</v>
      </c>
      <c r="E3105" s="60" t="s">
        <v>15</v>
      </c>
      <c r="F3105" s="3" t="s">
        <v>2029</v>
      </c>
      <c r="G3105" s="1" t="s">
        <v>99</v>
      </c>
      <c r="H3105" s="2" t="s">
        <v>223</v>
      </c>
      <c r="I3105" s="4" t="b">
        <v>1</v>
      </c>
      <c r="J3105" s="19" t="s">
        <v>42</v>
      </c>
      <c r="K3105" s="1" t="s">
        <v>54</v>
      </c>
    </row>
    <row r="3106" spans="1:11" ht="45" hidden="1" x14ac:dyDescent="0.25">
      <c r="A3106" s="1" t="s">
        <v>4163</v>
      </c>
      <c r="B3106" s="39" t="s">
        <v>2003</v>
      </c>
      <c r="C3106" s="1" t="s">
        <v>3184</v>
      </c>
      <c r="D3106" s="1" t="s">
        <v>14</v>
      </c>
      <c r="E3106" s="60" t="s">
        <v>15</v>
      </c>
      <c r="F3106" s="3" t="s">
        <v>2029</v>
      </c>
      <c r="G3106" s="1" t="s">
        <v>99</v>
      </c>
      <c r="H3106" s="2" t="s">
        <v>223</v>
      </c>
      <c r="I3106" s="4" t="b">
        <v>1</v>
      </c>
      <c r="J3106" s="19" t="s">
        <v>42</v>
      </c>
      <c r="K3106" s="1" t="s">
        <v>54</v>
      </c>
    </row>
    <row r="3107" spans="1:11" ht="45" hidden="1" x14ac:dyDescent="0.25">
      <c r="A3107" s="1" t="s">
        <v>4164</v>
      </c>
      <c r="B3107" s="39" t="s">
        <v>2003</v>
      </c>
      <c r="C3107" s="1" t="s">
        <v>3184</v>
      </c>
      <c r="D3107" s="1" t="s">
        <v>14</v>
      </c>
      <c r="E3107" s="60" t="s">
        <v>15</v>
      </c>
      <c r="F3107" s="3" t="s">
        <v>2029</v>
      </c>
      <c r="G3107" s="1" t="s">
        <v>99</v>
      </c>
      <c r="H3107" s="2" t="s">
        <v>223</v>
      </c>
      <c r="I3107" s="4" t="b">
        <v>1</v>
      </c>
      <c r="J3107" s="19" t="s">
        <v>42</v>
      </c>
      <c r="K3107" s="1" t="s">
        <v>54</v>
      </c>
    </row>
    <row r="3108" spans="1:11" ht="45" hidden="1" x14ac:dyDescent="0.25">
      <c r="A3108" s="1" t="s">
        <v>4165</v>
      </c>
      <c r="B3108" s="39" t="s">
        <v>2003</v>
      </c>
      <c r="C3108" s="1" t="s">
        <v>3184</v>
      </c>
      <c r="D3108" s="1" t="s">
        <v>14</v>
      </c>
      <c r="E3108" s="60" t="s">
        <v>15</v>
      </c>
      <c r="F3108" s="3" t="s">
        <v>2029</v>
      </c>
      <c r="G3108" s="1" t="s">
        <v>99</v>
      </c>
      <c r="H3108" s="2" t="s">
        <v>223</v>
      </c>
      <c r="I3108" s="4" t="b">
        <v>1</v>
      </c>
      <c r="J3108" s="19" t="s">
        <v>42</v>
      </c>
      <c r="K3108" s="1" t="s">
        <v>54</v>
      </c>
    </row>
    <row r="3109" spans="1:11" ht="45" hidden="1" x14ac:dyDescent="0.25">
      <c r="A3109" s="1" t="s">
        <v>4166</v>
      </c>
      <c r="B3109" s="39" t="s">
        <v>2003</v>
      </c>
      <c r="C3109" s="1" t="s">
        <v>3184</v>
      </c>
      <c r="D3109" s="1" t="s">
        <v>14</v>
      </c>
      <c r="E3109" s="60" t="s">
        <v>15</v>
      </c>
      <c r="F3109" s="3" t="s">
        <v>2029</v>
      </c>
      <c r="G3109" s="1" t="s">
        <v>99</v>
      </c>
      <c r="H3109" s="2" t="s">
        <v>223</v>
      </c>
      <c r="I3109" s="4" t="b">
        <v>1</v>
      </c>
      <c r="J3109" s="19" t="s">
        <v>42</v>
      </c>
      <c r="K3109" s="1" t="s">
        <v>54</v>
      </c>
    </row>
    <row r="3110" spans="1:11" ht="45" hidden="1" x14ac:dyDescent="0.25">
      <c r="A3110" s="1" t="s">
        <v>4167</v>
      </c>
      <c r="B3110" s="39" t="s">
        <v>2003</v>
      </c>
      <c r="C3110" s="1" t="s">
        <v>3184</v>
      </c>
      <c r="D3110" s="1" t="s">
        <v>14</v>
      </c>
      <c r="E3110" s="60" t="s">
        <v>15</v>
      </c>
      <c r="F3110" s="3" t="s">
        <v>2029</v>
      </c>
      <c r="G3110" s="1" t="s">
        <v>99</v>
      </c>
      <c r="H3110" s="2" t="s">
        <v>223</v>
      </c>
      <c r="I3110" s="4" t="b">
        <v>1</v>
      </c>
      <c r="J3110" s="19" t="s">
        <v>42</v>
      </c>
      <c r="K3110" s="1" t="s">
        <v>54</v>
      </c>
    </row>
    <row r="3111" spans="1:11" ht="45" hidden="1" x14ac:dyDescent="0.25">
      <c r="A3111" s="1" t="s">
        <v>4168</v>
      </c>
      <c r="B3111" s="39" t="s">
        <v>2003</v>
      </c>
      <c r="C3111" s="1" t="s">
        <v>3184</v>
      </c>
      <c r="D3111" s="1" t="s">
        <v>14</v>
      </c>
      <c r="E3111" s="60" t="s">
        <v>15</v>
      </c>
      <c r="F3111" s="3" t="s">
        <v>2029</v>
      </c>
      <c r="G3111" s="1" t="s">
        <v>99</v>
      </c>
      <c r="H3111" s="2" t="s">
        <v>223</v>
      </c>
      <c r="I3111" s="4" t="b">
        <v>1</v>
      </c>
      <c r="J3111" s="19" t="s">
        <v>42</v>
      </c>
      <c r="K3111" s="1" t="s">
        <v>54</v>
      </c>
    </row>
    <row r="3112" spans="1:11" ht="45" hidden="1" x14ac:dyDescent="0.25">
      <c r="A3112" s="1" t="s">
        <v>4169</v>
      </c>
      <c r="B3112" s="39" t="s">
        <v>2003</v>
      </c>
      <c r="C3112" s="1" t="s">
        <v>3184</v>
      </c>
      <c r="D3112" s="1" t="s">
        <v>14</v>
      </c>
      <c r="E3112" s="60" t="s">
        <v>15</v>
      </c>
      <c r="F3112" s="3" t="s">
        <v>2029</v>
      </c>
      <c r="G3112" s="1" t="s">
        <v>99</v>
      </c>
      <c r="H3112" s="2" t="s">
        <v>223</v>
      </c>
      <c r="I3112" s="4" t="b">
        <v>1</v>
      </c>
      <c r="J3112" s="19" t="s">
        <v>42</v>
      </c>
      <c r="K3112" s="1" t="s">
        <v>54</v>
      </c>
    </row>
    <row r="3113" spans="1:11" ht="45" hidden="1" x14ac:dyDescent="0.25">
      <c r="A3113" s="1" t="s">
        <v>4170</v>
      </c>
      <c r="B3113" s="39" t="s">
        <v>2003</v>
      </c>
      <c r="C3113" s="1" t="s">
        <v>3184</v>
      </c>
      <c r="D3113" s="1" t="s">
        <v>14</v>
      </c>
      <c r="E3113" s="60" t="s">
        <v>15</v>
      </c>
      <c r="F3113" s="3" t="s">
        <v>2029</v>
      </c>
      <c r="G3113" s="1" t="s">
        <v>99</v>
      </c>
      <c r="H3113" s="2" t="s">
        <v>223</v>
      </c>
      <c r="I3113" s="4" t="b">
        <v>1</v>
      </c>
      <c r="J3113" s="19" t="s">
        <v>42</v>
      </c>
      <c r="K3113" s="1" t="s">
        <v>54</v>
      </c>
    </row>
    <row r="3114" spans="1:11" ht="45" hidden="1" x14ac:dyDescent="0.25">
      <c r="A3114" s="1" t="s">
        <v>4171</v>
      </c>
      <c r="B3114" s="39" t="s">
        <v>2003</v>
      </c>
      <c r="C3114" s="1" t="s">
        <v>3184</v>
      </c>
      <c r="D3114" s="1" t="s">
        <v>14</v>
      </c>
      <c r="E3114" s="60" t="s">
        <v>15</v>
      </c>
      <c r="F3114" s="3" t="s">
        <v>2029</v>
      </c>
      <c r="G3114" s="1" t="s">
        <v>99</v>
      </c>
      <c r="H3114" s="2" t="s">
        <v>223</v>
      </c>
      <c r="I3114" s="4" t="b">
        <v>1</v>
      </c>
      <c r="J3114" s="19" t="s">
        <v>42</v>
      </c>
      <c r="K3114" s="1" t="s">
        <v>54</v>
      </c>
    </row>
    <row r="3115" spans="1:11" ht="45" hidden="1" x14ac:dyDescent="0.25">
      <c r="A3115" s="1" t="s">
        <v>4172</v>
      </c>
      <c r="B3115" s="39" t="s">
        <v>2003</v>
      </c>
      <c r="C3115" s="1" t="s">
        <v>3184</v>
      </c>
      <c r="D3115" s="1" t="s">
        <v>14</v>
      </c>
      <c r="E3115" s="60" t="s">
        <v>15</v>
      </c>
      <c r="F3115" s="3" t="s">
        <v>2029</v>
      </c>
      <c r="G3115" s="1" t="s">
        <v>99</v>
      </c>
      <c r="H3115" s="2" t="s">
        <v>223</v>
      </c>
      <c r="I3115" s="4" t="b">
        <v>1</v>
      </c>
      <c r="J3115" s="19" t="s">
        <v>42</v>
      </c>
      <c r="K3115" s="1" t="s">
        <v>54</v>
      </c>
    </row>
    <row r="3116" spans="1:11" ht="45" hidden="1" x14ac:dyDescent="0.25">
      <c r="A3116" s="1" t="s">
        <v>4173</v>
      </c>
      <c r="B3116" s="39" t="s">
        <v>2003</v>
      </c>
      <c r="C3116" s="1" t="s">
        <v>3184</v>
      </c>
      <c r="D3116" s="1" t="s">
        <v>14</v>
      </c>
      <c r="E3116" s="60" t="s">
        <v>15</v>
      </c>
      <c r="F3116" s="3" t="s">
        <v>2029</v>
      </c>
      <c r="G3116" s="1" t="s">
        <v>99</v>
      </c>
      <c r="H3116" s="2" t="s">
        <v>223</v>
      </c>
      <c r="I3116" s="4" t="b">
        <v>1</v>
      </c>
      <c r="J3116" s="19" t="s">
        <v>42</v>
      </c>
      <c r="K3116" s="1" t="s">
        <v>54</v>
      </c>
    </row>
    <row r="3117" spans="1:11" ht="45" hidden="1" x14ac:dyDescent="0.25">
      <c r="A3117" s="1" t="s">
        <v>4174</v>
      </c>
      <c r="B3117" s="39" t="s">
        <v>2003</v>
      </c>
      <c r="C3117" s="1" t="s">
        <v>3184</v>
      </c>
      <c r="D3117" s="1" t="s">
        <v>14</v>
      </c>
      <c r="E3117" s="60" t="s">
        <v>15</v>
      </c>
      <c r="F3117" s="3" t="s">
        <v>2029</v>
      </c>
      <c r="G3117" s="1" t="s">
        <v>99</v>
      </c>
      <c r="H3117" s="2" t="s">
        <v>223</v>
      </c>
      <c r="I3117" s="4" t="b">
        <v>1</v>
      </c>
      <c r="J3117" s="19" t="s">
        <v>42</v>
      </c>
      <c r="K3117" s="1" t="s">
        <v>54</v>
      </c>
    </row>
    <row r="3118" spans="1:11" ht="45" hidden="1" x14ac:dyDescent="0.25">
      <c r="A3118" s="1" t="s">
        <v>4175</v>
      </c>
      <c r="B3118" s="39" t="s">
        <v>2003</v>
      </c>
      <c r="C3118" s="1" t="s">
        <v>3184</v>
      </c>
      <c r="D3118" s="1" t="s">
        <v>14</v>
      </c>
      <c r="E3118" s="60" t="s">
        <v>15</v>
      </c>
      <c r="F3118" s="3" t="s">
        <v>2029</v>
      </c>
      <c r="G3118" s="1" t="s">
        <v>99</v>
      </c>
      <c r="H3118" s="2" t="s">
        <v>223</v>
      </c>
      <c r="I3118" s="4" t="b">
        <v>1</v>
      </c>
      <c r="J3118" s="19" t="s">
        <v>42</v>
      </c>
      <c r="K3118" s="1" t="s">
        <v>54</v>
      </c>
    </row>
    <row r="3119" spans="1:11" ht="45" hidden="1" x14ac:dyDescent="0.25">
      <c r="A3119" s="1" t="s">
        <v>4176</v>
      </c>
      <c r="B3119" s="39" t="s">
        <v>2003</v>
      </c>
      <c r="C3119" s="1" t="s">
        <v>3184</v>
      </c>
      <c r="D3119" s="1" t="s">
        <v>14</v>
      </c>
      <c r="E3119" s="60" t="s">
        <v>15</v>
      </c>
      <c r="F3119" s="3" t="s">
        <v>2029</v>
      </c>
      <c r="G3119" s="1" t="s">
        <v>99</v>
      </c>
      <c r="H3119" s="2" t="s">
        <v>223</v>
      </c>
      <c r="I3119" s="4" t="b">
        <v>1</v>
      </c>
      <c r="J3119" s="19" t="s">
        <v>42</v>
      </c>
      <c r="K3119" s="1" t="s">
        <v>54</v>
      </c>
    </row>
    <row r="3120" spans="1:11" ht="45" hidden="1" x14ac:dyDescent="0.25">
      <c r="A3120" s="1" t="s">
        <v>4177</v>
      </c>
      <c r="B3120" s="39" t="s">
        <v>2003</v>
      </c>
      <c r="C3120" s="1" t="s">
        <v>3184</v>
      </c>
      <c r="D3120" s="1" t="s">
        <v>14</v>
      </c>
      <c r="E3120" s="60" t="s">
        <v>15</v>
      </c>
      <c r="F3120" s="3" t="s">
        <v>2029</v>
      </c>
      <c r="G3120" s="1" t="s">
        <v>99</v>
      </c>
      <c r="H3120" s="2" t="s">
        <v>223</v>
      </c>
      <c r="I3120" s="4" t="b">
        <v>1</v>
      </c>
      <c r="J3120" s="19" t="s">
        <v>42</v>
      </c>
      <c r="K3120" s="1" t="s">
        <v>54</v>
      </c>
    </row>
    <row r="3121" spans="1:11" ht="45" hidden="1" x14ac:dyDescent="0.25">
      <c r="A3121" s="1" t="s">
        <v>4178</v>
      </c>
      <c r="B3121" s="39" t="s">
        <v>2003</v>
      </c>
      <c r="C3121" s="1" t="s">
        <v>3184</v>
      </c>
      <c r="D3121" s="1" t="s">
        <v>14</v>
      </c>
      <c r="E3121" s="60" t="s">
        <v>15</v>
      </c>
      <c r="F3121" s="3" t="s">
        <v>2029</v>
      </c>
      <c r="G3121" s="1" t="s">
        <v>99</v>
      </c>
      <c r="H3121" s="2" t="s">
        <v>223</v>
      </c>
      <c r="I3121" s="4" t="b">
        <v>1</v>
      </c>
      <c r="J3121" s="19" t="s">
        <v>42</v>
      </c>
      <c r="K3121" s="1" t="s">
        <v>54</v>
      </c>
    </row>
    <row r="3122" spans="1:11" ht="45" hidden="1" x14ac:dyDescent="0.25">
      <c r="A3122" s="1" t="s">
        <v>4179</v>
      </c>
      <c r="B3122" s="39" t="s">
        <v>2003</v>
      </c>
      <c r="C3122" s="1" t="s">
        <v>3184</v>
      </c>
      <c r="D3122" s="1" t="s">
        <v>14</v>
      </c>
      <c r="E3122" s="60" t="s">
        <v>15</v>
      </c>
      <c r="F3122" s="3" t="s">
        <v>2029</v>
      </c>
      <c r="G3122" s="1" t="s">
        <v>99</v>
      </c>
      <c r="H3122" s="2" t="s">
        <v>223</v>
      </c>
      <c r="I3122" s="4" t="b">
        <v>1</v>
      </c>
      <c r="J3122" s="19" t="s">
        <v>42</v>
      </c>
      <c r="K3122" s="1" t="s">
        <v>54</v>
      </c>
    </row>
    <row r="3123" spans="1:11" ht="45" hidden="1" x14ac:dyDescent="0.25">
      <c r="A3123" s="1" t="s">
        <v>4180</v>
      </c>
      <c r="B3123" s="39" t="s">
        <v>2003</v>
      </c>
      <c r="C3123" s="1" t="s">
        <v>3184</v>
      </c>
      <c r="D3123" s="1" t="s">
        <v>14</v>
      </c>
      <c r="E3123" s="60" t="s">
        <v>15</v>
      </c>
      <c r="F3123" s="3" t="s">
        <v>2029</v>
      </c>
      <c r="G3123" s="1" t="s">
        <v>99</v>
      </c>
      <c r="H3123" s="2" t="s">
        <v>223</v>
      </c>
      <c r="I3123" s="4" t="b">
        <v>1</v>
      </c>
      <c r="J3123" s="19" t="s">
        <v>42</v>
      </c>
      <c r="K3123" s="1" t="s">
        <v>54</v>
      </c>
    </row>
    <row r="3124" spans="1:11" ht="45" hidden="1" x14ac:dyDescent="0.25">
      <c r="A3124" s="1" t="s">
        <v>4181</v>
      </c>
      <c r="B3124" s="39" t="s">
        <v>2003</v>
      </c>
      <c r="C3124" s="1" t="s">
        <v>3184</v>
      </c>
      <c r="D3124" s="1" t="s">
        <v>14</v>
      </c>
      <c r="E3124" s="60" t="s">
        <v>15</v>
      </c>
      <c r="F3124" s="3" t="s">
        <v>2029</v>
      </c>
      <c r="G3124" s="1" t="s">
        <v>99</v>
      </c>
      <c r="H3124" s="2" t="s">
        <v>223</v>
      </c>
      <c r="I3124" s="4" t="b">
        <v>1</v>
      </c>
      <c r="J3124" s="19" t="s">
        <v>42</v>
      </c>
      <c r="K3124" s="1" t="s">
        <v>54</v>
      </c>
    </row>
    <row r="3125" spans="1:11" ht="45" hidden="1" x14ac:dyDescent="0.25">
      <c r="A3125" s="1" t="s">
        <v>4182</v>
      </c>
      <c r="B3125" s="39" t="s">
        <v>2003</v>
      </c>
      <c r="C3125" s="1" t="s">
        <v>3184</v>
      </c>
      <c r="D3125" s="1" t="s">
        <v>14</v>
      </c>
      <c r="E3125" s="60" t="s">
        <v>15</v>
      </c>
      <c r="F3125" s="3" t="s">
        <v>2029</v>
      </c>
      <c r="G3125" s="1" t="s">
        <v>99</v>
      </c>
      <c r="H3125" s="2" t="s">
        <v>223</v>
      </c>
      <c r="I3125" s="4" t="b">
        <v>1</v>
      </c>
      <c r="J3125" s="19" t="s">
        <v>42</v>
      </c>
      <c r="K3125" s="1" t="s">
        <v>54</v>
      </c>
    </row>
    <row r="3126" spans="1:11" s="9" customFormat="1" hidden="1" x14ac:dyDescent="0.25">
      <c r="A3126" s="5" t="s">
        <v>4183</v>
      </c>
      <c r="B3126" s="45" t="s">
        <v>2112</v>
      </c>
      <c r="C3126" s="5" t="s">
        <v>98</v>
      </c>
      <c r="D3126" s="5" t="s">
        <v>14</v>
      </c>
      <c r="E3126" s="61" t="s">
        <v>15</v>
      </c>
      <c r="F3126" s="7" t="s">
        <v>54</v>
      </c>
      <c r="G3126" s="5" t="s">
        <v>99</v>
      </c>
      <c r="H3126" s="6" t="s">
        <v>18</v>
      </c>
      <c r="I3126" s="8" t="b">
        <v>0</v>
      </c>
      <c r="J3126" s="20" t="s">
        <v>38</v>
      </c>
      <c r="K3126" s="5" t="s">
        <v>54</v>
      </c>
    </row>
    <row r="3127" spans="1:11" s="9" customFormat="1" hidden="1" x14ac:dyDescent="0.25">
      <c r="A3127" s="5" t="s">
        <v>1233</v>
      </c>
      <c r="B3127" s="45" t="s">
        <v>2112</v>
      </c>
      <c r="C3127" s="5" t="s">
        <v>98</v>
      </c>
      <c r="D3127" s="5" t="s">
        <v>14</v>
      </c>
      <c r="E3127" s="61" t="s">
        <v>15</v>
      </c>
      <c r="F3127" s="7" t="s">
        <v>54</v>
      </c>
      <c r="G3127" s="5" t="s">
        <v>99</v>
      </c>
      <c r="H3127" s="6" t="s">
        <v>18</v>
      </c>
      <c r="I3127" s="8" t="b">
        <v>0</v>
      </c>
      <c r="J3127" s="20" t="s">
        <v>38</v>
      </c>
      <c r="K3127" s="5" t="s">
        <v>54</v>
      </c>
    </row>
    <row r="3128" spans="1:11" s="9" customFormat="1" hidden="1" x14ac:dyDescent="0.25">
      <c r="A3128" s="10" t="s">
        <v>4184</v>
      </c>
      <c r="B3128" s="50" t="s">
        <v>2112</v>
      </c>
      <c r="C3128" s="10" t="s">
        <v>98</v>
      </c>
      <c r="D3128" s="10" t="s">
        <v>14</v>
      </c>
      <c r="E3128" s="62" t="s">
        <v>15</v>
      </c>
      <c r="F3128" s="12" t="s">
        <v>54</v>
      </c>
      <c r="G3128" s="10" t="s">
        <v>99</v>
      </c>
      <c r="H3128" s="11" t="s">
        <v>18</v>
      </c>
      <c r="I3128" s="13" t="b">
        <v>0</v>
      </c>
      <c r="J3128" s="20" t="s">
        <v>38</v>
      </c>
      <c r="K3128" s="10" t="s">
        <v>54</v>
      </c>
    </row>
    <row r="3129" spans="1:11" hidden="1" x14ac:dyDescent="0.25">
      <c r="A3129" s="1" t="s">
        <v>4185</v>
      </c>
      <c r="B3129" s="39" t="s">
        <v>2112</v>
      </c>
      <c r="C3129" s="1" t="s">
        <v>98</v>
      </c>
      <c r="D3129" s="1" t="s">
        <v>14</v>
      </c>
      <c r="E3129" s="60" t="s">
        <v>15</v>
      </c>
      <c r="F3129" s="3" t="s">
        <v>54</v>
      </c>
      <c r="G3129" s="1" t="s">
        <v>99</v>
      </c>
      <c r="H3129" s="2" t="s">
        <v>18</v>
      </c>
      <c r="I3129" s="4" t="b">
        <v>0</v>
      </c>
      <c r="J3129" s="19" t="s">
        <v>42</v>
      </c>
      <c r="K3129" s="1" t="s">
        <v>54</v>
      </c>
    </row>
    <row r="3130" spans="1:11" s="9" customFormat="1" hidden="1" x14ac:dyDescent="0.25">
      <c r="A3130" s="5" t="s">
        <v>1231</v>
      </c>
      <c r="B3130" s="45" t="s">
        <v>2112</v>
      </c>
      <c r="C3130" s="5" t="s">
        <v>98</v>
      </c>
      <c r="D3130" s="5" t="s">
        <v>14</v>
      </c>
      <c r="E3130" s="61" t="s">
        <v>15</v>
      </c>
      <c r="F3130" s="7" t="s">
        <v>54</v>
      </c>
      <c r="G3130" s="5" t="s">
        <v>99</v>
      </c>
      <c r="H3130" s="6" t="s">
        <v>18</v>
      </c>
      <c r="I3130" s="8" t="b">
        <v>0</v>
      </c>
      <c r="J3130" s="20" t="s">
        <v>38</v>
      </c>
      <c r="K3130" s="5" t="s">
        <v>54</v>
      </c>
    </row>
    <row r="3131" spans="1:11" x14ac:dyDescent="0.25">
      <c r="A3131" s="1" t="s">
        <v>4186</v>
      </c>
      <c r="B3131" s="39" t="s">
        <v>1512</v>
      </c>
      <c r="C3131" s="1" t="s">
        <v>98</v>
      </c>
      <c r="D3131" s="1" t="s">
        <v>14</v>
      </c>
      <c r="E3131" s="60" t="s">
        <v>15</v>
      </c>
      <c r="F3131" s="3" t="s">
        <v>54</v>
      </c>
      <c r="G3131" s="1" t="s">
        <v>99</v>
      </c>
      <c r="H3131" s="2" t="s">
        <v>18</v>
      </c>
      <c r="I3131" s="4" t="b">
        <v>0</v>
      </c>
      <c r="J3131" s="19" t="s">
        <v>42</v>
      </c>
      <c r="K3131" s="1" t="s">
        <v>54</v>
      </c>
    </row>
    <row r="3132" spans="1:11" s="9" customFormat="1" x14ac:dyDescent="0.25">
      <c r="A3132" s="5" t="s">
        <v>4187</v>
      </c>
      <c r="B3132" s="45" t="s">
        <v>1512</v>
      </c>
      <c r="C3132" s="5" t="s">
        <v>98</v>
      </c>
      <c r="D3132" s="5" t="s">
        <v>14</v>
      </c>
      <c r="E3132" s="61" t="s">
        <v>15</v>
      </c>
      <c r="F3132" s="7" t="s">
        <v>54</v>
      </c>
      <c r="G3132" s="5" t="s">
        <v>99</v>
      </c>
      <c r="H3132" s="6" t="s">
        <v>18</v>
      </c>
      <c r="I3132" s="8" t="b">
        <v>0</v>
      </c>
      <c r="J3132" s="22" t="s">
        <v>38</v>
      </c>
      <c r="K3132" s="5" t="s">
        <v>54</v>
      </c>
    </row>
    <row r="3133" spans="1:11" s="9" customFormat="1" x14ac:dyDescent="0.25">
      <c r="A3133" s="5" t="s">
        <v>1214</v>
      </c>
      <c r="B3133" s="45" t="s">
        <v>1512</v>
      </c>
      <c r="C3133" s="5" t="s">
        <v>98</v>
      </c>
      <c r="D3133" s="5" t="s">
        <v>14</v>
      </c>
      <c r="E3133" s="61" t="s">
        <v>15</v>
      </c>
      <c r="F3133" s="7" t="s">
        <v>54</v>
      </c>
      <c r="G3133" s="5" t="s">
        <v>99</v>
      </c>
      <c r="H3133" s="6" t="s">
        <v>18</v>
      </c>
      <c r="I3133" s="8" t="b">
        <v>0</v>
      </c>
      <c r="J3133" s="20" t="s">
        <v>38</v>
      </c>
      <c r="K3133" s="5" t="s">
        <v>54</v>
      </c>
    </row>
    <row r="3134" spans="1:11" s="9" customFormat="1" x14ac:dyDescent="0.25">
      <c r="A3134" s="10" t="s">
        <v>1219</v>
      </c>
      <c r="B3134" s="50" t="s">
        <v>1512</v>
      </c>
      <c r="C3134" s="10" t="s">
        <v>98</v>
      </c>
      <c r="D3134" s="10" t="s">
        <v>14</v>
      </c>
      <c r="E3134" s="62" t="s">
        <v>15</v>
      </c>
      <c r="F3134" s="12" t="s">
        <v>54</v>
      </c>
      <c r="G3134" s="10" t="s">
        <v>99</v>
      </c>
      <c r="H3134" s="11" t="s">
        <v>18</v>
      </c>
      <c r="I3134" s="13" t="b">
        <v>0</v>
      </c>
      <c r="J3134" s="20" t="s">
        <v>38</v>
      </c>
      <c r="K3134" s="10" t="s">
        <v>54</v>
      </c>
    </row>
    <row r="3135" spans="1:11" hidden="1" x14ac:dyDescent="0.25">
      <c r="A3135" s="1" t="s">
        <v>4188</v>
      </c>
      <c r="B3135" s="39" t="s">
        <v>12</v>
      </c>
      <c r="C3135" s="1" t="s">
        <v>3184</v>
      </c>
      <c r="D3135" s="1" t="s">
        <v>14</v>
      </c>
      <c r="E3135" s="60" t="s">
        <v>15</v>
      </c>
      <c r="F3135" s="3" t="s">
        <v>54</v>
      </c>
      <c r="G3135" s="1" t="s">
        <v>99</v>
      </c>
      <c r="H3135" s="2" t="s">
        <v>18</v>
      </c>
      <c r="I3135" s="4" t="b">
        <v>0</v>
      </c>
      <c r="J3135" s="19" t="s">
        <v>42</v>
      </c>
      <c r="K3135" s="1" t="s">
        <v>54</v>
      </c>
    </row>
    <row r="3136" spans="1:11" hidden="1" x14ac:dyDescent="0.25">
      <c r="A3136" s="1" t="s">
        <v>4189</v>
      </c>
      <c r="B3136" s="39" t="s">
        <v>12</v>
      </c>
      <c r="C3136" s="1" t="s">
        <v>3184</v>
      </c>
      <c r="D3136" s="1" t="s">
        <v>14</v>
      </c>
      <c r="E3136" s="60" t="s">
        <v>15</v>
      </c>
      <c r="F3136" s="3" t="s">
        <v>54</v>
      </c>
      <c r="G3136" s="1" t="s">
        <v>99</v>
      </c>
      <c r="H3136" s="2" t="s">
        <v>18</v>
      </c>
      <c r="I3136" s="4" t="b">
        <v>0</v>
      </c>
      <c r="J3136" s="19" t="s">
        <v>42</v>
      </c>
      <c r="K3136" s="1" t="s">
        <v>54</v>
      </c>
    </row>
    <row r="3137" spans="1:11" hidden="1" x14ac:dyDescent="0.25">
      <c r="A3137" s="1" t="s">
        <v>4190</v>
      </c>
      <c r="B3137" s="39" t="s">
        <v>12</v>
      </c>
      <c r="C3137" s="1" t="s">
        <v>3184</v>
      </c>
      <c r="D3137" s="1" t="s">
        <v>14</v>
      </c>
      <c r="E3137" s="60" t="s">
        <v>15</v>
      </c>
      <c r="F3137" s="3" t="s">
        <v>54</v>
      </c>
      <c r="G3137" s="1" t="s">
        <v>99</v>
      </c>
      <c r="H3137" s="2" t="s">
        <v>18</v>
      </c>
      <c r="I3137" s="4" t="b">
        <v>0</v>
      </c>
      <c r="J3137" s="19" t="s">
        <v>42</v>
      </c>
      <c r="K3137" s="1" t="s">
        <v>54</v>
      </c>
    </row>
    <row r="3138" spans="1:11" hidden="1" x14ac:dyDescent="0.25">
      <c r="A3138" s="1" t="s">
        <v>4191</v>
      </c>
      <c r="B3138" s="39" t="s">
        <v>12</v>
      </c>
      <c r="C3138" s="1" t="s">
        <v>3184</v>
      </c>
      <c r="D3138" s="1" t="s">
        <v>14</v>
      </c>
      <c r="E3138" s="60" t="s">
        <v>15</v>
      </c>
      <c r="F3138" s="3" t="s">
        <v>54</v>
      </c>
      <c r="G3138" s="1" t="s">
        <v>99</v>
      </c>
      <c r="H3138" s="2" t="s">
        <v>18</v>
      </c>
      <c r="I3138" s="4" t="b">
        <v>0</v>
      </c>
      <c r="J3138" s="19" t="s">
        <v>42</v>
      </c>
      <c r="K3138" s="1" t="s">
        <v>54</v>
      </c>
    </row>
    <row r="3139" spans="1:11" hidden="1" x14ac:dyDescent="0.25">
      <c r="A3139" s="1" t="s">
        <v>4192</v>
      </c>
      <c r="B3139" s="39" t="s">
        <v>12</v>
      </c>
      <c r="C3139" s="1" t="s">
        <v>3184</v>
      </c>
      <c r="D3139" s="1" t="s">
        <v>14</v>
      </c>
      <c r="E3139" s="60" t="s">
        <v>15</v>
      </c>
      <c r="F3139" s="3" t="s">
        <v>54</v>
      </c>
      <c r="G3139" s="1" t="s">
        <v>99</v>
      </c>
      <c r="H3139" s="2" t="s">
        <v>18</v>
      </c>
      <c r="I3139" s="4" t="b">
        <v>0</v>
      </c>
      <c r="J3139" s="19" t="s">
        <v>42</v>
      </c>
      <c r="K3139" s="1" t="s">
        <v>54</v>
      </c>
    </row>
    <row r="3140" spans="1:11" hidden="1" x14ac:dyDescent="0.25">
      <c r="A3140" s="1" t="s">
        <v>4193</v>
      </c>
      <c r="B3140" s="39" t="s">
        <v>12</v>
      </c>
      <c r="C3140" s="1" t="s">
        <v>3184</v>
      </c>
      <c r="D3140" s="1" t="s">
        <v>14</v>
      </c>
      <c r="E3140" s="60" t="s">
        <v>15</v>
      </c>
      <c r="F3140" s="3" t="s">
        <v>54</v>
      </c>
      <c r="G3140" s="1" t="s">
        <v>99</v>
      </c>
      <c r="H3140" s="2" t="s">
        <v>18</v>
      </c>
      <c r="I3140" s="4" t="b">
        <v>0</v>
      </c>
      <c r="J3140" s="19" t="s">
        <v>42</v>
      </c>
      <c r="K3140" s="1" t="s">
        <v>54</v>
      </c>
    </row>
    <row r="3141" spans="1:11" hidden="1" x14ac:dyDescent="0.25">
      <c r="A3141" s="1" t="s">
        <v>4194</v>
      </c>
      <c r="B3141" s="39" t="s">
        <v>12</v>
      </c>
      <c r="C3141" s="1" t="s">
        <v>3184</v>
      </c>
      <c r="D3141" s="1" t="s">
        <v>14</v>
      </c>
      <c r="E3141" s="60" t="s">
        <v>15</v>
      </c>
      <c r="F3141" s="3" t="s">
        <v>54</v>
      </c>
      <c r="G3141" s="1" t="s">
        <v>99</v>
      </c>
      <c r="H3141" s="2" t="s">
        <v>18</v>
      </c>
      <c r="I3141" s="4" t="b">
        <v>0</v>
      </c>
      <c r="J3141" s="19" t="s">
        <v>42</v>
      </c>
      <c r="K3141" s="1" t="s">
        <v>54</v>
      </c>
    </row>
    <row r="3142" spans="1:11" hidden="1" x14ac:dyDescent="0.25">
      <c r="A3142" s="1" t="s">
        <v>4195</v>
      </c>
      <c r="B3142" s="39" t="s">
        <v>12</v>
      </c>
      <c r="C3142" s="1" t="s">
        <v>3184</v>
      </c>
      <c r="D3142" s="1" t="s">
        <v>14</v>
      </c>
      <c r="E3142" s="60" t="s">
        <v>15</v>
      </c>
      <c r="F3142" s="3" t="s">
        <v>54</v>
      </c>
      <c r="G3142" s="1" t="s">
        <v>99</v>
      </c>
      <c r="H3142" s="2" t="s">
        <v>18</v>
      </c>
      <c r="I3142" s="4" t="b">
        <v>0</v>
      </c>
      <c r="J3142" s="19" t="s">
        <v>42</v>
      </c>
      <c r="K3142" s="1" t="s">
        <v>54</v>
      </c>
    </row>
    <row r="3143" spans="1:11" hidden="1" x14ac:dyDescent="0.25">
      <c r="A3143" s="1" t="s">
        <v>4196</v>
      </c>
      <c r="B3143" s="39" t="s">
        <v>12</v>
      </c>
      <c r="C3143" s="1" t="s">
        <v>3184</v>
      </c>
      <c r="D3143" s="1" t="s">
        <v>14</v>
      </c>
      <c r="E3143" s="60" t="s">
        <v>15</v>
      </c>
      <c r="F3143" s="3" t="s">
        <v>54</v>
      </c>
      <c r="G3143" s="1" t="s">
        <v>99</v>
      </c>
      <c r="H3143" s="2" t="s">
        <v>18</v>
      </c>
      <c r="I3143" s="4" t="b">
        <v>0</v>
      </c>
      <c r="J3143" s="19" t="s">
        <v>42</v>
      </c>
      <c r="K3143" s="1" t="s">
        <v>54</v>
      </c>
    </row>
    <row r="3144" spans="1:11" hidden="1" x14ac:dyDescent="0.25">
      <c r="A3144" s="1" t="s">
        <v>4197</v>
      </c>
      <c r="B3144" s="39" t="s">
        <v>12</v>
      </c>
      <c r="C3144" s="1" t="s">
        <v>3184</v>
      </c>
      <c r="D3144" s="1" t="s">
        <v>14</v>
      </c>
      <c r="E3144" s="60" t="s">
        <v>15</v>
      </c>
      <c r="F3144" s="3" t="s">
        <v>54</v>
      </c>
      <c r="G3144" s="1" t="s">
        <v>99</v>
      </c>
      <c r="H3144" s="2" t="s">
        <v>18</v>
      </c>
      <c r="I3144" s="4" t="b">
        <v>0</v>
      </c>
      <c r="J3144" s="19" t="s">
        <v>42</v>
      </c>
      <c r="K3144" s="1" t="s">
        <v>54</v>
      </c>
    </row>
    <row r="3145" spans="1:11" hidden="1" x14ac:dyDescent="0.25">
      <c r="A3145" s="1" t="s">
        <v>4198</v>
      </c>
      <c r="B3145" s="39" t="s">
        <v>12</v>
      </c>
      <c r="C3145" s="1" t="s">
        <v>3184</v>
      </c>
      <c r="D3145" s="1" t="s">
        <v>14</v>
      </c>
      <c r="E3145" s="60" t="s">
        <v>15</v>
      </c>
      <c r="F3145" s="3" t="s">
        <v>54</v>
      </c>
      <c r="G3145" s="1" t="s">
        <v>99</v>
      </c>
      <c r="H3145" s="2" t="s">
        <v>18</v>
      </c>
      <c r="I3145" s="4" t="b">
        <v>0</v>
      </c>
      <c r="J3145" s="19" t="s">
        <v>42</v>
      </c>
      <c r="K3145" s="1" t="s">
        <v>54</v>
      </c>
    </row>
    <row r="3146" spans="1:11" hidden="1" x14ac:dyDescent="0.25">
      <c r="A3146" s="1" t="s">
        <v>4199</v>
      </c>
      <c r="B3146" s="39" t="s">
        <v>12</v>
      </c>
      <c r="C3146" s="1" t="s">
        <v>3184</v>
      </c>
      <c r="D3146" s="1" t="s">
        <v>14</v>
      </c>
      <c r="E3146" s="60" t="s">
        <v>15</v>
      </c>
      <c r="F3146" s="3" t="s">
        <v>54</v>
      </c>
      <c r="G3146" s="1" t="s">
        <v>99</v>
      </c>
      <c r="H3146" s="2" t="s">
        <v>18</v>
      </c>
      <c r="I3146" s="4" t="b">
        <v>0</v>
      </c>
      <c r="J3146" s="19" t="s">
        <v>42</v>
      </c>
      <c r="K3146" s="1" t="s">
        <v>54</v>
      </c>
    </row>
    <row r="3147" spans="1:11" hidden="1" x14ac:dyDescent="0.25">
      <c r="A3147" s="1" t="s">
        <v>4200</v>
      </c>
      <c r="B3147" s="39" t="s">
        <v>12</v>
      </c>
      <c r="C3147" s="1" t="s">
        <v>3184</v>
      </c>
      <c r="D3147" s="1" t="s">
        <v>14</v>
      </c>
      <c r="E3147" s="60" t="s">
        <v>15</v>
      </c>
      <c r="F3147" s="3" t="s">
        <v>54</v>
      </c>
      <c r="G3147" s="1" t="s">
        <v>99</v>
      </c>
      <c r="H3147" s="2" t="s">
        <v>18</v>
      </c>
      <c r="I3147" s="4" t="b">
        <v>0</v>
      </c>
      <c r="J3147" s="19" t="s">
        <v>42</v>
      </c>
      <c r="K3147" s="1" t="s">
        <v>54</v>
      </c>
    </row>
    <row r="3148" spans="1:11" hidden="1" x14ac:dyDescent="0.25">
      <c r="A3148" s="1" t="s">
        <v>4201</v>
      </c>
      <c r="B3148" s="39" t="s">
        <v>12</v>
      </c>
      <c r="C3148" s="1" t="s">
        <v>3184</v>
      </c>
      <c r="D3148" s="1" t="s">
        <v>14</v>
      </c>
      <c r="E3148" s="60" t="s">
        <v>15</v>
      </c>
      <c r="F3148" s="3" t="s">
        <v>54</v>
      </c>
      <c r="G3148" s="1" t="s">
        <v>99</v>
      </c>
      <c r="H3148" s="2" t="s">
        <v>18</v>
      </c>
      <c r="I3148" s="4" t="b">
        <v>0</v>
      </c>
      <c r="J3148" s="19" t="s">
        <v>42</v>
      </c>
      <c r="K3148" s="1" t="s">
        <v>54</v>
      </c>
    </row>
    <row r="3149" spans="1:11" hidden="1" x14ac:dyDescent="0.25">
      <c r="A3149" s="1" t="s">
        <v>4202</v>
      </c>
      <c r="B3149" s="39" t="s">
        <v>12</v>
      </c>
      <c r="C3149" s="1" t="s">
        <v>3184</v>
      </c>
      <c r="D3149" s="1" t="s">
        <v>14</v>
      </c>
      <c r="E3149" s="60" t="s">
        <v>15</v>
      </c>
      <c r="F3149" s="3" t="s">
        <v>54</v>
      </c>
      <c r="G3149" s="1" t="s">
        <v>99</v>
      </c>
      <c r="H3149" s="2" t="s">
        <v>18</v>
      </c>
      <c r="I3149" s="4" t="b">
        <v>0</v>
      </c>
      <c r="J3149" s="19" t="s">
        <v>42</v>
      </c>
      <c r="K3149" s="1" t="s">
        <v>54</v>
      </c>
    </row>
    <row r="3150" spans="1:11" hidden="1" x14ac:dyDescent="0.25">
      <c r="A3150" s="1" t="s">
        <v>4203</v>
      </c>
      <c r="B3150" s="39" t="s">
        <v>12</v>
      </c>
      <c r="C3150" s="1" t="s">
        <v>3184</v>
      </c>
      <c r="D3150" s="1" t="s">
        <v>14</v>
      </c>
      <c r="E3150" s="60" t="s">
        <v>15</v>
      </c>
      <c r="F3150" s="3" t="s">
        <v>54</v>
      </c>
      <c r="G3150" s="1" t="s">
        <v>99</v>
      </c>
      <c r="H3150" s="2" t="s">
        <v>18</v>
      </c>
      <c r="I3150" s="4" t="b">
        <v>0</v>
      </c>
      <c r="J3150" s="19" t="s">
        <v>42</v>
      </c>
      <c r="K3150" s="1" t="s">
        <v>54</v>
      </c>
    </row>
    <row r="3151" spans="1:11" hidden="1" x14ac:dyDescent="0.25">
      <c r="A3151" s="1" t="s">
        <v>4204</v>
      </c>
      <c r="B3151" s="39" t="s">
        <v>12</v>
      </c>
      <c r="C3151" s="1" t="s">
        <v>3184</v>
      </c>
      <c r="D3151" s="1" t="s">
        <v>14</v>
      </c>
      <c r="E3151" s="60" t="s">
        <v>15</v>
      </c>
      <c r="F3151" s="3" t="s">
        <v>54</v>
      </c>
      <c r="G3151" s="1" t="s">
        <v>99</v>
      </c>
      <c r="H3151" s="2" t="s">
        <v>18</v>
      </c>
      <c r="I3151" s="4" t="b">
        <v>0</v>
      </c>
      <c r="J3151" s="19" t="s">
        <v>42</v>
      </c>
      <c r="K3151" s="1" t="s">
        <v>54</v>
      </c>
    </row>
    <row r="3152" spans="1:11" hidden="1" x14ac:dyDescent="0.25">
      <c r="A3152" s="1" t="s">
        <v>4205</v>
      </c>
      <c r="B3152" s="39" t="s">
        <v>12</v>
      </c>
      <c r="C3152" s="1" t="s">
        <v>3184</v>
      </c>
      <c r="D3152" s="1" t="s">
        <v>14</v>
      </c>
      <c r="E3152" s="60" t="s">
        <v>15</v>
      </c>
      <c r="F3152" s="3" t="s">
        <v>54</v>
      </c>
      <c r="G3152" s="1" t="s">
        <v>99</v>
      </c>
      <c r="H3152" s="2" t="s">
        <v>18</v>
      </c>
      <c r="I3152" s="4" t="b">
        <v>0</v>
      </c>
      <c r="J3152" s="19" t="s">
        <v>42</v>
      </c>
      <c r="K3152" s="1" t="s">
        <v>54</v>
      </c>
    </row>
    <row r="3153" spans="1:11" hidden="1" x14ac:dyDescent="0.25">
      <c r="A3153" s="1" t="s">
        <v>4206</v>
      </c>
      <c r="B3153" s="39" t="s">
        <v>12</v>
      </c>
      <c r="C3153" s="1" t="s">
        <v>3184</v>
      </c>
      <c r="D3153" s="1" t="s">
        <v>14</v>
      </c>
      <c r="E3153" s="60" t="s">
        <v>15</v>
      </c>
      <c r="F3153" s="3" t="s">
        <v>54</v>
      </c>
      <c r="G3153" s="1" t="s">
        <v>99</v>
      </c>
      <c r="H3153" s="2" t="s">
        <v>18</v>
      </c>
      <c r="I3153" s="4" t="b">
        <v>0</v>
      </c>
      <c r="J3153" s="19" t="s">
        <v>42</v>
      </c>
      <c r="K3153" s="1" t="s">
        <v>54</v>
      </c>
    </row>
    <row r="3154" spans="1:11" hidden="1" x14ac:dyDescent="0.25">
      <c r="A3154" s="1" t="s">
        <v>4207</v>
      </c>
      <c r="B3154" s="39" t="s">
        <v>12</v>
      </c>
      <c r="C3154" s="1" t="s">
        <v>3184</v>
      </c>
      <c r="D3154" s="1" t="s">
        <v>14</v>
      </c>
      <c r="E3154" s="60" t="s">
        <v>15</v>
      </c>
      <c r="F3154" s="3" t="s">
        <v>54</v>
      </c>
      <c r="G3154" s="1" t="s">
        <v>99</v>
      </c>
      <c r="H3154" s="2" t="s">
        <v>18</v>
      </c>
      <c r="I3154" s="4" t="b">
        <v>0</v>
      </c>
      <c r="J3154" s="19" t="s">
        <v>42</v>
      </c>
      <c r="K3154" s="1" t="s">
        <v>54</v>
      </c>
    </row>
    <row r="3155" spans="1:11" hidden="1" x14ac:dyDescent="0.25">
      <c r="A3155" s="1" t="s">
        <v>4208</v>
      </c>
      <c r="B3155" s="39" t="s">
        <v>12</v>
      </c>
      <c r="C3155" s="1" t="s">
        <v>3184</v>
      </c>
      <c r="D3155" s="1" t="s">
        <v>14</v>
      </c>
      <c r="E3155" s="60" t="s">
        <v>15</v>
      </c>
      <c r="F3155" s="3" t="s">
        <v>54</v>
      </c>
      <c r="G3155" s="1" t="s">
        <v>99</v>
      </c>
      <c r="H3155" s="2" t="s">
        <v>18</v>
      </c>
      <c r="I3155" s="4" t="b">
        <v>0</v>
      </c>
      <c r="J3155" s="19" t="s">
        <v>42</v>
      </c>
      <c r="K3155" s="1" t="s">
        <v>54</v>
      </c>
    </row>
    <row r="3156" spans="1:11" hidden="1" x14ac:dyDescent="0.25">
      <c r="A3156" s="1" t="s">
        <v>4209</v>
      </c>
      <c r="B3156" s="39" t="s">
        <v>12</v>
      </c>
      <c r="C3156" s="1" t="s">
        <v>3184</v>
      </c>
      <c r="D3156" s="1" t="s">
        <v>14</v>
      </c>
      <c r="E3156" s="60" t="s">
        <v>15</v>
      </c>
      <c r="F3156" s="3" t="s">
        <v>54</v>
      </c>
      <c r="G3156" s="1" t="s">
        <v>99</v>
      </c>
      <c r="H3156" s="2" t="s">
        <v>18</v>
      </c>
      <c r="I3156" s="4" t="b">
        <v>0</v>
      </c>
      <c r="J3156" s="19" t="s">
        <v>42</v>
      </c>
      <c r="K3156" s="1" t="s">
        <v>54</v>
      </c>
    </row>
    <row r="3157" spans="1:11" hidden="1" x14ac:dyDescent="0.25">
      <c r="A3157" s="1" t="s">
        <v>4210</v>
      </c>
      <c r="B3157" s="39" t="s">
        <v>12</v>
      </c>
      <c r="C3157" s="1" t="s">
        <v>3184</v>
      </c>
      <c r="D3157" s="1" t="s">
        <v>14</v>
      </c>
      <c r="E3157" s="60" t="s">
        <v>15</v>
      </c>
      <c r="F3157" s="3" t="s">
        <v>54</v>
      </c>
      <c r="G3157" s="1" t="s">
        <v>99</v>
      </c>
      <c r="H3157" s="2" t="s">
        <v>18</v>
      </c>
      <c r="I3157" s="4" t="b">
        <v>0</v>
      </c>
      <c r="J3157" s="19" t="s">
        <v>42</v>
      </c>
      <c r="K3157" s="1" t="s">
        <v>54</v>
      </c>
    </row>
    <row r="3158" spans="1:11" hidden="1" x14ac:dyDescent="0.25">
      <c r="A3158" s="1" t="s">
        <v>4211</v>
      </c>
      <c r="B3158" s="39" t="s">
        <v>12</v>
      </c>
      <c r="C3158" s="1" t="s">
        <v>3184</v>
      </c>
      <c r="D3158" s="1" t="s">
        <v>14</v>
      </c>
      <c r="E3158" s="60" t="s">
        <v>15</v>
      </c>
      <c r="F3158" s="3" t="s">
        <v>54</v>
      </c>
      <c r="G3158" s="1" t="s">
        <v>99</v>
      </c>
      <c r="H3158" s="2" t="s">
        <v>18</v>
      </c>
      <c r="I3158" s="4" t="b">
        <v>0</v>
      </c>
      <c r="J3158" s="19" t="s">
        <v>42</v>
      </c>
      <c r="K3158" s="1" t="s">
        <v>54</v>
      </c>
    </row>
    <row r="3159" spans="1:11" hidden="1" x14ac:dyDescent="0.25">
      <c r="A3159" s="1" t="s">
        <v>4212</v>
      </c>
      <c r="B3159" s="39" t="s">
        <v>12</v>
      </c>
      <c r="C3159" s="1" t="s">
        <v>3184</v>
      </c>
      <c r="D3159" s="1" t="s">
        <v>14</v>
      </c>
      <c r="E3159" s="60" t="s">
        <v>15</v>
      </c>
      <c r="F3159" s="3" t="s">
        <v>54</v>
      </c>
      <c r="G3159" s="1" t="s">
        <v>99</v>
      </c>
      <c r="H3159" s="2" t="s">
        <v>18</v>
      </c>
      <c r="I3159" s="4" t="b">
        <v>0</v>
      </c>
      <c r="J3159" s="19" t="s">
        <v>42</v>
      </c>
      <c r="K3159" s="1" t="s">
        <v>54</v>
      </c>
    </row>
    <row r="3160" spans="1:11" hidden="1" x14ac:dyDescent="0.25">
      <c r="A3160" s="1" t="s">
        <v>4213</v>
      </c>
      <c r="B3160" s="39" t="s">
        <v>12</v>
      </c>
      <c r="C3160" s="1" t="s">
        <v>3184</v>
      </c>
      <c r="D3160" s="1" t="s">
        <v>14</v>
      </c>
      <c r="E3160" s="60" t="s">
        <v>15</v>
      </c>
      <c r="F3160" s="3" t="s">
        <v>54</v>
      </c>
      <c r="G3160" s="1" t="s">
        <v>99</v>
      </c>
      <c r="H3160" s="2" t="s">
        <v>18</v>
      </c>
      <c r="I3160" s="4" t="b">
        <v>0</v>
      </c>
      <c r="J3160" s="19" t="s">
        <v>42</v>
      </c>
      <c r="K3160" s="1" t="s">
        <v>54</v>
      </c>
    </row>
    <row r="3161" spans="1:11" hidden="1" x14ac:dyDescent="0.25">
      <c r="A3161" s="1" t="s">
        <v>4214</v>
      </c>
      <c r="B3161" s="39" t="s">
        <v>12</v>
      </c>
      <c r="C3161" s="1" t="s">
        <v>3184</v>
      </c>
      <c r="D3161" s="1" t="s">
        <v>14</v>
      </c>
      <c r="E3161" s="60" t="s">
        <v>15</v>
      </c>
      <c r="F3161" s="3" t="s">
        <v>54</v>
      </c>
      <c r="G3161" s="1" t="s">
        <v>99</v>
      </c>
      <c r="H3161" s="2" t="s">
        <v>18</v>
      </c>
      <c r="I3161" s="4" t="b">
        <v>0</v>
      </c>
      <c r="J3161" s="19" t="s">
        <v>42</v>
      </c>
      <c r="K3161" s="1" t="s">
        <v>54</v>
      </c>
    </row>
    <row r="3162" spans="1:11" hidden="1" x14ac:dyDescent="0.25">
      <c r="A3162" s="1" t="s">
        <v>4215</v>
      </c>
      <c r="B3162" s="39" t="s">
        <v>12</v>
      </c>
      <c r="C3162" s="1" t="s">
        <v>3184</v>
      </c>
      <c r="D3162" s="1" t="s">
        <v>14</v>
      </c>
      <c r="E3162" s="60" t="s">
        <v>15</v>
      </c>
      <c r="F3162" s="3" t="s">
        <v>54</v>
      </c>
      <c r="G3162" s="1" t="s">
        <v>99</v>
      </c>
      <c r="H3162" s="2" t="s">
        <v>18</v>
      </c>
      <c r="I3162" s="4" t="b">
        <v>0</v>
      </c>
      <c r="J3162" s="19" t="s">
        <v>42</v>
      </c>
      <c r="K3162" s="1" t="s">
        <v>54</v>
      </c>
    </row>
    <row r="3163" spans="1:11" hidden="1" x14ac:dyDescent="0.25">
      <c r="A3163" s="1" t="s">
        <v>4216</v>
      </c>
      <c r="B3163" s="39" t="s">
        <v>12</v>
      </c>
      <c r="C3163" s="1" t="s">
        <v>3184</v>
      </c>
      <c r="D3163" s="1" t="s">
        <v>14</v>
      </c>
      <c r="E3163" s="60" t="s">
        <v>15</v>
      </c>
      <c r="F3163" s="3" t="s">
        <v>54</v>
      </c>
      <c r="G3163" s="1" t="s">
        <v>99</v>
      </c>
      <c r="H3163" s="2" t="s">
        <v>18</v>
      </c>
      <c r="I3163" s="4" t="b">
        <v>0</v>
      </c>
      <c r="J3163" s="19" t="s">
        <v>42</v>
      </c>
      <c r="K3163" s="1" t="s">
        <v>54</v>
      </c>
    </row>
    <row r="3164" spans="1:11" hidden="1" x14ac:dyDescent="0.25">
      <c r="A3164" s="1" t="s">
        <v>4217</v>
      </c>
      <c r="B3164" s="39" t="s">
        <v>12</v>
      </c>
      <c r="C3164" s="1" t="s">
        <v>3184</v>
      </c>
      <c r="D3164" s="1" t="s">
        <v>14</v>
      </c>
      <c r="E3164" s="60" t="s">
        <v>15</v>
      </c>
      <c r="F3164" s="3" t="s">
        <v>54</v>
      </c>
      <c r="G3164" s="1" t="s">
        <v>99</v>
      </c>
      <c r="H3164" s="2" t="s">
        <v>18</v>
      </c>
      <c r="I3164" s="4" t="b">
        <v>0</v>
      </c>
      <c r="J3164" s="19" t="s">
        <v>42</v>
      </c>
      <c r="K3164" s="1" t="s">
        <v>54</v>
      </c>
    </row>
    <row r="3165" spans="1:11" hidden="1" x14ac:dyDescent="0.25">
      <c r="A3165" s="1" t="s">
        <v>4218</v>
      </c>
      <c r="B3165" s="39" t="s">
        <v>12</v>
      </c>
      <c r="C3165" s="1" t="s">
        <v>3184</v>
      </c>
      <c r="D3165" s="1" t="s">
        <v>14</v>
      </c>
      <c r="E3165" s="60" t="s">
        <v>15</v>
      </c>
      <c r="F3165" s="3" t="s">
        <v>54</v>
      </c>
      <c r="G3165" s="1" t="s">
        <v>99</v>
      </c>
      <c r="H3165" s="2" t="s">
        <v>18</v>
      </c>
      <c r="I3165" s="4" t="b">
        <v>0</v>
      </c>
      <c r="J3165" s="19" t="s">
        <v>42</v>
      </c>
      <c r="K3165" s="1" t="s">
        <v>54</v>
      </c>
    </row>
    <row r="3166" spans="1:11" hidden="1" x14ac:dyDescent="0.25">
      <c r="A3166" s="1" t="s">
        <v>4219</v>
      </c>
      <c r="B3166" s="39" t="s">
        <v>12</v>
      </c>
      <c r="C3166" s="1" t="s">
        <v>3184</v>
      </c>
      <c r="D3166" s="1" t="s">
        <v>14</v>
      </c>
      <c r="E3166" s="60" t="s">
        <v>15</v>
      </c>
      <c r="F3166" s="3" t="s">
        <v>54</v>
      </c>
      <c r="G3166" s="1" t="s">
        <v>99</v>
      </c>
      <c r="H3166" s="2" t="s">
        <v>18</v>
      </c>
      <c r="I3166" s="4" t="b">
        <v>0</v>
      </c>
      <c r="J3166" s="19" t="s">
        <v>42</v>
      </c>
      <c r="K3166" s="1" t="s">
        <v>54</v>
      </c>
    </row>
    <row r="3167" spans="1:11" hidden="1" x14ac:dyDescent="0.25">
      <c r="A3167" s="1" t="s">
        <v>4220</v>
      </c>
      <c r="B3167" s="39" t="s">
        <v>12</v>
      </c>
      <c r="C3167" s="1" t="s">
        <v>3184</v>
      </c>
      <c r="D3167" s="1" t="s">
        <v>14</v>
      </c>
      <c r="E3167" s="60" t="s">
        <v>15</v>
      </c>
      <c r="F3167" s="3" t="s">
        <v>54</v>
      </c>
      <c r="G3167" s="1" t="s">
        <v>99</v>
      </c>
      <c r="H3167" s="2" t="s">
        <v>18</v>
      </c>
      <c r="I3167" s="4" t="b">
        <v>0</v>
      </c>
      <c r="J3167" s="19" t="s">
        <v>42</v>
      </c>
      <c r="K3167" s="1" t="s">
        <v>54</v>
      </c>
    </row>
    <row r="3168" spans="1:11" hidden="1" x14ac:dyDescent="0.25">
      <c r="A3168" s="1" t="s">
        <v>4221</v>
      </c>
      <c r="B3168" s="39" t="s">
        <v>12</v>
      </c>
      <c r="C3168" s="1" t="s">
        <v>3184</v>
      </c>
      <c r="D3168" s="1" t="s">
        <v>14</v>
      </c>
      <c r="E3168" s="60" t="s">
        <v>15</v>
      </c>
      <c r="F3168" s="3" t="s">
        <v>54</v>
      </c>
      <c r="G3168" s="1" t="s">
        <v>99</v>
      </c>
      <c r="H3168" s="2" t="s">
        <v>18</v>
      </c>
      <c r="I3168" s="4" t="b">
        <v>0</v>
      </c>
      <c r="J3168" s="19" t="s">
        <v>42</v>
      </c>
      <c r="K3168" s="1" t="s">
        <v>54</v>
      </c>
    </row>
    <row r="3169" spans="1:11" hidden="1" x14ac:dyDescent="0.25">
      <c r="A3169" s="1" t="s">
        <v>4222</v>
      </c>
      <c r="B3169" s="39" t="s">
        <v>12</v>
      </c>
      <c r="C3169" s="1" t="s">
        <v>3184</v>
      </c>
      <c r="D3169" s="1" t="s">
        <v>14</v>
      </c>
      <c r="E3169" s="60" t="s">
        <v>15</v>
      </c>
      <c r="F3169" s="3" t="s">
        <v>54</v>
      </c>
      <c r="G3169" s="1" t="s">
        <v>99</v>
      </c>
      <c r="H3169" s="2" t="s">
        <v>18</v>
      </c>
      <c r="I3169" s="4" t="b">
        <v>0</v>
      </c>
      <c r="J3169" s="19" t="s">
        <v>42</v>
      </c>
      <c r="K3169" s="1" t="s">
        <v>54</v>
      </c>
    </row>
    <row r="3170" spans="1:11" hidden="1" x14ac:dyDescent="0.25">
      <c r="A3170" s="1" t="s">
        <v>4223</v>
      </c>
      <c r="B3170" s="39" t="s">
        <v>12</v>
      </c>
      <c r="C3170" s="1" t="s">
        <v>3184</v>
      </c>
      <c r="D3170" s="1" t="s">
        <v>14</v>
      </c>
      <c r="E3170" s="60" t="s">
        <v>15</v>
      </c>
      <c r="F3170" s="3" t="s">
        <v>54</v>
      </c>
      <c r="G3170" s="1" t="s">
        <v>99</v>
      </c>
      <c r="H3170" s="2" t="s">
        <v>18</v>
      </c>
      <c r="I3170" s="4" t="b">
        <v>0</v>
      </c>
      <c r="J3170" s="19" t="s">
        <v>42</v>
      </c>
      <c r="K3170" s="1" t="s">
        <v>54</v>
      </c>
    </row>
    <row r="3171" spans="1:11" hidden="1" x14ac:dyDescent="0.25">
      <c r="A3171" s="1" t="s">
        <v>4224</v>
      </c>
      <c r="B3171" s="39" t="s">
        <v>12</v>
      </c>
      <c r="C3171" s="1" t="s">
        <v>3184</v>
      </c>
      <c r="D3171" s="1" t="s">
        <v>14</v>
      </c>
      <c r="E3171" s="60" t="s">
        <v>15</v>
      </c>
      <c r="F3171" s="3" t="s">
        <v>54</v>
      </c>
      <c r="G3171" s="1" t="s">
        <v>99</v>
      </c>
      <c r="H3171" s="2" t="s">
        <v>18</v>
      </c>
      <c r="I3171" s="4" t="b">
        <v>0</v>
      </c>
      <c r="J3171" s="19" t="s">
        <v>42</v>
      </c>
      <c r="K3171" s="1" t="s">
        <v>54</v>
      </c>
    </row>
    <row r="3172" spans="1:11" hidden="1" x14ac:dyDescent="0.25">
      <c r="A3172" s="1" t="s">
        <v>4225</v>
      </c>
      <c r="B3172" s="39" t="s">
        <v>12</v>
      </c>
      <c r="C3172" s="1" t="s">
        <v>3184</v>
      </c>
      <c r="D3172" s="1" t="s">
        <v>14</v>
      </c>
      <c r="E3172" s="60" t="s">
        <v>15</v>
      </c>
      <c r="F3172" s="3" t="s">
        <v>54</v>
      </c>
      <c r="G3172" s="1" t="s">
        <v>99</v>
      </c>
      <c r="H3172" s="2" t="s">
        <v>18</v>
      </c>
      <c r="I3172" s="4" t="b">
        <v>0</v>
      </c>
      <c r="J3172" s="19" t="s">
        <v>42</v>
      </c>
      <c r="K3172" s="1" t="s">
        <v>54</v>
      </c>
    </row>
    <row r="3173" spans="1:11" hidden="1" x14ac:dyDescent="0.25">
      <c r="A3173" s="1" t="s">
        <v>4226</v>
      </c>
      <c r="B3173" s="39" t="s">
        <v>12</v>
      </c>
      <c r="C3173" s="1" t="s">
        <v>3184</v>
      </c>
      <c r="D3173" s="1" t="s">
        <v>14</v>
      </c>
      <c r="E3173" s="60" t="s">
        <v>15</v>
      </c>
      <c r="F3173" s="3" t="s">
        <v>54</v>
      </c>
      <c r="G3173" s="1" t="s">
        <v>99</v>
      </c>
      <c r="H3173" s="2" t="s">
        <v>18</v>
      </c>
      <c r="I3173" s="4" t="b">
        <v>0</v>
      </c>
      <c r="J3173" s="19" t="s">
        <v>42</v>
      </c>
      <c r="K3173" s="1" t="s">
        <v>54</v>
      </c>
    </row>
    <row r="3174" spans="1:11" hidden="1" x14ac:dyDescent="0.25">
      <c r="A3174" s="1" t="s">
        <v>4227</v>
      </c>
      <c r="B3174" s="39" t="s">
        <v>12</v>
      </c>
      <c r="C3174" s="1" t="s">
        <v>3184</v>
      </c>
      <c r="D3174" s="1" t="s">
        <v>14</v>
      </c>
      <c r="E3174" s="60" t="s">
        <v>15</v>
      </c>
      <c r="F3174" s="3" t="s">
        <v>54</v>
      </c>
      <c r="G3174" s="1" t="s">
        <v>99</v>
      </c>
      <c r="H3174" s="2" t="s">
        <v>18</v>
      </c>
      <c r="I3174" s="4" t="b">
        <v>0</v>
      </c>
      <c r="J3174" s="19" t="s">
        <v>42</v>
      </c>
      <c r="K3174" s="1" t="s">
        <v>54</v>
      </c>
    </row>
    <row r="3175" spans="1:11" hidden="1" x14ac:dyDescent="0.25">
      <c r="A3175" s="1" t="s">
        <v>4228</v>
      </c>
      <c r="B3175" s="39" t="s">
        <v>12</v>
      </c>
      <c r="C3175" s="1" t="s">
        <v>3184</v>
      </c>
      <c r="D3175" s="1" t="s">
        <v>14</v>
      </c>
      <c r="E3175" s="60" t="s">
        <v>15</v>
      </c>
      <c r="F3175" s="3" t="s">
        <v>54</v>
      </c>
      <c r="G3175" s="1" t="s">
        <v>99</v>
      </c>
      <c r="H3175" s="2" t="s">
        <v>18</v>
      </c>
      <c r="I3175" s="4" t="b">
        <v>0</v>
      </c>
      <c r="J3175" s="19" t="s">
        <v>42</v>
      </c>
      <c r="K3175" s="1" t="s">
        <v>54</v>
      </c>
    </row>
    <row r="3176" spans="1:11" hidden="1" x14ac:dyDescent="0.25">
      <c r="A3176" s="1" t="s">
        <v>4229</v>
      </c>
      <c r="B3176" s="39" t="s">
        <v>12</v>
      </c>
      <c r="C3176" s="1" t="s">
        <v>3184</v>
      </c>
      <c r="D3176" s="1" t="s">
        <v>14</v>
      </c>
      <c r="E3176" s="60" t="s">
        <v>15</v>
      </c>
      <c r="F3176" s="3" t="s">
        <v>54</v>
      </c>
      <c r="G3176" s="1" t="s">
        <v>99</v>
      </c>
      <c r="H3176" s="2" t="s">
        <v>18</v>
      </c>
      <c r="I3176" s="4" t="b">
        <v>0</v>
      </c>
      <c r="J3176" s="19" t="s">
        <v>42</v>
      </c>
      <c r="K3176" s="1" t="s">
        <v>54</v>
      </c>
    </row>
    <row r="3177" spans="1:11" hidden="1" x14ac:dyDescent="0.25">
      <c r="A3177" s="1" t="s">
        <v>4230</v>
      </c>
      <c r="B3177" s="39" t="s">
        <v>12</v>
      </c>
      <c r="C3177" s="1" t="s">
        <v>3184</v>
      </c>
      <c r="D3177" s="1" t="s">
        <v>14</v>
      </c>
      <c r="E3177" s="60" t="s">
        <v>15</v>
      </c>
      <c r="F3177" s="3" t="s">
        <v>54</v>
      </c>
      <c r="G3177" s="1" t="s">
        <v>99</v>
      </c>
      <c r="H3177" s="2" t="s">
        <v>18</v>
      </c>
      <c r="I3177" s="4" t="b">
        <v>0</v>
      </c>
      <c r="J3177" s="19" t="s">
        <v>42</v>
      </c>
      <c r="K3177" s="1" t="s">
        <v>54</v>
      </c>
    </row>
    <row r="3178" spans="1:11" hidden="1" x14ac:dyDescent="0.25">
      <c r="A3178" s="1" t="s">
        <v>4231</v>
      </c>
      <c r="B3178" s="39" t="s">
        <v>12</v>
      </c>
      <c r="C3178" s="1" t="s">
        <v>3184</v>
      </c>
      <c r="D3178" s="1" t="s">
        <v>14</v>
      </c>
      <c r="E3178" s="60" t="s">
        <v>15</v>
      </c>
      <c r="F3178" s="3" t="s">
        <v>54</v>
      </c>
      <c r="G3178" s="1" t="s">
        <v>99</v>
      </c>
      <c r="H3178" s="2" t="s">
        <v>18</v>
      </c>
      <c r="I3178" s="4" t="b">
        <v>0</v>
      </c>
      <c r="J3178" s="19" t="s">
        <v>42</v>
      </c>
      <c r="K3178" s="1" t="s">
        <v>54</v>
      </c>
    </row>
    <row r="3179" spans="1:11" hidden="1" x14ac:dyDescent="0.25">
      <c r="A3179" s="1" t="s">
        <v>4232</v>
      </c>
      <c r="B3179" s="39" t="s">
        <v>12</v>
      </c>
      <c r="C3179" s="1" t="s">
        <v>3184</v>
      </c>
      <c r="D3179" s="1" t="s">
        <v>14</v>
      </c>
      <c r="E3179" s="60" t="s">
        <v>15</v>
      </c>
      <c r="F3179" s="3" t="s">
        <v>54</v>
      </c>
      <c r="G3179" s="1" t="s">
        <v>99</v>
      </c>
      <c r="H3179" s="2" t="s">
        <v>18</v>
      </c>
      <c r="I3179" s="4" t="b">
        <v>0</v>
      </c>
      <c r="J3179" s="19" t="s">
        <v>42</v>
      </c>
      <c r="K3179" s="1" t="s">
        <v>54</v>
      </c>
    </row>
    <row r="3180" spans="1:11" hidden="1" x14ac:dyDescent="0.25">
      <c r="A3180" s="1" t="s">
        <v>4233</v>
      </c>
      <c r="B3180" s="39" t="s">
        <v>12</v>
      </c>
      <c r="C3180" s="1" t="s">
        <v>3184</v>
      </c>
      <c r="D3180" s="1" t="s">
        <v>14</v>
      </c>
      <c r="E3180" s="60" t="s">
        <v>15</v>
      </c>
      <c r="F3180" s="3" t="s">
        <v>54</v>
      </c>
      <c r="G3180" s="1" t="s">
        <v>99</v>
      </c>
      <c r="H3180" s="2" t="s">
        <v>18</v>
      </c>
      <c r="I3180" s="4" t="b">
        <v>0</v>
      </c>
      <c r="J3180" s="19" t="s">
        <v>42</v>
      </c>
      <c r="K3180" s="1" t="s">
        <v>54</v>
      </c>
    </row>
    <row r="3181" spans="1:11" hidden="1" x14ac:dyDescent="0.25">
      <c r="A3181" s="1" t="s">
        <v>4234</v>
      </c>
      <c r="B3181" s="39" t="s">
        <v>12</v>
      </c>
      <c r="C3181" s="1" t="s">
        <v>3184</v>
      </c>
      <c r="D3181" s="1" t="s">
        <v>14</v>
      </c>
      <c r="E3181" s="60" t="s">
        <v>15</v>
      </c>
      <c r="F3181" s="3" t="s">
        <v>54</v>
      </c>
      <c r="G3181" s="1" t="s">
        <v>99</v>
      </c>
      <c r="H3181" s="2" t="s">
        <v>18</v>
      </c>
      <c r="I3181" s="4" t="b">
        <v>0</v>
      </c>
      <c r="J3181" s="19" t="s">
        <v>42</v>
      </c>
      <c r="K3181" s="1" t="s">
        <v>54</v>
      </c>
    </row>
    <row r="3182" spans="1:11" hidden="1" x14ac:dyDescent="0.25">
      <c r="A3182" s="1" t="s">
        <v>4235</v>
      </c>
      <c r="B3182" s="39" t="s">
        <v>12</v>
      </c>
      <c r="C3182" s="1" t="s">
        <v>3184</v>
      </c>
      <c r="D3182" s="1" t="s">
        <v>14</v>
      </c>
      <c r="E3182" s="60" t="s">
        <v>15</v>
      </c>
      <c r="F3182" s="3" t="s">
        <v>54</v>
      </c>
      <c r="G3182" s="1" t="s">
        <v>99</v>
      </c>
      <c r="H3182" s="2" t="s">
        <v>18</v>
      </c>
      <c r="I3182" s="4" t="b">
        <v>0</v>
      </c>
      <c r="J3182" s="19" t="s">
        <v>42</v>
      </c>
      <c r="K3182" s="1" t="s">
        <v>54</v>
      </c>
    </row>
    <row r="3183" spans="1:11" hidden="1" x14ac:dyDescent="0.25">
      <c r="A3183" s="1" t="s">
        <v>4236</v>
      </c>
      <c r="B3183" s="39" t="s">
        <v>12</v>
      </c>
      <c r="C3183" s="1" t="s">
        <v>3184</v>
      </c>
      <c r="D3183" s="1" t="s">
        <v>14</v>
      </c>
      <c r="E3183" s="60" t="s">
        <v>15</v>
      </c>
      <c r="F3183" s="3" t="s">
        <v>54</v>
      </c>
      <c r="G3183" s="1" t="s">
        <v>99</v>
      </c>
      <c r="H3183" s="2" t="s">
        <v>18</v>
      </c>
      <c r="I3183" s="4" t="b">
        <v>0</v>
      </c>
      <c r="J3183" s="19" t="s">
        <v>42</v>
      </c>
      <c r="K3183" s="1" t="s">
        <v>54</v>
      </c>
    </row>
    <row r="3184" spans="1:11" hidden="1" x14ac:dyDescent="0.25">
      <c r="A3184" s="1" t="s">
        <v>4237</v>
      </c>
      <c r="B3184" s="39" t="s">
        <v>12</v>
      </c>
      <c r="C3184" s="1" t="s">
        <v>3184</v>
      </c>
      <c r="D3184" s="1" t="s">
        <v>14</v>
      </c>
      <c r="E3184" s="60" t="s">
        <v>15</v>
      </c>
      <c r="F3184" s="3" t="s">
        <v>54</v>
      </c>
      <c r="G3184" s="1" t="s">
        <v>99</v>
      </c>
      <c r="H3184" s="2" t="s">
        <v>18</v>
      </c>
      <c r="I3184" s="4" t="b">
        <v>0</v>
      </c>
      <c r="J3184" s="19" t="s">
        <v>42</v>
      </c>
      <c r="K3184" s="1" t="s">
        <v>54</v>
      </c>
    </row>
    <row r="3185" spans="1:11" hidden="1" x14ac:dyDescent="0.25">
      <c r="A3185" s="1" t="s">
        <v>4238</v>
      </c>
      <c r="B3185" s="39" t="s">
        <v>12</v>
      </c>
      <c r="C3185" s="1" t="s">
        <v>3184</v>
      </c>
      <c r="D3185" s="1" t="s">
        <v>14</v>
      </c>
      <c r="E3185" s="60" t="s">
        <v>15</v>
      </c>
      <c r="F3185" s="3" t="s">
        <v>54</v>
      </c>
      <c r="G3185" s="1" t="s">
        <v>99</v>
      </c>
      <c r="H3185" s="2" t="s">
        <v>18</v>
      </c>
      <c r="I3185" s="4" t="b">
        <v>0</v>
      </c>
      <c r="J3185" s="19" t="s">
        <v>42</v>
      </c>
      <c r="K3185" s="1" t="s">
        <v>54</v>
      </c>
    </row>
    <row r="3186" spans="1:11" hidden="1" x14ac:dyDescent="0.25">
      <c r="A3186" s="1" t="s">
        <v>4239</v>
      </c>
      <c r="B3186" s="39" t="s">
        <v>12</v>
      </c>
      <c r="C3186" s="1" t="s">
        <v>3184</v>
      </c>
      <c r="D3186" s="1" t="s">
        <v>14</v>
      </c>
      <c r="E3186" s="60" t="s">
        <v>15</v>
      </c>
      <c r="F3186" s="3" t="s">
        <v>54</v>
      </c>
      <c r="G3186" s="1" t="s">
        <v>99</v>
      </c>
      <c r="H3186" s="2" t="s">
        <v>18</v>
      </c>
      <c r="I3186" s="4" t="b">
        <v>0</v>
      </c>
      <c r="J3186" s="19" t="s">
        <v>42</v>
      </c>
      <c r="K3186" s="1" t="s">
        <v>54</v>
      </c>
    </row>
    <row r="3187" spans="1:11" hidden="1" x14ac:dyDescent="0.25">
      <c r="A3187" s="1" t="s">
        <v>4240</v>
      </c>
      <c r="B3187" s="39" t="s">
        <v>12</v>
      </c>
      <c r="C3187" s="1" t="s">
        <v>3184</v>
      </c>
      <c r="D3187" s="1" t="s">
        <v>14</v>
      </c>
      <c r="E3187" s="60" t="s">
        <v>15</v>
      </c>
      <c r="F3187" s="3" t="s">
        <v>54</v>
      </c>
      <c r="G3187" s="1" t="s">
        <v>99</v>
      </c>
      <c r="H3187" s="2" t="s">
        <v>18</v>
      </c>
      <c r="I3187" s="4" t="b">
        <v>0</v>
      </c>
      <c r="J3187" s="19" t="s">
        <v>42</v>
      </c>
      <c r="K3187" s="1" t="s">
        <v>54</v>
      </c>
    </row>
    <row r="3188" spans="1:11" hidden="1" x14ac:dyDescent="0.25">
      <c r="A3188" s="1" t="s">
        <v>4241</v>
      </c>
      <c r="B3188" s="39" t="s">
        <v>12</v>
      </c>
      <c r="C3188" s="1" t="s">
        <v>3184</v>
      </c>
      <c r="D3188" s="1" t="s">
        <v>14</v>
      </c>
      <c r="E3188" s="60" t="s">
        <v>15</v>
      </c>
      <c r="F3188" s="3" t="s">
        <v>54</v>
      </c>
      <c r="G3188" s="1" t="s">
        <v>99</v>
      </c>
      <c r="H3188" s="2" t="s">
        <v>18</v>
      </c>
      <c r="I3188" s="4" t="b">
        <v>0</v>
      </c>
      <c r="J3188" s="19" t="s">
        <v>42</v>
      </c>
      <c r="K3188" s="1" t="s">
        <v>54</v>
      </c>
    </row>
    <row r="3189" spans="1:11" hidden="1" x14ac:dyDescent="0.25">
      <c r="A3189" s="1" t="s">
        <v>4242</v>
      </c>
      <c r="B3189" s="39" t="s">
        <v>12</v>
      </c>
      <c r="C3189" s="1" t="s">
        <v>3184</v>
      </c>
      <c r="D3189" s="1" t="s">
        <v>14</v>
      </c>
      <c r="E3189" s="60" t="s">
        <v>15</v>
      </c>
      <c r="F3189" s="3" t="s">
        <v>54</v>
      </c>
      <c r="G3189" s="1" t="s">
        <v>99</v>
      </c>
      <c r="H3189" s="2" t="s">
        <v>18</v>
      </c>
      <c r="I3189" s="4" t="b">
        <v>0</v>
      </c>
      <c r="J3189" s="19" t="s">
        <v>42</v>
      </c>
      <c r="K3189" s="1" t="s">
        <v>54</v>
      </c>
    </row>
    <row r="3190" spans="1:11" hidden="1" x14ac:dyDescent="0.25">
      <c r="A3190" s="1" t="s">
        <v>4243</v>
      </c>
      <c r="B3190" s="39" t="s">
        <v>12</v>
      </c>
      <c r="C3190" s="1" t="s">
        <v>3184</v>
      </c>
      <c r="D3190" s="1" t="s">
        <v>14</v>
      </c>
      <c r="E3190" s="60" t="s">
        <v>15</v>
      </c>
      <c r="F3190" s="3" t="s">
        <v>54</v>
      </c>
      <c r="G3190" s="1" t="s">
        <v>99</v>
      </c>
      <c r="H3190" s="2" t="s">
        <v>18</v>
      </c>
      <c r="I3190" s="4" t="b">
        <v>0</v>
      </c>
      <c r="J3190" s="19" t="s">
        <v>42</v>
      </c>
      <c r="K3190" s="1" t="s">
        <v>54</v>
      </c>
    </row>
    <row r="3191" spans="1:11" hidden="1" x14ac:dyDescent="0.25">
      <c r="A3191" s="1" t="s">
        <v>4244</v>
      </c>
      <c r="B3191" s="39" t="s">
        <v>12</v>
      </c>
      <c r="C3191" s="1" t="s">
        <v>3184</v>
      </c>
      <c r="D3191" s="1" t="s">
        <v>14</v>
      </c>
      <c r="E3191" s="60" t="s">
        <v>15</v>
      </c>
      <c r="F3191" s="3" t="s">
        <v>54</v>
      </c>
      <c r="G3191" s="1" t="s">
        <v>99</v>
      </c>
      <c r="H3191" s="2" t="s">
        <v>18</v>
      </c>
      <c r="I3191" s="4" t="b">
        <v>0</v>
      </c>
      <c r="J3191" s="19" t="s">
        <v>42</v>
      </c>
      <c r="K3191" s="1" t="s">
        <v>54</v>
      </c>
    </row>
    <row r="3192" spans="1:11" hidden="1" x14ac:dyDescent="0.25">
      <c r="A3192" s="1" t="s">
        <v>4245</v>
      </c>
      <c r="B3192" s="39" t="s">
        <v>12</v>
      </c>
      <c r="C3192" s="1" t="s">
        <v>3184</v>
      </c>
      <c r="D3192" s="1" t="s">
        <v>14</v>
      </c>
      <c r="E3192" s="60" t="s">
        <v>15</v>
      </c>
      <c r="F3192" s="3" t="s">
        <v>54</v>
      </c>
      <c r="G3192" s="1" t="s">
        <v>99</v>
      </c>
      <c r="H3192" s="2" t="s">
        <v>18</v>
      </c>
      <c r="I3192" s="4" t="b">
        <v>0</v>
      </c>
      <c r="J3192" s="19" t="s">
        <v>42</v>
      </c>
      <c r="K3192" s="1" t="s">
        <v>54</v>
      </c>
    </row>
    <row r="3193" spans="1:11" hidden="1" x14ac:dyDescent="0.25">
      <c r="A3193" s="1" t="s">
        <v>4246</v>
      </c>
      <c r="B3193" s="39" t="s">
        <v>12</v>
      </c>
      <c r="C3193" s="1" t="s">
        <v>3184</v>
      </c>
      <c r="D3193" s="1" t="s">
        <v>14</v>
      </c>
      <c r="E3193" s="60" t="s">
        <v>15</v>
      </c>
      <c r="F3193" s="3" t="s">
        <v>54</v>
      </c>
      <c r="G3193" s="1" t="s">
        <v>99</v>
      </c>
      <c r="H3193" s="2" t="s">
        <v>18</v>
      </c>
      <c r="I3193" s="4" t="b">
        <v>0</v>
      </c>
      <c r="J3193" s="19" t="s">
        <v>42</v>
      </c>
      <c r="K3193" s="1" t="s">
        <v>54</v>
      </c>
    </row>
    <row r="3194" spans="1:11" hidden="1" x14ac:dyDescent="0.25">
      <c r="A3194" s="1" t="s">
        <v>4247</v>
      </c>
      <c r="B3194" s="39" t="s">
        <v>12</v>
      </c>
      <c r="C3194" s="1" t="s">
        <v>3184</v>
      </c>
      <c r="D3194" s="1" t="s">
        <v>14</v>
      </c>
      <c r="E3194" s="60" t="s">
        <v>15</v>
      </c>
      <c r="F3194" s="3" t="s">
        <v>54</v>
      </c>
      <c r="G3194" s="1" t="s">
        <v>99</v>
      </c>
      <c r="H3194" s="2" t="s">
        <v>18</v>
      </c>
      <c r="I3194" s="4" t="b">
        <v>0</v>
      </c>
      <c r="J3194" s="19" t="s">
        <v>42</v>
      </c>
      <c r="K3194" s="1" t="s">
        <v>54</v>
      </c>
    </row>
    <row r="3195" spans="1:11" hidden="1" x14ac:dyDescent="0.25">
      <c r="A3195" s="1" t="s">
        <v>4248</v>
      </c>
      <c r="B3195" s="39" t="s">
        <v>12</v>
      </c>
      <c r="C3195" s="1" t="s">
        <v>3184</v>
      </c>
      <c r="D3195" s="1" t="s">
        <v>14</v>
      </c>
      <c r="E3195" s="60" t="s">
        <v>15</v>
      </c>
      <c r="F3195" s="3" t="s">
        <v>54</v>
      </c>
      <c r="G3195" s="1" t="s">
        <v>99</v>
      </c>
      <c r="H3195" s="2" t="s">
        <v>18</v>
      </c>
      <c r="I3195" s="4" t="b">
        <v>0</v>
      </c>
      <c r="J3195" s="19" t="s">
        <v>42</v>
      </c>
      <c r="K3195" s="1" t="s">
        <v>54</v>
      </c>
    </row>
    <row r="3196" spans="1:11" hidden="1" x14ac:dyDescent="0.25">
      <c r="A3196" s="1" t="s">
        <v>4249</v>
      </c>
      <c r="B3196" s="39" t="s">
        <v>12</v>
      </c>
      <c r="C3196" s="1" t="s">
        <v>3184</v>
      </c>
      <c r="D3196" s="1" t="s">
        <v>14</v>
      </c>
      <c r="E3196" s="60" t="s">
        <v>15</v>
      </c>
      <c r="F3196" s="3" t="s">
        <v>54</v>
      </c>
      <c r="G3196" s="1" t="s">
        <v>99</v>
      </c>
      <c r="H3196" s="2" t="s">
        <v>18</v>
      </c>
      <c r="I3196" s="4" t="b">
        <v>0</v>
      </c>
      <c r="J3196" s="19" t="s">
        <v>42</v>
      </c>
      <c r="K3196" s="1" t="s">
        <v>54</v>
      </c>
    </row>
    <row r="3197" spans="1:11" hidden="1" x14ac:dyDescent="0.25">
      <c r="A3197" s="1" t="s">
        <v>4250</v>
      </c>
      <c r="B3197" s="39" t="s">
        <v>12</v>
      </c>
      <c r="C3197" s="1" t="s">
        <v>3184</v>
      </c>
      <c r="D3197" s="1" t="s">
        <v>14</v>
      </c>
      <c r="E3197" s="60" t="s">
        <v>15</v>
      </c>
      <c r="F3197" s="3" t="s">
        <v>54</v>
      </c>
      <c r="G3197" s="1" t="s">
        <v>99</v>
      </c>
      <c r="H3197" s="2" t="s">
        <v>18</v>
      </c>
      <c r="I3197" s="4" t="b">
        <v>0</v>
      </c>
      <c r="J3197" s="19" t="s">
        <v>42</v>
      </c>
      <c r="K3197" s="1" t="s">
        <v>54</v>
      </c>
    </row>
    <row r="3198" spans="1:11" hidden="1" x14ac:dyDescent="0.25">
      <c r="A3198" s="1" t="s">
        <v>4251</v>
      </c>
      <c r="B3198" s="39" t="s">
        <v>12</v>
      </c>
      <c r="C3198" s="1" t="s">
        <v>3184</v>
      </c>
      <c r="D3198" s="1" t="s">
        <v>14</v>
      </c>
      <c r="E3198" s="60" t="s">
        <v>15</v>
      </c>
      <c r="F3198" s="3" t="s">
        <v>54</v>
      </c>
      <c r="G3198" s="1" t="s">
        <v>99</v>
      </c>
      <c r="H3198" s="2" t="s">
        <v>18</v>
      </c>
      <c r="I3198" s="4" t="b">
        <v>0</v>
      </c>
      <c r="J3198" s="19" t="s">
        <v>42</v>
      </c>
      <c r="K3198" s="1" t="s">
        <v>54</v>
      </c>
    </row>
    <row r="3199" spans="1:11" hidden="1" x14ac:dyDescent="0.25">
      <c r="A3199" s="1" t="s">
        <v>4252</v>
      </c>
      <c r="B3199" s="39" t="s">
        <v>12</v>
      </c>
      <c r="C3199" s="1" t="s">
        <v>3184</v>
      </c>
      <c r="D3199" s="1" t="s">
        <v>14</v>
      </c>
      <c r="E3199" s="60" t="s">
        <v>15</v>
      </c>
      <c r="F3199" s="3" t="s">
        <v>54</v>
      </c>
      <c r="G3199" s="1" t="s">
        <v>99</v>
      </c>
      <c r="H3199" s="2" t="s">
        <v>18</v>
      </c>
      <c r="I3199" s="4" t="b">
        <v>0</v>
      </c>
      <c r="J3199" s="19" t="s">
        <v>42</v>
      </c>
      <c r="K3199" s="1" t="s">
        <v>54</v>
      </c>
    </row>
    <row r="3200" spans="1:11" hidden="1" x14ac:dyDescent="0.25">
      <c r="A3200" s="1" t="s">
        <v>4253</v>
      </c>
      <c r="B3200" s="39" t="s">
        <v>12</v>
      </c>
      <c r="C3200" s="1" t="s">
        <v>3184</v>
      </c>
      <c r="D3200" s="1" t="s">
        <v>14</v>
      </c>
      <c r="E3200" s="60" t="s">
        <v>15</v>
      </c>
      <c r="F3200" s="3" t="s">
        <v>54</v>
      </c>
      <c r="G3200" s="1" t="s">
        <v>99</v>
      </c>
      <c r="H3200" s="2" t="s">
        <v>18</v>
      </c>
      <c r="I3200" s="4" t="b">
        <v>0</v>
      </c>
      <c r="J3200" s="19" t="s">
        <v>42</v>
      </c>
      <c r="K3200" s="1" t="s">
        <v>54</v>
      </c>
    </row>
    <row r="3201" spans="1:11" hidden="1" x14ac:dyDescent="0.25">
      <c r="A3201" s="1" t="s">
        <v>4254</v>
      </c>
      <c r="B3201" s="39" t="s">
        <v>12</v>
      </c>
      <c r="C3201" s="1" t="s">
        <v>3184</v>
      </c>
      <c r="D3201" s="1" t="s">
        <v>14</v>
      </c>
      <c r="E3201" s="60" t="s">
        <v>15</v>
      </c>
      <c r="F3201" s="3" t="s">
        <v>54</v>
      </c>
      <c r="G3201" s="1" t="s">
        <v>99</v>
      </c>
      <c r="H3201" s="2" t="s">
        <v>18</v>
      </c>
      <c r="I3201" s="4" t="b">
        <v>0</v>
      </c>
      <c r="J3201" s="19" t="s">
        <v>42</v>
      </c>
      <c r="K3201" s="1" t="s">
        <v>54</v>
      </c>
    </row>
    <row r="3202" spans="1:11" hidden="1" x14ac:dyDescent="0.25">
      <c r="A3202" s="1" t="s">
        <v>4255</v>
      </c>
      <c r="B3202" s="39" t="s">
        <v>12</v>
      </c>
      <c r="C3202" s="1" t="s">
        <v>3184</v>
      </c>
      <c r="D3202" s="1" t="s">
        <v>14</v>
      </c>
      <c r="E3202" s="60" t="s">
        <v>15</v>
      </c>
      <c r="F3202" s="3" t="s">
        <v>54</v>
      </c>
      <c r="G3202" s="1" t="s">
        <v>99</v>
      </c>
      <c r="H3202" s="2" t="s">
        <v>18</v>
      </c>
      <c r="I3202" s="4" t="b">
        <v>0</v>
      </c>
      <c r="J3202" s="19" t="s">
        <v>42</v>
      </c>
      <c r="K3202" s="1" t="s">
        <v>54</v>
      </c>
    </row>
    <row r="3203" spans="1:11" hidden="1" x14ac:dyDescent="0.25">
      <c r="A3203" s="1" t="s">
        <v>4256</v>
      </c>
      <c r="B3203" s="39" t="s">
        <v>12</v>
      </c>
      <c r="C3203" s="1" t="s">
        <v>3184</v>
      </c>
      <c r="D3203" s="1" t="s">
        <v>14</v>
      </c>
      <c r="E3203" s="60" t="s">
        <v>15</v>
      </c>
      <c r="F3203" s="3" t="s">
        <v>54</v>
      </c>
      <c r="G3203" s="1" t="s">
        <v>99</v>
      </c>
      <c r="H3203" s="2" t="s">
        <v>18</v>
      </c>
      <c r="I3203" s="4" t="b">
        <v>0</v>
      </c>
      <c r="J3203" s="19" t="s">
        <v>42</v>
      </c>
      <c r="K3203" s="1" t="s">
        <v>54</v>
      </c>
    </row>
    <row r="3204" spans="1:11" hidden="1" x14ac:dyDescent="0.25">
      <c r="A3204" s="1" t="s">
        <v>4257</v>
      </c>
      <c r="B3204" s="39" t="s">
        <v>12</v>
      </c>
      <c r="C3204" s="1" t="s">
        <v>3184</v>
      </c>
      <c r="D3204" s="1" t="s">
        <v>14</v>
      </c>
      <c r="E3204" s="60" t="s">
        <v>15</v>
      </c>
      <c r="F3204" s="3" t="s">
        <v>54</v>
      </c>
      <c r="G3204" s="1" t="s">
        <v>99</v>
      </c>
      <c r="H3204" s="2" t="s">
        <v>18</v>
      </c>
      <c r="I3204" s="4" t="b">
        <v>0</v>
      </c>
      <c r="J3204" s="19" t="s">
        <v>42</v>
      </c>
      <c r="K3204" s="1" t="s">
        <v>54</v>
      </c>
    </row>
    <row r="3205" spans="1:11" hidden="1" x14ac:dyDescent="0.25">
      <c r="A3205" s="1" t="s">
        <v>4258</v>
      </c>
      <c r="B3205" s="39" t="s">
        <v>12</v>
      </c>
      <c r="C3205" s="1" t="s">
        <v>3184</v>
      </c>
      <c r="D3205" s="1" t="s">
        <v>14</v>
      </c>
      <c r="E3205" s="60" t="s">
        <v>15</v>
      </c>
      <c r="F3205" s="3" t="s">
        <v>54</v>
      </c>
      <c r="G3205" s="1" t="s">
        <v>99</v>
      </c>
      <c r="H3205" s="2" t="s">
        <v>18</v>
      </c>
      <c r="I3205" s="4" t="b">
        <v>0</v>
      </c>
      <c r="J3205" s="19" t="s">
        <v>42</v>
      </c>
      <c r="K3205" s="1" t="s">
        <v>54</v>
      </c>
    </row>
    <row r="3206" spans="1:11" hidden="1" x14ac:dyDescent="0.25">
      <c r="A3206" s="1" t="s">
        <v>4259</v>
      </c>
      <c r="B3206" s="39" t="s">
        <v>12</v>
      </c>
      <c r="C3206" s="1" t="s">
        <v>3184</v>
      </c>
      <c r="D3206" s="1" t="s">
        <v>14</v>
      </c>
      <c r="E3206" s="60" t="s">
        <v>15</v>
      </c>
      <c r="F3206" s="3" t="s">
        <v>54</v>
      </c>
      <c r="G3206" s="1" t="s">
        <v>99</v>
      </c>
      <c r="H3206" s="2" t="s">
        <v>18</v>
      </c>
      <c r="I3206" s="4" t="b">
        <v>0</v>
      </c>
      <c r="J3206" s="19" t="s">
        <v>42</v>
      </c>
      <c r="K3206" s="1" t="s">
        <v>54</v>
      </c>
    </row>
    <row r="3207" spans="1:11" hidden="1" x14ac:dyDescent="0.25">
      <c r="A3207" s="1" t="s">
        <v>4260</v>
      </c>
      <c r="B3207" s="39" t="s">
        <v>12</v>
      </c>
      <c r="C3207" s="1" t="s">
        <v>3184</v>
      </c>
      <c r="D3207" s="1" t="s">
        <v>14</v>
      </c>
      <c r="E3207" s="60" t="s">
        <v>15</v>
      </c>
      <c r="F3207" s="3" t="s">
        <v>54</v>
      </c>
      <c r="G3207" s="1" t="s">
        <v>99</v>
      </c>
      <c r="H3207" s="2" t="s">
        <v>18</v>
      </c>
      <c r="I3207" s="4" t="b">
        <v>0</v>
      </c>
      <c r="J3207" s="19" t="s">
        <v>42</v>
      </c>
      <c r="K3207" s="1" t="s">
        <v>54</v>
      </c>
    </row>
    <row r="3208" spans="1:11" hidden="1" x14ac:dyDescent="0.25">
      <c r="A3208" s="1" t="s">
        <v>4261</v>
      </c>
      <c r="B3208" s="39" t="s">
        <v>12</v>
      </c>
      <c r="C3208" s="1" t="s">
        <v>3184</v>
      </c>
      <c r="D3208" s="1" t="s">
        <v>14</v>
      </c>
      <c r="E3208" s="60" t="s">
        <v>15</v>
      </c>
      <c r="F3208" s="3" t="s">
        <v>54</v>
      </c>
      <c r="G3208" s="1" t="s">
        <v>99</v>
      </c>
      <c r="H3208" s="2" t="s">
        <v>18</v>
      </c>
      <c r="I3208" s="4" t="b">
        <v>0</v>
      </c>
      <c r="J3208" s="19" t="s">
        <v>42</v>
      </c>
      <c r="K3208" s="1" t="s">
        <v>54</v>
      </c>
    </row>
    <row r="3209" spans="1:11" hidden="1" x14ac:dyDescent="0.25">
      <c r="A3209" s="1" t="s">
        <v>4262</v>
      </c>
      <c r="B3209" s="39" t="s">
        <v>12</v>
      </c>
      <c r="C3209" s="1" t="s">
        <v>3184</v>
      </c>
      <c r="D3209" s="1" t="s">
        <v>14</v>
      </c>
      <c r="E3209" s="60" t="s">
        <v>15</v>
      </c>
      <c r="F3209" s="3" t="s">
        <v>54</v>
      </c>
      <c r="G3209" s="1" t="s">
        <v>99</v>
      </c>
      <c r="H3209" s="2" t="s">
        <v>18</v>
      </c>
      <c r="I3209" s="4" t="b">
        <v>0</v>
      </c>
      <c r="J3209" s="19" t="s">
        <v>42</v>
      </c>
      <c r="K3209" s="1" t="s">
        <v>54</v>
      </c>
    </row>
    <row r="3210" spans="1:11" hidden="1" x14ac:dyDescent="0.25">
      <c r="A3210" s="1" t="s">
        <v>4263</v>
      </c>
      <c r="B3210" s="39" t="s">
        <v>12</v>
      </c>
      <c r="C3210" s="1" t="s">
        <v>3184</v>
      </c>
      <c r="D3210" s="1" t="s">
        <v>14</v>
      </c>
      <c r="E3210" s="60" t="s">
        <v>15</v>
      </c>
      <c r="F3210" s="3" t="s">
        <v>54</v>
      </c>
      <c r="G3210" s="1" t="s">
        <v>99</v>
      </c>
      <c r="H3210" s="2" t="s">
        <v>18</v>
      </c>
      <c r="I3210" s="4" t="b">
        <v>0</v>
      </c>
      <c r="J3210" s="19" t="s">
        <v>42</v>
      </c>
      <c r="K3210" s="1" t="s">
        <v>54</v>
      </c>
    </row>
    <row r="3211" spans="1:11" hidden="1" x14ac:dyDescent="0.25">
      <c r="A3211" s="1" t="s">
        <v>4264</v>
      </c>
      <c r="B3211" s="39" t="s">
        <v>12</v>
      </c>
      <c r="C3211" s="1" t="s">
        <v>3184</v>
      </c>
      <c r="D3211" s="1" t="s">
        <v>14</v>
      </c>
      <c r="E3211" s="60" t="s">
        <v>15</v>
      </c>
      <c r="F3211" s="3" t="s">
        <v>54</v>
      </c>
      <c r="G3211" s="1" t="s">
        <v>99</v>
      </c>
      <c r="H3211" s="2" t="s">
        <v>18</v>
      </c>
      <c r="I3211" s="4" t="b">
        <v>0</v>
      </c>
      <c r="J3211" s="19" t="s">
        <v>42</v>
      </c>
      <c r="K3211" s="1" t="s">
        <v>54</v>
      </c>
    </row>
    <row r="3212" spans="1:11" hidden="1" x14ac:dyDescent="0.25">
      <c r="A3212" s="1" t="s">
        <v>4265</v>
      </c>
      <c r="B3212" s="39" t="s">
        <v>12</v>
      </c>
      <c r="C3212" s="1" t="s">
        <v>3184</v>
      </c>
      <c r="D3212" s="1" t="s">
        <v>14</v>
      </c>
      <c r="E3212" s="60" t="s">
        <v>15</v>
      </c>
      <c r="F3212" s="3" t="s">
        <v>54</v>
      </c>
      <c r="G3212" s="1" t="s">
        <v>99</v>
      </c>
      <c r="H3212" s="2" t="s">
        <v>18</v>
      </c>
      <c r="I3212" s="4" t="b">
        <v>0</v>
      </c>
      <c r="J3212" s="19" t="s">
        <v>42</v>
      </c>
      <c r="K3212" s="1" t="s">
        <v>54</v>
      </c>
    </row>
    <row r="3213" spans="1:11" hidden="1" x14ac:dyDescent="0.25">
      <c r="A3213" s="1" t="s">
        <v>4266</v>
      </c>
      <c r="B3213" s="39" t="s">
        <v>12</v>
      </c>
      <c r="C3213" s="1" t="s">
        <v>3184</v>
      </c>
      <c r="D3213" s="1" t="s">
        <v>14</v>
      </c>
      <c r="E3213" s="60" t="s">
        <v>15</v>
      </c>
      <c r="F3213" s="3" t="s">
        <v>54</v>
      </c>
      <c r="G3213" s="1" t="s">
        <v>99</v>
      </c>
      <c r="H3213" s="2" t="s">
        <v>18</v>
      </c>
      <c r="I3213" s="4" t="b">
        <v>0</v>
      </c>
      <c r="J3213" s="19" t="s">
        <v>42</v>
      </c>
      <c r="K3213" s="1" t="s">
        <v>54</v>
      </c>
    </row>
    <row r="3214" spans="1:11" hidden="1" x14ac:dyDescent="0.25">
      <c r="A3214" s="1" t="s">
        <v>4267</v>
      </c>
      <c r="B3214" s="39" t="s">
        <v>12</v>
      </c>
      <c r="C3214" s="1" t="s">
        <v>3184</v>
      </c>
      <c r="D3214" s="1" t="s">
        <v>14</v>
      </c>
      <c r="E3214" s="60" t="s">
        <v>15</v>
      </c>
      <c r="F3214" s="3" t="s">
        <v>54</v>
      </c>
      <c r="G3214" s="1" t="s">
        <v>99</v>
      </c>
      <c r="H3214" s="2" t="s">
        <v>18</v>
      </c>
      <c r="I3214" s="4" t="b">
        <v>0</v>
      </c>
      <c r="J3214" s="19" t="s">
        <v>42</v>
      </c>
      <c r="K3214" s="1" t="s">
        <v>54</v>
      </c>
    </row>
    <row r="3215" spans="1:11" hidden="1" x14ac:dyDescent="0.25">
      <c r="A3215" s="1" t="s">
        <v>4268</v>
      </c>
      <c r="B3215" s="39" t="s">
        <v>12</v>
      </c>
      <c r="C3215" s="1" t="s">
        <v>3184</v>
      </c>
      <c r="D3215" s="1" t="s">
        <v>14</v>
      </c>
      <c r="E3215" s="60" t="s">
        <v>15</v>
      </c>
      <c r="F3215" s="3" t="s">
        <v>54</v>
      </c>
      <c r="G3215" s="1" t="s">
        <v>99</v>
      </c>
      <c r="H3215" s="2" t="s">
        <v>18</v>
      </c>
      <c r="I3215" s="4" t="b">
        <v>0</v>
      </c>
      <c r="J3215" s="19" t="s">
        <v>42</v>
      </c>
      <c r="K3215" s="1" t="s">
        <v>54</v>
      </c>
    </row>
    <row r="3216" spans="1:11" hidden="1" x14ac:dyDescent="0.25">
      <c r="A3216" s="1" t="s">
        <v>4269</v>
      </c>
      <c r="B3216" s="39" t="s">
        <v>12</v>
      </c>
      <c r="C3216" s="1" t="s">
        <v>3184</v>
      </c>
      <c r="D3216" s="1" t="s">
        <v>14</v>
      </c>
      <c r="E3216" s="60" t="s">
        <v>15</v>
      </c>
      <c r="F3216" s="3" t="s">
        <v>54</v>
      </c>
      <c r="G3216" s="1" t="s">
        <v>99</v>
      </c>
      <c r="H3216" s="2" t="s">
        <v>18</v>
      </c>
      <c r="I3216" s="4" t="b">
        <v>0</v>
      </c>
      <c r="J3216" s="19" t="s">
        <v>42</v>
      </c>
      <c r="K3216" s="1" t="s">
        <v>54</v>
      </c>
    </row>
    <row r="3217" spans="1:11" hidden="1" x14ac:dyDescent="0.25">
      <c r="A3217" s="1" t="s">
        <v>4270</v>
      </c>
      <c r="B3217" s="39" t="s">
        <v>12</v>
      </c>
      <c r="C3217" s="1" t="s">
        <v>3184</v>
      </c>
      <c r="D3217" s="1" t="s">
        <v>14</v>
      </c>
      <c r="E3217" s="60" t="s">
        <v>15</v>
      </c>
      <c r="F3217" s="3" t="s">
        <v>54</v>
      </c>
      <c r="G3217" s="1" t="s">
        <v>99</v>
      </c>
      <c r="H3217" s="2" t="s">
        <v>18</v>
      </c>
      <c r="I3217" s="4" t="b">
        <v>0</v>
      </c>
      <c r="J3217" s="19" t="s">
        <v>42</v>
      </c>
      <c r="K3217" s="1" t="s">
        <v>54</v>
      </c>
    </row>
    <row r="3218" spans="1:11" hidden="1" x14ac:dyDescent="0.25">
      <c r="A3218" s="1" t="s">
        <v>4271</v>
      </c>
      <c r="B3218" s="39" t="s">
        <v>12</v>
      </c>
      <c r="C3218" s="1" t="s">
        <v>3184</v>
      </c>
      <c r="D3218" s="1" t="s">
        <v>14</v>
      </c>
      <c r="E3218" s="60" t="s">
        <v>15</v>
      </c>
      <c r="F3218" s="3" t="s">
        <v>54</v>
      </c>
      <c r="G3218" s="1" t="s">
        <v>99</v>
      </c>
      <c r="H3218" s="2" t="s">
        <v>18</v>
      </c>
      <c r="I3218" s="4" t="b">
        <v>0</v>
      </c>
      <c r="J3218" s="19" t="s">
        <v>42</v>
      </c>
      <c r="K3218" s="1" t="s">
        <v>54</v>
      </c>
    </row>
    <row r="3219" spans="1:11" hidden="1" x14ac:dyDescent="0.25">
      <c r="A3219" s="1" t="s">
        <v>4272</v>
      </c>
      <c r="B3219" s="39" t="s">
        <v>12</v>
      </c>
      <c r="C3219" s="1" t="s">
        <v>3184</v>
      </c>
      <c r="D3219" s="1" t="s">
        <v>14</v>
      </c>
      <c r="E3219" s="60" t="s">
        <v>15</v>
      </c>
      <c r="F3219" s="3" t="s">
        <v>54</v>
      </c>
      <c r="G3219" s="1" t="s">
        <v>99</v>
      </c>
      <c r="H3219" s="2" t="s">
        <v>18</v>
      </c>
      <c r="I3219" s="4" t="b">
        <v>0</v>
      </c>
      <c r="J3219" s="19" t="s">
        <v>42</v>
      </c>
      <c r="K3219" s="1" t="s">
        <v>54</v>
      </c>
    </row>
    <row r="3220" spans="1:11" hidden="1" x14ac:dyDescent="0.25">
      <c r="A3220" s="1" t="s">
        <v>4273</v>
      </c>
      <c r="B3220" s="39" t="s">
        <v>12</v>
      </c>
      <c r="C3220" s="1" t="s">
        <v>3184</v>
      </c>
      <c r="D3220" s="1" t="s">
        <v>14</v>
      </c>
      <c r="E3220" s="60" t="s">
        <v>15</v>
      </c>
      <c r="F3220" s="3" t="s">
        <v>54</v>
      </c>
      <c r="G3220" s="1" t="s">
        <v>99</v>
      </c>
      <c r="H3220" s="2" t="s">
        <v>18</v>
      </c>
      <c r="I3220" s="4" t="b">
        <v>0</v>
      </c>
      <c r="J3220" s="19" t="s">
        <v>42</v>
      </c>
      <c r="K3220" s="1" t="s">
        <v>54</v>
      </c>
    </row>
    <row r="3221" spans="1:11" hidden="1" x14ac:dyDescent="0.25">
      <c r="A3221" s="1" t="s">
        <v>4274</v>
      </c>
      <c r="B3221" s="39" t="s">
        <v>12</v>
      </c>
      <c r="C3221" s="1" t="s">
        <v>3184</v>
      </c>
      <c r="D3221" s="1" t="s">
        <v>14</v>
      </c>
      <c r="E3221" s="60" t="s">
        <v>15</v>
      </c>
      <c r="F3221" s="3" t="s">
        <v>54</v>
      </c>
      <c r="G3221" s="1" t="s">
        <v>99</v>
      </c>
      <c r="H3221" s="2" t="s">
        <v>18</v>
      </c>
      <c r="I3221" s="4" t="b">
        <v>0</v>
      </c>
      <c r="J3221" s="19" t="s">
        <v>42</v>
      </c>
      <c r="K3221" s="1" t="s">
        <v>54</v>
      </c>
    </row>
    <row r="3222" spans="1:11" hidden="1" x14ac:dyDescent="0.25">
      <c r="A3222" s="1" t="s">
        <v>4275</v>
      </c>
      <c r="B3222" s="39" t="s">
        <v>12</v>
      </c>
      <c r="C3222" s="1" t="s">
        <v>3184</v>
      </c>
      <c r="D3222" s="1" t="s">
        <v>14</v>
      </c>
      <c r="E3222" s="60" t="s">
        <v>15</v>
      </c>
      <c r="F3222" s="3" t="s">
        <v>54</v>
      </c>
      <c r="G3222" s="1" t="s">
        <v>99</v>
      </c>
      <c r="H3222" s="2" t="s">
        <v>18</v>
      </c>
      <c r="I3222" s="4" t="b">
        <v>0</v>
      </c>
      <c r="J3222" s="19" t="s">
        <v>42</v>
      </c>
      <c r="K3222" s="1" t="s">
        <v>54</v>
      </c>
    </row>
    <row r="3223" spans="1:11" hidden="1" x14ac:dyDescent="0.25">
      <c r="A3223" s="1" t="s">
        <v>4276</v>
      </c>
      <c r="B3223" s="39" t="s">
        <v>12</v>
      </c>
      <c r="C3223" s="1" t="s">
        <v>3184</v>
      </c>
      <c r="D3223" s="1" t="s">
        <v>14</v>
      </c>
      <c r="E3223" s="60" t="s">
        <v>15</v>
      </c>
      <c r="F3223" s="3" t="s">
        <v>54</v>
      </c>
      <c r="G3223" s="1" t="s">
        <v>99</v>
      </c>
      <c r="H3223" s="2" t="s">
        <v>18</v>
      </c>
      <c r="I3223" s="4" t="b">
        <v>0</v>
      </c>
      <c r="J3223" s="19" t="s">
        <v>42</v>
      </c>
      <c r="K3223" s="1" t="s">
        <v>54</v>
      </c>
    </row>
    <row r="3224" spans="1:11" hidden="1" x14ac:dyDescent="0.25">
      <c r="A3224" s="1" t="s">
        <v>4277</v>
      </c>
      <c r="B3224" s="39" t="s">
        <v>12</v>
      </c>
      <c r="C3224" s="1" t="s">
        <v>3184</v>
      </c>
      <c r="D3224" s="1" t="s">
        <v>14</v>
      </c>
      <c r="E3224" s="60" t="s">
        <v>15</v>
      </c>
      <c r="F3224" s="3" t="s">
        <v>54</v>
      </c>
      <c r="G3224" s="1" t="s">
        <v>99</v>
      </c>
      <c r="H3224" s="2" t="s">
        <v>18</v>
      </c>
      <c r="I3224" s="4" t="b">
        <v>0</v>
      </c>
      <c r="J3224" s="19" t="s">
        <v>42</v>
      </c>
      <c r="K3224" s="1" t="s">
        <v>54</v>
      </c>
    </row>
    <row r="3225" spans="1:11" hidden="1" x14ac:dyDescent="0.25">
      <c r="A3225" s="1" t="s">
        <v>4278</v>
      </c>
      <c r="B3225" s="39" t="s">
        <v>12</v>
      </c>
      <c r="C3225" s="1" t="s">
        <v>3184</v>
      </c>
      <c r="D3225" s="1" t="s">
        <v>14</v>
      </c>
      <c r="E3225" s="60" t="s">
        <v>15</v>
      </c>
      <c r="F3225" s="3" t="s">
        <v>54</v>
      </c>
      <c r="G3225" s="1" t="s">
        <v>99</v>
      </c>
      <c r="H3225" s="2" t="s">
        <v>18</v>
      </c>
      <c r="I3225" s="4" t="b">
        <v>0</v>
      </c>
      <c r="J3225" s="19" t="s">
        <v>42</v>
      </c>
      <c r="K3225" s="1" t="s">
        <v>54</v>
      </c>
    </row>
    <row r="3226" spans="1:11" hidden="1" x14ac:dyDescent="0.25">
      <c r="A3226" s="1" t="s">
        <v>4279</v>
      </c>
      <c r="B3226" s="39" t="s">
        <v>12</v>
      </c>
      <c r="C3226" s="1" t="s">
        <v>3184</v>
      </c>
      <c r="D3226" s="1" t="s">
        <v>14</v>
      </c>
      <c r="E3226" s="60" t="s">
        <v>15</v>
      </c>
      <c r="F3226" s="3" t="s">
        <v>54</v>
      </c>
      <c r="G3226" s="1" t="s">
        <v>99</v>
      </c>
      <c r="H3226" s="2" t="s">
        <v>18</v>
      </c>
      <c r="I3226" s="4" t="b">
        <v>0</v>
      </c>
      <c r="J3226" s="19" t="s">
        <v>42</v>
      </c>
      <c r="K3226" s="1" t="s">
        <v>54</v>
      </c>
    </row>
    <row r="3227" spans="1:11" hidden="1" x14ac:dyDescent="0.25">
      <c r="A3227" s="1" t="s">
        <v>4280</v>
      </c>
      <c r="B3227" s="39" t="s">
        <v>12</v>
      </c>
      <c r="C3227" s="1" t="s">
        <v>3184</v>
      </c>
      <c r="D3227" s="1" t="s">
        <v>14</v>
      </c>
      <c r="E3227" s="60" t="s">
        <v>15</v>
      </c>
      <c r="F3227" s="3" t="s">
        <v>54</v>
      </c>
      <c r="G3227" s="1" t="s">
        <v>99</v>
      </c>
      <c r="H3227" s="2" t="s">
        <v>18</v>
      </c>
      <c r="I3227" s="4" t="b">
        <v>0</v>
      </c>
      <c r="J3227" s="19" t="s">
        <v>42</v>
      </c>
      <c r="K3227" s="1" t="s">
        <v>54</v>
      </c>
    </row>
    <row r="3228" spans="1:11" hidden="1" x14ac:dyDescent="0.25">
      <c r="A3228" s="1" t="s">
        <v>4281</v>
      </c>
      <c r="B3228" s="39" t="s">
        <v>12</v>
      </c>
      <c r="C3228" s="1" t="s">
        <v>3184</v>
      </c>
      <c r="D3228" s="1" t="s">
        <v>14</v>
      </c>
      <c r="E3228" s="60" t="s">
        <v>15</v>
      </c>
      <c r="F3228" s="3" t="s">
        <v>54</v>
      </c>
      <c r="G3228" s="1" t="s">
        <v>99</v>
      </c>
      <c r="H3228" s="2" t="s">
        <v>18</v>
      </c>
      <c r="I3228" s="4" t="b">
        <v>0</v>
      </c>
      <c r="J3228" s="19" t="s">
        <v>42</v>
      </c>
      <c r="K3228" s="1" t="s">
        <v>54</v>
      </c>
    </row>
    <row r="3229" spans="1:11" hidden="1" x14ac:dyDescent="0.25">
      <c r="A3229" s="1" t="s">
        <v>4282</v>
      </c>
      <c r="B3229" s="39" t="s">
        <v>12</v>
      </c>
      <c r="C3229" s="1" t="s">
        <v>3184</v>
      </c>
      <c r="D3229" s="1" t="s">
        <v>14</v>
      </c>
      <c r="E3229" s="60" t="s">
        <v>15</v>
      </c>
      <c r="F3229" s="3" t="s">
        <v>54</v>
      </c>
      <c r="G3229" s="1" t="s">
        <v>99</v>
      </c>
      <c r="H3229" s="2" t="s">
        <v>18</v>
      </c>
      <c r="I3229" s="4" t="b">
        <v>0</v>
      </c>
      <c r="J3229" s="19" t="s">
        <v>42</v>
      </c>
      <c r="K3229" s="1" t="s">
        <v>54</v>
      </c>
    </row>
    <row r="3230" spans="1:11" hidden="1" x14ac:dyDescent="0.25">
      <c r="A3230" s="1" t="s">
        <v>4283</v>
      </c>
      <c r="B3230" s="39" t="s">
        <v>12</v>
      </c>
      <c r="C3230" s="1" t="s">
        <v>3184</v>
      </c>
      <c r="D3230" s="1" t="s">
        <v>14</v>
      </c>
      <c r="E3230" s="60" t="s">
        <v>15</v>
      </c>
      <c r="F3230" s="3" t="s">
        <v>54</v>
      </c>
      <c r="G3230" s="1" t="s">
        <v>99</v>
      </c>
      <c r="H3230" s="2" t="s">
        <v>18</v>
      </c>
      <c r="I3230" s="4" t="b">
        <v>0</v>
      </c>
      <c r="J3230" s="19" t="s">
        <v>42</v>
      </c>
      <c r="K3230" s="1" t="s">
        <v>54</v>
      </c>
    </row>
    <row r="3231" spans="1:11" hidden="1" x14ac:dyDescent="0.25">
      <c r="A3231" s="1" t="s">
        <v>4284</v>
      </c>
      <c r="B3231" s="39" t="s">
        <v>12</v>
      </c>
      <c r="C3231" s="1" t="s">
        <v>3184</v>
      </c>
      <c r="D3231" s="1" t="s">
        <v>14</v>
      </c>
      <c r="E3231" s="60" t="s">
        <v>15</v>
      </c>
      <c r="F3231" s="3" t="s">
        <v>54</v>
      </c>
      <c r="G3231" s="1" t="s">
        <v>99</v>
      </c>
      <c r="H3231" s="2" t="s">
        <v>18</v>
      </c>
      <c r="I3231" s="4" t="b">
        <v>0</v>
      </c>
      <c r="J3231" s="19" t="s">
        <v>42</v>
      </c>
      <c r="K3231" s="1" t="s">
        <v>54</v>
      </c>
    </row>
    <row r="3232" spans="1:11" hidden="1" x14ac:dyDescent="0.25">
      <c r="A3232" s="1" t="s">
        <v>4285</v>
      </c>
      <c r="B3232" s="39" t="s">
        <v>12</v>
      </c>
      <c r="C3232" s="1" t="s">
        <v>3184</v>
      </c>
      <c r="D3232" s="1" t="s">
        <v>14</v>
      </c>
      <c r="E3232" s="60" t="s">
        <v>15</v>
      </c>
      <c r="F3232" s="3" t="s">
        <v>54</v>
      </c>
      <c r="G3232" s="1" t="s">
        <v>99</v>
      </c>
      <c r="H3232" s="2" t="s">
        <v>18</v>
      </c>
      <c r="I3232" s="4" t="b">
        <v>0</v>
      </c>
      <c r="J3232" s="19" t="s">
        <v>42</v>
      </c>
      <c r="K3232" s="1" t="s">
        <v>54</v>
      </c>
    </row>
    <row r="3233" spans="1:11" hidden="1" x14ac:dyDescent="0.25">
      <c r="A3233" s="1" t="s">
        <v>4286</v>
      </c>
      <c r="B3233" s="39" t="s">
        <v>12</v>
      </c>
      <c r="C3233" s="1" t="s">
        <v>3184</v>
      </c>
      <c r="D3233" s="1" t="s">
        <v>14</v>
      </c>
      <c r="E3233" s="60" t="s">
        <v>15</v>
      </c>
      <c r="F3233" s="3" t="s">
        <v>54</v>
      </c>
      <c r="G3233" s="1" t="s">
        <v>99</v>
      </c>
      <c r="H3233" s="2" t="s">
        <v>18</v>
      </c>
      <c r="I3233" s="4" t="b">
        <v>0</v>
      </c>
      <c r="J3233" s="19" t="s">
        <v>42</v>
      </c>
      <c r="K3233" s="1" t="s">
        <v>54</v>
      </c>
    </row>
    <row r="3234" spans="1:11" hidden="1" x14ac:dyDescent="0.25">
      <c r="A3234" s="1" t="s">
        <v>4287</v>
      </c>
      <c r="B3234" s="39" t="s">
        <v>12</v>
      </c>
      <c r="C3234" s="1" t="s">
        <v>3184</v>
      </c>
      <c r="D3234" s="1" t="s">
        <v>14</v>
      </c>
      <c r="E3234" s="60" t="s">
        <v>15</v>
      </c>
      <c r="F3234" s="3" t="s">
        <v>54</v>
      </c>
      <c r="G3234" s="1" t="s">
        <v>99</v>
      </c>
      <c r="H3234" s="2" t="s">
        <v>18</v>
      </c>
      <c r="I3234" s="4" t="b">
        <v>0</v>
      </c>
      <c r="J3234" s="19" t="s">
        <v>42</v>
      </c>
      <c r="K3234" s="1" t="s">
        <v>54</v>
      </c>
    </row>
    <row r="3235" spans="1:11" hidden="1" x14ac:dyDescent="0.25">
      <c r="A3235" s="1" t="s">
        <v>4288</v>
      </c>
      <c r="B3235" s="39" t="s">
        <v>12</v>
      </c>
      <c r="C3235" s="1" t="s">
        <v>3184</v>
      </c>
      <c r="D3235" s="1" t="s">
        <v>14</v>
      </c>
      <c r="E3235" s="60" t="s">
        <v>15</v>
      </c>
      <c r="F3235" s="3" t="s">
        <v>54</v>
      </c>
      <c r="G3235" s="1" t="s">
        <v>99</v>
      </c>
      <c r="H3235" s="2" t="s">
        <v>18</v>
      </c>
      <c r="I3235" s="4" t="b">
        <v>0</v>
      </c>
      <c r="J3235" s="19" t="s">
        <v>42</v>
      </c>
      <c r="K3235" s="1" t="s">
        <v>54</v>
      </c>
    </row>
    <row r="3236" spans="1:11" hidden="1" x14ac:dyDescent="0.25">
      <c r="A3236" s="1" t="s">
        <v>4289</v>
      </c>
      <c r="B3236" s="39" t="s">
        <v>12</v>
      </c>
      <c r="C3236" s="1" t="s">
        <v>3184</v>
      </c>
      <c r="D3236" s="1" t="s">
        <v>14</v>
      </c>
      <c r="E3236" s="60" t="s">
        <v>15</v>
      </c>
      <c r="F3236" s="3" t="s">
        <v>54</v>
      </c>
      <c r="G3236" s="1" t="s">
        <v>99</v>
      </c>
      <c r="H3236" s="2" t="s">
        <v>18</v>
      </c>
      <c r="I3236" s="4" t="b">
        <v>0</v>
      </c>
      <c r="J3236" s="19" t="s">
        <v>42</v>
      </c>
      <c r="K3236" s="1" t="s">
        <v>54</v>
      </c>
    </row>
    <row r="3237" spans="1:11" hidden="1" x14ac:dyDescent="0.25">
      <c r="A3237" s="1" t="s">
        <v>4290</v>
      </c>
      <c r="B3237" s="39" t="s">
        <v>12</v>
      </c>
      <c r="C3237" s="1" t="s">
        <v>3184</v>
      </c>
      <c r="D3237" s="1" t="s">
        <v>14</v>
      </c>
      <c r="E3237" s="60" t="s">
        <v>15</v>
      </c>
      <c r="F3237" s="3" t="s">
        <v>54</v>
      </c>
      <c r="G3237" s="1" t="s">
        <v>99</v>
      </c>
      <c r="H3237" s="2" t="s">
        <v>18</v>
      </c>
      <c r="I3237" s="4" t="b">
        <v>0</v>
      </c>
      <c r="J3237" s="19" t="s">
        <v>42</v>
      </c>
      <c r="K3237" s="1" t="s">
        <v>54</v>
      </c>
    </row>
    <row r="3238" spans="1:11" hidden="1" x14ac:dyDescent="0.25">
      <c r="A3238" s="1" t="s">
        <v>4291</v>
      </c>
      <c r="B3238" s="39" t="s">
        <v>12</v>
      </c>
      <c r="C3238" s="1" t="s">
        <v>3184</v>
      </c>
      <c r="D3238" s="1" t="s">
        <v>14</v>
      </c>
      <c r="E3238" s="60" t="s">
        <v>15</v>
      </c>
      <c r="F3238" s="3" t="s">
        <v>54</v>
      </c>
      <c r="G3238" s="1" t="s">
        <v>99</v>
      </c>
      <c r="H3238" s="2" t="s">
        <v>18</v>
      </c>
      <c r="I3238" s="4" t="b">
        <v>0</v>
      </c>
      <c r="J3238" s="19" t="s">
        <v>42</v>
      </c>
      <c r="K3238" s="1" t="s">
        <v>54</v>
      </c>
    </row>
    <row r="3239" spans="1:11" hidden="1" x14ac:dyDescent="0.25">
      <c r="A3239" s="1" t="s">
        <v>4292</v>
      </c>
      <c r="B3239" s="39" t="s">
        <v>12</v>
      </c>
      <c r="C3239" s="1" t="s">
        <v>3184</v>
      </c>
      <c r="D3239" s="1" t="s">
        <v>14</v>
      </c>
      <c r="E3239" s="60" t="s">
        <v>15</v>
      </c>
      <c r="F3239" s="3" t="s">
        <v>54</v>
      </c>
      <c r="G3239" s="1" t="s">
        <v>99</v>
      </c>
      <c r="H3239" s="2" t="s">
        <v>18</v>
      </c>
      <c r="I3239" s="4" t="b">
        <v>0</v>
      </c>
      <c r="J3239" s="19" t="s">
        <v>42</v>
      </c>
      <c r="K3239" s="1" t="s">
        <v>54</v>
      </c>
    </row>
    <row r="3240" spans="1:11" hidden="1" x14ac:dyDescent="0.25">
      <c r="A3240" s="1" t="s">
        <v>4293</v>
      </c>
      <c r="B3240" s="39" t="s">
        <v>12</v>
      </c>
      <c r="C3240" s="1" t="s">
        <v>3184</v>
      </c>
      <c r="D3240" s="1" t="s">
        <v>14</v>
      </c>
      <c r="E3240" s="60" t="s">
        <v>15</v>
      </c>
      <c r="F3240" s="3" t="s">
        <v>54</v>
      </c>
      <c r="G3240" s="1" t="s">
        <v>99</v>
      </c>
      <c r="H3240" s="2" t="s">
        <v>18</v>
      </c>
      <c r="I3240" s="4" t="b">
        <v>0</v>
      </c>
      <c r="J3240" s="19" t="s">
        <v>42</v>
      </c>
      <c r="K3240" s="1" t="s">
        <v>54</v>
      </c>
    </row>
    <row r="3241" spans="1:11" hidden="1" x14ac:dyDescent="0.25">
      <c r="A3241" s="1" t="s">
        <v>4294</v>
      </c>
      <c r="B3241" s="39" t="s">
        <v>12</v>
      </c>
      <c r="C3241" s="1" t="s">
        <v>3184</v>
      </c>
      <c r="D3241" s="1" t="s">
        <v>14</v>
      </c>
      <c r="E3241" s="60" t="s">
        <v>15</v>
      </c>
      <c r="F3241" s="3" t="s">
        <v>54</v>
      </c>
      <c r="G3241" s="1" t="s">
        <v>99</v>
      </c>
      <c r="H3241" s="2" t="s">
        <v>18</v>
      </c>
      <c r="I3241" s="4" t="b">
        <v>0</v>
      </c>
      <c r="J3241" s="19" t="s">
        <v>42</v>
      </c>
      <c r="K3241" s="1" t="s">
        <v>54</v>
      </c>
    </row>
    <row r="3242" spans="1:11" hidden="1" x14ac:dyDescent="0.25">
      <c r="A3242" s="1" t="s">
        <v>4295</v>
      </c>
      <c r="B3242" s="39" t="s">
        <v>12</v>
      </c>
      <c r="C3242" s="1" t="s">
        <v>3184</v>
      </c>
      <c r="D3242" s="1" t="s">
        <v>14</v>
      </c>
      <c r="E3242" s="60" t="s">
        <v>15</v>
      </c>
      <c r="F3242" s="3" t="s">
        <v>54</v>
      </c>
      <c r="G3242" s="1" t="s">
        <v>99</v>
      </c>
      <c r="H3242" s="2" t="s">
        <v>18</v>
      </c>
      <c r="I3242" s="4" t="b">
        <v>0</v>
      </c>
      <c r="J3242" s="19" t="s">
        <v>42</v>
      </c>
      <c r="K3242" s="1" t="s">
        <v>54</v>
      </c>
    </row>
    <row r="3243" spans="1:11" hidden="1" x14ac:dyDescent="0.25">
      <c r="A3243" s="1" t="s">
        <v>4296</v>
      </c>
      <c r="B3243" s="39" t="s">
        <v>12</v>
      </c>
      <c r="C3243" s="1" t="s">
        <v>3184</v>
      </c>
      <c r="D3243" s="1" t="s">
        <v>14</v>
      </c>
      <c r="E3243" s="60" t="s">
        <v>15</v>
      </c>
      <c r="F3243" s="3" t="s">
        <v>54</v>
      </c>
      <c r="G3243" s="1" t="s">
        <v>99</v>
      </c>
      <c r="H3243" s="2" t="s">
        <v>18</v>
      </c>
      <c r="I3243" s="4" t="b">
        <v>0</v>
      </c>
      <c r="J3243" s="19" t="s">
        <v>42</v>
      </c>
      <c r="K3243" s="1" t="s">
        <v>54</v>
      </c>
    </row>
    <row r="3244" spans="1:11" hidden="1" x14ac:dyDescent="0.25">
      <c r="A3244" s="1" t="s">
        <v>4297</v>
      </c>
      <c r="B3244" s="39" t="s">
        <v>12</v>
      </c>
      <c r="C3244" s="1" t="s">
        <v>3184</v>
      </c>
      <c r="D3244" s="1" t="s">
        <v>14</v>
      </c>
      <c r="E3244" s="60" t="s">
        <v>15</v>
      </c>
      <c r="F3244" s="3" t="s">
        <v>54</v>
      </c>
      <c r="G3244" s="1" t="s">
        <v>99</v>
      </c>
      <c r="H3244" s="2" t="s">
        <v>18</v>
      </c>
      <c r="I3244" s="4" t="b">
        <v>0</v>
      </c>
      <c r="J3244" s="19" t="s">
        <v>42</v>
      </c>
      <c r="K3244" s="1" t="s">
        <v>54</v>
      </c>
    </row>
    <row r="3245" spans="1:11" hidden="1" x14ac:dyDescent="0.25">
      <c r="A3245" s="1" t="s">
        <v>4298</v>
      </c>
      <c r="B3245" s="39" t="s">
        <v>12</v>
      </c>
      <c r="C3245" s="1" t="s">
        <v>3184</v>
      </c>
      <c r="D3245" s="1" t="s">
        <v>14</v>
      </c>
      <c r="E3245" s="60" t="s">
        <v>15</v>
      </c>
      <c r="F3245" s="3" t="s">
        <v>54</v>
      </c>
      <c r="G3245" s="1" t="s">
        <v>99</v>
      </c>
      <c r="H3245" s="2" t="s">
        <v>18</v>
      </c>
      <c r="I3245" s="4" t="b">
        <v>0</v>
      </c>
      <c r="J3245" s="19" t="s">
        <v>42</v>
      </c>
      <c r="K3245" s="1" t="s">
        <v>54</v>
      </c>
    </row>
    <row r="3246" spans="1:11" hidden="1" x14ac:dyDescent="0.25">
      <c r="A3246" s="1" t="s">
        <v>4299</v>
      </c>
      <c r="B3246" s="39" t="s">
        <v>12</v>
      </c>
      <c r="C3246" s="1" t="s">
        <v>3184</v>
      </c>
      <c r="D3246" s="1" t="s">
        <v>14</v>
      </c>
      <c r="E3246" s="60" t="s">
        <v>15</v>
      </c>
      <c r="F3246" s="3" t="s">
        <v>54</v>
      </c>
      <c r="G3246" s="1" t="s">
        <v>99</v>
      </c>
      <c r="H3246" s="2" t="s">
        <v>18</v>
      </c>
      <c r="I3246" s="4" t="b">
        <v>0</v>
      </c>
      <c r="J3246" s="19" t="s">
        <v>42</v>
      </c>
      <c r="K3246" s="1" t="s">
        <v>54</v>
      </c>
    </row>
    <row r="3247" spans="1:11" hidden="1" x14ac:dyDescent="0.25">
      <c r="A3247" s="1" t="s">
        <v>4300</v>
      </c>
      <c r="B3247" s="39" t="s">
        <v>12</v>
      </c>
      <c r="C3247" s="1" t="s">
        <v>3184</v>
      </c>
      <c r="D3247" s="1" t="s">
        <v>14</v>
      </c>
      <c r="E3247" s="60" t="s">
        <v>15</v>
      </c>
      <c r="F3247" s="3" t="s">
        <v>54</v>
      </c>
      <c r="G3247" s="1" t="s">
        <v>99</v>
      </c>
      <c r="H3247" s="2" t="s">
        <v>18</v>
      </c>
      <c r="I3247" s="4" t="b">
        <v>0</v>
      </c>
      <c r="J3247" s="19" t="s">
        <v>42</v>
      </c>
      <c r="K3247" s="1" t="s">
        <v>54</v>
      </c>
    </row>
    <row r="3248" spans="1:11" hidden="1" x14ac:dyDescent="0.25">
      <c r="A3248" s="1" t="s">
        <v>4301</v>
      </c>
      <c r="B3248" s="39" t="s">
        <v>12</v>
      </c>
      <c r="C3248" s="1" t="s">
        <v>3184</v>
      </c>
      <c r="D3248" s="1" t="s">
        <v>14</v>
      </c>
      <c r="E3248" s="60" t="s">
        <v>15</v>
      </c>
      <c r="F3248" s="3" t="s">
        <v>54</v>
      </c>
      <c r="G3248" s="1" t="s">
        <v>99</v>
      </c>
      <c r="H3248" s="2" t="s">
        <v>18</v>
      </c>
      <c r="I3248" s="4" t="b">
        <v>0</v>
      </c>
      <c r="J3248" s="19" t="s">
        <v>42</v>
      </c>
      <c r="K3248" s="1" t="s">
        <v>54</v>
      </c>
    </row>
    <row r="3249" spans="1:11" hidden="1" x14ac:dyDescent="0.25">
      <c r="A3249" s="1" t="s">
        <v>4302</v>
      </c>
      <c r="B3249" s="39" t="s">
        <v>12</v>
      </c>
      <c r="C3249" s="1" t="s">
        <v>3184</v>
      </c>
      <c r="D3249" s="1" t="s">
        <v>14</v>
      </c>
      <c r="E3249" s="60" t="s">
        <v>15</v>
      </c>
      <c r="F3249" s="3" t="s">
        <v>54</v>
      </c>
      <c r="G3249" s="1" t="s">
        <v>99</v>
      </c>
      <c r="H3249" s="2" t="s">
        <v>18</v>
      </c>
      <c r="I3249" s="4" t="b">
        <v>0</v>
      </c>
      <c r="J3249" s="19" t="s">
        <v>42</v>
      </c>
      <c r="K3249" s="1" t="s">
        <v>54</v>
      </c>
    </row>
    <row r="3250" spans="1:11" hidden="1" x14ac:dyDescent="0.25">
      <c r="A3250" s="1" t="s">
        <v>4303</v>
      </c>
      <c r="B3250" s="39" t="s">
        <v>12</v>
      </c>
      <c r="C3250" s="1" t="s">
        <v>3184</v>
      </c>
      <c r="D3250" s="1" t="s">
        <v>14</v>
      </c>
      <c r="E3250" s="60" t="s">
        <v>15</v>
      </c>
      <c r="F3250" s="3" t="s">
        <v>54</v>
      </c>
      <c r="G3250" s="1" t="s">
        <v>99</v>
      </c>
      <c r="H3250" s="2" t="s">
        <v>18</v>
      </c>
      <c r="I3250" s="4" t="b">
        <v>0</v>
      </c>
      <c r="J3250" s="19" t="s">
        <v>42</v>
      </c>
      <c r="K3250" s="1" t="s">
        <v>54</v>
      </c>
    </row>
    <row r="3251" spans="1:11" hidden="1" x14ac:dyDescent="0.25">
      <c r="A3251" s="1" t="s">
        <v>4304</v>
      </c>
      <c r="B3251" s="39" t="s">
        <v>12</v>
      </c>
      <c r="C3251" s="1" t="s">
        <v>3184</v>
      </c>
      <c r="D3251" s="1" t="s">
        <v>14</v>
      </c>
      <c r="E3251" s="60" t="s">
        <v>15</v>
      </c>
      <c r="F3251" s="3" t="s">
        <v>54</v>
      </c>
      <c r="G3251" s="1" t="s">
        <v>99</v>
      </c>
      <c r="H3251" s="2" t="s">
        <v>18</v>
      </c>
      <c r="I3251" s="4" t="b">
        <v>0</v>
      </c>
      <c r="J3251" s="19" t="s">
        <v>42</v>
      </c>
      <c r="K3251" s="1" t="s">
        <v>54</v>
      </c>
    </row>
    <row r="3252" spans="1:11" hidden="1" x14ac:dyDescent="0.25">
      <c r="A3252" s="1" t="s">
        <v>4305</v>
      </c>
      <c r="B3252" s="39" t="s">
        <v>12</v>
      </c>
      <c r="C3252" s="1" t="s">
        <v>3184</v>
      </c>
      <c r="D3252" s="1" t="s">
        <v>14</v>
      </c>
      <c r="E3252" s="60" t="s">
        <v>15</v>
      </c>
      <c r="F3252" s="3" t="s">
        <v>54</v>
      </c>
      <c r="G3252" s="1" t="s">
        <v>99</v>
      </c>
      <c r="H3252" s="2" t="s">
        <v>18</v>
      </c>
      <c r="I3252" s="4" t="b">
        <v>0</v>
      </c>
      <c r="J3252" s="19" t="s">
        <v>42</v>
      </c>
      <c r="K3252" s="1" t="s">
        <v>54</v>
      </c>
    </row>
    <row r="3253" spans="1:11" hidden="1" x14ac:dyDescent="0.25">
      <c r="A3253" s="1" t="s">
        <v>4306</v>
      </c>
      <c r="B3253" s="39" t="s">
        <v>12</v>
      </c>
      <c r="C3253" s="1" t="s">
        <v>3184</v>
      </c>
      <c r="D3253" s="1" t="s">
        <v>14</v>
      </c>
      <c r="E3253" s="60" t="s">
        <v>15</v>
      </c>
      <c r="F3253" s="3" t="s">
        <v>54</v>
      </c>
      <c r="G3253" s="1" t="s">
        <v>99</v>
      </c>
      <c r="H3253" s="2" t="s">
        <v>18</v>
      </c>
      <c r="I3253" s="4" t="b">
        <v>0</v>
      </c>
      <c r="J3253" s="19" t="s">
        <v>42</v>
      </c>
      <c r="K3253" s="1" t="s">
        <v>54</v>
      </c>
    </row>
    <row r="3254" spans="1:11" hidden="1" x14ac:dyDescent="0.25">
      <c r="A3254" s="1" t="s">
        <v>4307</v>
      </c>
      <c r="B3254" s="39" t="s">
        <v>12</v>
      </c>
      <c r="C3254" s="1" t="s">
        <v>3184</v>
      </c>
      <c r="D3254" s="1" t="s">
        <v>14</v>
      </c>
      <c r="E3254" s="60" t="s">
        <v>15</v>
      </c>
      <c r="F3254" s="3" t="s">
        <v>54</v>
      </c>
      <c r="G3254" s="1" t="s">
        <v>99</v>
      </c>
      <c r="H3254" s="2" t="s">
        <v>18</v>
      </c>
      <c r="I3254" s="4" t="b">
        <v>0</v>
      </c>
      <c r="J3254" s="19" t="s">
        <v>42</v>
      </c>
      <c r="K3254" s="1" t="s">
        <v>54</v>
      </c>
    </row>
    <row r="3255" spans="1:11" hidden="1" x14ac:dyDescent="0.25">
      <c r="A3255" s="1" t="s">
        <v>4308</v>
      </c>
      <c r="B3255" s="39" t="s">
        <v>12</v>
      </c>
      <c r="C3255" s="1" t="s">
        <v>3184</v>
      </c>
      <c r="D3255" s="1" t="s">
        <v>14</v>
      </c>
      <c r="E3255" s="60" t="s">
        <v>15</v>
      </c>
      <c r="F3255" s="3" t="s">
        <v>54</v>
      </c>
      <c r="G3255" s="1" t="s">
        <v>99</v>
      </c>
      <c r="H3255" s="2" t="s">
        <v>18</v>
      </c>
      <c r="I3255" s="4" t="b">
        <v>0</v>
      </c>
      <c r="J3255" s="19" t="s">
        <v>42</v>
      </c>
      <c r="K3255" s="1" t="s">
        <v>54</v>
      </c>
    </row>
    <row r="3256" spans="1:11" hidden="1" x14ac:dyDescent="0.25">
      <c r="A3256" s="1" t="s">
        <v>4309</v>
      </c>
      <c r="B3256" s="39" t="s">
        <v>12</v>
      </c>
      <c r="C3256" s="1" t="s">
        <v>3184</v>
      </c>
      <c r="D3256" s="1" t="s">
        <v>14</v>
      </c>
      <c r="E3256" s="60" t="s">
        <v>15</v>
      </c>
      <c r="F3256" s="3" t="s">
        <v>54</v>
      </c>
      <c r="G3256" s="1" t="s">
        <v>99</v>
      </c>
      <c r="H3256" s="2" t="s">
        <v>18</v>
      </c>
      <c r="I3256" s="4" t="b">
        <v>0</v>
      </c>
      <c r="J3256" s="19" t="s">
        <v>42</v>
      </c>
      <c r="K3256" s="1" t="s">
        <v>54</v>
      </c>
    </row>
    <row r="3257" spans="1:11" hidden="1" x14ac:dyDescent="0.25">
      <c r="A3257" s="1" t="s">
        <v>4310</v>
      </c>
      <c r="B3257" s="39" t="s">
        <v>12</v>
      </c>
      <c r="C3257" s="1" t="s">
        <v>3184</v>
      </c>
      <c r="D3257" s="1" t="s">
        <v>14</v>
      </c>
      <c r="E3257" s="60" t="s">
        <v>15</v>
      </c>
      <c r="F3257" s="3" t="s">
        <v>54</v>
      </c>
      <c r="G3257" s="1" t="s">
        <v>99</v>
      </c>
      <c r="H3257" s="2" t="s">
        <v>18</v>
      </c>
      <c r="I3257" s="4" t="b">
        <v>0</v>
      </c>
      <c r="J3257" s="19" t="s">
        <v>42</v>
      </c>
      <c r="K3257" s="1" t="s">
        <v>54</v>
      </c>
    </row>
    <row r="3258" spans="1:11" hidden="1" x14ac:dyDescent="0.25">
      <c r="A3258" s="1" t="s">
        <v>4311</v>
      </c>
      <c r="B3258" s="39" t="s">
        <v>12</v>
      </c>
      <c r="C3258" s="1" t="s">
        <v>3184</v>
      </c>
      <c r="D3258" s="1" t="s">
        <v>14</v>
      </c>
      <c r="E3258" s="60" t="s">
        <v>15</v>
      </c>
      <c r="F3258" s="3" t="s">
        <v>54</v>
      </c>
      <c r="G3258" s="1" t="s">
        <v>99</v>
      </c>
      <c r="H3258" s="2" t="s">
        <v>18</v>
      </c>
      <c r="I3258" s="4" t="b">
        <v>0</v>
      </c>
      <c r="J3258" s="19" t="s">
        <v>42</v>
      </c>
      <c r="K3258" s="1" t="s">
        <v>54</v>
      </c>
    </row>
    <row r="3259" spans="1:11" ht="30" hidden="1" x14ac:dyDescent="0.25">
      <c r="A3259" s="1" t="s">
        <v>3808</v>
      </c>
      <c r="B3259" s="39" t="s">
        <v>12</v>
      </c>
      <c r="C3259" s="1" t="s">
        <v>3184</v>
      </c>
      <c r="D3259" s="1" t="s">
        <v>14</v>
      </c>
      <c r="E3259" s="60" t="s">
        <v>15</v>
      </c>
      <c r="F3259" s="3" t="s">
        <v>4312</v>
      </c>
      <c r="G3259" s="1" t="s">
        <v>99</v>
      </c>
      <c r="H3259" s="2" t="s">
        <v>18</v>
      </c>
      <c r="I3259" s="4" t="b">
        <v>0</v>
      </c>
      <c r="J3259" s="19" t="s">
        <v>42</v>
      </c>
      <c r="K3259" s="1" t="s">
        <v>54</v>
      </c>
    </row>
    <row r="3260" spans="1:11" hidden="1" x14ac:dyDescent="0.25">
      <c r="A3260" s="1" t="s">
        <v>4313</v>
      </c>
      <c r="B3260" s="39" t="s">
        <v>12</v>
      </c>
      <c r="C3260" s="1" t="s">
        <v>3184</v>
      </c>
      <c r="D3260" s="1" t="s">
        <v>14</v>
      </c>
      <c r="E3260" s="60" t="s">
        <v>15</v>
      </c>
      <c r="F3260" s="3" t="s">
        <v>54</v>
      </c>
      <c r="G3260" s="1" t="s">
        <v>99</v>
      </c>
      <c r="H3260" s="2" t="s">
        <v>18</v>
      </c>
      <c r="I3260" s="4" t="b">
        <v>0</v>
      </c>
      <c r="J3260" s="19" t="s">
        <v>42</v>
      </c>
      <c r="K3260" s="1" t="s">
        <v>54</v>
      </c>
    </row>
    <row r="3261" spans="1:11" hidden="1" x14ac:dyDescent="0.25">
      <c r="A3261" s="1" t="s">
        <v>4314</v>
      </c>
      <c r="B3261" s="39" t="s">
        <v>12</v>
      </c>
      <c r="C3261" s="1" t="s">
        <v>3184</v>
      </c>
      <c r="D3261" s="1" t="s">
        <v>14</v>
      </c>
      <c r="E3261" s="60" t="s">
        <v>15</v>
      </c>
      <c r="F3261" s="3" t="s">
        <v>54</v>
      </c>
      <c r="G3261" s="1" t="s">
        <v>99</v>
      </c>
      <c r="H3261" s="2" t="s">
        <v>18</v>
      </c>
      <c r="I3261" s="4" t="b">
        <v>0</v>
      </c>
      <c r="J3261" s="19" t="s">
        <v>42</v>
      </c>
      <c r="K3261" s="1" t="s">
        <v>54</v>
      </c>
    </row>
    <row r="3262" spans="1:11" hidden="1" x14ac:dyDescent="0.25">
      <c r="A3262" s="1" t="s">
        <v>4315</v>
      </c>
      <c r="B3262" s="39" t="s">
        <v>12</v>
      </c>
      <c r="C3262" s="1" t="s">
        <v>3184</v>
      </c>
      <c r="D3262" s="1" t="s">
        <v>14</v>
      </c>
      <c r="E3262" s="60" t="s">
        <v>15</v>
      </c>
      <c r="F3262" s="3" t="s">
        <v>54</v>
      </c>
      <c r="G3262" s="1" t="s">
        <v>99</v>
      </c>
      <c r="H3262" s="2" t="s">
        <v>18</v>
      </c>
      <c r="I3262" s="4" t="b">
        <v>0</v>
      </c>
      <c r="J3262" s="19" t="s">
        <v>42</v>
      </c>
      <c r="K3262" s="1" t="s">
        <v>54</v>
      </c>
    </row>
    <row r="3263" spans="1:11" hidden="1" x14ac:dyDescent="0.25">
      <c r="A3263" s="1" t="s">
        <v>4316</v>
      </c>
      <c r="B3263" s="39" t="s">
        <v>12</v>
      </c>
      <c r="C3263" s="1" t="s">
        <v>3184</v>
      </c>
      <c r="D3263" s="1" t="s">
        <v>14</v>
      </c>
      <c r="E3263" s="60" t="s">
        <v>15</v>
      </c>
      <c r="F3263" s="3" t="s">
        <v>54</v>
      </c>
      <c r="G3263" s="1" t="s">
        <v>99</v>
      </c>
      <c r="H3263" s="2" t="s">
        <v>18</v>
      </c>
      <c r="I3263" s="4" t="b">
        <v>0</v>
      </c>
      <c r="J3263" s="19" t="s">
        <v>42</v>
      </c>
      <c r="K3263" s="1" t="s">
        <v>54</v>
      </c>
    </row>
    <row r="3264" spans="1:11" hidden="1" x14ac:dyDescent="0.25">
      <c r="A3264" s="1" t="s">
        <v>4317</v>
      </c>
      <c r="B3264" s="39" t="s">
        <v>12</v>
      </c>
      <c r="C3264" s="1" t="s">
        <v>3184</v>
      </c>
      <c r="D3264" s="1" t="s">
        <v>14</v>
      </c>
      <c r="E3264" s="60" t="s">
        <v>15</v>
      </c>
      <c r="F3264" s="3" t="s">
        <v>54</v>
      </c>
      <c r="G3264" s="1" t="s">
        <v>99</v>
      </c>
      <c r="H3264" s="2" t="s">
        <v>18</v>
      </c>
      <c r="I3264" s="4" t="b">
        <v>0</v>
      </c>
      <c r="J3264" s="19" t="s">
        <v>42</v>
      </c>
      <c r="K3264" s="1" t="s">
        <v>54</v>
      </c>
    </row>
    <row r="3265" spans="1:11" hidden="1" x14ac:dyDescent="0.25">
      <c r="A3265" s="1" t="s">
        <v>4318</v>
      </c>
      <c r="B3265" s="39" t="s">
        <v>12</v>
      </c>
      <c r="C3265" s="1" t="s">
        <v>3184</v>
      </c>
      <c r="D3265" s="1" t="s">
        <v>14</v>
      </c>
      <c r="E3265" s="60" t="s">
        <v>15</v>
      </c>
      <c r="F3265" s="3" t="s">
        <v>54</v>
      </c>
      <c r="G3265" s="1" t="s">
        <v>99</v>
      </c>
      <c r="H3265" s="2" t="s">
        <v>18</v>
      </c>
      <c r="I3265" s="4" t="b">
        <v>0</v>
      </c>
      <c r="J3265" s="19" t="s">
        <v>42</v>
      </c>
      <c r="K3265" s="1" t="s">
        <v>54</v>
      </c>
    </row>
    <row r="3266" spans="1:11" hidden="1" x14ac:dyDescent="0.25">
      <c r="A3266" s="1" t="s">
        <v>4319</v>
      </c>
      <c r="B3266" s="39" t="s">
        <v>12</v>
      </c>
      <c r="C3266" s="1" t="s">
        <v>3184</v>
      </c>
      <c r="D3266" s="1" t="s">
        <v>14</v>
      </c>
      <c r="E3266" s="60" t="s">
        <v>15</v>
      </c>
      <c r="F3266" s="3" t="s">
        <v>54</v>
      </c>
      <c r="G3266" s="1" t="s">
        <v>99</v>
      </c>
      <c r="H3266" s="2" t="s">
        <v>18</v>
      </c>
      <c r="I3266" s="4" t="b">
        <v>0</v>
      </c>
      <c r="J3266" s="19" t="s">
        <v>42</v>
      </c>
      <c r="K3266" s="1" t="s">
        <v>54</v>
      </c>
    </row>
    <row r="3267" spans="1:11" hidden="1" x14ac:dyDescent="0.25">
      <c r="A3267" s="1" t="s">
        <v>4320</v>
      </c>
      <c r="B3267" s="39" t="s">
        <v>12</v>
      </c>
      <c r="C3267" s="1" t="s">
        <v>3184</v>
      </c>
      <c r="D3267" s="1" t="s">
        <v>14</v>
      </c>
      <c r="E3267" s="60" t="s">
        <v>15</v>
      </c>
      <c r="F3267" s="3" t="s">
        <v>54</v>
      </c>
      <c r="G3267" s="1" t="s">
        <v>99</v>
      </c>
      <c r="H3267" s="2" t="s">
        <v>18</v>
      </c>
      <c r="I3267" s="4" t="b">
        <v>0</v>
      </c>
      <c r="J3267" s="19" t="s">
        <v>42</v>
      </c>
      <c r="K3267" s="1" t="s">
        <v>54</v>
      </c>
    </row>
    <row r="3268" spans="1:11" hidden="1" x14ac:dyDescent="0.25">
      <c r="A3268" s="1" t="s">
        <v>4321</v>
      </c>
      <c r="B3268" s="39" t="s">
        <v>12</v>
      </c>
      <c r="C3268" s="1" t="s">
        <v>3184</v>
      </c>
      <c r="D3268" s="1" t="s">
        <v>14</v>
      </c>
      <c r="E3268" s="60" t="s">
        <v>15</v>
      </c>
      <c r="F3268" s="3" t="s">
        <v>54</v>
      </c>
      <c r="G3268" s="1" t="s">
        <v>99</v>
      </c>
      <c r="H3268" s="2" t="s">
        <v>18</v>
      </c>
      <c r="I3268" s="4" t="b">
        <v>0</v>
      </c>
      <c r="J3268" s="19" t="s">
        <v>42</v>
      </c>
      <c r="K3268" s="1" t="s">
        <v>54</v>
      </c>
    </row>
    <row r="3269" spans="1:11" hidden="1" x14ac:dyDescent="0.25">
      <c r="A3269" s="1" t="s">
        <v>4322</v>
      </c>
      <c r="B3269" s="39" t="s">
        <v>12</v>
      </c>
      <c r="C3269" s="1" t="s">
        <v>3184</v>
      </c>
      <c r="D3269" s="1" t="s">
        <v>14</v>
      </c>
      <c r="E3269" s="60" t="s">
        <v>15</v>
      </c>
      <c r="F3269" s="3" t="s">
        <v>54</v>
      </c>
      <c r="G3269" s="1" t="s">
        <v>99</v>
      </c>
      <c r="H3269" s="2" t="s">
        <v>18</v>
      </c>
      <c r="I3269" s="4" t="b">
        <v>0</v>
      </c>
      <c r="J3269" s="19" t="s">
        <v>42</v>
      </c>
      <c r="K3269" s="1" t="s">
        <v>54</v>
      </c>
    </row>
    <row r="3270" spans="1:11" hidden="1" x14ac:dyDescent="0.25">
      <c r="A3270" s="1" t="s">
        <v>4323</v>
      </c>
      <c r="B3270" s="39" t="s">
        <v>12</v>
      </c>
      <c r="C3270" s="1" t="s">
        <v>3184</v>
      </c>
      <c r="D3270" s="1" t="s">
        <v>14</v>
      </c>
      <c r="E3270" s="60" t="s">
        <v>15</v>
      </c>
      <c r="F3270" s="3" t="s">
        <v>54</v>
      </c>
      <c r="G3270" s="1" t="s">
        <v>99</v>
      </c>
      <c r="H3270" s="2" t="s">
        <v>18</v>
      </c>
      <c r="I3270" s="4" t="b">
        <v>0</v>
      </c>
      <c r="J3270" s="19" t="s">
        <v>42</v>
      </c>
      <c r="K3270" s="1" t="s">
        <v>54</v>
      </c>
    </row>
    <row r="3271" spans="1:11" hidden="1" x14ac:dyDescent="0.25">
      <c r="A3271" s="1" t="s">
        <v>4324</v>
      </c>
      <c r="B3271" s="39" t="s">
        <v>12</v>
      </c>
      <c r="C3271" s="1" t="s">
        <v>3184</v>
      </c>
      <c r="D3271" s="1" t="s">
        <v>14</v>
      </c>
      <c r="E3271" s="60" t="s">
        <v>15</v>
      </c>
      <c r="F3271" s="3" t="s">
        <v>54</v>
      </c>
      <c r="G3271" s="1" t="s">
        <v>99</v>
      </c>
      <c r="H3271" s="2" t="s">
        <v>18</v>
      </c>
      <c r="I3271" s="4" t="b">
        <v>0</v>
      </c>
      <c r="J3271" s="19" t="s">
        <v>42</v>
      </c>
      <c r="K3271" s="1" t="s">
        <v>54</v>
      </c>
    </row>
    <row r="3272" spans="1:11" hidden="1" x14ac:dyDescent="0.25">
      <c r="A3272" s="1" t="s">
        <v>4325</v>
      </c>
      <c r="B3272" s="39" t="s">
        <v>12</v>
      </c>
      <c r="C3272" s="1" t="s">
        <v>3184</v>
      </c>
      <c r="D3272" s="1" t="s">
        <v>14</v>
      </c>
      <c r="E3272" s="60" t="s">
        <v>15</v>
      </c>
      <c r="F3272" s="3" t="s">
        <v>54</v>
      </c>
      <c r="G3272" s="1" t="s">
        <v>99</v>
      </c>
      <c r="H3272" s="2" t="s">
        <v>18</v>
      </c>
      <c r="I3272" s="4" t="b">
        <v>0</v>
      </c>
      <c r="J3272" s="19" t="s">
        <v>42</v>
      </c>
      <c r="K3272" s="1" t="s">
        <v>54</v>
      </c>
    </row>
    <row r="3273" spans="1:11" hidden="1" x14ac:dyDescent="0.25">
      <c r="A3273" s="1" t="s">
        <v>4326</v>
      </c>
      <c r="B3273" s="39" t="s">
        <v>12</v>
      </c>
      <c r="C3273" s="1" t="s">
        <v>3184</v>
      </c>
      <c r="D3273" s="1" t="s">
        <v>14</v>
      </c>
      <c r="E3273" s="60" t="s">
        <v>15</v>
      </c>
      <c r="F3273" s="3" t="s">
        <v>54</v>
      </c>
      <c r="G3273" s="1" t="s">
        <v>99</v>
      </c>
      <c r="H3273" s="2" t="s">
        <v>18</v>
      </c>
      <c r="I3273" s="4" t="b">
        <v>0</v>
      </c>
      <c r="J3273" s="19" t="s">
        <v>42</v>
      </c>
      <c r="K3273" s="1" t="s">
        <v>54</v>
      </c>
    </row>
    <row r="3274" spans="1:11" hidden="1" x14ac:dyDescent="0.25">
      <c r="A3274" s="1" t="s">
        <v>4327</v>
      </c>
      <c r="B3274" s="39" t="s">
        <v>12</v>
      </c>
      <c r="C3274" s="1" t="s">
        <v>3184</v>
      </c>
      <c r="D3274" s="1" t="s">
        <v>14</v>
      </c>
      <c r="E3274" s="60" t="s">
        <v>15</v>
      </c>
      <c r="F3274" s="3" t="s">
        <v>54</v>
      </c>
      <c r="G3274" s="1" t="s">
        <v>99</v>
      </c>
      <c r="H3274" s="2" t="s">
        <v>18</v>
      </c>
      <c r="I3274" s="4" t="b">
        <v>0</v>
      </c>
      <c r="J3274" s="19" t="s">
        <v>42</v>
      </c>
      <c r="K3274" s="1" t="s">
        <v>54</v>
      </c>
    </row>
    <row r="3275" spans="1:11" hidden="1" x14ac:dyDescent="0.25">
      <c r="A3275" s="1" t="s">
        <v>4328</v>
      </c>
      <c r="B3275" s="39" t="s">
        <v>12</v>
      </c>
      <c r="C3275" s="1" t="s">
        <v>3184</v>
      </c>
      <c r="D3275" s="1" t="s">
        <v>14</v>
      </c>
      <c r="E3275" s="60" t="s">
        <v>15</v>
      </c>
      <c r="F3275" s="3" t="s">
        <v>54</v>
      </c>
      <c r="G3275" s="1" t="s">
        <v>99</v>
      </c>
      <c r="H3275" s="2" t="s">
        <v>18</v>
      </c>
      <c r="I3275" s="4" t="b">
        <v>0</v>
      </c>
      <c r="J3275" s="19" t="s">
        <v>42</v>
      </c>
      <c r="K3275" s="1" t="s">
        <v>54</v>
      </c>
    </row>
    <row r="3276" spans="1:11" hidden="1" x14ac:dyDescent="0.25">
      <c r="A3276" s="1" t="s">
        <v>4329</v>
      </c>
      <c r="B3276" s="39" t="s">
        <v>12</v>
      </c>
      <c r="C3276" s="1" t="s">
        <v>3184</v>
      </c>
      <c r="D3276" s="1" t="s">
        <v>14</v>
      </c>
      <c r="E3276" s="60" t="s">
        <v>15</v>
      </c>
      <c r="F3276" s="3" t="s">
        <v>54</v>
      </c>
      <c r="G3276" s="1" t="s">
        <v>99</v>
      </c>
      <c r="H3276" s="2" t="s">
        <v>18</v>
      </c>
      <c r="I3276" s="4" t="b">
        <v>0</v>
      </c>
      <c r="J3276" s="19" t="s">
        <v>42</v>
      </c>
      <c r="K3276" s="1" t="s">
        <v>54</v>
      </c>
    </row>
    <row r="3277" spans="1:11" hidden="1" x14ac:dyDescent="0.25">
      <c r="A3277" s="1" t="s">
        <v>4330</v>
      </c>
      <c r="B3277" s="39" t="s">
        <v>12</v>
      </c>
      <c r="C3277" s="1" t="s">
        <v>3184</v>
      </c>
      <c r="D3277" s="1" t="s">
        <v>14</v>
      </c>
      <c r="E3277" s="60" t="s">
        <v>15</v>
      </c>
      <c r="F3277" s="3" t="s">
        <v>54</v>
      </c>
      <c r="G3277" s="1" t="s">
        <v>99</v>
      </c>
      <c r="H3277" s="2" t="s">
        <v>18</v>
      </c>
      <c r="I3277" s="4" t="b">
        <v>0</v>
      </c>
      <c r="J3277" s="19" t="s">
        <v>42</v>
      </c>
      <c r="K3277" s="1" t="s">
        <v>54</v>
      </c>
    </row>
    <row r="3278" spans="1:11" hidden="1" x14ac:dyDescent="0.25">
      <c r="A3278" s="1" t="s">
        <v>4331</v>
      </c>
      <c r="B3278" s="39" t="s">
        <v>12</v>
      </c>
      <c r="C3278" s="1" t="s">
        <v>3184</v>
      </c>
      <c r="D3278" s="1" t="s">
        <v>14</v>
      </c>
      <c r="E3278" s="60" t="s">
        <v>15</v>
      </c>
      <c r="F3278" s="3" t="s">
        <v>54</v>
      </c>
      <c r="G3278" s="1" t="s">
        <v>99</v>
      </c>
      <c r="H3278" s="2" t="s">
        <v>18</v>
      </c>
      <c r="I3278" s="4" t="b">
        <v>0</v>
      </c>
      <c r="J3278" s="19" t="s">
        <v>42</v>
      </c>
      <c r="K3278" s="1" t="s">
        <v>54</v>
      </c>
    </row>
    <row r="3279" spans="1:11" hidden="1" x14ac:dyDescent="0.25">
      <c r="A3279" s="1" t="s">
        <v>4332</v>
      </c>
      <c r="B3279" s="39" t="s">
        <v>12</v>
      </c>
      <c r="C3279" s="1" t="s">
        <v>3184</v>
      </c>
      <c r="D3279" s="1" t="s">
        <v>14</v>
      </c>
      <c r="E3279" s="60" t="s">
        <v>15</v>
      </c>
      <c r="F3279" s="3" t="s">
        <v>54</v>
      </c>
      <c r="G3279" s="1" t="s">
        <v>99</v>
      </c>
      <c r="H3279" s="2" t="s">
        <v>18</v>
      </c>
      <c r="I3279" s="4" t="b">
        <v>0</v>
      </c>
      <c r="J3279" s="19" t="s">
        <v>42</v>
      </c>
      <c r="K3279" s="1" t="s">
        <v>54</v>
      </c>
    </row>
    <row r="3280" spans="1:11" hidden="1" x14ac:dyDescent="0.25">
      <c r="A3280" s="1" t="s">
        <v>4333</v>
      </c>
      <c r="B3280" s="39" t="s">
        <v>12</v>
      </c>
      <c r="C3280" s="1" t="s">
        <v>3184</v>
      </c>
      <c r="D3280" s="1" t="s">
        <v>14</v>
      </c>
      <c r="E3280" s="60" t="s">
        <v>15</v>
      </c>
      <c r="F3280" s="3" t="s">
        <v>54</v>
      </c>
      <c r="G3280" s="1" t="s">
        <v>99</v>
      </c>
      <c r="H3280" s="2" t="s">
        <v>18</v>
      </c>
      <c r="I3280" s="4" t="b">
        <v>0</v>
      </c>
      <c r="J3280" s="19" t="s">
        <v>42</v>
      </c>
      <c r="K3280" s="1" t="s">
        <v>54</v>
      </c>
    </row>
    <row r="3281" spans="1:11" hidden="1" x14ac:dyDescent="0.25">
      <c r="A3281" s="1" t="s">
        <v>4334</v>
      </c>
      <c r="B3281" s="39" t="s">
        <v>12</v>
      </c>
      <c r="C3281" s="1" t="s">
        <v>3184</v>
      </c>
      <c r="D3281" s="1" t="s">
        <v>14</v>
      </c>
      <c r="E3281" s="60" t="s">
        <v>15</v>
      </c>
      <c r="F3281" s="3" t="s">
        <v>54</v>
      </c>
      <c r="G3281" s="1" t="s">
        <v>99</v>
      </c>
      <c r="H3281" s="2" t="s">
        <v>18</v>
      </c>
      <c r="I3281" s="4" t="b">
        <v>0</v>
      </c>
      <c r="J3281" s="19" t="s">
        <v>42</v>
      </c>
      <c r="K3281" s="1" t="s">
        <v>54</v>
      </c>
    </row>
    <row r="3282" spans="1:11" hidden="1" x14ac:dyDescent="0.25">
      <c r="A3282" s="1" t="s">
        <v>4335</v>
      </c>
      <c r="B3282" s="39" t="s">
        <v>12</v>
      </c>
      <c r="C3282" s="1" t="s">
        <v>3184</v>
      </c>
      <c r="D3282" s="1" t="s">
        <v>14</v>
      </c>
      <c r="E3282" s="60" t="s">
        <v>15</v>
      </c>
      <c r="F3282" s="3" t="s">
        <v>54</v>
      </c>
      <c r="G3282" s="1" t="s">
        <v>99</v>
      </c>
      <c r="H3282" s="2" t="s">
        <v>18</v>
      </c>
      <c r="I3282" s="4" t="b">
        <v>0</v>
      </c>
      <c r="J3282" s="19" t="s">
        <v>42</v>
      </c>
      <c r="K3282" s="1" t="s">
        <v>54</v>
      </c>
    </row>
    <row r="3283" spans="1:11" hidden="1" x14ac:dyDescent="0.25">
      <c r="A3283" s="1" t="s">
        <v>4336</v>
      </c>
      <c r="B3283" s="39" t="s">
        <v>12</v>
      </c>
      <c r="C3283" s="1" t="s">
        <v>3184</v>
      </c>
      <c r="D3283" s="1" t="s">
        <v>14</v>
      </c>
      <c r="E3283" s="60" t="s">
        <v>15</v>
      </c>
      <c r="F3283" s="3" t="s">
        <v>54</v>
      </c>
      <c r="G3283" s="1" t="s">
        <v>99</v>
      </c>
      <c r="H3283" s="2" t="s">
        <v>18</v>
      </c>
      <c r="I3283" s="4" t="b">
        <v>0</v>
      </c>
      <c r="J3283" s="19" t="s">
        <v>42</v>
      </c>
      <c r="K3283" s="1" t="s">
        <v>54</v>
      </c>
    </row>
    <row r="3284" spans="1:11" hidden="1" x14ac:dyDescent="0.25">
      <c r="A3284" s="1" t="s">
        <v>4337</v>
      </c>
      <c r="B3284" s="39" t="s">
        <v>12</v>
      </c>
      <c r="C3284" s="1" t="s">
        <v>3184</v>
      </c>
      <c r="D3284" s="1" t="s">
        <v>14</v>
      </c>
      <c r="E3284" s="60" t="s">
        <v>15</v>
      </c>
      <c r="F3284" s="3" t="s">
        <v>54</v>
      </c>
      <c r="G3284" s="1" t="s">
        <v>99</v>
      </c>
      <c r="H3284" s="2" t="s">
        <v>18</v>
      </c>
      <c r="I3284" s="4" t="b">
        <v>0</v>
      </c>
      <c r="J3284" s="19" t="s">
        <v>42</v>
      </c>
      <c r="K3284" s="1" t="s">
        <v>54</v>
      </c>
    </row>
    <row r="3285" spans="1:11" hidden="1" x14ac:dyDescent="0.25">
      <c r="A3285" s="1" t="s">
        <v>4338</v>
      </c>
      <c r="B3285" s="39" t="s">
        <v>12</v>
      </c>
      <c r="C3285" s="1" t="s">
        <v>3184</v>
      </c>
      <c r="D3285" s="1" t="s">
        <v>14</v>
      </c>
      <c r="E3285" s="60" t="s">
        <v>15</v>
      </c>
      <c r="F3285" s="3" t="s">
        <v>54</v>
      </c>
      <c r="G3285" s="1" t="s">
        <v>99</v>
      </c>
      <c r="H3285" s="2" t="s">
        <v>18</v>
      </c>
      <c r="I3285" s="4" t="b">
        <v>0</v>
      </c>
      <c r="J3285" s="19" t="s">
        <v>42</v>
      </c>
      <c r="K3285" s="1" t="s">
        <v>54</v>
      </c>
    </row>
    <row r="3286" spans="1:11" hidden="1" x14ac:dyDescent="0.25">
      <c r="A3286" s="1" t="s">
        <v>4339</v>
      </c>
      <c r="B3286" s="39" t="s">
        <v>12</v>
      </c>
      <c r="C3286" s="1" t="s">
        <v>3184</v>
      </c>
      <c r="D3286" s="1" t="s">
        <v>14</v>
      </c>
      <c r="E3286" s="60" t="s">
        <v>15</v>
      </c>
      <c r="F3286" s="3" t="s">
        <v>54</v>
      </c>
      <c r="G3286" s="1" t="s">
        <v>99</v>
      </c>
      <c r="H3286" s="2" t="s">
        <v>18</v>
      </c>
      <c r="I3286" s="4" t="b">
        <v>0</v>
      </c>
      <c r="J3286" s="19" t="s">
        <v>42</v>
      </c>
      <c r="K3286" s="1" t="s">
        <v>54</v>
      </c>
    </row>
    <row r="3287" spans="1:11" hidden="1" x14ac:dyDescent="0.25">
      <c r="A3287" s="1" t="s">
        <v>4340</v>
      </c>
      <c r="B3287" s="39" t="s">
        <v>12</v>
      </c>
      <c r="C3287" s="1" t="s">
        <v>3184</v>
      </c>
      <c r="D3287" s="1" t="s">
        <v>14</v>
      </c>
      <c r="E3287" s="60" t="s">
        <v>15</v>
      </c>
      <c r="F3287" s="3" t="s">
        <v>54</v>
      </c>
      <c r="G3287" s="1" t="s">
        <v>99</v>
      </c>
      <c r="H3287" s="2" t="s">
        <v>18</v>
      </c>
      <c r="I3287" s="4" t="b">
        <v>0</v>
      </c>
      <c r="J3287" s="19" t="s">
        <v>42</v>
      </c>
      <c r="K3287" s="1" t="s">
        <v>54</v>
      </c>
    </row>
    <row r="3288" spans="1:11" hidden="1" x14ac:dyDescent="0.25">
      <c r="A3288" s="1" t="s">
        <v>4341</v>
      </c>
      <c r="B3288" s="39" t="s">
        <v>12</v>
      </c>
      <c r="C3288" s="1" t="s">
        <v>3184</v>
      </c>
      <c r="D3288" s="1" t="s">
        <v>14</v>
      </c>
      <c r="E3288" s="60" t="s">
        <v>15</v>
      </c>
      <c r="F3288" s="3" t="s">
        <v>54</v>
      </c>
      <c r="G3288" s="1" t="s">
        <v>99</v>
      </c>
      <c r="H3288" s="2" t="s">
        <v>18</v>
      </c>
      <c r="I3288" s="4" t="b">
        <v>0</v>
      </c>
      <c r="J3288" s="19" t="s">
        <v>42</v>
      </c>
      <c r="K3288" s="1" t="s">
        <v>54</v>
      </c>
    </row>
    <row r="3289" spans="1:11" hidden="1" x14ac:dyDescent="0.25">
      <c r="A3289" s="1" t="s">
        <v>4342</v>
      </c>
      <c r="B3289" s="39" t="s">
        <v>12</v>
      </c>
      <c r="C3289" s="1" t="s">
        <v>3184</v>
      </c>
      <c r="D3289" s="1" t="s">
        <v>14</v>
      </c>
      <c r="E3289" s="60" t="s">
        <v>15</v>
      </c>
      <c r="F3289" s="3" t="s">
        <v>54</v>
      </c>
      <c r="G3289" s="1" t="s">
        <v>99</v>
      </c>
      <c r="H3289" s="2" t="s">
        <v>18</v>
      </c>
      <c r="I3289" s="4" t="b">
        <v>0</v>
      </c>
      <c r="J3289" s="19" t="s">
        <v>42</v>
      </c>
      <c r="K3289" s="1" t="s">
        <v>54</v>
      </c>
    </row>
    <row r="3290" spans="1:11" hidden="1" x14ac:dyDescent="0.25">
      <c r="A3290" s="1" t="s">
        <v>4343</v>
      </c>
      <c r="B3290" s="39" t="s">
        <v>12</v>
      </c>
      <c r="C3290" s="1" t="s">
        <v>3184</v>
      </c>
      <c r="D3290" s="1" t="s">
        <v>14</v>
      </c>
      <c r="E3290" s="60" t="s">
        <v>15</v>
      </c>
      <c r="F3290" s="3" t="s">
        <v>54</v>
      </c>
      <c r="G3290" s="1" t="s">
        <v>99</v>
      </c>
      <c r="H3290" s="2" t="s">
        <v>18</v>
      </c>
      <c r="I3290" s="4" t="b">
        <v>0</v>
      </c>
      <c r="J3290" s="19" t="s">
        <v>42</v>
      </c>
      <c r="K3290" s="1" t="s">
        <v>54</v>
      </c>
    </row>
    <row r="3291" spans="1:11" hidden="1" x14ac:dyDescent="0.25">
      <c r="A3291" s="1" t="s">
        <v>4344</v>
      </c>
      <c r="B3291" s="39" t="s">
        <v>12</v>
      </c>
      <c r="C3291" s="1" t="s">
        <v>3184</v>
      </c>
      <c r="D3291" s="1" t="s">
        <v>14</v>
      </c>
      <c r="E3291" s="60" t="s">
        <v>15</v>
      </c>
      <c r="F3291" s="3" t="s">
        <v>54</v>
      </c>
      <c r="G3291" s="1" t="s">
        <v>99</v>
      </c>
      <c r="H3291" s="2" t="s">
        <v>18</v>
      </c>
      <c r="I3291" s="4" t="b">
        <v>0</v>
      </c>
      <c r="J3291" s="19" t="s">
        <v>42</v>
      </c>
      <c r="K3291" s="1" t="s">
        <v>54</v>
      </c>
    </row>
    <row r="3292" spans="1:11" hidden="1" x14ac:dyDescent="0.25">
      <c r="A3292" s="1" t="s">
        <v>4345</v>
      </c>
      <c r="B3292" s="39" t="s">
        <v>12</v>
      </c>
      <c r="C3292" s="1" t="s">
        <v>3184</v>
      </c>
      <c r="D3292" s="1" t="s">
        <v>14</v>
      </c>
      <c r="E3292" s="60" t="s">
        <v>15</v>
      </c>
      <c r="F3292" s="3" t="s">
        <v>54</v>
      </c>
      <c r="G3292" s="1" t="s">
        <v>99</v>
      </c>
      <c r="H3292" s="2" t="s">
        <v>18</v>
      </c>
      <c r="I3292" s="4" t="b">
        <v>0</v>
      </c>
      <c r="J3292" s="19" t="s">
        <v>42</v>
      </c>
      <c r="K3292" s="1" t="s">
        <v>54</v>
      </c>
    </row>
    <row r="3293" spans="1:11" hidden="1" x14ac:dyDescent="0.25">
      <c r="A3293" s="1" t="s">
        <v>4346</v>
      </c>
      <c r="B3293" s="39" t="s">
        <v>12</v>
      </c>
      <c r="C3293" s="1" t="s">
        <v>3184</v>
      </c>
      <c r="D3293" s="1" t="s">
        <v>14</v>
      </c>
      <c r="E3293" s="60" t="s">
        <v>15</v>
      </c>
      <c r="F3293" s="3" t="s">
        <v>54</v>
      </c>
      <c r="G3293" s="1" t="s">
        <v>99</v>
      </c>
      <c r="H3293" s="2" t="s">
        <v>18</v>
      </c>
      <c r="I3293" s="4" t="b">
        <v>0</v>
      </c>
      <c r="J3293" s="19" t="s">
        <v>42</v>
      </c>
      <c r="K3293" s="1" t="s">
        <v>54</v>
      </c>
    </row>
    <row r="3294" spans="1:11" hidden="1" x14ac:dyDescent="0.25">
      <c r="A3294" s="1" t="s">
        <v>4347</v>
      </c>
      <c r="B3294" s="39" t="s">
        <v>12</v>
      </c>
      <c r="C3294" s="1" t="s">
        <v>3184</v>
      </c>
      <c r="D3294" s="1" t="s">
        <v>14</v>
      </c>
      <c r="E3294" s="60" t="s">
        <v>15</v>
      </c>
      <c r="F3294" s="3" t="s">
        <v>54</v>
      </c>
      <c r="G3294" s="1" t="s">
        <v>99</v>
      </c>
      <c r="H3294" s="2" t="s">
        <v>18</v>
      </c>
      <c r="I3294" s="4" t="b">
        <v>0</v>
      </c>
      <c r="J3294" s="19" t="s">
        <v>42</v>
      </c>
      <c r="K3294" s="1" t="s">
        <v>54</v>
      </c>
    </row>
    <row r="3295" spans="1:11" hidden="1" x14ac:dyDescent="0.25">
      <c r="A3295" s="1" t="s">
        <v>4348</v>
      </c>
      <c r="B3295" s="39" t="s">
        <v>12</v>
      </c>
      <c r="C3295" s="1" t="s">
        <v>3184</v>
      </c>
      <c r="D3295" s="1" t="s">
        <v>14</v>
      </c>
      <c r="E3295" s="60" t="s">
        <v>15</v>
      </c>
      <c r="F3295" s="3" t="s">
        <v>54</v>
      </c>
      <c r="G3295" s="1" t="s">
        <v>99</v>
      </c>
      <c r="H3295" s="2" t="s">
        <v>18</v>
      </c>
      <c r="I3295" s="4" t="b">
        <v>0</v>
      </c>
      <c r="J3295" s="19" t="s">
        <v>42</v>
      </c>
      <c r="K3295" s="1" t="s">
        <v>54</v>
      </c>
    </row>
    <row r="3296" spans="1:11" hidden="1" x14ac:dyDescent="0.25">
      <c r="A3296" s="1" t="s">
        <v>4349</v>
      </c>
      <c r="B3296" s="39" t="s">
        <v>12</v>
      </c>
      <c r="C3296" s="1" t="s">
        <v>3184</v>
      </c>
      <c r="D3296" s="1" t="s">
        <v>14</v>
      </c>
      <c r="E3296" s="60" t="s">
        <v>15</v>
      </c>
      <c r="F3296" s="3" t="s">
        <v>54</v>
      </c>
      <c r="G3296" s="1" t="s">
        <v>99</v>
      </c>
      <c r="H3296" s="2" t="s">
        <v>18</v>
      </c>
      <c r="I3296" s="4" t="b">
        <v>0</v>
      </c>
      <c r="J3296" s="19" t="s">
        <v>42</v>
      </c>
      <c r="K3296" s="1" t="s">
        <v>54</v>
      </c>
    </row>
    <row r="3297" spans="1:11" hidden="1" x14ac:dyDescent="0.25">
      <c r="A3297" s="1" t="s">
        <v>4350</v>
      </c>
      <c r="B3297" s="39" t="s">
        <v>12</v>
      </c>
      <c r="C3297" s="1" t="s">
        <v>3184</v>
      </c>
      <c r="D3297" s="1" t="s">
        <v>14</v>
      </c>
      <c r="E3297" s="60" t="s">
        <v>15</v>
      </c>
      <c r="F3297" s="3" t="s">
        <v>54</v>
      </c>
      <c r="G3297" s="1" t="s">
        <v>99</v>
      </c>
      <c r="H3297" s="2" t="s">
        <v>18</v>
      </c>
      <c r="I3297" s="4" t="b">
        <v>0</v>
      </c>
      <c r="J3297" s="19" t="s">
        <v>42</v>
      </c>
      <c r="K3297" s="1" t="s">
        <v>54</v>
      </c>
    </row>
    <row r="3298" spans="1:11" hidden="1" x14ac:dyDescent="0.25">
      <c r="A3298" s="1" t="s">
        <v>4351</v>
      </c>
      <c r="B3298" s="39" t="s">
        <v>12</v>
      </c>
      <c r="C3298" s="1" t="s">
        <v>3184</v>
      </c>
      <c r="D3298" s="1" t="s">
        <v>14</v>
      </c>
      <c r="E3298" s="60" t="s">
        <v>15</v>
      </c>
      <c r="F3298" s="3" t="s">
        <v>54</v>
      </c>
      <c r="G3298" s="1" t="s">
        <v>99</v>
      </c>
      <c r="H3298" s="2" t="s">
        <v>18</v>
      </c>
      <c r="I3298" s="4" t="b">
        <v>0</v>
      </c>
      <c r="J3298" s="19" t="s">
        <v>42</v>
      </c>
      <c r="K3298" s="1" t="s">
        <v>54</v>
      </c>
    </row>
    <row r="3299" spans="1:11" hidden="1" x14ac:dyDescent="0.25">
      <c r="A3299" s="1" t="s">
        <v>4352</v>
      </c>
      <c r="B3299" s="39" t="s">
        <v>12</v>
      </c>
      <c r="C3299" s="1" t="s">
        <v>3184</v>
      </c>
      <c r="D3299" s="1" t="s">
        <v>14</v>
      </c>
      <c r="E3299" s="60" t="s">
        <v>15</v>
      </c>
      <c r="F3299" s="3" t="s">
        <v>54</v>
      </c>
      <c r="G3299" s="1" t="s">
        <v>99</v>
      </c>
      <c r="H3299" s="2" t="s">
        <v>18</v>
      </c>
      <c r="I3299" s="4" t="b">
        <v>0</v>
      </c>
      <c r="J3299" s="19" t="s">
        <v>42</v>
      </c>
      <c r="K3299" s="1" t="s">
        <v>54</v>
      </c>
    </row>
    <row r="3300" spans="1:11" hidden="1" x14ac:dyDescent="0.25">
      <c r="A3300" s="1" t="s">
        <v>4353</v>
      </c>
      <c r="B3300" s="39" t="s">
        <v>12</v>
      </c>
      <c r="C3300" s="1" t="s">
        <v>3184</v>
      </c>
      <c r="D3300" s="1" t="s">
        <v>14</v>
      </c>
      <c r="E3300" s="60" t="s">
        <v>15</v>
      </c>
      <c r="F3300" s="3" t="s">
        <v>54</v>
      </c>
      <c r="G3300" s="1" t="s">
        <v>99</v>
      </c>
      <c r="H3300" s="2" t="s">
        <v>18</v>
      </c>
      <c r="I3300" s="4" t="b">
        <v>0</v>
      </c>
      <c r="J3300" s="19" t="s">
        <v>42</v>
      </c>
      <c r="K3300" s="1" t="s">
        <v>54</v>
      </c>
    </row>
    <row r="3301" spans="1:11" hidden="1" x14ac:dyDescent="0.25">
      <c r="A3301" s="1" t="s">
        <v>4354</v>
      </c>
      <c r="B3301" s="39" t="s">
        <v>12</v>
      </c>
      <c r="C3301" s="1" t="s">
        <v>3184</v>
      </c>
      <c r="D3301" s="1" t="s">
        <v>14</v>
      </c>
      <c r="E3301" s="60" t="s">
        <v>15</v>
      </c>
      <c r="F3301" s="3" t="s">
        <v>54</v>
      </c>
      <c r="G3301" s="1" t="s">
        <v>99</v>
      </c>
      <c r="H3301" s="2" t="s">
        <v>18</v>
      </c>
      <c r="I3301" s="4" t="b">
        <v>0</v>
      </c>
      <c r="J3301" s="19" t="s">
        <v>42</v>
      </c>
      <c r="K3301" s="1" t="s">
        <v>54</v>
      </c>
    </row>
    <row r="3302" spans="1:11" hidden="1" x14ac:dyDescent="0.25">
      <c r="A3302" s="1" t="s">
        <v>4355</v>
      </c>
      <c r="B3302" s="39" t="s">
        <v>12</v>
      </c>
      <c r="C3302" s="1" t="s">
        <v>3184</v>
      </c>
      <c r="D3302" s="1" t="s">
        <v>14</v>
      </c>
      <c r="E3302" s="60" t="s">
        <v>15</v>
      </c>
      <c r="F3302" s="3" t="s">
        <v>54</v>
      </c>
      <c r="G3302" s="1" t="s">
        <v>99</v>
      </c>
      <c r="H3302" s="2" t="s">
        <v>18</v>
      </c>
      <c r="I3302" s="4" t="b">
        <v>0</v>
      </c>
      <c r="J3302" s="19" t="s">
        <v>42</v>
      </c>
      <c r="K3302" s="1" t="s">
        <v>54</v>
      </c>
    </row>
    <row r="3303" spans="1:11" hidden="1" x14ac:dyDescent="0.25">
      <c r="A3303" s="1" t="s">
        <v>4356</v>
      </c>
      <c r="B3303" s="39" t="s">
        <v>12</v>
      </c>
      <c r="C3303" s="1" t="s">
        <v>3184</v>
      </c>
      <c r="D3303" s="1" t="s">
        <v>14</v>
      </c>
      <c r="E3303" s="60" t="s">
        <v>15</v>
      </c>
      <c r="F3303" s="3" t="s">
        <v>54</v>
      </c>
      <c r="G3303" s="1" t="s">
        <v>99</v>
      </c>
      <c r="H3303" s="2" t="s">
        <v>18</v>
      </c>
      <c r="I3303" s="4" t="b">
        <v>0</v>
      </c>
      <c r="J3303" s="19" t="s">
        <v>42</v>
      </c>
      <c r="K3303" s="1" t="s">
        <v>54</v>
      </c>
    </row>
    <row r="3304" spans="1:11" hidden="1" x14ac:dyDescent="0.25">
      <c r="A3304" s="1" t="s">
        <v>4357</v>
      </c>
      <c r="B3304" s="39" t="s">
        <v>12</v>
      </c>
      <c r="C3304" s="1" t="s">
        <v>3184</v>
      </c>
      <c r="D3304" s="1" t="s">
        <v>14</v>
      </c>
      <c r="E3304" s="60" t="s">
        <v>15</v>
      </c>
      <c r="F3304" s="3" t="s">
        <v>54</v>
      </c>
      <c r="G3304" s="1" t="s">
        <v>99</v>
      </c>
      <c r="H3304" s="2" t="s">
        <v>18</v>
      </c>
      <c r="I3304" s="4" t="b">
        <v>0</v>
      </c>
      <c r="J3304" s="19" t="s">
        <v>42</v>
      </c>
      <c r="K3304" s="1" t="s">
        <v>54</v>
      </c>
    </row>
    <row r="3305" spans="1:11" hidden="1" x14ac:dyDescent="0.25">
      <c r="A3305" s="1" t="s">
        <v>4358</v>
      </c>
      <c r="B3305" s="39" t="s">
        <v>12</v>
      </c>
      <c r="C3305" s="1" t="s">
        <v>3184</v>
      </c>
      <c r="D3305" s="1" t="s">
        <v>14</v>
      </c>
      <c r="E3305" s="60" t="s">
        <v>15</v>
      </c>
      <c r="F3305" s="3" t="s">
        <v>54</v>
      </c>
      <c r="G3305" s="1" t="s">
        <v>99</v>
      </c>
      <c r="H3305" s="2" t="s">
        <v>18</v>
      </c>
      <c r="I3305" s="4" t="b">
        <v>0</v>
      </c>
      <c r="J3305" s="19" t="s">
        <v>42</v>
      </c>
      <c r="K3305" s="1" t="s">
        <v>54</v>
      </c>
    </row>
    <row r="3306" spans="1:11" hidden="1" x14ac:dyDescent="0.25">
      <c r="A3306" s="1" t="s">
        <v>4359</v>
      </c>
      <c r="B3306" s="39" t="s">
        <v>12</v>
      </c>
      <c r="C3306" s="1" t="s">
        <v>3184</v>
      </c>
      <c r="D3306" s="1" t="s">
        <v>14</v>
      </c>
      <c r="E3306" s="60" t="s">
        <v>15</v>
      </c>
      <c r="F3306" s="3" t="s">
        <v>54</v>
      </c>
      <c r="G3306" s="1" t="s">
        <v>99</v>
      </c>
      <c r="H3306" s="2" t="s">
        <v>18</v>
      </c>
      <c r="I3306" s="4" t="b">
        <v>0</v>
      </c>
      <c r="J3306" s="19" t="s">
        <v>42</v>
      </c>
      <c r="K3306" s="1" t="s">
        <v>54</v>
      </c>
    </row>
    <row r="3307" spans="1:11" hidden="1" x14ac:dyDescent="0.25">
      <c r="A3307" s="1" t="s">
        <v>4360</v>
      </c>
      <c r="B3307" s="39" t="s">
        <v>12</v>
      </c>
      <c r="C3307" s="1" t="s">
        <v>3184</v>
      </c>
      <c r="D3307" s="1" t="s">
        <v>14</v>
      </c>
      <c r="E3307" s="60" t="s">
        <v>15</v>
      </c>
      <c r="F3307" s="3" t="s">
        <v>54</v>
      </c>
      <c r="G3307" s="1" t="s">
        <v>99</v>
      </c>
      <c r="H3307" s="2" t="s">
        <v>18</v>
      </c>
      <c r="I3307" s="4" t="b">
        <v>0</v>
      </c>
      <c r="J3307" s="19" t="s">
        <v>42</v>
      </c>
      <c r="K3307" s="1" t="s">
        <v>54</v>
      </c>
    </row>
    <row r="3308" spans="1:11" hidden="1" x14ac:dyDescent="0.25">
      <c r="A3308" s="1" t="s">
        <v>4361</v>
      </c>
      <c r="B3308" s="39" t="s">
        <v>12</v>
      </c>
      <c r="C3308" s="1" t="s">
        <v>3184</v>
      </c>
      <c r="D3308" s="1" t="s">
        <v>14</v>
      </c>
      <c r="E3308" s="60" t="s">
        <v>15</v>
      </c>
      <c r="F3308" s="3" t="s">
        <v>54</v>
      </c>
      <c r="G3308" s="1" t="s">
        <v>99</v>
      </c>
      <c r="H3308" s="2" t="s">
        <v>18</v>
      </c>
      <c r="I3308" s="4" t="b">
        <v>0</v>
      </c>
      <c r="J3308" s="19" t="s">
        <v>42</v>
      </c>
      <c r="K3308" s="1" t="s">
        <v>54</v>
      </c>
    </row>
    <row r="3309" spans="1:11" hidden="1" x14ac:dyDescent="0.25">
      <c r="A3309" s="1" t="s">
        <v>4362</v>
      </c>
      <c r="B3309" s="39" t="s">
        <v>12</v>
      </c>
      <c r="C3309" s="1" t="s">
        <v>3184</v>
      </c>
      <c r="D3309" s="1" t="s">
        <v>14</v>
      </c>
      <c r="E3309" s="60" t="s">
        <v>15</v>
      </c>
      <c r="F3309" s="3" t="s">
        <v>54</v>
      </c>
      <c r="G3309" s="1" t="s">
        <v>99</v>
      </c>
      <c r="H3309" s="2" t="s">
        <v>18</v>
      </c>
      <c r="I3309" s="4" t="b">
        <v>0</v>
      </c>
      <c r="J3309" s="19" t="s">
        <v>42</v>
      </c>
      <c r="K3309" s="1" t="s">
        <v>54</v>
      </c>
    </row>
    <row r="3310" spans="1:11" hidden="1" x14ac:dyDescent="0.25">
      <c r="A3310" s="1" t="s">
        <v>4363</v>
      </c>
      <c r="B3310" s="39" t="s">
        <v>12</v>
      </c>
      <c r="C3310" s="1" t="s">
        <v>3184</v>
      </c>
      <c r="D3310" s="1" t="s">
        <v>14</v>
      </c>
      <c r="E3310" s="60" t="s">
        <v>15</v>
      </c>
      <c r="F3310" s="3" t="s">
        <v>54</v>
      </c>
      <c r="G3310" s="1" t="s">
        <v>99</v>
      </c>
      <c r="H3310" s="2" t="s">
        <v>18</v>
      </c>
      <c r="I3310" s="4" t="b">
        <v>0</v>
      </c>
      <c r="J3310" s="19" t="s">
        <v>42</v>
      </c>
      <c r="K3310" s="1" t="s">
        <v>54</v>
      </c>
    </row>
    <row r="3311" spans="1:11" hidden="1" x14ac:dyDescent="0.25">
      <c r="A3311" s="1" t="s">
        <v>4364</v>
      </c>
      <c r="B3311" s="39" t="s">
        <v>12</v>
      </c>
      <c r="C3311" s="1" t="s">
        <v>3184</v>
      </c>
      <c r="D3311" s="1" t="s">
        <v>14</v>
      </c>
      <c r="E3311" s="60" t="s">
        <v>15</v>
      </c>
      <c r="F3311" s="3" t="s">
        <v>54</v>
      </c>
      <c r="G3311" s="1" t="s">
        <v>99</v>
      </c>
      <c r="H3311" s="2" t="s">
        <v>18</v>
      </c>
      <c r="I3311" s="4" t="b">
        <v>0</v>
      </c>
      <c r="J3311" s="19" t="s">
        <v>42</v>
      </c>
      <c r="K3311" s="1" t="s">
        <v>54</v>
      </c>
    </row>
    <row r="3312" spans="1:11" hidden="1" x14ac:dyDescent="0.25">
      <c r="A3312" s="1" t="s">
        <v>4365</v>
      </c>
      <c r="B3312" s="39" t="s">
        <v>12</v>
      </c>
      <c r="C3312" s="1" t="s">
        <v>3184</v>
      </c>
      <c r="D3312" s="1" t="s">
        <v>14</v>
      </c>
      <c r="E3312" s="60" t="s">
        <v>15</v>
      </c>
      <c r="F3312" s="3" t="s">
        <v>54</v>
      </c>
      <c r="G3312" s="1" t="s">
        <v>99</v>
      </c>
      <c r="H3312" s="2" t="s">
        <v>18</v>
      </c>
      <c r="I3312" s="4" t="b">
        <v>0</v>
      </c>
      <c r="J3312" s="19" t="s">
        <v>42</v>
      </c>
      <c r="K3312" s="1" t="s">
        <v>54</v>
      </c>
    </row>
    <row r="3313" spans="1:11" hidden="1" x14ac:dyDescent="0.25">
      <c r="A3313" s="1" t="s">
        <v>4366</v>
      </c>
      <c r="B3313" s="39" t="s">
        <v>12</v>
      </c>
      <c r="C3313" s="1" t="s">
        <v>3184</v>
      </c>
      <c r="D3313" s="1" t="s">
        <v>14</v>
      </c>
      <c r="E3313" s="60" t="s">
        <v>15</v>
      </c>
      <c r="F3313" s="3" t="s">
        <v>54</v>
      </c>
      <c r="G3313" s="1" t="s">
        <v>99</v>
      </c>
      <c r="H3313" s="2" t="s">
        <v>18</v>
      </c>
      <c r="I3313" s="4" t="b">
        <v>0</v>
      </c>
      <c r="J3313" s="19" t="s">
        <v>42</v>
      </c>
      <c r="K3313" s="1" t="s">
        <v>54</v>
      </c>
    </row>
    <row r="3314" spans="1:11" hidden="1" x14ac:dyDescent="0.25">
      <c r="A3314" s="1" t="s">
        <v>4367</v>
      </c>
      <c r="B3314" s="39" t="s">
        <v>12</v>
      </c>
      <c r="C3314" s="1" t="s">
        <v>3184</v>
      </c>
      <c r="D3314" s="1" t="s">
        <v>14</v>
      </c>
      <c r="E3314" s="60" t="s">
        <v>15</v>
      </c>
      <c r="F3314" s="3" t="s">
        <v>54</v>
      </c>
      <c r="G3314" s="1" t="s">
        <v>99</v>
      </c>
      <c r="H3314" s="2" t="s">
        <v>18</v>
      </c>
      <c r="I3314" s="4" t="b">
        <v>0</v>
      </c>
      <c r="J3314" s="19" t="s">
        <v>42</v>
      </c>
      <c r="K3314" s="1" t="s">
        <v>54</v>
      </c>
    </row>
    <row r="3315" spans="1:11" hidden="1" x14ac:dyDescent="0.25">
      <c r="A3315" s="1" t="s">
        <v>4368</v>
      </c>
      <c r="B3315" s="39" t="s">
        <v>12</v>
      </c>
      <c r="C3315" s="1" t="s">
        <v>3184</v>
      </c>
      <c r="D3315" s="1" t="s">
        <v>14</v>
      </c>
      <c r="E3315" s="60" t="s">
        <v>15</v>
      </c>
      <c r="F3315" s="3" t="s">
        <v>54</v>
      </c>
      <c r="G3315" s="1" t="s">
        <v>99</v>
      </c>
      <c r="H3315" s="2" t="s">
        <v>18</v>
      </c>
      <c r="I3315" s="4" t="b">
        <v>0</v>
      </c>
      <c r="J3315" s="19" t="s">
        <v>42</v>
      </c>
      <c r="K3315" s="1" t="s">
        <v>54</v>
      </c>
    </row>
    <row r="3316" spans="1:11" hidden="1" x14ac:dyDescent="0.25">
      <c r="A3316" s="1" t="s">
        <v>4369</v>
      </c>
      <c r="B3316" s="39" t="s">
        <v>12</v>
      </c>
      <c r="C3316" s="1" t="s">
        <v>3184</v>
      </c>
      <c r="D3316" s="1" t="s">
        <v>14</v>
      </c>
      <c r="E3316" s="60" t="s">
        <v>15</v>
      </c>
      <c r="F3316" s="3" t="s">
        <v>54</v>
      </c>
      <c r="G3316" s="1" t="s">
        <v>99</v>
      </c>
      <c r="H3316" s="2" t="s">
        <v>18</v>
      </c>
      <c r="I3316" s="4" t="b">
        <v>0</v>
      </c>
      <c r="J3316" s="19" t="s">
        <v>42</v>
      </c>
      <c r="K3316" s="1" t="s">
        <v>54</v>
      </c>
    </row>
    <row r="3317" spans="1:11" hidden="1" x14ac:dyDescent="0.25">
      <c r="A3317" s="1" t="s">
        <v>4370</v>
      </c>
      <c r="B3317" s="39" t="s">
        <v>12</v>
      </c>
      <c r="C3317" s="1" t="s">
        <v>3184</v>
      </c>
      <c r="D3317" s="1" t="s">
        <v>14</v>
      </c>
      <c r="E3317" s="60" t="s">
        <v>15</v>
      </c>
      <c r="F3317" s="3" t="s">
        <v>54</v>
      </c>
      <c r="G3317" s="1" t="s">
        <v>99</v>
      </c>
      <c r="H3317" s="2" t="s">
        <v>18</v>
      </c>
      <c r="I3317" s="4" t="b">
        <v>0</v>
      </c>
      <c r="J3317" s="19" t="s">
        <v>42</v>
      </c>
      <c r="K3317" s="1" t="s">
        <v>54</v>
      </c>
    </row>
    <row r="3318" spans="1:11" hidden="1" x14ac:dyDescent="0.25">
      <c r="A3318" s="1" t="s">
        <v>4371</v>
      </c>
      <c r="B3318" s="39" t="s">
        <v>12</v>
      </c>
      <c r="C3318" s="1" t="s">
        <v>3184</v>
      </c>
      <c r="D3318" s="1" t="s">
        <v>14</v>
      </c>
      <c r="E3318" s="60" t="s">
        <v>15</v>
      </c>
      <c r="F3318" s="3" t="s">
        <v>54</v>
      </c>
      <c r="G3318" s="1" t="s">
        <v>99</v>
      </c>
      <c r="H3318" s="2" t="s">
        <v>18</v>
      </c>
      <c r="I3318" s="4" t="b">
        <v>0</v>
      </c>
      <c r="J3318" s="19" t="s">
        <v>42</v>
      </c>
      <c r="K3318" s="1" t="s">
        <v>54</v>
      </c>
    </row>
    <row r="3319" spans="1:11" hidden="1" x14ac:dyDescent="0.25">
      <c r="A3319" s="1" t="s">
        <v>4372</v>
      </c>
      <c r="B3319" s="39" t="s">
        <v>12</v>
      </c>
      <c r="C3319" s="1" t="s">
        <v>3184</v>
      </c>
      <c r="D3319" s="1" t="s">
        <v>14</v>
      </c>
      <c r="E3319" s="60" t="s">
        <v>15</v>
      </c>
      <c r="F3319" s="3" t="s">
        <v>54</v>
      </c>
      <c r="G3319" s="1" t="s">
        <v>99</v>
      </c>
      <c r="H3319" s="2" t="s">
        <v>18</v>
      </c>
      <c r="I3319" s="4" t="b">
        <v>0</v>
      </c>
      <c r="J3319" s="19" t="s">
        <v>42</v>
      </c>
      <c r="K3319" s="1" t="s">
        <v>54</v>
      </c>
    </row>
    <row r="3320" spans="1:11" hidden="1" x14ac:dyDescent="0.25">
      <c r="A3320" s="1" t="s">
        <v>4373</v>
      </c>
      <c r="B3320" s="39" t="s">
        <v>12</v>
      </c>
      <c r="C3320" s="1" t="s">
        <v>3184</v>
      </c>
      <c r="D3320" s="1" t="s">
        <v>14</v>
      </c>
      <c r="E3320" s="60" t="s">
        <v>15</v>
      </c>
      <c r="F3320" s="3" t="s">
        <v>54</v>
      </c>
      <c r="G3320" s="1" t="s">
        <v>99</v>
      </c>
      <c r="H3320" s="2" t="s">
        <v>18</v>
      </c>
      <c r="I3320" s="4" t="b">
        <v>0</v>
      </c>
      <c r="J3320" s="19" t="s">
        <v>42</v>
      </c>
      <c r="K3320" s="1" t="s">
        <v>54</v>
      </c>
    </row>
    <row r="3321" spans="1:11" hidden="1" x14ac:dyDescent="0.25">
      <c r="A3321" s="1" t="s">
        <v>4374</v>
      </c>
      <c r="B3321" s="39" t="s">
        <v>12</v>
      </c>
      <c r="C3321" s="1" t="s">
        <v>3184</v>
      </c>
      <c r="D3321" s="1" t="s">
        <v>14</v>
      </c>
      <c r="E3321" s="60" t="s">
        <v>15</v>
      </c>
      <c r="F3321" s="3" t="s">
        <v>54</v>
      </c>
      <c r="G3321" s="1" t="s">
        <v>99</v>
      </c>
      <c r="H3321" s="2" t="s">
        <v>18</v>
      </c>
      <c r="I3321" s="4" t="b">
        <v>0</v>
      </c>
      <c r="J3321" s="19" t="s">
        <v>42</v>
      </c>
      <c r="K3321" s="1" t="s">
        <v>54</v>
      </c>
    </row>
    <row r="3322" spans="1:11" hidden="1" x14ac:dyDescent="0.25">
      <c r="A3322" s="1" t="s">
        <v>4375</v>
      </c>
      <c r="B3322" s="39" t="s">
        <v>12</v>
      </c>
      <c r="C3322" s="1" t="s">
        <v>3184</v>
      </c>
      <c r="D3322" s="1" t="s">
        <v>14</v>
      </c>
      <c r="E3322" s="60" t="s">
        <v>15</v>
      </c>
      <c r="F3322" s="3" t="s">
        <v>54</v>
      </c>
      <c r="G3322" s="1" t="s">
        <v>99</v>
      </c>
      <c r="H3322" s="2" t="s">
        <v>18</v>
      </c>
      <c r="I3322" s="4" t="b">
        <v>0</v>
      </c>
      <c r="J3322" s="19" t="s">
        <v>42</v>
      </c>
      <c r="K3322" s="1" t="s">
        <v>54</v>
      </c>
    </row>
    <row r="3323" spans="1:11" hidden="1" x14ac:dyDescent="0.25">
      <c r="A3323" s="1" t="s">
        <v>4376</v>
      </c>
      <c r="B3323" s="39" t="s">
        <v>12</v>
      </c>
      <c r="C3323" s="1" t="s">
        <v>3184</v>
      </c>
      <c r="D3323" s="1" t="s">
        <v>14</v>
      </c>
      <c r="E3323" s="60" t="s">
        <v>15</v>
      </c>
      <c r="F3323" s="3" t="s">
        <v>54</v>
      </c>
      <c r="G3323" s="1" t="s">
        <v>99</v>
      </c>
      <c r="H3323" s="2" t="s">
        <v>18</v>
      </c>
      <c r="I3323" s="4" t="b">
        <v>0</v>
      </c>
      <c r="J3323" s="19" t="s">
        <v>42</v>
      </c>
      <c r="K3323" s="1" t="s">
        <v>54</v>
      </c>
    </row>
    <row r="3324" spans="1:11" hidden="1" x14ac:dyDescent="0.25">
      <c r="A3324" s="1" t="s">
        <v>4377</v>
      </c>
      <c r="B3324" s="39" t="s">
        <v>12</v>
      </c>
      <c r="C3324" s="1" t="s">
        <v>3184</v>
      </c>
      <c r="D3324" s="1" t="s">
        <v>14</v>
      </c>
      <c r="E3324" s="60" t="s">
        <v>15</v>
      </c>
      <c r="F3324" s="3" t="s">
        <v>54</v>
      </c>
      <c r="G3324" s="1" t="s">
        <v>99</v>
      </c>
      <c r="H3324" s="2" t="s">
        <v>18</v>
      </c>
      <c r="I3324" s="4" t="b">
        <v>0</v>
      </c>
      <c r="J3324" s="19" t="s">
        <v>42</v>
      </c>
      <c r="K3324" s="1" t="s">
        <v>54</v>
      </c>
    </row>
    <row r="3325" spans="1:11" hidden="1" x14ac:dyDescent="0.25">
      <c r="A3325" s="1" t="s">
        <v>4378</v>
      </c>
      <c r="B3325" s="39" t="s">
        <v>12</v>
      </c>
      <c r="C3325" s="1" t="s">
        <v>3184</v>
      </c>
      <c r="D3325" s="1" t="s">
        <v>14</v>
      </c>
      <c r="E3325" s="60" t="s">
        <v>15</v>
      </c>
      <c r="F3325" s="3" t="s">
        <v>54</v>
      </c>
      <c r="G3325" s="1" t="s">
        <v>99</v>
      </c>
      <c r="H3325" s="2" t="s">
        <v>18</v>
      </c>
      <c r="I3325" s="4" t="b">
        <v>0</v>
      </c>
      <c r="J3325" s="19" t="s">
        <v>42</v>
      </c>
      <c r="K3325" s="1" t="s">
        <v>54</v>
      </c>
    </row>
    <row r="3326" spans="1:11" hidden="1" x14ac:dyDescent="0.25">
      <c r="A3326" s="1" t="s">
        <v>4379</v>
      </c>
      <c r="B3326" s="39" t="s">
        <v>12</v>
      </c>
      <c r="C3326" s="1" t="s">
        <v>3184</v>
      </c>
      <c r="D3326" s="1" t="s">
        <v>14</v>
      </c>
      <c r="E3326" s="60" t="s">
        <v>15</v>
      </c>
      <c r="F3326" s="3" t="s">
        <v>54</v>
      </c>
      <c r="G3326" s="1" t="s">
        <v>99</v>
      </c>
      <c r="H3326" s="2" t="s">
        <v>18</v>
      </c>
      <c r="I3326" s="4" t="b">
        <v>0</v>
      </c>
      <c r="J3326" s="19" t="s">
        <v>42</v>
      </c>
      <c r="K3326" s="1" t="s">
        <v>54</v>
      </c>
    </row>
    <row r="3327" spans="1:11" hidden="1" x14ac:dyDescent="0.25">
      <c r="A3327" s="1" t="s">
        <v>4380</v>
      </c>
      <c r="B3327" s="39" t="s">
        <v>12</v>
      </c>
      <c r="C3327" s="1" t="s">
        <v>3184</v>
      </c>
      <c r="D3327" s="1" t="s">
        <v>14</v>
      </c>
      <c r="E3327" s="60" t="s">
        <v>15</v>
      </c>
      <c r="F3327" s="3" t="s">
        <v>54</v>
      </c>
      <c r="G3327" s="1" t="s">
        <v>99</v>
      </c>
      <c r="H3327" s="2" t="s">
        <v>18</v>
      </c>
      <c r="I3327" s="4" t="b">
        <v>0</v>
      </c>
      <c r="J3327" s="19" t="s">
        <v>42</v>
      </c>
      <c r="K3327" s="1" t="s">
        <v>54</v>
      </c>
    </row>
    <row r="3328" spans="1:11" hidden="1" x14ac:dyDescent="0.25">
      <c r="A3328" s="1" t="s">
        <v>4381</v>
      </c>
      <c r="B3328" s="39" t="s">
        <v>12</v>
      </c>
      <c r="C3328" s="1" t="s">
        <v>3184</v>
      </c>
      <c r="D3328" s="1" t="s">
        <v>14</v>
      </c>
      <c r="E3328" s="60" t="s">
        <v>15</v>
      </c>
      <c r="F3328" s="3" t="s">
        <v>54</v>
      </c>
      <c r="G3328" s="1" t="s">
        <v>99</v>
      </c>
      <c r="H3328" s="2" t="s">
        <v>18</v>
      </c>
      <c r="I3328" s="4" t="b">
        <v>0</v>
      </c>
      <c r="J3328" s="19" t="s">
        <v>42</v>
      </c>
      <c r="K3328" s="1" t="s">
        <v>54</v>
      </c>
    </row>
    <row r="3329" spans="1:11" hidden="1" x14ac:dyDescent="0.25">
      <c r="A3329" s="1" t="s">
        <v>4382</v>
      </c>
      <c r="B3329" s="39" t="s">
        <v>12</v>
      </c>
      <c r="C3329" s="1" t="s">
        <v>3184</v>
      </c>
      <c r="D3329" s="1" t="s">
        <v>14</v>
      </c>
      <c r="E3329" s="60" t="s">
        <v>15</v>
      </c>
      <c r="F3329" s="3" t="s">
        <v>54</v>
      </c>
      <c r="G3329" s="1" t="s">
        <v>99</v>
      </c>
      <c r="H3329" s="2" t="s">
        <v>18</v>
      </c>
      <c r="I3329" s="4" t="b">
        <v>0</v>
      </c>
      <c r="J3329" s="19" t="s">
        <v>42</v>
      </c>
      <c r="K3329" s="1" t="s">
        <v>54</v>
      </c>
    </row>
    <row r="3330" spans="1:11" hidden="1" x14ac:dyDescent="0.25">
      <c r="A3330" s="1" t="s">
        <v>4383</v>
      </c>
      <c r="B3330" s="39" t="s">
        <v>12</v>
      </c>
      <c r="C3330" s="1" t="s">
        <v>3184</v>
      </c>
      <c r="D3330" s="1" t="s">
        <v>14</v>
      </c>
      <c r="E3330" s="60" t="s">
        <v>15</v>
      </c>
      <c r="F3330" s="3" t="s">
        <v>54</v>
      </c>
      <c r="G3330" s="1" t="s">
        <v>99</v>
      </c>
      <c r="H3330" s="2" t="s">
        <v>18</v>
      </c>
      <c r="I3330" s="4" t="b">
        <v>0</v>
      </c>
      <c r="J3330" s="19" t="s">
        <v>42</v>
      </c>
      <c r="K3330" s="1" t="s">
        <v>54</v>
      </c>
    </row>
    <row r="3331" spans="1:11" hidden="1" x14ac:dyDescent="0.25">
      <c r="A3331" s="1" t="s">
        <v>4384</v>
      </c>
      <c r="B3331" s="39" t="s">
        <v>12</v>
      </c>
      <c r="C3331" s="1" t="s">
        <v>3184</v>
      </c>
      <c r="D3331" s="1" t="s">
        <v>14</v>
      </c>
      <c r="E3331" s="60" t="s">
        <v>15</v>
      </c>
      <c r="F3331" s="3" t="s">
        <v>54</v>
      </c>
      <c r="G3331" s="1" t="s">
        <v>99</v>
      </c>
      <c r="H3331" s="2" t="s">
        <v>18</v>
      </c>
      <c r="I3331" s="4" t="b">
        <v>0</v>
      </c>
      <c r="J3331" s="19" t="s">
        <v>42</v>
      </c>
      <c r="K3331" s="1" t="s">
        <v>54</v>
      </c>
    </row>
    <row r="3332" spans="1:11" hidden="1" x14ac:dyDescent="0.25">
      <c r="A3332" s="1" t="s">
        <v>4385</v>
      </c>
      <c r="B3332" s="39" t="s">
        <v>12</v>
      </c>
      <c r="C3332" s="1" t="s">
        <v>3184</v>
      </c>
      <c r="D3332" s="1" t="s">
        <v>14</v>
      </c>
      <c r="E3332" s="60" t="s">
        <v>15</v>
      </c>
      <c r="F3332" s="3" t="s">
        <v>54</v>
      </c>
      <c r="G3332" s="1" t="s">
        <v>99</v>
      </c>
      <c r="H3332" s="2" t="s">
        <v>18</v>
      </c>
      <c r="I3332" s="4" t="b">
        <v>0</v>
      </c>
      <c r="J3332" s="19" t="s">
        <v>42</v>
      </c>
      <c r="K3332" s="1" t="s">
        <v>54</v>
      </c>
    </row>
    <row r="3333" spans="1:11" hidden="1" x14ac:dyDescent="0.25">
      <c r="A3333" s="1" t="s">
        <v>4386</v>
      </c>
      <c r="B3333" s="39" t="s">
        <v>12</v>
      </c>
      <c r="C3333" s="1" t="s">
        <v>3184</v>
      </c>
      <c r="D3333" s="1" t="s">
        <v>14</v>
      </c>
      <c r="E3333" s="60" t="s">
        <v>15</v>
      </c>
      <c r="F3333" s="3" t="s">
        <v>54</v>
      </c>
      <c r="G3333" s="1" t="s">
        <v>99</v>
      </c>
      <c r="H3333" s="2" t="s">
        <v>18</v>
      </c>
      <c r="I3333" s="4" t="b">
        <v>0</v>
      </c>
      <c r="J3333" s="19" t="s">
        <v>42</v>
      </c>
      <c r="K3333" s="1" t="s">
        <v>54</v>
      </c>
    </row>
    <row r="3334" spans="1:11" ht="30" hidden="1" x14ac:dyDescent="0.25">
      <c r="A3334" s="1" t="s">
        <v>4387</v>
      </c>
      <c r="B3334" s="39" t="s">
        <v>1266</v>
      </c>
      <c r="C3334" s="1" t="s">
        <v>3184</v>
      </c>
      <c r="D3334" s="1" t="s">
        <v>14</v>
      </c>
      <c r="E3334" s="60" t="s">
        <v>15</v>
      </c>
      <c r="F3334" s="3" t="s">
        <v>4388</v>
      </c>
      <c r="G3334" s="1" t="s">
        <v>99</v>
      </c>
      <c r="H3334" s="16" t="s">
        <v>223</v>
      </c>
      <c r="I3334" s="4" t="b">
        <v>1</v>
      </c>
      <c r="J3334" s="19" t="s">
        <v>42</v>
      </c>
      <c r="K3334" s="1" t="s">
        <v>54</v>
      </c>
    </row>
    <row r="3335" spans="1:11" hidden="1" x14ac:dyDescent="0.25">
      <c r="A3335" s="1" t="s">
        <v>4389</v>
      </c>
      <c r="B3335" s="39" t="s">
        <v>35</v>
      </c>
      <c r="C3335" s="1" t="s">
        <v>3184</v>
      </c>
      <c r="D3335" s="1" t="s">
        <v>14</v>
      </c>
      <c r="E3335" s="60" t="s">
        <v>15</v>
      </c>
      <c r="F3335" s="3" t="s">
        <v>54</v>
      </c>
      <c r="G3335" s="1" t="s">
        <v>99</v>
      </c>
      <c r="H3335" s="2" t="s">
        <v>18</v>
      </c>
      <c r="I3335" s="4" t="b">
        <v>0</v>
      </c>
      <c r="J3335" s="19" t="s">
        <v>2636</v>
      </c>
      <c r="K3335" s="1" t="s">
        <v>54</v>
      </c>
    </row>
    <row r="3336" spans="1:11" hidden="1" x14ac:dyDescent="0.25">
      <c r="A3336" s="1" t="s">
        <v>4390</v>
      </c>
      <c r="B3336" s="39" t="s">
        <v>35</v>
      </c>
      <c r="C3336" s="1" t="s">
        <v>98</v>
      </c>
      <c r="D3336" s="1" t="s">
        <v>14</v>
      </c>
      <c r="E3336" s="60" t="s">
        <v>15</v>
      </c>
      <c r="F3336" s="3" t="s">
        <v>54</v>
      </c>
      <c r="G3336" s="1" t="s">
        <v>99</v>
      </c>
      <c r="H3336" s="2" t="s">
        <v>18</v>
      </c>
      <c r="I3336" s="4" t="b">
        <v>0</v>
      </c>
      <c r="J3336" s="19" t="s">
        <v>42</v>
      </c>
      <c r="K3336" s="1" t="s">
        <v>54</v>
      </c>
    </row>
    <row r="3337" spans="1:11" hidden="1" x14ac:dyDescent="0.25">
      <c r="A3337" s="1" t="s">
        <v>4391</v>
      </c>
      <c r="B3337" s="39" t="s">
        <v>35</v>
      </c>
      <c r="C3337" s="1" t="s">
        <v>98</v>
      </c>
      <c r="D3337" s="1" t="s">
        <v>14</v>
      </c>
      <c r="E3337" s="60" t="s">
        <v>15</v>
      </c>
      <c r="F3337" s="3" t="s">
        <v>54</v>
      </c>
      <c r="G3337" s="1" t="s">
        <v>99</v>
      </c>
      <c r="H3337" s="2" t="s">
        <v>18</v>
      </c>
      <c r="I3337" s="4" t="b">
        <v>0</v>
      </c>
      <c r="J3337" s="19" t="s">
        <v>42</v>
      </c>
      <c r="K3337" s="1" t="s">
        <v>54</v>
      </c>
    </row>
    <row r="3338" spans="1:11" hidden="1" x14ac:dyDescent="0.25">
      <c r="A3338" s="1" t="s">
        <v>1215</v>
      </c>
      <c r="B3338" s="39" t="s">
        <v>35</v>
      </c>
      <c r="C3338" s="1" t="s">
        <v>98</v>
      </c>
      <c r="D3338" s="1" t="s">
        <v>14</v>
      </c>
      <c r="E3338" s="60" t="s">
        <v>15</v>
      </c>
      <c r="F3338" s="3" t="s">
        <v>54</v>
      </c>
      <c r="G3338" s="1" t="s">
        <v>99</v>
      </c>
      <c r="H3338" s="2" t="s">
        <v>18</v>
      </c>
      <c r="I3338" s="4" t="b">
        <v>0</v>
      </c>
      <c r="J3338" s="19" t="s">
        <v>42</v>
      </c>
      <c r="K3338" s="1" t="s">
        <v>54</v>
      </c>
    </row>
    <row r="3339" spans="1:11" hidden="1" x14ac:dyDescent="0.25">
      <c r="A3339" s="1" t="s">
        <v>4392</v>
      </c>
      <c r="B3339" s="39" t="s">
        <v>35</v>
      </c>
      <c r="C3339" s="1" t="s">
        <v>98</v>
      </c>
      <c r="D3339" s="1" t="s">
        <v>14</v>
      </c>
      <c r="E3339" s="60" t="s">
        <v>15</v>
      </c>
      <c r="F3339" s="3" t="s">
        <v>54</v>
      </c>
      <c r="G3339" s="1" t="s">
        <v>99</v>
      </c>
      <c r="H3339" s="2" t="s">
        <v>18</v>
      </c>
      <c r="I3339" s="4" t="b">
        <v>0</v>
      </c>
      <c r="J3339" s="19" t="s">
        <v>42</v>
      </c>
      <c r="K3339" s="1" t="s">
        <v>54</v>
      </c>
    </row>
    <row r="3340" spans="1:11" hidden="1" x14ac:dyDescent="0.25">
      <c r="A3340" s="1" t="s">
        <v>1211</v>
      </c>
      <c r="B3340" s="39" t="s">
        <v>35</v>
      </c>
      <c r="C3340" s="1" t="s">
        <v>98</v>
      </c>
      <c r="D3340" s="1" t="s">
        <v>14</v>
      </c>
      <c r="E3340" s="60" t="s">
        <v>15</v>
      </c>
      <c r="F3340" s="3" t="s">
        <v>54</v>
      </c>
      <c r="G3340" s="1" t="s">
        <v>99</v>
      </c>
      <c r="H3340" s="2" t="s">
        <v>18</v>
      </c>
      <c r="I3340" s="4" t="b">
        <v>0</v>
      </c>
      <c r="J3340" s="19" t="s">
        <v>42</v>
      </c>
      <c r="K3340" s="1" t="s">
        <v>54</v>
      </c>
    </row>
    <row r="3341" spans="1:11" hidden="1" x14ac:dyDescent="0.25">
      <c r="A3341" s="1" t="s">
        <v>4393</v>
      </c>
      <c r="B3341" s="39" t="s">
        <v>35</v>
      </c>
      <c r="C3341" s="1" t="s">
        <v>98</v>
      </c>
      <c r="D3341" s="1" t="s">
        <v>14</v>
      </c>
      <c r="E3341" s="60" t="s">
        <v>15</v>
      </c>
      <c r="F3341" s="3" t="s">
        <v>4394</v>
      </c>
      <c r="G3341" s="1" t="s">
        <v>99</v>
      </c>
      <c r="H3341" s="2" t="s">
        <v>223</v>
      </c>
      <c r="I3341" s="4" t="b">
        <v>0</v>
      </c>
      <c r="J3341" s="19" t="s">
        <v>42</v>
      </c>
      <c r="K3341" s="1" t="s">
        <v>54</v>
      </c>
    </row>
    <row r="3342" spans="1:11" hidden="1" x14ac:dyDescent="0.25">
      <c r="A3342" s="1" t="s">
        <v>2745</v>
      </c>
      <c r="B3342" s="39" t="s">
        <v>35</v>
      </c>
      <c r="C3342" s="1" t="s">
        <v>98</v>
      </c>
      <c r="D3342" s="1" t="s">
        <v>14</v>
      </c>
      <c r="E3342" s="60" t="s">
        <v>15</v>
      </c>
      <c r="F3342" s="3" t="s">
        <v>54</v>
      </c>
      <c r="G3342" s="1" t="s">
        <v>99</v>
      </c>
      <c r="H3342" s="2" t="s">
        <v>18</v>
      </c>
      <c r="I3342" s="4" t="b">
        <v>0</v>
      </c>
      <c r="J3342" s="19" t="s">
        <v>42</v>
      </c>
      <c r="K3342" s="1" t="s">
        <v>54</v>
      </c>
    </row>
    <row r="3343" spans="1:11" hidden="1" x14ac:dyDescent="0.25">
      <c r="A3343" s="1" t="s">
        <v>4395</v>
      </c>
      <c r="B3343" s="39" t="s">
        <v>35</v>
      </c>
      <c r="C3343" s="1" t="s">
        <v>3184</v>
      </c>
      <c r="D3343" s="1" t="s">
        <v>14</v>
      </c>
      <c r="E3343" s="60" t="s">
        <v>15</v>
      </c>
      <c r="F3343" s="3" t="s">
        <v>54</v>
      </c>
      <c r="G3343" s="1" t="s">
        <v>99</v>
      </c>
      <c r="H3343" s="2" t="s">
        <v>18</v>
      </c>
      <c r="I3343" s="4" t="b">
        <v>0</v>
      </c>
      <c r="J3343" s="19" t="s">
        <v>42</v>
      </c>
      <c r="K3343" s="1" t="s">
        <v>54</v>
      </c>
    </row>
    <row r="3344" spans="1:11" hidden="1" x14ac:dyDescent="0.25">
      <c r="A3344" s="1" t="s">
        <v>3806</v>
      </c>
      <c r="B3344" s="39" t="s">
        <v>35</v>
      </c>
      <c r="C3344" s="1" t="s">
        <v>3184</v>
      </c>
      <c r="D3344" s="1" t="s">
        <v>14</v>
      </c>
      <c r="E3344" s="60" t="s">
        <v>15</v>
      </c>
      <c r="F3344" s="3" t="s">
        <v>54</v>
      </c>
      <c r="G3344" s="1" t="s">
        <v>99</v>
      </c>
      <c r="H3344" s="2" t="s">
        <v>18</v>
      </c>
      <c r="I3344" s="4" t="b">
        <v>0</v>
      </c>
      <c r="J3344" s="19" t="s">
        <v>42</v>
      </c>
      <c r="K3344" s="1" t="s">
        <v>54</v>
      </c>
    </row>
    <row r="3345" spans="1:11" hidden="1" x14ac:dyDescent="0.25">
      <c r="A3345" s="1" t="s">
        <v>3805</v>
      </c>
      <c r="B3345" s="39" t="s">
        <v>35</v>
      </c>
      <c r="C3345" s="1" t="s">
        <v>3184</v>
      </c>
      <c r="D3345" s="1" t="s">
        <v>14</v>
      </c>
      <c r="E3345" s="60" t="s">
        <v>15</v>
      </c>
      <c r="F3345" s="3" t="s">
        <v>54</v>
      </c>
      <c r="G3345" s="1" t="s">
        <v>99</v>
      </c>
      <c r="H3345" s="2" t="s">
        <v>18</v>
      </c>
      <c r="I3345" s="4" t="b">
        <v>0</v>
      </c>
      <c r="J3345" s="19" t="s">
        <v>42</v>
      </c>
      <c r="K3345" s="1" t="s">
        <v>54</v>
      </c>
    </row>
    <row r="3346" spans="1:11" hidden="1" x14ac:dyDescent="0.25">
      <c r="A3346" s="1" t="s">
        <v>3225</v>
      </c>
      <c r="B3346" s="39" t="s">
        <v>35</v>
      </c>
      <c r="C3346" s="1" t="s">
        <v>3184</v>
      </c>
      <c r="D3346" s="1" t="s">
        <v>14</v>
      </c>
      <c r="E3346" s="60" t="s">
        <v>15</v>
      </c>
      <c r="F3346" s="3" t="s">
        <v>54</v>
      </c>
      <c r="G3346" s="1" t="s">
        <v>99</v>
      </c>
      <c r="H3346" s="2" t="s">
        <v>18</v>
      </c>
      <c r="I3346" s="4" t="b">
        <v>0</v>
      </c>
      <c r="J3346" s="19" t="s">
        <v>38</v>
      </c>
      <c r="K3346" s="1" t="s">
        <v>54</v>
      </c>
    </row>
    <row r="3347" spans="1:11" hidden="1" x14ac:dyDescent="0.25">
      <c r="A3347" s="1" t="s">
        <v>3808</v>
      </c>
      <c r="B3347" s="39" t="s">
        <v>35</v>
      </c>
      <c r="C3347" s="1" t="s">
        <v>3184</v>
      </c>
      <c r="D3347" s="1" t="s">
        <v>14</v>
      </c>
      <c r="E3347" s="60" t="s">
        <v>15</v>
      </c>
      <c r="F3347" s="3" t="s">
        <v>54</v>
      </c>
      <c r="G3347" s="1" t="s">
        <v>99</v>
      </c>
      <c r="H3347" s="2" t="s">
        <v>18</v>
      </c>
      <c r="I3347" s="4" t="b">
        <v>0</v>
      </c>
      <c r="J3347" s="19" t="s">
        <v>42</v>
      </c>
      <c r="K3347" s="1" t="s">
        <v>54</v>
      </c>
    </row>
    <row r="3348" spans="1:11" hidden="1" x14ac:dyDescent="0.25">
      <c r="A3348" s="1" t="s">
        <v>1236</v>
      </c>
      <c r="B3348" s="39" t="s">
        <v>2649</v>
      </c>
      <c r="C3348" s="1" t="s">
        <v>98</v>
      </c>
      <c r="D3348" s="1" t="s">
        <v>14</v>
      </c>
      <c r="E3348" s="60" t="s">
        <v>15</v>
      </c>
      <c r="F3348" s="3" t="s">
        <v>54</v>
      </c>
      <c r="G3348" s="1" t="s">
        <v>99</v>
      </c>
      <c r="H3348" s="25" t="s">
        <v>223</v>
      </c>
      <c r="I3348" s="4" t="b">
        <v>1</v>
      </c>
      <c r="J3348" s="19" t="s">
        <v>42</v>
      </c>
      <c r="K3348" s="1" t="s">
        <v>54</v>
      </c>
    </row>
    <row r="3349" spans="1:11" hidden="1" x14ac:dyDescent="0.25">
      <c r="A3349" s="1" t="s">
        <v>4396</v>
      </c>
      <c r="B3349" s="39" t="s">
        <v>35</v>
      </c>
      <c r="C3349" s="1" t="s">
        <v>3184</v>
      </c>
      <c r="D3349" s="1" t="s">
        <v>14</v>
      </c>
      <c r="E3349" s="60" t="s">
        <v>15</v>
      </c>
      <c r="F3349" s="3" t="s">
        <v>54</v>
      </c>
      <c r="G3349" s="1" t="s">
        <v>99</v>
      </c>
      <c r="H3349" s="2" t="s">
        <v>18</v>
      </c>
      <c r="I3349" s="4" t="b">
        <v>0</v>
      </c>
      <c r="J3349" s="19" t="s">
        <v>2636</v>
      </c>
      <c r="K3349" s="1" t="s">
        <v>54</v>
      </c>
    </row>
    <row r="3350" spans="1:11" hidden="1" x14ac:dyDescent="0.25">
      <c r="A3350" s="1" t="s">
        <v>4395</v>
      </c>
      <c r="B3350" s="39" t="s">
        <v>12</v>
      </c>
      <c r="C3350" s="1" t="s">
        <v>3184</v>
      </c>
      <c r="D3350" s="1" t="s">
        <v>14</v>
      </c>
      <c r="E3350" s="60" t="s">
        <v>15</v>
      </c>
      <c r="F3350" s="3" t="s">
        <v>54</v>
      </c>
      <c r="G3350" s="1" t="s">
        <v>99</v>
      </c>
      <c r="H3350" s="2" t="s">
        <v>18</v>
      </c>
      <c r="I3350" s="4" t="b">
        <v>0</v>
      </c>
      <c r="J3350" s="19" t="s">
        <v>42</v>
      </c>
      <c r="K3350" s="1" t="s">
        <v>54</v>
      </c>
    </row>
    <row r="3351" spans="1:11" s="9" customFormat="1" hidden="1" x14ac:dyDescent="0.25">
      <c r="A3351" s="5" t="s">
        <v>4397</v>
      </c>
      <c r="B3351" s="45" t="s">
        <v>1102</v>
      </c>
      <c r="C3351" s="5" t="s">
        <v>4398</v>
      </c>
      <c r="D3351" s="5" t="s">
        <v>14</v>
      </c>
      <c r="E3351" s="61" t="s">
        <v>15</v>
      </c>
      <c r="F3351" s="7" t="s">
        <v>41</v>
      </c>
      <c r="G3351" s="5" t="s">
        <v>4399</v>
      </c>
      <c r="H3351" s="6" t="s">
        <v>18</v>
      </c>
      <c r="I3351" s="8" t="b">
        <v>0</v>
      </c>
      <c r="J3351" s="20" t="s">
        <v>38</v>
      </c>
      <c r="K3351" s="5" t="s">
        <v>4400</v>
      </c>
    </row>
    <row r="3352" spans="1:11" hidden="1" x14ac:dyDescent="0.25">
      <c r="A3352" s="1" t="s">
        <v>3823</v>
      </c>
      <c r="B3352" s="39" t="s">
        <v>35</v>
      </c>
      <c r="C3352" s="1" t="s">
        <v>3814</v>
      </c>
      <c r="D3352" s="1" t="s">
        <v>14</v>
      </c>
      <c r="E3352" s="60" t="s">
        <v>15</v>
      </c>
      <c r="F3352" s="3" t="s">
        <v>62</v>
      </c>
      <c r="G3352" s="1" t="s">
        <v>63</v>
      </c>
      <c r="H3352" s="2" t="s">
        <v>18</v>
      </c>
      <c r="I3352" s="4" t="b">
        <v>0</v>
      </c>
      <c r="J3352" s="19" t="s">
        <v>19</v>
      </c>
      <c r="K3352" s="1" t="s">
        <v>4401</v>
      </c>
    </row>
    <row r="3353" spans="1:11" hidden="1" x14ac:dyDescent="0.25">
      <c r="A3353" s="1" t="s">
        <v>4402</v>
      </c>
      <c r="B3353" s="39" t="s">
        <v>35</v>
      </c>
      <c r="C3353" s="1" t="s">
        <v>3814</v>
      </c>
      <c r="D3353" s="1" t="s">
        <v>14</v>
      </c>
      <c r="E3353" s="60" t="s">
        <v>15</v>
      </c>
      <c r="F3353" s="3" t="s">
        <v>62</v>
      </c>
      <c r="G3353" s="1" t="s">
        <v>63</v>
      </c>
      <c r="H3353" s="2" t="s">
        <v>18</v>
      </c>
      <c r="I3353" s="4" t="b">
        <v>0</v>
      </c>
      <c r="J3353" s="19" t="s">
        <v>19</v>
      </c>
      <c r="K3353" s="1" t="s">
        <v>4403</v>
      </c>
    </row>
    <row r="3354" spans="1:11" ht="30" hidden="1" x14ac:dyDescent="0.25">
      <c r="A3354" s="1" t="s">
        <v>4404</v>
      </c>
      <c r="B3354" s="39" t="s">
        <v>703</v>
      </c>
      <c r="C3354" s="1" t="s">
        <v>3814</v>
      </c>
      <c r="D3354" s="1" t="s">
        <v>14</v>
      </c>
      <c r="E3354" s="60" t="s">
        <v>15</v>
      </c>
      <c r="F3354" s="3" t="s">
        <v>4405</v>
      </c>
      <c r="G3354" s="1" t="s">
        <v>63</v>
      </c>
      <c r="H3354" s="2" t="s">
        <v>18</v>
      </c>
      <c r="I3354" s="4" t="b">
        <v>1</v>
      </c>
      <c r="J3354" s="19" t="s">
        <v>19</v>
      </c>
      <c r="K3354" s="1" t="s">
        <v>4406</v>
      </c>
    </row>
    <row r="3355" spans="1:11" s="9" customFormat="1" hidden="1" x14ac:dyDescent="0.25">
      <c r="A3355" s="5" t="s">
        <v>4407</v>
      </c>
      <c r="B3355" s="56" t="s">
        <v>1476</v>
      </c>
      <c r="C3355" s="5" t="s">
        <v>22</v>
      </c>
      <c r="D3355" s="5" t="s">
        <v>14</v>
      </c>
      <c r="E3355" s="61" t="s">
        <v>15</v>
      </c>
      <c r="F3355" s="14" t="s">
        <v>127</v>
      </c>
      <c r="G3355" s="17" t="s">
        <v>4399</v>
      </c>
      <c r="H3355" s="6" t="s">
        <v>18</v>
      </c>
      <c r="I3355" s="8" t="b">
        <v>0</v>
      </c>
      <c r="J3355" s="22" t="s">
        <v>38</v>
      </c>
      <c r="K3355" s="5" t="s">
        <v>4408</v>
      </c>
    </row>
    <row r="3356" spans="1:11" hidden="1" x14ac:dyDescent="0.25">
      <c r="A3356" s="1" t="s">
        <v>2556</v>
      </c>
      <c r="B3356" s="39" t="s">
        <v>35</v>
      </c>
      <c r="C3356" s="1" t="s">
        <v>98</v>
      </c>
      <c r="D3356" s="1" t="s">
        <v>54</v>
      </c>
      <c r="E3356" s="60" t="s">
        <v>54</v>
      </c>
      <c r="F3356" s="3" t="s">
        <v>54</v>
      </c>
      <c r="G3356" s="1" t="s">
        <v>54</v>
      </c>
      <c r="H3356" s="2" t="s">
        <v>54</v>
      </c>
      <c r="I3356" s="4" t="b">
        <v>0</v>
      </c>
      <c r="J3356" s="19" t="s">
        <v>54</v>
      </c>
      <c r="K3356" s="1" t="s">
        <v>54</v>
      </c>
    </row>
    <row r="3357" spans="1:11" hidden="1" x14ac:dyDescent="0.25">
      <c r="A3357" s="1" t="s">
        <v>2077</v>
      </c>
      <c r="B3357" s="39" t="s">
        <v>35</v>
      </c>
      <c r="C3357" s="1" t="s">
        <v>98</v>
      </c>
      <c r="D3357" s="1" t="s">
        <v>54</v>
      </c>
      <c r="E3357" s="60" t="s">
        <v>54</v>
      </c>
      <c r="F3357" s="3" t="s">
        <v>54</v>
      </c>
      <c r="G3357" s="1" t="s">
        <v>54</v>
      </c>
      <c r="H3357" s="2" t="s">
        <v>54</v>
      </c>
      <c r="I3357" s="4" t="b">
        <v>0</v>
      </c>
      <c r="J3357" s="19" t="s">
        <v>54</v>
      </c>
      <c r="K3357" s="1" t="s">
        <v>54</v>
      </c>
    </row>
    <row r="3358" spans="1:11" ht="45" hidden="1" x14ac:dyDescent="0.25">
      <c r="A3358" s="1" t="s">
        <v>2495</v>
      </c>
      <c r="B3358" s="39" t="s">
        <v>35</v>
      </c>
      <c r="C3358" s="1" t="s">
        <v>98</v>
      </c>
      <c r="D3358" s="1" t="s">
        <v>14</v>
      </c>
      <c r="E3358" s="60" t="s">
        <v>15</v>
      </c>
      <c r="F3358" s="3" t="s">
        <v>3791</v>
      </c>
      <c r="G3358" s="1" t="s">
        <v>99</v>
      </c>
      <c r="H3358" s="2" t="s">
        <v>223</v>
      </c>
      <c r="I3358" s="4" t="b">
        <v>1</v>
      </c>
      <c r="J3358" s="19" t="s">
        <v>54</v>
      </c>
      <c r="K3358" s="1" t="s">
        <v>54</v>
      </c>
    </row>
    <row r="3359" spans="1:11" hidden="1" x14ac:dyDescent="0.25">
      <c r="A3359" s="1" t="s">
        <v>4410</v>
      </c>
      <c r="B3359" s="39" t="s">
        <v>380</v>
      </c>
      <c r="C3359" s="1" t="s">
        <v>98</v>
      </c>
      <c r="D3359" s="1" t="s">
        <v>14</v>
      </c>
      <c r="E3359" s="60" t="s">
        <v>54</v>
      </c>
      <c r="F3359" s="3" t="s">
        <v>4411</v>
      </c>
      <c r="G3359" s="1" t="s">
        <v>99</v>
      </c>
      <c r="H3359" s="2" t="s">
        <v>18</v>
      </c>
      <c r="I3359" s="4" t="b">
        <v>0</v>
      </c>
      <c r="J3359" s="19" t="s">
        <v>54</v>
      </c>
      <c r="K3359" s="1" t="s">
        <v>54</v>
      </c>
    </row>
    <row r="3360" spans="1:11" ht="30" hidden="1" x14ac:dyDescent="0.25">
      <c r="A3360" s="1" t="s">
        <v>4410</v>
      </c>
      <c r="B3360" s="39" t="s">
        <v>380</v>
      </c>
      <c r="C3360" s="1" t="s">
        <v>3814</v>
      </c>
      <c r="D3360" s="1" t="s">
        <v>14</v>
      </c>
      <c r="E3360" s="60" t="s">
        <v>54</v>
      </c>
      <c r="F3360" s="3" t="s">
        <v>4412</v>
      </c>
      <c r="G3360" s="1" t="s">
        <v>63</v>
      </c>
      <c r="H3360" s="2" t="s">
        <v>18</v>
      </c>
      <c r="I3360" s="4" t="b">
        <v>0</v>
      </c>
      <c r="J3360" s="19" t="s">
        <v>54</v>
      </c>
      <c r="K3360" s="1" t="s">
        <v>54</v>
      </c>
    </row>
    <row r="3361" spans="1:11" ht="30" hidden="1" x14ac:dyDescent="0.25">
      <c r="A3361" s="1" t="s">
        <v>4410</v>
      </c>
      <c r="B3361" s="39" t="s">
        <v>380</v>
      </c>
      <c r="C3361" s="1" t="s">
        <v>3814</v>
      </c>
      <c r="D3361" s="1" t="s">
        <v>14</v>
      </c>
      <c r="E3361" s="60" t="s">
        <v>54</v>
      </c>
      <c r="F3361" s="3" t="s">
        <v>4412</v>
      </c>
      <c r="G3361" s="1" t="s">
        <v>63</v>
      </c>
      <c r="H3361" s="2" t="s">
        <v>18</v>
      </c>
      <c r="I3361" s="4" t="b">
        <v>0</v>
      </c>
      <c r="J3361" s="19" t="s">
        <v>54</v>
      </c>
      <c r="K3361" s="1" t="s">
        <v>54</v>
      </c>
    </row>
    <row r="3362" spans="1:11" s="9" customFormat="1" hidden="1" x14ac:dyDescent="0.25">
      <c r="A3362" s="10" t="s">
        <v>4413</v>
      </c>
      <c r="B3362" s="50" t="s">
        <v>1844</v>
      </c>
      <c r="C3362" s="10" t="s">
        <v>4414</v>
      </c>
      <c r="D3362" s="10" t="s">
        <v>14</v>
      </c>
      <c r="E3362" s="62" t="s">
        <v>15</v>
      </c>
      <c r="F3362" s="12" t="s">
        <v>54</v>
      </c>
      <c r="G3362" s="10" t="s">
        <v>99</v>
      </c>
      <c r="H3362" s="11" t="s">
        <v>18</v>
      </c>
      <c r="I3362" s="13" t="b">
        <v>0</v>
      </c>
      <c r="J3362" s="27" t="s">
        <v>38</v>
      </c>
      <c r="K3362" s="10" t="s">
        <v>54</v>
      </c>
    </row>
    <row r="3363" spans="1:11" s="9" customFormat="1" hidden="1" x14ac:dyDescent="0.25">
      <c r="A3363" s="10" t="s">
        <v>4415</v>
      </c>
      <c r="B3363" s="50" t="s">
        <v>1844</v>
      </c>
      <c r="C3363" s="10" t="s">
        <v>4414</v>
      </c>
      <c r="D3363" s="10" t="s">
        <v>14</v>
      </c>
      <c r="E3363" s="62" t="s">
        <v>15</v>
      </c>
      <c r="F3363" s="12" t="s">
        <v>54</v>
      </c>
      <c r="G3363" s="10" t="s">
        <v>99</v>
      </c>
      <c r="H3363" s="11" t="s">
        <v>18</v>
      </c>
      <c r="I3363" s="13" t="b">
        <v>0</v>
      </c>
      <c r="J3363" s="27" t="s">
        <v>38</v>
      </c>
      <c r="K3363" s="10" t="s">
        <v>54</v>
      </c>
    </row>
    <row r="3364" spans="1:11" s="9" customFormat="1" hidden="1" x14ac:dyDescent="0.25">
      <c r="A3364" s="10" t="s">
        <v>4416</v>
      </c>
      <c r="B3364" s="50" t="s">
        <v>1844</v>
      </c>
      <c r="C3364" s="10" t="s">
        <v>4414</v>
      </c>
      <c r="D3364" s="10" t="s">
        <v>14</v>
      </c>
      <c r="E3364" s="62" t="s">
        <v>15</v>
      </c>
      <c r="F3364" s="12" t="s">
        <v>54</v>
      </c>
      <c r="G3364" s="10" t="s">
        <v>99</v>
      </c>
      <c r="H3364" s="11" t="s">
        <v>18</v>
      </c>
      <c r="I3364" s="13" t="b">
        <v>0</v>
      </c>
      <c r="J3364" s="27" t="s">
        <v>38</v>
      </c>
      <c r="K3364" s="10" t="s">
        <v>54</v>
      </c>
    </row>
    <row r="3365" spans="1:11" s="9" customFormat="1" hidden="1" x14ac:dyDescent="0.25">
      <c r="A3365" s="10" t="s">
        <v>4417</v>
      </c>
      <c r="B3365" s="50" t="s">
        <v>1844</v>
      </c>
      <c r="C3365" s="10" t="s">
        <v>4414</v>
      </c>
      <c r="D3365" s="10" t="s">
        <v>14</v>
      </c>
      <c r="E3365" s="62" t="s">
        <v>15</v>
      </c>
      <c r="F3365" s="12" t="s">
        <v>54</v>
      </c>
      <c r="G3365" s="10" t="s">
        <v>99</v>
      </c>
      <c r="H3365" s="11" t="s">
        <v>18</v>
      </c>
      <c r="I3365" s="13" t="b">
        <v>0</v>
      </c>
      <c r="J3365" s="27" t="s">
        <v>38</v>
      </c>
      <c r="K3365" s="10" t="s">
        <v>54</v>
      </c>
    </row>
    <row r="3366" spans="1:11" s="9" customFormat="1" hidden="1" x14ac:dyDescent="0.25">
      <c r="A3366" s="10" t="s">
        <v>4418</v>
      </c>
      <c r="B3366" s="50" t="s">
        <v>1844</v>
      </c>
      <c r="C3366" s="10" t="s">
        <v>4414</v>
      </c>
      <c r="D3366" s="10" t="s">
        <v>14</v>
      </c>
      <c r="E3366" s="62" t="s">
        <v>15</v>
      </c>
      <c r="F3366" s="12" t="s">
        <v>54</v>
      </c>
      <c r="G3366" s="10" t="s">
        <v>99</v>
      </c>
      <c r="H3366" s="11" t="s">
        <v>18</v>
      </c>
      <c r="I3366" s="13" t="b">
        <v>0</v>
      </c>
      <c r="J3366" s="27" t="s">
        <v>38</v>
      </c>
      <c r="K3366" s="10" t="s">
        <v>54</v>
      </c>
    </row>
    <row r="3367" spans="1:11" s="9" customFormat="1" hidden="1" x14ac:dyDescent="0.25">
      <c r="A3367" s="10" t="s">
        <v>4419</v>
      </c>
      <c r="B3367" s="50" t="s">
        <v>1844</v>
      </c>
      <c r="C3367" s="10" t="s">
        <v>4414</v>
      </c>
      <c r="D3367" s="10" t="s">
        <v>14</v>
      </c>
      <c r="E3367" s="62" t="s">
        <v>15</v>
      </c>
      <c r="F3367" s="12" t="s">
        <v>54</v>
      </c>
      <c r="G3367" s="10" t="s">
        <v>99</v>
      </c>
      <c r="H3367" s="11" t="s">
        <v>18</v>
      </c>
      <c r="I3367" s="13" t="b">
        <v>0</v>
      </c>
      <c r="J3367" s="27" t="s">
        <v>38</v>
      </c>
      <c r="K3367" s="10" t="s">
        <v>54</v>
      </c>
    </row>
    <row r="3368" spans="1:11" s="9" customFormat="1" hidden="1" x14ac:dyDescent="0.25">
      <c r="A3368" s="10" t="s">
        <v>3477</v>
      </c>
      <c r="B3368" s="50" t="s">
        <v>1844</v>
      </c>
      <c r="C3368" s="10" t="s">
        <v>4414</v>
      </c>
      <c r="D3368" s="10" t="s">
        <v>14</v>
      </c>
      <c r="E3368" s="62" t="s">
        <v>15</v>
      </c>
      <c r="F3368" s="12" t="s">
        <v>54</v>
      </c>
      <c r="G3368" s="10" t="s">
        <v>99</v>
      </c>
      <c r="H3368" s="11" t="s">
        <v>18</v>
      </c>
      <c r="I3368" s="13" t="b">
        <v>0</v>
      </c>
      <c r="J3368" s="27" t="s">
        <v>38</v>
      </c>
      <c r="K3368" s="10" t="s">
        <v>54</v>
      </c>
    </row>
    <row r="3369" spans="1:11" s="9" customFormat="1" hidden="1" x14ac:dyDescent="0.25">
      <c r="A3369" s="10" t="s">
        <v>4420</v>
      </c>
      <c r="B3369" s="50" t="s">
        <v>1844</v>
      </c>
      <c r="C3369" s="10" t="s">
        <v>4414</v>
      </c>
      <c r="D3369" s="10" t="s">
        <v>14</v>
      </c>
      <c r="E3369" s="62" t="s">
        <v>15</v>
      </c>
      <c r="F3369" s="12" t="s">
        <v>54</v>
      </c>
      <c r="G3369" s="10" t="s">
        <v>99</v>
      </c>
      <c r="H3369" s="11" t="s">
        <v>18</v>
      </c>
      <c r="I3369" s="13" t="b">
        <v>0</v>
      </c>
      <c r="J3369" s="27" t="s">
        <v>38</v>
      </c>
      <c r="K3369" s="10" t="s">
        <v>54</v>
      </c>
    </row>
    <row r="3370" spans="1:11" s="9" customFormat="1" hidden="1" x14ac:dyDescent="0.25">
      <c r="A3370" s="10" t="s">
        <v>4421</v>
      </c>
      <c r="B3370" s="50" t="s">
        <v>1844</v>
      </c>
      <c r="C3370" s="10" t="s">
        <v>4414</v>
      </c>
      <c r="D3370" s="10" t="s">
        <v>14</v>
      </c>
      <c r="E3370" s="62" t="s">
        <v>15</v>
      </c>
      <c r="F3370" s="12" t="s">
        <v>54</v>
      </c>
      <c r="G3370" s="10" t="s">
        <v>99</v>
      </c>
      <c r="H3370" s="11" t="s">
        <v>18</v>
      </c>
      <c r="I3370" s="13" t="b">
        <v>0</v>
      </c>
      <c r="J3370" s="27" t="s">
        <v>38</v>
      </c>
      <c r="K3370" s="10" t="s">
        <v>54</v>
      </c>
    </row>
    <row r="3371" spans="1:11" s="9" customFormat="1" hidden="1" x14ac:dyDescent="0.25">
      <c r="A3371" s="10" t="s">
        <v>4422</v>
      </c>
      <c r="B3371" s="50" t="s">
        <v>1844</v>
      </c>
      <c r="C3371" s="10" t="s">
        <v>4414</v>
      </c>
      <c r="D3371" s="10" t="s">
        <v>14</v>
      </c>
      <c r="E3371" s="62" t="s">
        <v>15</v>
      </c>
      <c r="F3371" s="12" t="s">
        <v>54</v>
      </c>
      <c r="G3371" s="10" t="s">
        <v>99</v>
      </c>
      <c r="H3371" s="11" t="s">
        <v>18</v>
      </c>
      <c r="I3371" s="13" t="b">
        <v>0</v>
      </c>
      <c r="J3371" s="27" t="s">
        <v>38</v>
      </c>
      <c r="K3371" s="10" t="s">
        <v>54</v>
      </c>
    </row>
    <row r="3372" spans="1:11" s="9" customFormat="1" hidden="1" x14ac:dyDescent="0.25">
      <c r="A3372" s="10" t="s">
        <v>4423</v>
      </c>
      <c r="B3372" s="50" t="s">
        <v>1844</v>
      </c>
      <c r="C3372" s="10" t="s">
        <v>4414</v>
      </c>
      <c r="D3372" s="10" t="s">
        <v>14</v>
      </c>
      <c r="E3372" s="62" t="s">
        <v>15</v>
      </c>
      <c r="F3372" s="12" t="s">
        <v>54</v>
      </c>
      <c r="G3372" s="10" t="s">
        <v>99</v>
      </c>
      <c r="H3372" s="11" t="s">
        <v>18</v>
      </c>
      <c r="I3372" s="13" t="b">
        <v>0</v>
      </c>
      <c r="J3372" s="27" t="s">
        <v>38</v>
      </c>
      <c r="K3372" s="10" t="s">
        <v>54</v>
      </c>
    </row>
    <row r="3373" spans="1:11" hidden="1" x14ac:dyDescent="0.25">
      <c r="A3373" s="1" t="s">
        <v>4424</v>
      </c>
      <c r="B3373" s="39" t="s">
        <v>1844</v>
      </c>
      <c r="C3373" s="1" t="s">
        <v>4414</v>
      </c>
      <c r="D3373" s="1" t="s">
        <v>14</v>
      </c>
      <c r="E3373" s="60" t="s">
        <v>15</v>
      </c>
      <c r="F3373" s="3" t="s">
        <v>54</v>
      </c>
      <c r="G3373" s="1" t="s">
        <v>99</v>
      </c>
      <c r="H3373" s="2" t="s">
        <v>18</v>
      </c>
      <c r="I3373" s="4" t="b">
        <v>0</v>
      </c>
      <c r="J3373" s="19" t="s">
        <v>42</v>
      </c>
      <c r="K3373" s="1" t="s">
        <v>54</v>
      </c>
    </row>
    <row r="3374" spans="1:11" s="9" customFormat="1" hidden="1" x14ac:dyDescent="0.25">
      <c r="A3374" s="10" t="s">
        <v>4425</v>
      </c>
      <c r="B3374" s="50" t="s">
        <v>1844</v>
      </c>
      <c r="C3374" s="10" t="s">
        <v>4414</v>
      </c>
      <c r="D3374" s="10" t="s">
        <v>14</v>
      </c>
      <c r="E3374" s="62" t="s">
        <v>15</v>
      </c>
      <c r="F3374" s="12" t="s">
        <v>54</v>
      </c>
      <c r="G3374" s="10" t="s">
        <v>99</v>
      </c>
      <c r="H3374" s="11" t="s">
        <v>18</v>
      </c>
      <c r="I3374" s="13" t="b">
        <v>0</v>
      </c>
      <c r="J3374" s="27" t="s">
        <v>38</v>
      </c>
      <c r="K3374" s="10" t="s">
        <v>54</v>
      </c>
    </row>
    <row r="3375" spans="1:11" s="9" customFormat="1" hidden="1" x14ac:dyDescent="0.25">
      <c r="A3375" s="10" t="s">
        <v>4426</v>
      </c>
      <c r="B3375" s="50" t="s">
        <v>1844</v>
      </c>
      <c r="C3375" s="10" t="s">
        <v>4414</v>
      </c>
      <c r="D3375" s="10" t="s">
        <v>14</v>
      </c>
      <c r="E3375" s="62" t="s">
        <v>15</v>
      </c>
      <c r="F3375" s="12" t="s">
        <v>54</v>
      </c>
      <c r="G3375" s="10" t="s">
        <v>99</v>
      </c>
      <c r="H3375" s="11" t="s">
        <v>18</v>
      </c>
      <c r="I3375" s="13" t="b">
        <v>0</v>
      </c>
      <c r="J3375" s="27" t="s">
        <v>38</v>
      </c>
      <c r="K3375" s="10" t="s">
        <v>54</v>
      </c>
    </row>
    <row r="3376" spans="1:11" s="9" customFormat="1" hidden="1" x14ac:dyDescent="0.25">
      <c r="A3376" s="10" t="s">
        <v>4427</v>
      </c>
      <c r="B3376" s="50" t="s">
        <v>1844</v>
      </c>
      <c r="C3376" s="10" t="s">
        <v>4414</v>
      </c>
      <c r="D3376" s="10" t="s">
        <v>14</v>
      </c>
      <c r="E3376" s="62" t="s">
        <v>15</v>
      </c>
      <c r="F3376" s="12" t="s">
        <v>54</v>
      </c>
      <c r="G3376" s="10" t="s">
        <v>99</v>
      </c>
      <c r="H3376" s="11" t="s">
        <v>18</v>
      </c>
      <c r="I3376" s="13" t="b">
        <v>0</v>
      </c>
      <c r="J3376" s="27" t="s">
        <v>38</v>
      </c>
      <c r="K3376" s="10" t="s">
        <v>54</v>
      </c>
    </row>
    <row r="3377" spans="1:11" s="74" customFormat="1" hidden="1" x14ac:dyDescent="0.25">
      <c r="A3377" s="75" t="s">
        <v>4428</v>
      </c>
      <c r="B3377" s="76" t="s">
        <v>1844</v>
      </c>
      <c r="C3377" s="75" t="s">
        <v>4414</v>
      </c>
      <c r="D3377" s="75" t="s">
        <v>14</v>
      </c>
      <c r="E3377" s="77" t="s">
        <v>15</v>
      </c>
      <c r="F3377" s="78" t="s">
        <v>54</v>
      </c>
      <c r="G3377" s="75" t="s">
        <v>99</v>
      </c>
      <c r="H3377" s="79" t="s">
        <v>18</v>
      </c>
      <c r="I3377" s="80" t="b">
        <v>0</v>
      </c>
      <c r="J3377" s="81" t="s">
        <v>42</v>
      </c>
      <c r="K3377" s="75" t="s">
        <v>54</v>
      </c>
    </row>
    <row r="3378" spans="1:11" s="9" customFormat="1" hidden="1" x14ac:dyDescent="0.25">
      <c r="A3378" s="10" t="s">
        <v>4429</v>
      </c>
      <c r="B3378" s="50" t="s">
        <v>1844</v>
      </c>
      <c r="C3378" s="10" t="s">
        <v>4414</v>
      </c>
      <c r="D3378" s="10" t="s">
        <v>14</v>
      </c>
      <c r="E3378" s="62" t="s">
        <v>15</v>
      </c>
      <c r="F3378" s="12" t="s">
        <v>54</v>
      </c>
      <c r="G3378" s="10" t="s">
        <v>99</v>
      </c>
      <c r="H3378" s="11" t="s">
        <v>18</v>
      </c>
      <c r="I3378" s="13" t="b">
        <v>0</v>
      </c>
      <c r="J3378" s="27" t="s">
        <v>38</v>
      </c>
      <c r="K3378" s="10" t="s">
        <v>54</v>
      </c>
    </row>
    <row r="3379" spans="1:11" s="74" customFormat="1" hidden="1" x14ac:dyDescent="0.25">
      <c r="A3379" s="75" t="s">
        <v>4430</v>
      </c>
      <c r="B3379" s="76" t="s">
        <v>1844</v>
      </c>
      <c r="C3379" s="75" t="s">
        <v>4414</v>
      </c>
      <c r="D3379" s="75" t="s">
        <v>14</v>
      </c>
      <c r="E3379" s="77" t="s">
        <v>15</v>
      </c>
      <c r="F3379" s="78" t="s">
        <v>54</v>
      </c>
      <c r="G3379" s="75" t="s">
        <v>99</v>
      </c>
      <c r="H3379" s="79" t="s">
        <v>18</v>
      </c>
      <c r="I3379" s="80" t="b">
        <v>0</v>
      </c>
      <c r="J3379" s="81" t="s">
        <v>42</v>
      </c>
      <c r="K3379" s="75" t="s">
        <v>54</v>
      </c>
    </row>
    <row r="3380" spans="1:11" s="9" customFormat="1" hidden="1" x14ac:dyDescent="0.25">
      <c r="A3380" s="10" t="s">
        <v>4431</v>
      </c>
      <c r="B3380" s="50" t="s">
        <v>1844</v>
      </c>
      <c r="C3380" s="10" t="s">
        <v>4414</v>
      </c>
      <c r="D3380" s="10" t="s">
        <v>14</v>
      </c>
      <c r="E3380" s="62" t="s">
        <v>15</v>
      </c>
      <c r="F3380" s="12" t="s">
        <v>54</v>
      </c>
      <c r="G3380" s="10" t="s">
        <v>99</v>
      </c>
      <c r="H3380" s="11" t="s">
        <v>18</v>
      </c>
      <c r="I3380" s="13" t="b">
        <v>0</v>
      </c>
      <c r="J3380" s="27" t="s">
        <v>38</v>
      </c>
      <c r="K3380" s="10" t="s">
        <v>54</v>
      </c>
    </row>
    <row r="3381" spans="1:11" s="9" customFormat="1" hidden="1" x14ac:dyDescent="0.25">
      <c r="A3381" s="10" t="s">
        <v>4432</v>
      </c>
      <c r="B3381" s="50" t="s">
        <v>1844</v>
      </c>
      <c r="C3381" s="10" t="s">
        <v>4414</v>
      </c>
      <c r="D3381" s="10" t="s">
        <v>14</v>
      </c>
      <c r="E3381" s="62" t="s">
        <v>15</v>
      </c>
      <c r="F3381" s="12" t="s">
        <v>54</v>
      </c>
      <c r="G3381" s="10" t="s">
        <v>99</v>
      </c>
      <c r="H3381" s="11" t="s">
        <v>18</v>
      </c>
      <c r="I3381" s="13" t="b">
        <v>0</v>
      </c>
      <c r="J3381" s="27" t="s">
        <v>38</v>
      </c>
      <c r="K3381" s="10" t="s">
        <v>54</v>
      </c>
    </row>
    <row r="3382" spans="1:11" s="9" customFormat="1" hidden="1" x14ac:dyDescent="0.25">
      <c r="A3382" s="10" t="s">
        <v>4433</v>
      </c>
      <c r="B3382" s="50" t="s">
        <v>1844</v>
      </c>
      <c r="C3382" s="10" t="s">
        <v>4414</v>
      </c>
      <c r="D3382" s="10" t="s">
        <v>14</v>
      </c>
      <c r="E3382" s="62" t="s">
        <v>15</v>
      </c>
      <c r="F3382" s="12" t="s">
        <v>54</v>
      </c>
      <c r="G3382" s="10" t="s">
        <v>99</v>
      </c>
      <c r="H3382" s="11" t="s">
        <v>18</v>
      </c>
      <c r="I3382" s="13" t="b">
        <v>0</v>
      </c>
      <c r="J3382" s="27" t="s">
        <v>38</v>
      </c>
      <c r="K3382" s="10" t="s">
        <v>54</v>
      </c>
    </row>
    <row r="3383" spans="1:11" s="9" customFormat="1" hidden="1" x14ac:dyDescent="0.25">
      <c r="A3383" s="10" t="s">
        <v>4434</v>
      </c>
      <c r="B3383" s="50" t="s">
        <v>1844</v>
      </c>
      <c r="C3383" s="10" t="s">
        <v>4414</v>
      </c>
      <c r="D3383" s="10" t="s">
        <v>14</v>
      </c>
      <c r="E3383" s="62" t="s">
        <v>15</v>
      </c>
      <c r="F3383" s="12" t="s">
        <v>54</v>
      </c>
      <c r="G3383" s="10" t="s">
        <v>99</v>
      </c>
      <c r="H3383" s="11" t="s">
        <v>18</v>
      </c>
      <c r="I3383" s="13" t="b">
        <v>0</v>
      </c>
      <c r="J3383" s="27" t="s">
        <v>38</v>
      </c>
      <c r="K3383" s="10" t="s">
        <v>54</v>
      </c>
    </row>
    <row r="3384" spans="1:11" s="9" customFormat="1" hidden="1" x14ac:dyDescent="0.25">
      <c r="A3384" s="10" t="s">
        <v>4435</v>
      </c>
      <c r="B3384" s="50" t="s">
        <v>1844</v>
      </c>
      <c r="C3384" s="10" t="s">
        <v>4414</v>
      </c>
      <c r="D3384" s="10" t="s">
        <v>14</v>
      </c>
      <c r="E3384" s="62" t="s">
        <v>15</v>
      </c>
      <c r="F3384" s="12" t="s">
        <v>54</v>
      </c>
      <c r="G3384" s="10" t="s">
        <v>99</v>
      </c>
      <c r="H3384" s="11" t="s">
        <v>18</v>
      </c>
      <c r="I3384" s="13" t="b">
        <v>0</v>
      </c>
      <c r="J3384" s="27" t="s">
        <v>38</v>
      </c>
      <c r="K3384" s="10" t="s">
        <v>54</v>
      </c>
    </row>
    <row r="3385" spans="1:11" s="9" customFormat="1" hidden="1" x14ac:dyDescent="0.25">
      <c r="A3385" s="10" t="s">
        <v>4436</v>
      </c>
      <c r="B3385" s="50" t="s">
        <v>1844</v>
      </c>
      <c r="C3385" s="10" t="s">
        <v>4414</v>
      </c>
      <c r="D3385" s="10" t="s">
        <v>14</v>
      </c>
      <c r="E3385" s="62" t="s">
        <v>15</v>
      </c>
      <c r="F3385" s="12" t="s">
        <v>54</v>
      </c>
      <c r="G3385" s="10" t="s">
        <v>99</v>
      </c>
      <c r="H3385" s="11" t="s">
        <v>18</v>
      </c>
      <c r="I3385" s="13" t="b">
        <v>0</v>
      </c>
      <c r="J3385" s="27" t="s">
        <v>38</v>
      </c>
      <c r="K3385" s="10" t="s">
        <v>54</v>
      </c>
    </row>
    <row r="3386" spans="1:11" s="9" customFormat="1" hidden="1" x14ac:dyDescent="0.25">
      <c r="A3386" s="10" t="s">
        <v>4437</v>
      </c>
      <c r="B3386" s="50" t="s">
        <v>1844</v>
      </c>
      <c r="C3386" s="10" t="s">
        <v>4414</v>
      </c>
      <c r="D3386" s="10" t="s">
        <v>14</v>
      </c>
      <c r="E3386" s="62" t="s">
        <v>15</v>
      </c>
      <c r="F3386" s="12" t="s">
        <v>54</v>
      </c>
      <c r="G3386" s="10" t="s">
        <v>99</v>
      </c>
      <c r="H3386" s="11" t="s">
        <v>18</v>
      </c>
      <c r="I3386" s="13" t="b">
        <v>0</v>
      </c>
      <c r="J3386" s="27" t="s">
        <v>38</v>
      </c>
      <c r="K3386" s="10" t="s">
        <v>54</v>
      </c>
    </row>
    <row r="3387" spans="1:11" s="9" customFormat="1" hidden="1" x14ac:dyDescent="0.25">
      <c r="A3387" s="10" t="s">
        <v>4438</v>
      </c>
      <c r="B3387" s="50" t="s">
        <v>1844</v>
      </c>
      <c r="C3387" s="10" t="s">
        <v>4414</v>
      </c>
      <c r="D3387" s="10" t="s">
        <v>14</v>
      </c>
      <c r="E3387" s="62" t="s">
        <v>15</v>
      </c>
      <c r="F3387" s="12" t="s">
        <v>54</v>
      </c>
      <c r="G3387" s="10" t="s">
        <v>99</v>
      </c>
      <c r="H3387" s="11" t="s">
        <v>18</v>
      </c>
      <c r="I3387" s="13" t="b">
        <v>0</v>
      </c>
      <c r="J3387" s="27" t="s">
        <v>38</v>
      </c>
      <c r="K3387" s="10" t="s">
        <v>54</v>
      </c>
    </row>
    <row r="3388" spans="1:11" s="9" customFormat="1" hidden="1" x14ac:dyDescent="0.25">
      <c r="A3388" s="10" t="s">
        <v>4439</v>
      </c>
      <c r="B3388" s="50" t="s">
        <v>1844</v>
      </c>
      <c r="C3388" s="10" t="s">
        <v>4414</v>
      </c>
      <c r="D3388" s="10" t="s">
        <v>14</v>
      </c>
      <c r="E3388" s="62" t="s">
        <v>15</v>
      </c>
      <c r="F3388" s="12" t="s">
        <v>54</v>
      </c>
      <c r="G3388" s="10" t="s">
        <v>99</v>
      </c>
      <c r="H3388" s="11" t="s">
        <v>18</v>
      </c>
      <c r="I3388" s="13" t="b">
        <v>0</v>
      </c>
      <c r="J3388" s="27" t="s">
        <v>38</v>
      </c>
      <c r="K3388" s="10" t="s">
        <v>54</v>
      </c>
    </row>
    <row r="3389" spans="1:11" s="9" customFormat="1" hidden="1" x14ac:dyDescent="0.25">
      <c r="A3389" s="10" t="s">
        <v>4440</v>
      </c>
      <c r="B3389" s="50" t="s">
        <v>1844</v>
      </c>
      <c r="C3389" s="10" t="s">
        <v>4414</v>
      </c>
      <c r="D3389" s="10" t="s">
        <v>14</v>
      </c>
      <c r="E3389" s="62" t="s">
        <v>15</v>
      </c>
      <c r="F3389" s="12" t="s">
        <v>54</v>
      </c>
      <c r="G3389" s="10" t="s">
        <v>99</v>
      </c>
      <c r="H3389" s="11" t="s">
        <v>18</v>
      </c>
      <c r="I3389" s="13" t="b">
        <v>0</v>
      </c>
      <c r="J3389" s="27" t="s">
        <v>38</v>
      </c>
      <c r="K3389" s="10" t="s">
        <v>54</v>
      </c>
    </row>
    <row r="3390" spans="1:11" s="9" customFormat="1" hidden="1" x14ac:dyDescent="0.25">
      <c r="A3390" s="10" t="s">
        <v>4441</v>
      </c>
      <c r="B3390" s="50" t="s">
        <v>1844</v>
      </c>
      <c r="C3390" s="10" t="s">
        <v>4414</v>
      </c>
      <c r="D3390" s="10" t="s">
        <v>14</v>
      </c>
      <c r="E3390" s="62" t="s">
        <v>15</v>
      </c>
      <c r="F3390" s="12" t="s">
        <v>54</v>
      </c>
      <c r="G3390" s="10" t="s">
        <v>99</v>
      </c>
      <c r="H3390" s="11" t="s">
        <v>18</v>
      </c>
      <c r="I3390" s="13" t="b">
        <v>0</v>
      </c>
      <c r="J3390" s="27" t="s">
        <v>38</v>
      </c>
      <c r="K3390" s="10" t="s">
        <v>54</v>
      </c>
    </row>
    <row r="3391" spans="1:11" s="9" customFormat="1" hidden="1" x14ac:dyDescent="0.25">
      <c r="A3391" s="10" t="s">
        <v>4442</v>
      </c>
      <c r="B3391" s="50" t="s">
        <v>1844</v>
      </c>
      <c r="C3391" s="10" t="s">
        <v>4414</v>
      </c>
      <c r="D3391" s="10" t="s">
        <v>14</v>
      </c>
      <c r="E3391" s="62" t="s">
        <v>15</v>
      </c>
      <c r="F3391" s="12" t="s">
        <v>54</v>
      </c>
      <c r="G3391" s="10" t="s">
        <v>99</v>
      </c>
      <c r="H3391" s="11" t="s">
        <v>18</v>
      </c>
      <c r="I3391" s="13" t="b">
        <v>0</v>
      </c>
      <c r="J3391" s="27" t="s">
        <v>38</v>
      </c>
      <c r="K3391" s="10" t="s">
        <v>54</v>
      </c>
    </row>
    <row r="3392" spans="1:11" s="9" customFormat="1" hidden="1" x14ac:dyDescent="0.25">
      <c r="A3392" s="10" t="s">
        <v>4443</v>
      </c>
      <c r="B3392" s="50" t="s">
        <v>1844</v>
      </c>
      <c r="C3392" s="10" t="s">
        <v>4414</v>
      </c>
      <c r="D3392" s="10" t="s">
        <v>14</v>
      </c>
      <c r="E3392" s="62" t="s">
        <v>15</v>
      </c>
      <c r="F3392" s="12" t="s">
        <v>54</v>
      </c>
      <c r="G3392" s="10" t="s">
        <v>99</v>
      </c>
      <c r="H3392" s="11" t="s">
        <v>18</v>
      </c>
      <c r="I3392" s="13" t="b">
        <v>0</v>
      </c>
      <c r="J3392" s="27" t="s">
        <v>38</v>
      </c>
      <c r="K3392" s="10" t="s">
        <v>54</v>
      </c>
    </row>
    <row r="3393" spans="1:11" s="9" customFormat="1" hidden="1" x14ac:dyDescent="0.25">
      <c r="A3393" s="10" t="s">
        <v>4444</v>
      </c>
      <c r="B3393" s="50" t="s">
        <v>1844</v>
      </c>
      <c r="C3393" s="10" t="s">
        <v>4414</v>
      </c>
      <c r="D3393" s="10" t="s">
        <v>14</v>
      </c>
      <c r="E3393" s="62" t="s">
        <v>15</v>
      </c>
      <c r="F3393" s="12" t="s">
        <v>54</v>
      </c>
      <c r="G3393" s="10" t="s">
        <v>99</v>
      </c>
      <c r="H3393" s="11" t="s">
        <v>18</v>
      </c>
      <c r="I3393" s="13" t="b">
        <v>0</v>
      </c>
      <c r="J3393" s="27" t="s">
        <v>38</v>
      </c>
      <c r="K3393" s="10" t="s">
        <v>54</v>
      </c>
    </row>
    <row r="3394" spans="1:11" s="9" customFormat="1" hidden="1" x14ac:dyDescent="0.25">
      <c r="A3394" s="10" t="s">
        <v>4445</v>
      </c>
      <c r="B3394" s="50" t="s">
        <v>1844</v>
      </c>
      <c r="C3394" s="10" t="s">
        <v>4414</v>
      </c>
      <c r="D3394" s="10" t="s">
        <v>14</v>
      </c>
      <c r="E3394" s="62" t="s">
        <v>15</v>
      </c>
      <c r="F3394" s="12" t="s">
        <v>54</v>
      </c>
      <c r="G3394" s="10" t="s">
        <v>99</v>
      </c>
      <c r="H3394" s="11" t="s">
        <v>18</v>
      </c>
      <c r="I3394" s="13" t="b">
        <v>0</v>
      </c>
      <c r="J3394" s="27" t="s">
        <v>38</v>
      </c>
      <c r="K3394" s="10" t="s">
        <v>54</v>
      </c>
    </row>
    <row r="3395" spans="1:11" s="9" customFormat="1" hidden="1" x14ac:dyDescent="0.25">
      <c r="A3395" s="10" t="s">
        <v>4446</v>
      </c>
      <c r="B3395" s="50" t="s">
        <v>1844</v>
      </c>
      <c r="C3395" s="10" t="s">
        <v>4414</v>
      </c>
      <c r="D3395" s="10" t="s">
        <v>14</v>
      </c>
      <c r="E3395" s="62" t="s">
        <v>15</v>
      </c>
      <c r="F3395" s="12" t="s">
        <v>54</v>
      </c>
      <c r="G3395" s="10" t="s">
        <v>99</v>
      </c>
      <c r="H3395" s="11" t="s">
        <v>18</v>
      </c>
      <c r="I3395" s="13" t="b">
        <v>0</v>
      </c>
      <c r="J3395" s="27" t="s">
        <v>38</v>
      </c>
      <c r="K3395" s="10" t="s">
        <v>54</v>
      </c>
    </row>
    <row r="3396" spans="1:11" s="9" customFormat="1" hidden="1" x14ac:dyDescent="0.25">
      <c r="A3396" s="10" t="s">
        <v>4447</v>
      </c>
      <c r="B3396" s="50" t="s">
        <v>1844</v>
      </c>
      <c r="C3396" s="10" t="s">
        <v>4414</v>
      </c>
      <c r="D3396" s="10" t="s">
        <v>14</v>
      </c>
      <c r="E3396" s="62" t="s">
        <v>15</v>
      </c>
      <c r="F3396" s="12" t="s">
        <v>54</v>
      </c>
      <c r="G3396" s="10" t="s">
        <v>99</v>
      </c>
      <c r="H3396" s="11" t="s">
        <v>18</v>
      </c>
      <c r="I3396" s="13" t="b">
        <v>0</v>
      </c>
      <c r="J3396" s="27" t="s">
        <v>38</v>
      </c>
      <c r="K3396" s="10" t="s">
        <v>54</v>
      </c>
    </row>
    <row r="3397" spans="1:11" s="9" customFormat="1" hidden="1" x14ac:dyDescent="0.25">
      <c r="A3397" s="10" t="s">
        <v>4448</v>
      </c>
      <c r="B3397" s="50" t="s">
        <v>1844</v>
      </c>
      <c r="C3397" s="10" t="s">
        <v>4414</v>
      </c>
      <c r="D3397" s="10" t="s">
        <v>14</v>
      </c>
      <c r="E3397" s="62" t="s">
        <v>15</v>
      </c>
      <c r="F3397" s="12" t="s">
        <v>54</v>
      </c>
      <c r="G3397" s="10" t="s">
        <v>99</v>
      </c>
      <c r="H3397" s="11" t="s">
        <v>18</v>
      </c>
      <c r="I3397" s="13" t="b">
        <v>0</v>
      </c>
      <c r="J3397" s="27" t="s">
        <v>38</v>
      </c>
      <c r="K3397" s="10" t="s">
        <v>54</v>
      </c>
    </row>
    <row r="3398" spans="1:11" s="9" customFormat="1" hidden="1" x14ac:dyDescent="0.25">
      <c r="A3398" s="10" t="s">
        <v>4449</v>
      </c>
      <c r="B3398" s="50" t="s">
        <v>1844</v>
      </c>
      <c r="C3398" s="10" t="s">
        <v>4414</v>
      </c>
      <c r="D3398" s="10" t="s">
        <v>14</v>
      </c>
      <c r="E3398" s="62" t="s">
        <v>15</v>
      </c>
      <c r="F3398" s="12" t="s">
        <v>54</v>
      </c>
      <c r="G3398" s="10" t="s">
        <v>99</v>
      </c>
      <c r="H3398" s="11" t="s">
        <v>18</v>
      </c>
      <c r="I3398" s="13" t="b">
        <v>0</v>
      </c>
      <c r="J3398" s="27" t="s">
        <v>38</v>
      </c>
      <c r="K3398" s="10" t="s">
        <v>54</v>
      </c>
    </row>
    <row r="3399" spans="1:11" s="9" customFormat="1" hidden="1" x14ac:dyDescent="0.25">
      <c r="A3399" s="10" t="s">
        <v>4450</v>
      </c>
      <c r="B3399" s="50" t="s">
        <v>1844</v>
      </c>
      <c r="C3399" s="10" t="s">
        <v>4414</v>
      </c>
      <c r="D3399" s="10" t="s">
        <v>14</v>
      </c>
      <c r="E3399" s="62" t="s">
        <v>15</v>
      </c>
      <c r="F3399" s="12" t="s">
        <v>54</v>
      </c>
      <c r="G3399" s="10" t="s">
        <v>99</v>
      </c>
      <c r="H3399" s="11" t="s">
        <v>18</v>
      </c>
      <c r="I3399" s="13" t="b">
        <v>0</v>
      </c>
      <c r="J3399" s="27" t="s">
        <v>38</v>
      </c>
      <c r="K3399" s="10" t="s">
        <v>54</v>
      </c>
    </row>
    <row r="3400" spans="1:11" s="9" customFormat="1" hidden="1" x14ac:dyDescent="0.25">
      <c r="A3400" s="10" t="s">
        <v>4451</v>
      </c>
      <c r="B3400" s="50" t="s">
        <v>1844</v>
      </c>
      <c r="C3400" s="10" t="s">
        <v>4414</v>
      </c>
      <c r="D3400" s="10" t="s">
        <v>14</v>
      </c>
      <c r="E3400" s="62" t="s">
        <v>15</v>
      </c>
      <c r="F3400" s="12" t="s">
        <v>54</v>
      </c>
      <c r="G3400" s="10" t="s">
        <v>99</v>
      </c>
      <c r="H3400" s="11" t="s">
        <v>18</v>
      </c>
      <c r="I3400" s="13" t="b">
        <v>0</v>
      </c>
      <c r="J3400" s="27" t="s">
        <v>38</v>
      </c>
      <c r="K3400" s="10" t="s">
        <v>54</v>
      </c>
    </row>
    <row r="3401" spans="1:11" s="9" customFormat="1" hidden="1" x14ac:dyDescent="0.25">
      <c r="A3401" s="10" t="s">
        <v>4452</v>
      </c>
      <c r="B3401" s="50" t="s">
        <v>1844</v>
      </c>
      <c r="C3401" s="10" t="s">
        <v>4414</v>
      </c>
      <c r="D3401" s="10" t="s">
        <v>14</v>
      </c>
      <c r="E3401" s="62" t="s">
        <v>15</v>
      </c>
      <c r="F3401" s="12" t="s">
        <v>54</v>
      </c>
      <c r="G3401" s="10" t="s">
        <v>99</v>
      </c>
      <c r="H3401" s="11" t="s">
        <v>18</v>
      </c>
      <c r="I3401" s="13" t="b">
        <v>0</v>
      </c>
      <c r="J3401" s="27" t="s">
        <v>38</v>
      </c>
      <c r="K3401" s="10" t="s">
        <v>54</v>
      </c>
    </row>
    <row r="3402" spans="1:11" s="9" customFormat="1" hidden="1" x14ac:dyDescent="0.25">
      <c r="A3402" s="10" t="s">
        <v>4453</v>
      </c>
      <c r="B3402" s="50" t="s">
        <v>1844</v>
      </c>
      <c r="C3402" s="10" t="s">
        <v>4414</v>
      </c>
      <c r="D3402" s="10" t="s">
        <v>14</v>
      </c>
      <c r="E3402" s="62" t="s">
        <v>15</v>
      </c>
      <c r="F3402" s="12" t="s">
        <v>54</v>
      </c>
      <c r="G3402" s="10" t="s">
        <v>99</v>
      </c>
      <c r="H3402" s="11" t="s">
        <v>18</v>
      </c>
      <c r="I3402" s="13" t="b">
        <v>0</v>
      </c>
      <c r="J3402" s="27" t="s">
        <v>38</v>
      </c>
      <c r="K3402" s="10" t="s">
        <v>54</v>
      </c>
    </row>
    <row r="3403" spans="1:11" s="9" customFormat="1" hidden="1" x14ac:dyDescent="0.25">
      <c r="A3403" s="10" t="s">
        <v>4454</v>
      </c>
      <c r="B3403" s="50" t="s">
        <v>1844</v>
      </c>
      <c r="C3403" s="10" t="s">
        <v>4414</v>
      </c>
      <c r="D3403" s="10" t="s">
        <v>14</v>
      </c>
      <c r="E3403" s="62" t="s">
        <v>15</v>
      </c>
      <c r="F3403" s="12" t="s">
        <v>54</v>
      </c>
      <c r="G3403" s="10" t="s">
        <v>99</v>
      </c>
      <c r="H3403" s="11" t="s">
        <v>18</v>
      </c>
      <c r="I3403" s="13" t="b">
        <v>0</v>
      </c>
      <c r="J3403" s="27" t="s">
        <v>38</v>
      </c>
      <c r="K3403" s="10" t="s">
        <v>54</v>
      </c>
    </row>
    <row r="3404" spans="1:11" s="9" customFormat="1" hidden="1" x14ac:dyDescent="0.25">
      <c r="A3404" s="10" t="s">
        <v>4455</v>
      </c>
      <c r="B3404" s="50" t="s">
        <v>1844</v>
      </c>
      <c r="C3404" s="10" t="s">
        <v>4414</v>
      </c>
      <c r="D3404" s="10" t="s">
        <v>14</v>
      </c>
      <c r="E3404" s="62" t="s">
        <v>15</v>
      </c>
      <c r="F3404" s="12" t="s">
        <v>54</v>
      </c>
      <c r="G3404" s="10" t="s">
        <v>99</v>
      </c>
      <c r="H3404" s="11" t="s">
        <v>18</v>
      </c>
      <c r="I3404" s="13" t="b">
        <v>0</v>
      </c>
      <c r="J3404" s="27" t="s">
        <v>38</v>
      </c>
      <c r="K3404" s="10" t="s">
        <v>54</v>
      </c>
    </row>
    <row r="3405" spans="1:11" s="9" customFormat="1" hidden="1" x14ac:dyDescent="0.25">
      <c r="A3405" s="10" t="s">
        <v>4456</v>
      </c>
      <c r="B3405" s="50" t="s">
        <v>1844</v>
      </c>
      <c r="C3405" s="10" t="s">
        <v>4414</v>
      </c>
      <c r="D3405" s="10" t="s">
        <v>14</v>
      </c>
      <c r="E3405" s="62" t="s">
        <v>15</v>
      </c>
      <c r="F3405" s="12" t="s">
        <v>54</v>
      </c>
      <c r="G3405" s="10" t="s">
        <v>99</v>
      </c>
      <c r="H3405" s="11" t="s">
        <v>18</v>
      </c>
      <c r="I3405" s="13" t="b">
        <v>0</v>
      </c>
      <c r="J3405" s="27" t="s">
        <v>38</v>
      </c>
      <c r="K3405" s="10" t="s">
        <v>54</v>
      </c>
    </row>
    <row r="3406" spans="1:11" s="9" customFormat="1" hidden="1" x14ac:dyDescent="0.25">
      <c r="A3406" s="10" t="s">
        <v>4457</v>
      </c>
      <c r="B3406" s="50" t="s">
        <v>1844</v>
      </c>
      <c r="C3406" s="10" t="s">
        <v>4414</v>
      </c>
      <c r="D3406" s="10" t="s">
        <v>14</v>
      </c>
      <c r="E3406" s="62" t="s">
        <v>15</v>
      </c>
      <c r="F3406" s="12" t="s">
        <v>54</v>
      </c>
      <c r="G3406" s="10" t="s">
        <v>99</v>
      </c>
      <c r="H3406" s="11" t="s">
        <v>18</v>
      </c>
      <c r="I3406" s="13" t="b">
        <v>0</v>
      </c>
      <c r="J3406" s="27" t="s">
        <v>38</v>
      </c>
      <c r="K3406" s="10" t="s">
        <v>54</v>
      </c>
    </row>
    <row r="3407" spans="1:11" s="9" customFormat="1" hidden="1" x14ac:dyDescent="0.25">
      <c r="A3407" s="10" t="s">
        <v>4458</v>
      </c>
      <c r="B3407" s="50" t="s">
        <v>1844</v>
      </c>
      <c r="C3407" s="10" t="s">
        <v>4414</v>
      </c>
      <c r="D3407" s="10" t="s">
        <v>14</v>
      </c>
      <c r="E3407" s="62" t="s">
        <v>15</v>
      </c>
      <c r="F3407" s="12" t="s">
        <v>54</v>
      </c>
      <c r="G3407" s="10" t="s">
        <v>99</v>
      </c>
      <c r="H3407" s="11" t="s">
        <v>18</v>
      </c>
      <c r="I3407" s="13" t="b">
        <v>0</v>
      </c>
      <c r="J3407" s="27" t="s">
        <v>38</v>
      </c>
      <c r="K3407" s="10" t="s">
        <v>54</v>
      </c>
    </row>
    <row r="3408" spans="1:11" s="9" customFormat="1" hidden="1" x14ac:dyDescent="0.25">
      <c r="A3408" s="10" t="s">
        <v>4459</v>
      </c>
      <c r="B3408" s="50" t="s">
        <v>1844</v>
      </c>
      <c r="C3408" s="10" t="s">
        <v>4414</v>
      </c>
      <c r="D3408" s="10" t="s">
        <v>14</v>
      </c>
      <c r="E3408" s="62" t="s">
        <v>15</v>
      </c>
      <c r="F3408" s="12" t="s">
        <v>54</v>
      </c>
      <c r="G3408" s="10" t="s">
        <v>99</v>
      </c>
      <c r="H3408" s="11" t="s">
        <v>18</v>
      </c>
      <c r="I3408" s="13" t="b">
        <v>0</v>
      </c>
      <c r="J3408" s="27" t="s">
        <v>38</v>
      </c>
      <c r="K3408" s="10" t="s">
        <v>54</v>
      </c>
    </row>
    <row r="3409" spans="1:11" s="9" customFormat="1" hidden="1" x14ac:dyDescent="0.25">
      <c r="A3409" s="10" t="s">
        <v>4460</v>
      </c>
      <c r="B3409" s="50" t="s">
        <v>1844</v>
      </c>
      <c r="C3409" s="10" t="s">
        <v>4414</v>
      </c>
      <c r="D3409" s="10" t="s">
        <v>14</v>
      </c>
      <c r="E3409" s="62" t="s">
        <v>15</v>
      </c>
      <c r="F3409" s="12" t="s">
        <v>54</v>
      </c>
      <c r="G3409" s="10" t="s">
        <v>99</v>
      </c>
      <c r="H3409" s="11" t="s">
        <v>18</v>
      </c>
      <c r="I3409" s="13" t="b">
        <v>0</v>
      </c>
      <c r="J3409" s="27" t="s">
        <v>38</v>
      </c>
      <c r="K3409" s="10" t="s">
        <v>54</v>
      </c>
    </row>
    <row r="3410" spans="1:11" s="9" customFormat="1" hidden="1" x14ac:dyDescent="0.25">
      <c r="A3410" s="10" t="s">
        <v>4461</v>
      </c>
      <c r="B3410" s="50" t="s">
        <v>1844</v>
      </c>
      <c r="C3410" s="10" t="s">
        <v>4414</v>
      </c>
      <c r="D3410" s="10" t="s">
        <v>14</v>
      </c>
      <c r="E3410" s="62" t="s">
        <v>15</v>
      </c>
      <c r="F3410" s="12" t="s">
        <v>54</v>
      </c>
      <c r="G3410" s="10" t="s">
        <v>99</v>
      </c>
      <c r="H3410" s="11" t="s">
        <v>18</v>
      </c>
      <c r="I3410" s="13" t="b">
        <v>0</v>
      </c>
      <c r="J3410" s="27" t="s">
        <v>38</v>
      </c>
      <c r="K3410" s="10" t="s">
        <v>54</v>
      </c>
    </row>
    <row r="3411" spans="1:11" s="9" customFormat="1" hidden="1" x14ac:dyDescent="0.25">
      <c r="A3411" s="10" t="s">
        <v>4462</v>
      </c>
      <c r="B3411" s="50" t="s">
        <v>1844</v>
      </c>
      <c r="C3411" s="10" t="s">
        <v>4414</v>
      </c>
      <c r="D3411" s="10" t="s">
        <v>14</v>
      </c>
      <c r="E3411" s="62" t="s">
        <v>15</v>
      </c>
      <c r="F3411" s="12" t="s">
        <v>54</v>
      </c>
      <c r="G3411" s="10" t="s">
        <v>99</v>
      </c>
      <c r="H3411" s="11" t="s">
        <v>18</v>
      </c>
      <c r="I3411" s="13" t="b">
        <v>0</v>
      </c>
      <c r="J3411" s="27" t="s">
        <v>38</v>
      </c>
      <c r="K3411" s="10" t="s">
        <v>54</v>
      </c>
    </row>
    <row r="3412" spans="1:11" s="9" customFormat="1" hidden="1" x14ac:dyDescent="0.25">
      <c r="A3412" s="10" t="s">
        <v>4463</v>
      </c>
      <c r="B3412" s="50" t="s">
        <v>1844</v>
      </c>
      <c r="C3412" s="10" t="s">
        <v>4414</v>
      </c>
      <c r="D3412" s="10" t="s">
        <v>14</v>
      </c>
      <c r="E3412" s="62" t="s">
        <v>15</v>
      </c>
      <c r="F3412" s="12" t="s">
        <v>54</v>
      </c>
      <c r="G3412" s="10" t="s">
        <v>99</v>
      </c>
      <c r="H3412" s="11" t="s">
        <v>18</v>
      </c>
      <c r="I3412" s="13" t="b">
        <v>0</v>
      </c>
      <c r="J3412" s="27" t="s">
        <v>38</v>
      </c>
      <c r="K3412" s="10" t="s">
        <v>54</v>
      </c>
    </row>
    <row r="3413" spans="1:11" s="9" customFormat="1" hidden="1" x14ac:dyDescent="0.25">
      <c r="A3413" s="10" t="s">
        <v>4464</v>
      </c>
      <c r="B3413" s="50" t="s">
        <v>1844</v>
      </c>
      <c r="C3413" s="10" t="s">
        <v>4414</v>
      </c>
      <c r="D3413" s="10" t="s">
        <v>14</v>
      </c>
      <c r="E3413" s="62" t="s">
        <v>15</v>
      </c>
      <c r="F3413" s="12" t="s">
        <v>54</v>
      </c>
      <c r="G3413" s="10" t="s">
        <v>99</v>
      </c>
      <c r="H3413" s="11" t="s">
        <v>18</v>
      </c>
      <c r="I3413" s="13" t="b">
        <v>0</v>
      </c>
      <c r="J3413" s="27" t="s">
        <v>38</v>
      </c>
      <c r="K3413" s="10" t="s">
        <v>54</v>
      </c>
    </row>
    <row r="3414" spans="1:11" s="9" customFormat="1" hidden="1" x14ac:dyDescent="0.25">
      <c r="A3414" s="10" t="s">
        <v>4465</v>
      </c>
      <c r="B3414" s="50" t="s">
        <v>1844</v>
      </c>
      <c r="C3414" s="10" t="s">
        <v>4414</v>
      </c>
      <c r="D3414" s="10" t="s">
        <v>14</v>
      </c>
      <c r="E3414" s="62" t="s">
        <v>15</v>
      </c>
      <c r="F3414" s="12" t="s">
        <v>54</v>
      </c>
      <c r="G3414" s="10" t="s">
        <v>99</v>
      </c>
      <c r="H3414" s="11" t="s">
        <v>18</v>
      </c>
      <c r="I3414" s="13" t="b">
        <v>0</v>
      </c>
      <c r="J3414" s="27" t="s">
        <v>38</v>
      </c>
      <c r="K3414" s="10" t="s">
        <v>54</v>
      </c>
    </row>
    <row r="3415" spans="1:11" s="9" customFormat="1" hidden="1" x14ac:dyDescent="0.25">
      <c r="A3415" s="10" t="s">
        <v>4466</v>
      </c>
      <c r="B3415" s="50" t="s">
        <v>1844</v>
      </c>
      <c r="C3415" s="10" t="s">
        <v>4414</v>
      </c>
      <c r="D3415" s="10" t="s">
        <v>14</v>
      </c>
      <c r="E3415" s="62" t="s">
        <v>15</v>
      </c>
      <c r="F3415" s="12" t="s">
        <v>54</v>
      </c>
      <c r="G3415" s="10" t="s">
        <v>99</v>
      </c>
      <c r="H3415" s="11" t="s">
        <v>18</v>
      </c>
      <c r="I3415" s="13" t="b">
        <v>0</v>
      </c>
      <c r="J3415" s="27" t="s">
        <v>38</v>
      </c>
      <c r="K3415" s="10" t="s">
        <v>54</v>
      </c>
    </row>
    <row r="3416" spans="1:11" s="9" customFormat="1" hidden="1" x14ac:dyDescent="0.25">
      <c r="A3416" s="10" t="s">
        <v>4467</v>
      </c>
      <c r="B3416" s="50" t="s">
        <v>1844</v>
      </c>
      <c r="C3416" s="10" t="s">
        <v>4414</v>
      </c>
      <c r="D3416" s="10" t="s">
        <v>14</v>
      </c>
      <c r="E3416" s="62" t="s">
        <v>15</v>
      </c>
      <c r="F3416" s="12" t="s">
        <v>54</v>
      </c>
      <c r="G3416" s="10" t="s">
        <v>99</v>
      </c>
      <c r="H3416" s="11" t="s">
        <v>18</v>
      </c>
      <c r="I3416" s="13" t="b">
        <v>0</v>
      </c>
      <c r="J3416" s="27" t="s">
        <v>38</v>
      </c>
      <c r="K3416" s="10" t="s">
        <v>54</v>
      </c>
    </row>
    <row r="3417" spans="1:11" s="9" customFormat="1" hidden="1" x14ac:dyDescent="0.25">
      <c r="A3417" s="10" t="s">
        <v>4468</v>
      </c>
      <c r="B3417" s="50" t="s">
        <v>1844</v>
      </c>
      <c r="C3417" s="10" t="s">
        <v>4414</v>
      </c>
      <c r="D3417" s="10" t="s">
        <v>14</v>
      </c>
      <c r="E3417" s="62" t="s">
        <v>15</v>
      </c>
      <c r="F3417" s="12" t="s">
        <v>54</v>
      </c>
      <c r="G3417" s="10" t="s">
        <v>99</v>
      </c>
      <c r="H3417" s="11" t="s">
        <v>18</v>
      </c>
      <c r="I3417" s="13" t="b">
        <v>0</v>
      </c>
      <c r="J3417" s="27" t="s">
        <v>38</v>
      </c>
      <c r="K3417" s="10" t="s">
        <v>54</v>
      </c>
    </row>
    <row r="3418" spans="1:11" s="9" customFormat="1" hidden="1" x14ac:dyDescent="0.25">
      <c r="A3418" s="10" t="s">
        <v>4469</v>
      </c>
      <c r="B3418" s="50" t="s">
        <v>1844</v>
      </c>
      <c r="C3418" s="10" t="s">
        <v>4414</v>
      </c>
      <c r="D3418" s="10" t="s">
        <v>14</v>
      </c>
      <c r="E3418" s="62" t="s">
        <v>15</v>
      </c>
      <c r="F3418" s="12" t="s">
        <v>54</v>
      </c>
      <c r="G3418" s="10" t="s">
        <v>99</v>
      </c>
      <c r="H3418" s="11" t="s">
        <v>18</v>
      </c>
      <c r="I3418" s="13" t="b">
        <v>0</v>
      </c>
      <c r="J3418" s="27" t="s">
        <v>38</v>
      </c>
      <c r="K3418" s="10" t="s">
        <v>54</v>
      </c>
    </row>
    <row r="3419" spans="1:11" s="9" customFormat="1" hidden="1" x14ac:dyDescent="0.25">
      <c r="A3419" s="10" t="s">
        <v>4470</v>
      </c>
      <c r="B3419" s="50" t="s">
        <v>1844</v>
      </c>
      <c r="C3419" s="10" t="s">
        <v>4414</v>
      </c>
      <c r="D3419" s="10" t="s">
        <v>14</v>
      </c>
      <c r="E3419" s="62" t="s">
        <v>15</v>
      </c>
      <c r="F3419" s="12" t="s">
        <v>54</v>
      </c>
      <c r="G3419" s="10" t="s">
        <v>99</v>
      </c>
      <c r="H3419" s="11" t="s">
        <v>18</v>
      </c>
      <c r="I3419" s="13" t="b">
        <v>0</v>
      </c>
      <c r="J3419" s="27" t="s">
        <v>38</v>
      </c>
      <c r="K3419" s="10" t="s">
        <v>54</v>
      </c>
    </row>
    <row r="3420" spans="1:11" s="9" customFormat="1" hidden="1" x14ac:dyDescent="0.25">
      <c r="A3420" s="10" t="s">
        <v>4471</v>
      </c>
      <c r="B3420" s="50" t="s">
        <v>1844</v>
      </c>
      <c r="C3420" s="10" t="s">
        <v>4414</v>
      </c>
      <c r="D3420" s="10" t="s">
        <v>14</v>
      </c>
      <c r="E3420" s="62" t="s">
        <v>15</v>
      </c>
      <c r="F3420" s="12" t="s">
        <v>54</v>
      </c>
      <c r="G3420" s="10" t="s">
        <v>99</v>
      </c>
      <c r="H3420" s="11" t="s">
        <v>18</v>
      </c>
      <c r="I3420" s="13" t="b">
        <v>0</v>
      </c>
      <c r="J3420" s="27" t="s">
        <v>38</v>
      </c>
      <c r="K3420" s="10" t="s">
        <v>54</v>
      </c>
    </row>
    <row r="3421" spans="1:11" s="9" customFormat="1" hidden="1" x14ac:dyDescent="0.25">
      <c r="A3421" s="10" t="s">
        <v>4472</v>
      </c>
      <c r="B3421" s="50" t="s">
        <v>1844</v>
      </c>
      <c r="C3421" s="10" t="s">
        <v>4414</v>
      </c>
      <c r="D3421" s="10" t="s">
        <v>14</v>
      </c>
      <c r="E3421" s="62" t="s">
        <v>15</v>
      </c>
      <c r="F3421" s="12" t="s">
        <v>54</v>
      </c>
      <c r="G3421" s="10" t="s">
        <v>99</v>
      </c>
      <c r="H3421" s="11" t="s">
        <v>18</v>
      </c>
      <c r="I3421" s="13" t="b">
        <v>0</v>
      </c>
      <c r="J3421" s="27" t="s">
        <v>38</v>
      </c>
      <c r="K3421" s="10" t="s">
        <v>54</v>
      </c>
    </row>
    <row r="3422" spans="1:11" s="9" customFormat="1" hidden="1" x14ac:dyDescent="0.25">
      <c r="A3422" s="10" t="s">
        <v>4473</v>
      </c>
      <c r="B3422" s="50" t="s">
        <v>1844</v>
      </c>
      <c r="C3422" s="10" t="s">
        <v>4414</v>
      </c>
      <c r="D3422" s="10" t="s">
        <v>14</v>
      </c>
      <c r="E3422" s="62" t="s">
        <v>15</v>
      </c>
      <c r="F3422" s="12" t="s">
        <v>54</v>
      </c>
      <c r="G3422" s="10" t="s">
        <v>99</v>
      </c>
      <c r="H3422" s="11" t="s">
        <v>18</v>
      </c>
      <c r="I3422" s="13" t="b">
        <v>0</v>
      </c>
      <c r="J3422" s="27" t="s">
        <v>38</v>
      </c>
      <c r="K3422" s="10" t="s">
        <v>54</v>
      </c>
    </row>
    <row r="3423" spans="1:11" s="9" customFormat="1" hidden="1" x14ac:dyDescent="0.25">
      <c r="A3423" s="10" t="s">
        <v>4474</v>
      </c>
      <c r="B3423" s="50" t="s">
        <v>1844</v>
      </c>
      <c r="C3423" s="10" t="s">
        <v>4414</v>
      </c>
      <c r="D3423" s="10" t="s">
        <v>14</v>
      </c>
      <c r="E3423" s="62" t="s">
        <v>15</v>
      </c>
      <c r="F3423" s="12" t="s">
        <v>54</v>
      </c>
      <c r="G3423" s="10" t="s">
        <v>99</v>
      </c>
      <c r="H3423" s="11" t="s">
        <v>18</v>
      </c>
      <c r="I3423" s="13" t="b">
        <v>0</v>
      </c>
      <c r="J3423" s="27" t="s">
        <v>38</v>
      </c>
      <c r="K3423" s="10" t="s">
        <v>54</v>
      </c>
    </row>
    <row r="3424" spans="1:11" s="9" customFormat="1" hidden="1" x14ac:dyDescent="0.25">
      <c r="A3424" s="10" t="s">
        <v>4475</v>
      </c>
      <c r="B3424" s="50" t="s">
        <v>1844</v>
      </c>
      <c r="C3424" s="10" t="s">
        <v>4414</v>
      </c>
      <c r="D3424" s="10" t="s">
        <v>14</v>
      </c>
      <c r="E3424" s="62" t="s">
        <v>15</v>
      </c>
      <c r="F3424" s="12" t="s">
        <v>54</v>
      </c>
      <c r="G3424" s="10" t="s">
        <v>99</v>
      </c>
      <c r="H3424" s="11" t="s">
        <v>18</v>
      </c>
      <c r="I3424" s="13" t="b">
        <v>0</v>
      </c>
      <c r="J3424" s="27" t="s">
        <v>38</v>
      </c>
      <c r="K3424" s="10" t="s">
        <v>54</v>
      </c>
    </row>
    <row r="3425" spans="1:11" s="9" customFormat="1" hidden="1" x14ac:dyDescent="0.25">
      <c r="A3425" s="10" t="s">
        <v>4476</v>
      </c>
      <c r="B3425" s="50" t="s">
        <v>1844</v>
      </c>
      <c r="C3425" s="10" t="s">
        <v>4414</v>
      </c>
      <c r="D3425" s="10" t="s">
        <v>14</v>
      </c>
      <c r="E3425" s="62" t="s">
        <v>15</v>
      </c>
      <c r="F3425" s="12" t="s">
        <v>54</v>
      </c>
      <c r="G3425" s="10" t="s">
        <v>99</v>
      </c>
      <c r="H3425" s="11" t="s">
        <v>18</v>
      </c>
      <c r="I3425" s="13" t="b">
        <v>0</v>
      </c>
      <c r="J3425" s="27" t="s">
        <v>38</v>
      </c>
      <c r="K3425" s="10" t="s">
        <v>54</v>
      </c>
    </row>
    <row r="3426" spans="1:11" s="9" customFormat="1" hidden="1" x14ac:dyDescent="0.25">
      <c r="A3426" s="10" t="s">
        <v>4477</v>
      </c>
      <c r="B3426" s="50" t="s">
        <v>1844</v>
      </c>
      <c r="C3426" s="10" t="s">
        <v>4414</v>
      </c>
      <c r="D3426" s="10" t="s">
        <v>14</v>
      </c>
      <c r="E3426" s="62" t="s">
        <v>15</v>
      </c>
      <c r="F3426" s="12" t="s">
        <v>54</v>
      </c>
      <c r="G3426" s="10" t="s">
        <v>99</v>
      </c>
      <c r="H3426" s="11" t="s">
        <v>18</v>
      </c>
      <c r="I3426" s="13" t="b">
        <v>0</v>
      </c>
      <c r="J3426" s="27" t="s">
        <v>38</v>
      </c>
      <c r="K3426" s="10" t="s">
        <v>54</v>
      </c>
    </row>
    <row r="3427" spans="1:11" s="9" customFormat="1" hidden="1" x14ac:dyDescent="0.25">
      <c r="A3427" s="10" t="s">
        <v>4478</v>
      </c>
      <c r="B3427" s="50" t="s">
        <v>1844</v>
      </c>
      <c r="C3427" s="10" t="s">
        <v>4414</v>
      </c>
      <c r="D3427" s="10" t="s">
        <v>14</v>
      </c>
      <c r="E3427" s="62" t="s">
        <v>15</v>
      </c>
      <c r="F3427" s="12" t="s">
        <v>54</v>
      </c>
      <c r="G3427" s="10" t="s">
        <v>99</v>
      </c>
      <c r="H3427" s="11" t="s">
        <v>18</v>
      </c>
      <c r="I3427" s="13" t="b">
        <v>0</v>
      </c>
      <c r="J3427" s="27" t="s">
        <v>38</v>
      </c>
      <c r="K3427" s="10" t="s">
        <v>54</v>
      </c>
    </row>
    <row r="3428" spans="1:11" s="9" customFormat="1" hidden="1" x14ac:dyDescent="0.25">
      <c r="A3428" s="10" t="s">
        <v>4479</v>
      </c>
      <c r="B3428" s="50" t="s">
        <v>1844</v>
      </c>
      <c r="C3428" s="10" t="s">
        <v>4414</v>
      </c>
      <c r="D3428" s="10" t="s">
        <v>14</v>
      </c>
      <c r="E3428" s="62" t="s">
        <v>15</v>
      </c>
      <c r="F3428" s="12" t="s">
        <v>54</v>
      </c>
      <c r="G3428" s="10" t="s">
        <v>99</v>
      </c>
      <c r="H3428" s="11" t="s">
        <v>18</v>
      </c>
      <c r="I3428" s="13" t="b">
        <v>0</v>
      </c>
      <c r="J3428" s="27" t="s">
        <v>38</v>
      </c>
      <c r="K3428" s="10" t="s">
        <v>54</v>
      </c>
    </row>
    <row r="3429" spans="1:11" s="9" customFormat="1" hidden="1" x14ac:dyDescent="0.25">
      <c r="A3429" s="10" t="s">
        <v>4480</v>
      </c>
      <c r="B3429" s="50" t="s">
        <v>1844</v>
      </c>
      <c r="C3429" s="10" t="s">
        <v>4414</v>
      </c>
      <c r="D3429" s="10" t="s">
        <v>14</v>
      </c>
      <c r="E3429" s="62" t="s">
        <v>15</v>
      </c>
      <c r="F3429" s="12" t="s">
        <v>54</v>
      </c>
      <c r="G3429" s="10" t="s">
        <v>99</v>
      </c>
      <c r="H3429" s="11" t="s">
        <v>18</v>
      </c>
      <c r="I3429" s="13" t="b">
        <v>0</v>
      </c>
      <c r="J3429" s="27" t="s">
        <v>38</v>
      </c>
      <c r="K3429" s="10" t="s">
        <v>54</v>
      </c>
    </row>
    <row r="3430" spans="1:11" s="9" customFormat="1" hidden="1" x14ac:dyDescent="0.25">
      <c r="A3430" s="10" t="s">
        <v>4481</v>
      </c>
      <c r="B3430" s="50" t="s">
        <v>1844</v>
      </c>
      <c r="C3430" s="10" t="s">
        <v>4414</v>
      </c>
      <c r="D3430" s="10" t="s">
        <v>14</v>
      </c>
      <c r="E3430" s="62" t="s">
        <v>15</v>
      </c>
      <c r="F3430" s="12" t="s">
        <v>54</v>
      </c>
      <c r="G3430" s="10" t="s">
        <v>99</v>
      </c>
      <c r="H3430" s="11" t="s">
        <v>18</v>
      </c>
      <c r="I3430" s="13" t="b">
        <v>0</v>
      </c>
      <c r="J3430" s="27" t="s">
        <v>38</v>
      </c>
      <c r="K3430" s="10" t="s">
        <v>54</v>
      </c>
    </row>
    <row r="3431" spans="1:11" s="9" customFormat="1" hidden="1" x14ac:dyDescent="0.25">
      <c r="A3431" s="10" t="s">
        <v>4482</v>
      </c>
      <c r="B3431" s="50" t="s">
        <v>1844</v>
      </c>
      <c r="C3431" s="10" t="s">
        <v>4414</v>
      </c>
      <c r="D3431" s="10" t="s">
        <v>14</v>
      </c>
      <c r="E3431" s="62" t="s">
        <v>15</v>
      </c>
      <c r="F3431" s="12" t="s">
        <v>54</v>
      </c>
      <c r="G3431" s="10" t="s">
        <v>99</v>
      </c>
      <c r="H3431" s="11" t="s">
        <v>18</v>
      </c>
      <c r="I3431" s="13" t="b">
        <v>0</v>
      </c>
      <c r="J3431" s="27" t="s">
        <v>38</v>
      </c>
      <c r="K3431" s="10" t="s">
        <v>54</v>
      </c>
    </row>
    <row r="3432" spans="1:11" s="9" customFormat="1" hidden="1" x14ac:dyDescent="0.25">
      <c r="A3432" s="10" t="s">
        <v>4483</v>
      </c>
      <c r="B3432" s="50" t="s">
        <v>1844</v>
      </c>
      <c r="C3432" s="10" t="s">
        <v>4414</v>
      </c>
      <c r="D3432" s="10" t="s">
        <v>14</v>
      </c>
      <c r="E3432" s="62" t="s">
        <v>15</v>
      </c>
      <c r="F3432" s="12" t="s">
        <v>54</v>
      </c>
      <c r="G3432" s="10" t="s">
        <v>99</v>
      </c>
      <c r="H3432" s="11" t="s">
        <v>18</v>
      </c>
      <c r="I3432" s="13" t="b">
        <v>0</v>
      </c>
      <c r="J3432" s="27" t="s">
        <v>38</v>
      </c>
      <c r="K3432" s="10" t="s">
        <v>54</v>
      </c>
    </row>
    <row r="3433" spans="1:11" s="9" customFormat="1" hidden="1" x14ac:dyDescent="0.25">
      <c r="A3433" s="10" t="s">
        <v>4484</v>
      </c>
      <c r="B3433" s="50" t="s">
        <v>1844</v>
      </c>
      <c r="C3433" s="10" t="s">
        <v>4414</v>
      </c>
      <c r="D3433" s="10" t="s">
        <v>14</v>
      </c>
      <c r="E3433" s="62" t="s">
        <v>15</v>
      </c>
      <c r="F3433" s="12" t="s">
        <v>54</v>
      </c>
      <c r="G3433" s="10" t="s">
        <v>99</v>
      </c>
      <c r="H3433" s="11" t="s">
        <v>18</v>
      </c>
      <c r="I3433" s="13" t="b">
        <v>0</v>
      </c>
      <c r="J3433" s="27" t="s">
        <v>38</v>
      </c>
      <c r="K3433" s="10" t="s">
        <v>54</v>
      </c>
    </row>
    <row r="3434" spans="1:11" s="9" customFormat="1" hidden="1" x14ac:dyDescent="0.25">
      <c r="A3434" s="10" t="s">
        <v>4485</v>
      </c>
      <c r="B3434" s="50" t="s">
        <v>1844</v>
      </c>
      <c r="C3434" s="10" t="s">
        <v>4414</v>
      </c>
      <c r="D3434" s="10" t="s">
        <v>14</v>
      </c>
      <c r="E3434" s="62" t="s">
        <v>15</v>
      </c>
      <c r="F3434" s="12" t="s">
        <v>54</v>
      </c>
      <c r="G3434" s="10" t="s">
        <v>99</v>
      </c>
      <c r="H3434" s="11" t="s">
        <v>18</v>
      </c>
      <c r="I3434" s="13" t="b">
        <v>0</v>
      </c>
      <c r="J3434" s="27" t="s">
        <v>38</v>
      </c>
      <c r="K3434" s="10" t="s">
        <v>54</v>
      </c>
    </row>
    <row r="3435" spans="1:11" s="9" customFormat="1" hidden="1" x14ac:dyDescent="0.25">
      <c r="A3435" s="10" t="s">
        <v>4486</v>
      </c>
      <c r="B3435" s="50" t="s">
        <v>1844</v>
      </c>
      <c r="C3435" s="10" t="s">
        <v>4414</v>
      </c>
      <c r="D3435" s="10" t="s">
        <v>14</v>
      </c>
      <c r="E3435" s="62" t="s">
        <v>15</v>
      </c>
      <c r="F3435" s="12" t="s">
        <v>54</v>
      </c>
      <c r="G3435" s="10" t="s">
        <v>99</v>
      </c>
      <c r="H3435" s="11" t="s">
        <v>18</v>
      </c>
      <c r="I3435" s="13" t="b">
        <v>0</v>
      </c>
      <c r="J3435" s="27" t="s">
        <v>38</v>
      </c>
      <c r="K3435" s="10" t="s">
        <v>54</v>
      </c>
    </row>
    <row r="3436" spans="1:11" s="9" customFormat="1" hidden="1" x14ac:dyDescent="0.25">
      <c r="A3436" s="10" t="s">
        <v>4487</v>
      </c>
      <c r="B3436" s="50" t="s">
        <v>1844</v>
      </c>
      <c r="C3436" s="10" t="s">
        <v>4414</v>
      </c>
      <c r="D3436" s="10" t="s">
        <v>14</v>
      </c>
      <c r="E3436" s="62" t="s">
        <v>15</v>
      </c>
      <c r="F3436" s="12" t="s">
        <v>54</v>
      </c>
      <c r="G3436" s="10" t="s">
        <v>99</v>
      </c>
      <c r="H3436" s="11" t="s">
        <v>18</v>
      </c>
      <c r="I3436" s="13" t="b">
        <v>0</v>
      </c>
      <c r="J3436" s="27" t="s">
        <v>38</v>
      </c>
      <c r="K3436" s="10" t="s">
        <v>54</v>
      </c>
    </row>
    <row r="3437" spans="1:11" s="9" customFormat="1" hidden="1" x14ac:dyDescent="0.25">
      <c r="A3437" s="10" t="s">
        <v>4488</v>
      </c>
      <c r="B3437" s="50" t="s">
        <v>1844</v>
      </c>
      <c r="C3437" s="10" t="s">
        <v>4414</v>
      </c>
      <c r="D3437" s="10" t="s">
        <v>14</v>
      </c>
      <c r="E3437" s="62" t="s">
        <v>15</v>
      </c>
      <c r="F3437" s="12" t="s">
        <v>54</v>
      </c>
      <c r="G3437" s="10" t="s">
        <v>99</v>
      </c>
      <c r="H3437" s="11" t="s">
        <v>18</v>
      </c>
      <c r="I3437" s="13" t="b">
        <v>0</v>
      </c>
      <c r="J3437" s="27" t="s">
        <v>38</v>
      </c>
      <c r="K3437" s="10" t="s">
        <v>54</v>
      </c>
    </row>
    <row r="3438" spans="1:11" s="9" customFormat="1" hidden="1" x14ac:dyDescent="0.25">
      <c r="A3438" s="10" t="s">
        <v>4489</v>
      </c>
      <c r="B3438" s="50" t="s">
        <v>1844</v>
      </c>
      <c r="C3438" s="10" t="s">
        <v>4414</v>
      </c>
      <c r="D3438" s="10" t="s">
        <v>14</v>
      </c>
      <c r="E3438" s="62" t="s">
        <v>15</v>
      </c>
      <c r="F3438" s="12" t="s">
        <v>54</v>
      </c>
      <c r="G3438" s="10" t="s">
        <v>99</v>
      </c>
      <c r="H3438" s="11" t="s">
        <v>18</v>
      </c>
      <c r="I3438" s="13" t="b">
        <v>0</v>
      </c>
      <c r="J3438" s="27" t="s">
        <v>38</v>
      </c>
      <c r="K3438" s="10" t="s">
        <v>54</v>
      </c>
    </row>
    <row r="3439" spans="1:11" s="9" customFormat="1" hidden="1" x14ac:dyDescent="0.25">
      <c r="A3439" s="10" t="s">
        <v>4490</v>
      </c>
      <c r="B3439" s="50" t="s">
        <v>1844</v>
      </c>
      <c r="C3439" s="10" t="s">
        <v>4414</v>
      </c>
      <c r="D3439" s="10" t="s">
        <v>14</v>
      </c>
      <c r="E3439" s="62" t="s">
        <v>15</v>
      </c>
      <c r="F3439" s="12" t="s">
        <v>54</v>
      </c>
      <c r="G3439" s="10" t="s">
        <v>99</v>
      </c>
      <c r="H3439" s="11" t="s">
        <v>18</v>
      </c>
      <c r="I3439" s="13" t="b">
        <v>0</v>
      </c>
      <c r="J3439" s="27" t="s">
        <v>38</v>
      </c>
      <c r="K3439" s="10" t="s">
        <v>54</v>
      </c>
    </row>
    <row r="3440" spans="1:11" s="9" customFormat="1" hidden="1" x14ac:dyDescent="0.25">
      <c r="A3440" s="10" t="s">
        <v>4491</v>
      </c>
      <c r="B3440" s="50" t="s">
        <v>1844</v>
      </c>
      <c r="C3440" s="10" t="s">
        <v>4414</v>
      </c>
      <c r="D3440" s="10" t="s">
        <v>14</v>
      </c>
      <c r="E3440" s="62" t="s">
        <v>15</v>
      </c>
      <c r="F3440" s="12" t="s">
        <v>54</v>
      </c>
      <c r="G3440" s="10" t="s">
        <v>99</v>
      </c>
      <c r="H3440" s="11" t="s">
        <v>18</v>
      </c>
      <c r="I3440" s="13" t="b">
        <v>0</v>
      </c>
      <c r="J3440" s="27" t="s">
        <v>38</v>
      </c>
      <c r="K3440" s="10" t="s">
        <v>54</v>
      </c>
    </row>
    <row r="3441" spans="1:11" s="9" customFormat="1" hidden="1" x14ac:dyDescent="0.25">
      <c r="A3441" s="10" t="s">
        <v>4492</v>
      </c>
      <c r="B3441" s="50" t="s">
        <v>1844</v>
      </c>
      <c r="C3441" s="10" t="s">
        <v>4414</v>
      </c>
      <c r="D3441" s="10" t="s">
        <v>14</v>
      </c>
      <c r="E3441" s="62" t="s">
        <v>15</v>
      </c>
      <c r="F3441" s="12" t="s">
        <v>54</v>
      </c>
      <c r="G3441" s="10" t="s">
        <v>99</v>
      </c>
      <c r="H3441" s="11" t="s">
        <v>18</v>
      </c>
      <c r="I3441" s="13" t="b">
        <v>0</v>
      </c>
      <c r="J3441" s="27" t="s">
        <v>38</v>
      </c>
      <c r="K3441" s="10" t="s">
        <v>54</v>
      </c>
    </row>
    <row r="3442" spans="1:11" s="9" customFormat="1" hidden="1" x14ac:dyDescent="0.25">
      <c r="A3442" s="10" t="s">
        <v>4493</v>
      </c>
      <c r="B3442" s="50" t="s">
        <v>1844</v>
      </c>
      <c r="C3442" s="10" t="s">
        <v>4414</v>
      </c>
      <c r="D3442" s="10" t="s">
        <v>14</v>
      </c>
      <c r="E3442" s="62" t="s">
        <v>15</v>
      </c>
      <c r="F3442" s="12" t="s">
        <v>54</v>
      </c>
      <c r="G3442" s="10" t="s">
        <v>99</v>
      </c>
      <c r="H3442" s="11" t="s">
        <v>18</v>
      </c>
      <c r="I3442" s="13" t="b">
        <v>0</v>
      </c>
      <c r="J3442" s="27" t="s">
        <v>38</v>
      </c>
      <c r="K3442" s="10" t="s">
        <v>54</v>
      </c>
    </row>
    <row r="3443" spans="1:11" s="9" customFormat="1" hidden="1" x14ac:dyDescent="0.25">
      <c r="A3443" s="10" t="s">
        <v>4494</v>
      </c>
      <c r="B3443" s="50" t="s">
        <v>1844</v>
      </c>
      <c r="C3443" s="10" t="s">
        <v>4414</v>
      </c>
      <c r="D3443" s="10" t="s">
        <v>14</v>
      </c>
      <c r="E3443" s="62" t="s">
        <v>15</v>
      </c>
      <c r="F3443" s="12" t="s">
        <v>54</v>
      </c>
      <c r="G3443" s="10" t="s">
        <v>99</v>
      </c>
      <c r="H3443" s="11" t="s">
        <v>18</v>
      </c>
      <c r="I3443" s="13" t="b">
        <v>0</v>
      </c>
      <c r="J3443" s="27" t="s">
        <v>38</v>
      </c>
      <c r="K3443" s="10" t="s">
        <v>54</v>
      </c>
    </row>
    <row r="3444" spans="1:11" s="9" customFormat="1" hidden="1" x14ac:dyDescent="0.25">
      <c r="A3444" s="10" t="s">
        <v>4495</v>
      </c>
      <c r="B3444" s="50" t="s">
        <v>1844</v>
      </c>
      <c r="C3444" s="10" t="s">
        <v>4414</v>
      </c>
      <c r="D3444" s="10" t="s">
        <v>14</v>
      </c>
      <c r="E3444" s="62" t="s">
        <v>15</v>
      </c>
      <c r="F3444" s="12" t="s">
        <v>54</v>
      </c>
      <c r="G3444" s="10" t="s">
        <v>99</v>
      </c>
      <c r="H3444" s="11" t="s">
        <v>18</v>
      </c>
      <c r="I3444" s="13" t="b">
        <v>0</v>
      </c>
      <c r="J3444" s="27" t="s">
        <v>38</v>
      </c>
      <c r="K3444" s="10" t="s">
        <v>54</v>
      </c>
    </row>
    <row r="3445" spans="1:11" s="9" customFormat="1" hidden="1" x14ac:dyDescent="0.25">
      <c r="A3445" s="10" t="s">
        <v>4496</v>
      </c>
      <c r="B3445" s="50" t="s">
        <v>1844</v>
      </c>
      <c r="C3445" s="10" t="s">
        <v>4414</v>
      </c>
      <c r="D3445" s="10" t="s">
        <v>14</v>
      </c>
      <c r="E3445" s="62" t="s">
        <v>15</v>
      </c>
      <c r="F3445" s="12" t="s">
        <v>54</v>
      </c>
      <c r="G3445" s="10" t="s">
        <v>99</v>
      </c>
      <c r="H3445" s="11" t="s">
        <v>18</v>
      </c>
      <c r="I3445" s="13" t="b">
        <v>0</v>
      </c>
      <c r="J3445" s="27" t="s">
        <v>38</v>
      </c>
      <c r="K3445" s="10" t="s">
        <v>54</v>
      </c>
    </row>
    <row r="3446" spans="1:11" s="9" customFormat="1" hidden="1" x14ac:dyDescent="0.25">
      <c r="A3446" s="10" t="s">
        <v>4497</v>
      </c>
      <c r="B3446" s="50" t="s">
        <v>1844</v>
      </c>
      <c r="C3446" s="10" t="s">
        <v>4414</v>
      </c>
      <c r="D3446" s="10" t="s">
        <v>14</v>
      </c>
      <c r="E3446" s="62" t="s">
        <v>15</v>
      </c>
      <c r="F3446" s="12" t="s">
        <v>54</v>
      </c>
      <c r="G3446" s="10" t="s">
        <v>99</v>
      </c>
      <c r="H3446" s="11" t="s">
        <v>18</v>
      </c>
      <c r="I3446" s="13" t="b">
        <v>0</v>
      </c>
      <c r="J3446" s="27" t="s">
        <v>38</v>
      </c>
      <c r="K3446" s="10" t="s">
        <v>54</v>
      </c>
    </row>
    <row r="3447" spans="1:11" hidden="1" x14ac:dyDescent="0.25">
      <c r="A3447" s="21" t="s">
        <v>4754</v>
      </c>
      <c r="B3447" s="39" t="s">
        <v>776</v>
      </c>
      <c r="C3447" s="1" t="s">
        <v>4150</v>
      </c>
      <c r="D3447" s="1" t="s">
        <v>14</v>
      </c>
      <c r="E3447" s="60" t="s">
        <v>15</v>
      </c>
      <c r="F3447" s="3" t="s">
        <v>4151</v>
      </c>
      <c r="G3447" s="1" t="s">
        <v>17</v>
      </c>
      <c r="H3447" s="2" t="s">
        <v>18</v>
      </c>
      <c r="I3447" s="4" t="b">
        <v>0</v>
      </c>
      <c r="J3447" s="19" t="s">
        <v>45</v>
      </c>
      <c r="K3447" s="1" t="s">
        <v>4498</v>
      </c>
    </row>
    <row r="3448" spans="1:11" s="9" customFormat="1" hidden="1" x14ac:dyDescent="0.25">
      <c r="A3448" s="5" t="s">
        <v>4499</v>
      </c>
      <c r="B3448" s="45" t="s">
        <v>703</v>
      </c>
      <c r="C3448" s="5" t="s">
        <v>3842</v>
      </c>
      <c r="D3448" s="5" t="s">
        <v>14</v>
      </c>
      <c r="E3448" s="61" t="s">
        <v>15</v>
      </c>
      <c r="F3448" s="7" t="s">
        <v>62</v>
      </c>
      <c r="G3448" s="5" t="s">
        <v>63</v>
      </c>
      <c r="H3448" s="6" t="s">
        <v>18</v>
      </c>
      <c r="I3448" s="8" t="b">
        <v>0</v>
      </c>
      <c r="J3448" s="20" t="s">
        <v>38</v>
      </c>
      <c r="K3448" s="5" t="s">
        <v>4501</v>
      </c>
    </row>
    <row r="3449" spans="1:11" hidden="1" x14ac:dyDescent="0.25">
      <c r="A3449" s="1" t="s">
        <v>4502</v>
      </c>
      <c r="B3449" s="39" t="s">
        <v>35</v>
      </c>
      <c r="C3449" s="1" t="s">
        <v>3842</v>
      </c>
      <c r="D3449" s="1" t="s">
        <v>14</v>
      </c>
      <c r="E3449" s="60" t="s">
        <v>15</v>
      </c>
      <c r="F3449" s="3" t="s">
        <v>62</v>
      </c>
      <c r="G3449" s="1" t="s">
        <v>63</v>
      </c>
      <c r="H3449" s="2" t="s">
        <v>18</v>
      </c>
      <c r="I3449" s="4" t="b">
        <v>0</v>
      </c>
      <c r="J3449" s="19" t="s">
        <v>4500</v>
      </c>
      <c r="K3449" s="1" t="s">
        <v>4503</v>
      </c>
    </row>
    <row r="3450" spans="1:11" s="9" customFormat="1" hidden="1" x14ac:dyDescent="0.25">
      <c r="A3450" s="5" t="s">
        <v>4409</v>
      </c>
      <c r="B3450" s="45" t="s">
        <v>126</v>
      </c>
      <c r="C3450" s="5" t="s">
        <v>4504</v>
      </c>
      <c r="D3450" s="5" t="s">
        <v>14</v>
      </c>
      <c r="E3450" s="61" t="s">
        <v>15</v>
      </c>
      <c r="F3450" s="7" t="s">
        <v>4505</v>
      </c>
      <c r="G3450" s="5" t="s">
        <v>17</v>
      </c>
      <c r="H3450" s="6" t="s">
        <v>18</v>
      </c>
      <c r="I3450" s="8" t="b">
        <v>0</v>
      </c>
      <c r="J3450" s="20" t="s">
        <v>780</v>
      </c>
      <c r="K3450" s="5" t="s">
        <v>4506</v>
      </c>
    </row>
    <row r="3451" spans="1:11" s="9" customFormat="1" ht="30" hidden="1" x14ac:dyDescent="0.25">
      <c r="A3451" s="10" t="s">
        <v>4507</v>
      </c>
      <c r="B3451" s="45" t="s">
        <v>35</v>
      </c>
      <c r="C3451" s="10" t="s">
        <v>4504</v>
      </c>
      <c r="D3451" s="10" t="s">
        <v>14</v>
      </c>
      <c r="E3451" s="62" t="s">
        <v>15</v>
      </c>
      <c r="F3451" s="73" t="s">
        <v>4722</v>
      </c>
      <c r="G3451" s="10" t="s">
        <v>17</v>
      </c>
      <c r="H3451" s="6" t="s">
        <v>18</v>
      </c>
      <c r="I3451" s="13" t="b">
        <v>0</v>
      </c>
      <c r="J3451" s="27" t="s">
        <v>4500</v>
      </c>
      <c r="K3451" s="10" t="s">
        <v>4508</v>
      </c>
    </row>
    <row r="3452" spans="1:11" s="9" customFormat="1" hidden="1" x14ac:dyDescent="0.25">
      <c r="A3452" s="10" t="s">
        <v>4509</v>
      </c>
      <c r="B3452" s="50" t="s">
        <v>35</v>
      </c>
      <c r="C3452" s="10" t="s">
        <v>4510</v>
      </c>
      <c r="D3452" s="10" t="s">
        <v>14</v>
      </c>
      <c r="E3452" s="62" t="s">
        <v>15</v>
      </c>
      <c r="F3452" s="12" t="s">
        <v>37</v>
      </c>
      <c r="G3452" s="10" t="s">
        <v>17</v>
      </c>
      <c r="H3452" s="82" t="s">
        <v>18</v>
      </c>
      <c r="I3452" s="13" t="b">
        <v>0</v>
      </c>
      <c r="J3452" s="27" t="s">
        <v>38</v>
      </c>
      <c r="K3452" s="10" t="s">
        <v>4512</v>
      </c>
    </row>
    <row r="3453" spans="1:11" hidden="1" x14ac:dyDescent="0.25">
      <c r="A3453" s="1" t="s">
        <v>4515</v>
      </c>
      <c r="B3453" s="39" t="s">
        <v>35</v>
      </c>
      <c r="C3453" s="1" t="s">
        <v>4414</v>
      </c>
      <c r="D3453" s="1" t="s">
        <v>14</v>
      </c>
      <c r="E3453" s="60" t="s">
        <v>15</v>
      </c>
      <c r="F3453" s="3" t="s">
        <v>54</v>
      </c>
      <c r="G3453" s="1" t="s">
        <v>99</v>
      </c>
      <c r="H3453" s="2" t="s">
        <v>18</v>
      </c>
      <c r="I3453" s="4" t="b">
        <v>0</v>
      </c>
      <c r="J3453" s="19" t="s">
        <v>2636</v>
      </c>
      <c r="K3453" s="1" t="s">
        <v>54</v>
      </c>
    </row>
    <row r="3454" spans="1:11" hidden="1" x14ac:dyDescent="0.25">
      <c r="A3454" s="34" t="s">
        <v>4516</v>
      </c>
      <c r="B3454" s="44" t="s">
        <v>1949</v>
      </c>
      <c r="C3454" s="34" t="s">
        <v>4517</v>
      </c>
      <c r="D3454" s="34" t="s">
        <v>14</v>
      </c>
      <c r="E3454" s="66" t="s">
        <v>53</v>
      </c>
      <c r="F3454" s="36" t="s">
        <v>54</v>
      </c>
      <c r="G3454" s="34" t="s">
        <v>55</v>
      </c>
      <c r="H3454" s="35" t="s">
        <v>18</v>
      </c>
      <c r="I3454" s="37" t="b">
        <v>0</v>
      </c>
      <c r="J3454" s="38" t="s">
        <v>15</v>
      </c>
      <c r="K3454" s="34" t="s">
        <v>54</v>
      </c>
    </row>
    <row r="3455" spans="1:11" hidden="1" x14ac:dyDescent="0.25">
      <c r="A3455" s="34" t="s">
        <v>4518</v>
      </c>
      <c r="B3455" s="44" t="s">
        <v>1949</v>
      </c>
      <c r="C3455" s="34" t="s">
        <v>4517</v>
      </c>
      <c r="D3455" s="34" t="s">
        <v>14</v>
      </c>
      <c r="E3455" s="66" t="s">
        <v>53</v>
      </c>
      <c r="F3455" s="36" t="s">
        <v>54</v>
      </c>
      <c r="G3455" s="34" t="s">
        <v>55</v>
      </c>
      <c r="H3455" s="35" t="s">
        <v>18</v>
      </c>
      <c r="I3455" s="37" t="b">
        <v>0</v>
      </c>
      <c r="J3455" s="38" t="s">
        <v>15</v>
      </c>
      <c r="K3455" s="34" t="s">
        <v>54</v>
      </c>
    </row>
    <row r="3456" spans="1:11" s="9" customFormat="1" hidden="1" x14ac:dyDescent="0.25">
      <c r="A3456" s="5" t="s">
        <v>4519</v>
      </c>
      <c r="B3456" s="45" t="s">
        <v>637</v>
      </c>
      <c r="C3456" s="5" t="s">
        <v>98</v>
      </c>
      <c r="D3456" s="5" t="s">
        <v>14</v>
      </c>
      <c r="E3456" s="61" t="s">
        <v>15</v>
      </c>
      <c r="F3456" s="7"/>
      <c r="G3456" s="5" t="s">
        <v>99</v>
      </c>
      <c r="H3456" s="6" t="s">
        <v>18</v>
      </c>
      <c r="I3456" s="8" t="b">
        <v>0</v>
      </c>
      <c r="J3456" s="20" t="s">
        <v>38</v>
      </c>
      <c r="K3456" s="5" t="s">
        <v>54</v>
      </c>
    </row>
    <row r="3457" spans="1:11" s="9" customFormat="1" hidden="1" x14ac:dyDescent="0.25">
      <c r="A3457" s="5" t="s">
        <v>1236</v>
      </c>
      <c r="B3457" s="45" t="s">
        <v>637</v>
      </c>
      <c r="C3457" s="5" t="s">
        <v>98</v>
      </c>
      <c r="D3457" s="5" t="s">
        <v>14</v>
      </c>
      <c r="E3457" s="61" t="s">
        <v>15</v>
      </c>
      <c r="F3457" s="7"/>
      <c r="G3457" s="5" t="s">
        <v>99</v>
      </c>
      <c r="H3457" s="6" t="s">
        <v>18</v>
      </c>
      <c r="I3457" s="8" t="b">
        <v>0</v>
      </c>
      <c r="J3457" s="20" t="s">
        <v>38</v>
      </c>
      <c r="K3457" s="5" t="s">
        <v>54</v>
      </c>
    </row>
    <row r="3458" spans="1:11" s="9" customFormat="1" hidden="1" x14ac:dyDescent="0.25">
      <c r="A3458" s="5" t="s">
        <v>4520</v>
      </c>
      <c r="B3458" s="45" t="s">
        <v>1410</v>
      </c>
      <c r="C3458" s="5" t="s">
        <v>3184</v>
      </c>
      <c r="D3458" s="5" t="s">
        <v>14</v>
      </c>
      <c r="E3458" s="61" t="s">
        <v>15</v>
      </c>
      <c r="F3458" s="7" t="s">
        <v>54</v>
      </c>
      <c r="G3458" s="5" t="s">
        <v>99</v>
      </c>
      <c r="H3458" s="6" t="s">
        <v>18</v>
      </c>
      <c r="I3458" s="8" t="b">
        <v>0</v>
      </c>
      <c r="J3458" s="20" t="s">
        <v>38</v>
      </c>
      <c r="K3458" s="5" t="s">
        <v>54</v>
      </c>
    </row>
    <row r="3459" spans="1:11" s="9" customFormat="1" hidden="1" x14ac:dyDescent="0.25">
      <c r="A3459" s="5" t="s">
        <v>4521</v>
      </c>
      <c r="B3459" s="45" t="s">
        <v>1410</v>
      </c>
      <c r="C3459" s="5" t="s">
        <v>3184</v>
      </c>
      <c r="D3459" s="5" t="s">
        <v>14</v>
      </c>
      <c r="E3459" s="61" t="s">
        <v>15</v>
      </c>
      <c r="F3459" s="7" t="s">
        <v>54</v>
      </c>
      <c r="G3459" s="5" t="s">
        <v>99</v>
      </c>
      <c r="H3459" s="6" t="s">
        <v>18</v>
      </c>
      <c r="I3459" s="8" t="b">
        <v>0</v>
      </c>
      <c r="J3459" s="20" t="s">
        <v>38</v>
      </c>
      <c r="K3459" s="5" t="s">
        <v>54</v>
      </c>
    </row>
    <row r="3460" spans="1:11" s="9" customFormat="1" hidden="1" x14ac:dyDescent="0.25">
      <c r="A3460" s="5" t="s">
        <v>4522</v>
      </c>
      <c r="B3460" s="45" t="s">
        <v>1410</v>
      </c>
      <c r="C3460" s="5" t="s">
        <v>4517</v>
      </c>
      <c r="D3460" s="5" t="s">
        <v>14</v>
      </c>
      <c r="E3460" s="61" t="s">
        <v>53</v>
      </c>
      <c r="F3460" s="7" t="s">
        <v>54</v>
      </c>
      <c r="G3460" s="5" t="s">
        <v>55</v>
      </c>
      <c r="H3460" s="6" t="s">
        <v>18</v>
      </c>
      <c r="I3460" s="8" t="b">
        <v>0</v>
      </c>
      <c r="J3460" s="20" t="s">
        <v>15</v>
      </c>
      <c r="K3460" s="5" t="s">
        <v>54</v>
      </c>
    </row>
    <row r="3461" spans="1:11" s="9" customFormat="1" hidden="1" x14ac:dyDescent="0.25">
      <c r="A3461" s="5" t="s">
        <v>4523</v>
      </c>
      <c r="B3461" s="45" t="s">
        <v>1410</v>
      </c>
      <c r="C3461" s="5" t="s">
        <v>22</v>
      </c>
      <c r="D3461" s="5" t="s">
        <v>14</v>
      </c>
      <c r="E3461" s="61" t="s">
        <v>15</v>
      </c>
      <c r="F3461" s="7" t="s">
        <v>26</v>
      </c>
      <c r="G3461" s="5" t="s">
        <v>17</v>
      </c>
      <c r="H3461" s="6" t="s">
        <v>18</v>
      </c>
      <c r="I3461" s="8" t="b">
        <v>0</v>
      </c>
      <c r="J3461" s="20" t="s">
        <v>38</v>
      </c>
      <c r="K3461" s="5" t="s">
        <v>1416</v>
      </c>
    </row>
    <row r="3462" spans="1:11" s="9" customFormat="1" hidden="1" x14ac:dyDescent="0.25">
      <c r="A3462" s="5" t="s">
        <v>3779</v>
      </c>
      <c r="B3462" s="45" t="s">
        <v>396</v>
      </c>
      <c r="C3462" s="5" t="s">
        <v>3456</v>
      </c>
      <c r="D3462" s="5" t="s">
        <v>14</v>
      </c>
      <c r="E3462" s="61" t="s">
        <v>15</v>
      </c>
      <c r="F3462" s="7" t="s">
        <v>133</v>
      </c>
      <c r="G3462" s="5" t="s">
        <v>17</v>
      </c>
      <c r="H3462" s="6" t="s">
        <v>18</v>
      </c>
      <c r="I3462" s="8" t="b">
        <v>0</v>
      </c>
      <c r="J3462" s="20" t="s">
        <v>4511</v>
      </c>
      <c r="K3462" s="5" t="s">
        <v>3780</v>
      </c>
    </row>
    <row r="3463" spans="1:11" s="9" customFormat="1" hidden="1" x14ac:dyDescent="0.25">
      <c r="A3463" s="5" t="s">
        <v>4524</v>
      </c>
      <c r="B3463" s="45" t="s">
        <v>2420</v>
      </c>
      <c r="C3463" s="5" t="s">
        <v>4414</v>
      </c>
      <c r="D3463" s="5" t="s">
        <v>14</v>
      </c>
      <c r="E3463" s="61" t="s">
        <v>15</v>
      </c>
      <c r="F3463" s="7" t="s">
        <v>54</v>
      </c>
      <c r="G3463" s="5" t="s">
        <v>99</v>
      </c>
      <c r="H3463" s="6" t="s">
        <v>18</v>
      </c>
      <c r="I3463" s="8" t="b">
        <v>0</v>
      </c>
      <c r="J3463" s="20" t="s">
        <v>38</v>
      </c>
      <c r="K3463" s="5" t="s">
        <v>54</v>
      </c>
    </row>
    <row r="3464" spans="1:11" s="9" customFormat="1" hidden="1" x14ac:dyDescent="0.25">
      <c r="A3464" s="10" t="s">
        <v>4525</v>
      </c>
      <c r="B3464" s="50" t="s">
        <v>2420</v>
      </c>
      <c r="C3464" s="10" t="s">
        <v>4414</v>
      </c>
      <c r="D3464" s="10" t="s">
        <v>14</v>
      </c>
      <c r="E3464" s="62" t="s">
        <v>15</v>
      </c>
      <c r="F3464" s="12" t="s">
        <v>54</v>
      </c>
      <c r="G3464" s="10" t="s">
        <v>99</v>
      </c>
      <c r="H3464" s="11" t="s">
        <v>18</v>
      </c>
      <c r="I3464" s="13" t="b">
        <v>0</v>
      </c>
      <c r="J3464" s="20" t="s">
        <v>38</v>
      </c>
      <c r="K3464" s="10" t="s">
        <v>54</v>
      </c>
    </row>
    <row r="3465" spans="1:11" s="9" customFormat="1" hidden="1" x14ac:dyDescent="0.25">
      <c r="A3465" s="10" t="s">
        <v>4526</v>
      </c>
      <c r="B3465" s="50" t="s">
        <v>2420</v>
      </c>
      <c r="C3465" s="10" t="s">
        <v>4414</v>
      </c>
      <c r="D3465" s="10" t="s">
        <v>14</v>
      </c>
      <c r="E3465" s="62" t="s">
        <v>15</v>
      </c>
      <c r="F3465" s="12" t="s">
        <v>54</v>
      </c>
      <c r="G3465" s="10" t="s">
        <v>99</v>
      </c>
      <c r="H3465" s="11" t="s">
        <v>18</v>
      </c>
      <c r="I3465" s="13" t="b">
        <v>0</v>
      </c>
      <c r="J3465" s="20" t="s">
        <v>38</v>
      </c>
      <c r="K3465" s="10" t="s">
        <v>54</v>
      </c>
    </row>
    <row r="3466" spans="1:11" s="9" customFormat="1" hidden="1" x14ac:dyDescent="0.25">
      <c r="A3466" s="5" t="s">
        <v>4527</v>
      </c>
      <c r="B3466" s="45" t="s">
        <v>2420</v>
      </c>
      <c r="C3466" s="5" t="s">
        <v>4414</v>
      </c>
      <c r="D3466" s="5" t="s">
        <v>14</v>
      </c>
      <c r="E3466" s="61" t="s">
        <v>15</v>
      </c>
      <c r="F3466" s="7" t="s">
        <v>54</v>
      </c>
      <c r="G3466" s="5" t="s">
        <v>99</v>
      </c>
      <c r="H3466" s="6" t="s">
        <v>18</v>
      </c>
      <c r="I3466" s="8" t="b">
        <v>0</v>
      </c>
      <c r="J3466" s="20" t="s">
        <v>38</v>
      </c>
      <c r="K3466" s="5" t="s">
        <v>54</v>
      </c>
    </row>
    <row r="3467" spans="1:11" s="9" customFormat="1" hidden="1" x14ac:dyDescent="0.25">
      <c r="A3467" s="10" t="s">
        <v>4528</v>
      </c>
      <c r="B3467" s="50" t="s">
        <v>2420</v>
      </c>
      <c r="C3467" s="10" t="s">
        <v>4414</v>
      </c>
      <c r="D3467" s="10" t="s">
        <v>14</v>
      </c>
      <c r="E3467" s="62" t="s">
        <v>15</v>
      </c>
      <c r="F3467" s="12" t="s">
        <v>54</v>
      </c>
      <c r="G3467" s="10" t="s">
        <v>99</v>
      </c>
      <c r="H3467" s="11" t="s">
        <v>18</v>
      </c>
      <c r="I3467" s="13" t="b">
        <v>0</v>
      </c>
      <c r="J3467" s="20" t="s">
        <v>38</v>
      </c>
      <c r="K3467" s="10" t="s">
        <v>54</v>
      </c>
    </row>
    <row r="3468" spans="1:11" hidden="1" x14ac:dyDescent="0.25">
      <c r="A3468" s="1" t="s">
        <v>3828</v>
      </c>
      <c r="B3468" s="39" t="s">
        <v>2518</v>
      </c>
      <c r="C3468" s="1" t="s">
        <v>22</v>
      </c>
      <c r="D3468" s="1" t="s">
        <v>14</v>
      </c>
      <c r="E3468" s="60" t="s">
        <v>15</v>
      </c>
      <c r="F3468" s="3" t="s">
        <v>26</v>
      </c>
      <c r="G3468" s="1" t="s">
        <v>17</v>
      </c>
      <c r="H3468" s="2" t="s">
        <v>18</v>
      </c>
      <c r="I3468" s="4" t="b">
        <v>0</v>
      </c>
      <c r="J3468" s="19" t="s">
        <v>780</v>
      </c>
      <c r="K3468" s="1" t="s">
        <v>54</v>
      </c>
    </row>
    <row r="3469" spans="1:11" hidden="1" x14ac:dyDescent="0.25">
      <c r="A3469" s="1" t="s">
        <v>4529</v>
      </c>
      <c r="B3469" s="39" t="s">
        <v>2518</v>
      </c>
      <c r="C3469" s="1" t="s">
        <v>98</v>
      </c>
      <c r="D3469" s="1" t="s">
        <v>14</v>
      </c>
      <c r="E3469" s="60" t="s">
        <v>15</v>
      </c>
      <c r="F3469" s="3" t="s">
        <v>54</v>
      </c>
      <c r="G3469" s="1" t="s">
        <v>99</v>
      </c>
      <c r="H3469" s="2" t="s">
        <v>18</v>
      </c>
      <c r="I3469" s="4" t="b">
        <v>0</v>
      </c>
      <c r="J3469" s="19" t="s">
        <v>2636</v>
      </c>
      <c r="K3469" s="1" t="s">
        <v>54</v>
      </c>
    </row>
    <row r="3470" spans="1:11" hidden="1" x14ac:dyDescent="0.25">
      <c r="A3470" s="1" t="s">
        <v>1289</v>
      </c>
      <c r="B3470" s="39" t="s">
        <v>2518</v>
      </c>
      <c r="C3470" s="1" t="s">
        <v>98</v>
      </c>
      <c r="D3470" s="1" t="s">
        <v>14</v>
      </c>
      <c r="E3470" s="60" t="s">
        <v>15</v>
      </c>
      <c r="F3470" s="3" t="s">
        <v>54</v>
      </c>
      <c r="G3470" s="1" t="s">
        <v>99</v>
      </c>
      <c r="H3470" s="2" t="s">
        <v>18</v>
      </c>
      <c r="I3470" s="4" t="b">
        <v>0</v>
      </c>
      <c r="J3470" s="19" t="s">
        <v>2636</v>
      </c>
      <c r="K3470" s="1" t="s">
        <v>54</v>
      </c>
    </row>
    <row r="3471" spans="1:11" hidden="1" x14ac:dyDescent="0.25">
      <c r="A3471" s="1" t="s">
        <v>3798</v>
      </c>
      <c r="B3471" s="39" t="s">
        <v>2518</v>
      </c>
      <c r="C3471" s="1" t="s">
        <v>98</v>
      </c>
      <c r="D3471" s="1" t="s">
        <v>14</v>
      </c>
      <c r="E3471" s="60" t="s">
        <v>15</v>
      </c>
      <c r="F3471" s="3" t="s">
        <v>54</v>
      </c>
      <c r="G3471" s="1" t="s">
        <v>99</v>
      </c>
      <c r="H3471" s="2" t="s">
        <v>18</v>
      </c>
      <c r="I3471" s="4" t="b">
        <v>0</v>
      </c>
      <c r="J3471" s="19" t="s">
        <v>2636</v>
      </c>
      <c r="K3471" s="1" t="s">
        <v>54</v>
      </c>
    </row>
    <row r="3472" spans="1:11" hidden="1" x14ac:dyDescent="0.25">
      <c r="A3472" s="1" t="s">
        <v>4393</v>
      </c>
      <c r="B3472" s="39" t="s">
        <v>2518</v>
      </c>
      <c r="C3472" s="1" t="s">
        <v>98</v>
      </c>
      <c r="D3472" s="1" t="s">
        <v>14</v>
      </c>
      <c r="E3472" s="60" t="s">
        <v>15</v>
      </c>
      <c r="F3472" s="3" t="s">
        <v>54</v>
      </c>
      <c r="G3472" s="1" t="s">
        <v>99</v>
      </c>
      <c r="H3472" s="2" t="s">
        <v>18</v>
      </c>
      <c r="I3472" s="4" t="b">
        <v>0</v>
      </c>
      <c r="J3472" s="19" t="s">
        <v>2636</v>
      </c>
      <c r="K3472" s="1" t="s">
        <v>54</v>
      </c>
    </row>
    <row r="3473" spans="1:11" hidden="1" x14ac:dyDescent="0.25">
      <c r="A3473" s="1" t="s">
        <v>4391</v>
      </c>
      <c r="B3473" s="39" t="s">
        <v>2518</v>
      </c>
      <c r="C3473" s="1" t="s">
        <v>98</v>
      </c>
      <c r="D3473" s="1" t="s">
        <v>14</v>
      </c>
      <c r="E3473" s="60" t="s">
        <v>15</v>
      </c>
      <c r="F3473" s="3" t="s">
        <v>54</v>
      </c>
      <c r="G3473" s="1" t="s">
        <v>99</v>
      </c>
      <c r="H3473" s="2" t="s">
        <v>18</v>
      </c>
      <c r="I3473" s="4" t="b">
        <v>0</v>
      </c>
      <c r="J3473" s="19" t="s">
        <v>2636</v>
      </c>
      <c r="K3473" s="1" t="s">
        <v>54</v>
      </c>
    </row>
    <row r="3474" spans="1:11" hidden="1" x14ac:dyDescent="0.25">
      <c r="A3474" s="1" t="s">
        <v>1215</v>
      </c>
      <c r="B3474" s="39" t="s">
        <v>2518</v>
      </c>
      <c r="C3474" s="1" t="s">
        <v>98</v>
      </c>
      <c r="D3474" s="1" t="s">
        <v>14</v>
      </c>
      <c r="E3474" s="60" t="s">
        <v>15</v>
      </c>
      <c r="F3474" s="3" t="s">
        <v>54</v>
      </c>
      <c r="G3474" s="1" t="s">
        <v>99</v>
      </c>
      <c r="H3474" s="2" t="s">
        <v>18</v>
      </c>
      <c r="I3474" s="4" t="b">
        <v>0</v>
      </c>
      <c r="J3474" s="19" t="s">
        <v>2636</v>
      </c>
      <c r="K3474" s="1" t="s">
        <v>54</v>
      </c>
    </row>
    <row r="3475" spans="1:11" hidden="1" x14ac:dyDescent="0.25">
      <c r="A3475" s="1" t="s">
        <v>4530</v>
      </c>
      <c r="B3475" s="39" t="s">
        <v>2518</v>
      </c>
      <c r="C3475" s="1" t="s">
        <v>98</v>
      </c>
      <c r="D3475" s="1" t="s">
        <v>14</v>
      </c>
      <c r="E3475" s="60" t="s">
        <v>15</v>
      </c>
      <c r="F3475" s="3" t="s">
        <v>54</v>
      </c>
      <c r="G3475" s="1" t="s">
        <v>99</v>
      </c>
      <c r="H3475" s="2" t="s">
        <v>18</v>
      </c>
      <c r="I3475" s="4" t="b">
        <v>0</v>
      </c>
      <c r="J3475" s="19" t="s">
        <v>2636</v>
      </c>
      <c r="K3475" s="1" t="s">
        <v>54</v>
      </c>
    </row>
    <row r="3476" spans="1:11" ht="75" hidden="1" x14ac:dyDescent="0.25">
      <c r="A3476" s="1" t="s">
        <v>2495</v>
      </c>
      <c r="B3476" s="39" t="s">
        <v>2518</v>
      </c>
      <c r="C3476" s="1" t="s">
        <v>98</v>
      </c>
      <c r="D3476" s="1" t="s">
        <v>14</v>
      </c>
      <c r="E3476" s="60" t="s">
        <v>15</v>
      </c>
      <c r="F3476" s="3" t="s">
        <v>4531</v>
      </c>
      <c r="G3476" s="1" t="s">
        <v>99</v>
      </c>
      <c r="H3476" s="2" t="s">
        <v>223</v>
      </c>
      <c r="I3476" s="4" t="b">
        <v>1</v>
      </c>
      <c r="J3476" s="19" t="s">
        <v>54</v>
      </c>
      <c r="K3476" s="1" t="s">
        <v>54</v>
      </c>
    </row>
    <row r="3477" spans="1:11" s="9" customFormat="1" hidden="1" x14ac:dyDescent="0.25">
      <c r="A3477" s="5" t="s">
        <v>2984</v>
      </c>
      <c r="B3477" s="45" t="s">
        <v>2747</v>
      </c>
      <c r="C3477" s="5" t="s">
        <v>132</v>
      </c>
      <c r="D3477" s="5" t="s">
        <v>14</v>
      </c>
      <c r="E3477" s="61" t="s">
        <v>15</v>
      </c>
      <c r="F3477" s="7" t="s">
        <v>41</v>
      </c>
      <c r="G3477" s="5" t="s">
        <v>17</v>
      </c>
      <c r="H3477" s="6" t="s">
        <v>18</v>
      </c>
      <c r="I3477" s="8" t="b">
        <v>0</v>
      </c>
      <c r="J3477" s="20" t="s">
        <v>38</v>
      </c>
      <c r="K3477" s="5" t="s">
        <v>4532</v>
      </c>
    </row>
    <row r="3478" spans="1:11" hidden="1" x14ac:dyDescent="0.25">
      <c r="A3478" s="1" t="s">
        <v>4533</v>
      </c>
      <c r="B3478" s="39" t="s">
        <v>1783</v>
      </c>
      <c r="C3478" s="1" t="s">
        <v>3814</v>
      </c>
      <c r="D3478" s="1" t="s">
        <v>14</v>
      </c>
      <c r="E3478" s="60" t="s">
        <v>15</v>
      </c>
      <c r="F3478" s="3" t="s">
        <v>62</v>
      </c>
      <c r="G3478" s="1" t="s">
        <v>63</v>
      </c>
      <c r="H3478" s="2" t="s">
        <v>18</v>
      </c>
      <c r="I3478" s="4" t="b">
        <v>0</v>
      </c>
      <c r="J3478" s="19" t="s">
        <v>4500</v>
      </c>
      <c r="K3478" s="1" t="s">
        <v>4534</v>
      </c>
    </row>
    <row r="3479" spans="1:11" s="9" customFormat="1" hidden="1" x14ac:dyDescent="0.25">
      <c r="A3479" s="5" t="s">
        <v>3788</v>
      </c>
      <c r="B3479" s="45" t="s">
        <v>2079</v>
      </c>
      <c r="C3479" s="5" t="s">
        <v>22</v>
      </c>
      <c r="D3479" s="5" t="s">
        <v>14</v>
      </c>
      <c r="E3479" s="61" t="s">
        <v>15</v>
      </c>
      <c r="F3479" s="7" t="s">
        <v>127</v>
      </c>
      <c r="G3479" s="5" t="s">
        <v>17</v>
      </c>
      <c r="H3479" s="6" t="s">
        <v>18</v>
      </c>
      <c r="I3479" s="8" t="b">
        <v>0</v>
      </c>
      <c r="J3479" s="20" t="s">
        <v>38</v>
      </c>
      <c r="K3479" s="5" t="s">
        <v>4535</v>
      </c>
    </row>
    <row r="3480" spans="1:11" s="9" customFormat="1" hidden="1" x14ac:dyDescent="0.25">
      <c r="A3480" s="5" t="s">
        <v>4536</v>
      </c>
      <c r="B3480" s="45" t="s">
        <v>2649</v>
      </c>
      <c r="C3480" s="5" t="s">
        <v>22</v>
      </c>
      <c r="D3480" s="5" t="s">
        <v>14</v>
      </c>
      <c r="E3480" s="61" t="s">
        <v>15</v>
      </c>
      <c r="F3480" s="7" t="s">
        <v>127</v>
      </c>
      <c r="G3480" s="5" t="s">
        <v>17</v>
      </c>
      <c r="H3480" s="6" t="s">
        <v>18</v>
      </c>
      <c r="I3480" s="8" t="b">
        <v>0</v>
      </c>
      <c r="J3480" s="20" t="s">
        <v>2636</v>
      </c>
      <c r="K3480" s="5" t="s">
        <v>54</v>
      </c>
    </row>
    <row r="3481" spans="1:11" s="9" customFormat="1" hidden="1" x14ac:dyDescent="0.25">
      <c r="A3481" s="5" t="s">
        <v>4537</v>
      </c>
      <c r="B3481" s="45" t="s">
        <v>637</v>
      </c>
      <c r="C3481" s="5" t="s">
        <v>98</v>
      </c>
      <c r="D3481" s="5" t="s">
        <v>14</v>
      </c>
      <c r="E3481" s="61" t="s">
        <v>15</v>
      </c>
      <c r="F3481" s="7" t="s">
        <v>54</v>
      </c>
      <c r="G3481" s="5" t="s">
        <v>99</v>
      </c>
      <c r="H3481" s="6" t="s">
        <v>18</v>
      </c>
      <c r="I3481" s="8" t="b">
        <v>0</v>
      </c>
      <c r="J3481" s="20" t="s">
        <v>38</v>
      </c>
      <c r="K3481" s="5" t="s">
        <v>54</v>
      </c>
    </row>
    <row r="3482" spans="1:11" s="9" customFormat="1" ht="30" hidden="1" x14ac:dyDescent="0.25">
      <c r="A3482" s="5" t="s">
        <v>1239</v>
      </c>
      <c r="B3482" s="45" t="s">
        <v>380</v>
      </c>
      <c r="C3482" s="5" t="s">
        <v>98</v>
      </c>
      <c r="D3482" s="5" t="s">
        <v>14</v>
      </c>
      <c r="E3482" s="61" t="s">
        <v>15</v>
      </c>
      <c r="F3482" s="32" t="s">
        <v>4711</v>
      </c>
      <c r="G3482" s="5" t="s">
        <v>99</v>
      </c>
      <c r="H3482" s="26" t="s">
        <v>223</v>
      </c>
      <c r="I3482" s="8" t="b">
        <v>0</v>
      </c>
      <c r="J3482" s="20" t="s">
        <v>2636</v>
      </c>
      <c r="K3482" s="5" t="s">
        <v>54</v>
      </c>
    </row>
    <row r="3483" spans="1:11" s="9" customFormat="1" hidden="1" x14ac:dyDescent="0.25">
      <c r="A3483" s="5" t="s">
        <v>1238</v>
      </c>
      <c r="B3483" s="45" t="s">
        <v>126</v>
      </c>
      <c r="C3483" s="5" t="s">
        <v>98</v>
      </c>
      <c r="D3483" s="5" t="s">
        <v>14</v>
      </c>
      <c r="E3483" s="61" t="s">
        <v>15</v>
      </c>
      <c r="F3483" s="32"/>
      <c r="G3483" s="5" t="s">
        <v>99</v>
      </c>
      <c r="H3483" s="6" t="s">
        <v>18</v>
      </c>
      <c r="I3483" s="8" t="b">
        <v>0</v>
      </c>
      <c r="J3483" s="20" t="s">
        <v>2636</v>
      </c>
      <c r="K3483" s="5" t="s">
        <v>54</v>
      </c>
    </row>
    <row r="3484" spans="1:11" hidden="1" x14ac:dyDescent="0.25">
      <c r="A3484" s="1" t="s">
        <v>2887</v>
      </c>
      <c r="B3484" s="39" t="s">
        <v>35</v>
      </c>
      <c r="C3484" s="1" t="s">
        <v>98</v>
      </c>
      <c r="D3484" s="1" t="s">
        <v>14</v>
      </c>
      <c r="E3484" s="60" t="s">
        <v>15</v>
      </c>
      <c r="F3484" s="3" t="s">
        <v>54</v>
      </c>
      <c r="G3484" s="1" t="s">
        <v>99</v>
      </c>
      <c r="H3484" s="2" t="s">
        <v>18</v>
      </c>
      <c r="I3484" s="4" t="b">
        <v>0</v>
      </c>
      <c r="J3484" s="19" t="s">
        <v>2636</v>
      </c>
      <c r="K3484" s="1" t="s">
        <v>54</v>
      </c>
    </row>
    <row r="3485" spans="1:11" hidden="1" x14ac:dyDescent="0.25">
      <c r="A3485" s="1" t="s">
        <v>1232</v>
      </c>
      <c r="B3485" s="39" t="s">
        <v>35</v>
      </c>
      <c r="C3485" s="1" t="s">
        <v>98</v>
      </c>
      <c r="D3485" s="1" t="s">
        <v>14</v>
      </c>
      <c r="E3485" s="60" t="s">
        <v>15</v>
      </c>
      <c r="F3485" s="3" t="s">
        <v>54</v>
      </c>
      <c r="G3485" s="1" t="s">
        <v>99</v>
      </c>
      <c r="H3485" s="2" t="s">
        <v>18</v>
      </c>
      <c r="I3485" s="4" t="b">
        <v>0</v>
      </c>
      <c r="J3485" s="19" t="s">
        <v>2636</v>
      </c>
      <c r="K3485" s="1" t="s">
        <v>54</v>
      </c>
    </row>
    <row r="3486" spans="1:11" s="9" customFormat="1" hidden="1" x14ac:dyDescent="0.25">
      <c r="A3486" s="5" t="s">
        <v>3601</v>
      </c>
      <c r="B3486" s="45" t="s">
        <v>637</v>
      </c>
      <c r="C3486" s="5" t="s">
        <v>98</v>
      </c>
      <c r="D3486" s="5" t="s">
        <v>14</v>
      </c>
      <c r="E3486" s="61" t="s">
        <v>15</v>
      </c>
      <c r="F3486" s="7" t="s">
        <v>54</v>
      </c>
      <c r="G3486" s="5" t="s">
        <v>99</v>
      </c>
      <c r="H3486" s="6" t="s">
        <v>18</v>
      </c>
      <c r="I3486" s="8" t="b">
        <v>0</v>
      </c>
      <c r="J3486" s="20" t="s">
        <v>38</v>
      </c>
      <c r="K3486" s="5" t="s">
        <v>54</v>
      </c>
    </row>
    <row r="3487" spans="1:11" hidden="1" x14ac:dyDescent="0.25">
      <c r="A3487" s="1" t="s">
        <v>1220</v>
      </c>
      <c r="B3487" s="39" t="s">
        <v>2639</v>
      </c>
      <c r="C3487" s="1" t="s">
        <v>98</v>
      </c>
      <c r="D3487" s="1" t="s">
        <v>14</v>
      </c>
      <c r="E3487" s="60" t="s">
        <v>15</v>
      </c>
      <c r="F3487" s="3" t="s">
        <v>54</v>
      </c>
      <c r="G3487" s="1" t="s">
        <v>99</v>
      </c>
      <c r="H3487" s="2" t="s">
        <v>18</v>
      </c>
      <c r="I3487" s="4" t="b">
        <v>0</v>
      </c>
      <c r="J3487" s="19" t="s">
        <v>2636</v>
      </c>
      <c r="K3487" s="1" t="s">
        <v>54</v>
      </c>
    </row>
    <row r="3488" spans="1:11" s="9" customFormat="1" hidden="1" x14ac:dyDescent="0.25">
      <c r="A3488" s="5" t="s">
        <v>2942</v>
      </c>
      <c r="B3488" s="45" t="s">
        <v>126</v>
      </c>
      <c r="C3488" s="5" t="s">
        <v>98</v>
      </c>
      <c r="D3488" s="5" t="s">
        <v>14</v>
      </c>
      <c r="E3488" s="61" t="s">
        <v>15</v>
      </c>
      <c r="F3488" s="7" t="s">
        <v>54</v>
      </c>
      <c r="G3488" s="5" t="s">
        <v>99</v>
      </c>
      <c r="H3488" s="6" t="s">
        <v>18</v>
      </c>
      <c r="I3488" s="8" t="b">
        <v>0</v>
      </c>
      <c r="J3488" s="20" t="s">
        <v>2636</v>
      </c>
      <c r="K3488" s="5" t="s">
        <v>54</v>
      </c>
    </row>
    <row r="3489" spans="1:11" s="9" customFormat="1" hidden="1" x14ac:dyDescent="0.25">
      <c r="A3489" s="5" t="s">
        <v>4538</v>
      </c>
      <c r="B3489" s="45" t="s">
        <v>2747</v>
      </c>
      <c r="C3489" s="5" t="s">
        <v>132</v>
      </c>
      <c r="D3489" s="5" t="s">
        <v>14</v>
      </c>
      <c r="E3489" s="61" t="s">
        <v>15</v>
      </c>
      <c r="F3489" s="7" t="s">
        <v>37</v>
      </c>
      <c r="G3489" s="5" t="s">
        <v>17</v>
      </c>
      <c r="H3489" s="6" t="s">
        <v>18</v>
      </c>
      <c r="I3489" s="8" t="b">
        <v>0</v>
      </c>
      <c r="J3489" s="20" t="s">
        <v>38</v>
      </c>
      <c r="K3489" s="5" t="s">
        <v>4539</v>
      </c>
    </row>
    <row r="3490" spans="1:11" s="9" customFormat="1" hidden="1" x14ac:dyDescent="0.25">
      <c r="A3490" s="5" t="s">
        <v>4540</v>
      </c>
      <c r="B3490" s="45" t="s">
        <v>1410</v>
      </c>
      <c r="C3490" s="5" t="s">
        <v>36</v>
      </c>
      <c r="D3490" s="5" t="s">
        <v>14</v>
      </c>
      <c r="E3490" s="61" t="s">
        <v>15</v>
      </c>
      <c r="F3490" s="7" t="s">
        <v>37</v>
      </c>
      <c r="G3490" s="5" t="s">
        <v>17</v>
      </c>
      <c r="H3490" s="6" t="s">
        <v>18</v>
      </c>
      <c r="I3490" s="8" t="b">
        <v>0</v>
      </c>
      <c r="J3490" s="20" t="s">
        <v>38</v>
      </c>
      <c r="K3490" s="5" t="s">
        <v>4541</v>
      </c>
    </row>
    <row r="3491" spans="1:11" hidden="1" x14ac:dyDescent="0.25">
      <c r="A3491" s="1" t="s">
        <v>4542</v>
      </c>
      <c r="B3491" s="39" t="s">
        <v>2723</v>
      </c>
      <c r="C3491" s="1" t="s">
        <v>36</v>
      </c>
      <c r="D3491" s="1" t="s">
        <v>14</v>
      </c>
      <c r="E3491" s="60" t="s">
        <v>15</v>
      </c>
      <c r="F3491" s="3" t="s">
        <v>37</v>
      </c>
      <c r="G3491" s="1" t="s">
        <v>17</v>
      </c>
      <c r="H3491" s="2" t="s">
        <v>223</v>
      </c>
      <c r="I3491" s="4" t="b">
        <v>1</v>
      </c>
      <c r="J3491" s="19" t="s">
        <v>4511</v>
      </c>
      <c r="K3491" s="1" t="s">
        <v>4543</v>
      </c>
    </row>
    <row r="3492" spans="1:11" s="9" customFormat="1" hidden="1" x14ac:dyDescent="0.25">
      <c r="A3492" s="5" t="s">
        <v>4544</v>
      </c>
      <c r="B3492" s="45" t="s">
        <v>2804</v>
      </c>
      <c r="C3492" s="5" t="s">
        <v>36</v>
      </c>
      <c r="D3492" s="5" t="s">
        <v>14</v>
      </c>
      <c r="E3492" s="61" t="s">
        <v>15</v>
      </c>
      <c r="F3492" s="7" t="s">
        <v>37</v>
      </c>
      <c r="G3492" s="5" t="s">
        <v>17</v>
      </c>
      <c r="H3492" s="6" t="s">
        <v>18</v>
      </c>
      <c r="I3492" s="8" t="b">
        <v>0</v>
      </c>
      <c r="J3492" s="20" t="s">
        <v>4511</v>
      </c>
      <c r="K3492" s="5" t="s">
        <v>4545</v>
      </c>
    </row>
    <row r="3493" spans="1:11" s="9" customFormat="1" hidden="1" x14ac:dyDescent="0.25">
      <c r="A3493" s="10" t="s">
        <v>4546</v>
      </c>
      <c r="B3493" s="50" t="s">
        <v>1979</v>
      </c>
      <c r="C3493" s="10" t="s">
        <v>22</v>
      </c>
      <c r="D3493" s="10" t="s">
        <v>14</v>
      </c>
      <c r="E3493" s="62" t="s">
        <v>15</v>
      </c>
      <c r="F3493" s="12" t="s">
        <v>23</v>
      </c>
      <c r="G3493" s="10" t="s">
        <v>17</v>
      </c>
      <c r="H3493" s="11" t="s">
        <v>18</v>
      </c>
      <c r="I3493" s="13" t="b">
        <v>0</v>
      </c>
      <c r="J3493" s="27" t="s">
        <v>4500</v>
      </c>
      <c r="K3493" s="10" t="s">
        <v>4547</v>
      </c>
    </row>
    <row r="3494" spans="1:11" s="9" customFormat="1" hidden="1" x14ac:dyDescent="0.25">
      <c r="A3494" s="5" t="s">
        <v>4548</v>
      </c>
      <c r="B3494" s="45" t="s">
        <v>2723</v>
      </c>
      <c r="C3494" s="5" t="s">
        <v>22</v>
      </c>
      <c r="D3494" s="5" t="s">
        <v>14</v>
      </c>
      <c r="E3494" s="61" t="s">
        <v>15</v>
      </c>
      <c r="F3494" s="7" t="s">
        <v>23</v>
      </c>
      <c r="G3494" s="5" t="s">
        <v>17</v>
      </c>
      <c r="H3494" s="6" t="s">
        <v>18</v>
      </c>
      <c r="I3494" s="8" t="b">
        <v>0</v>
      </c>
      <c r="J3494" s="20" t="s">
        <v>38</v>
      </c>
      <c r="K3494" s="5" t="s">
        <v>4549</v>
      </c>
    </row>
    <row r="3495" spans="1:11" s="9" customFormat="1" hidden="1" x14ac:dyDescent="0.25">
      <c r="A3495" s="5" t="s">
        <v>4550</v>
      </c>
      <c r="B3495" s="45" t="s">
        <v>2374</v>
      </c>
      <c r="C3495" s="5" t="s">
        <v>397</v>
      </c>
      <c r="D3495" s="5" t="s">
        <v>14</v>
      </c>
      <c r="E3495" s="61" t="s">
        <v>15</v>
      </c>
      <c r="F3495" s="7" t="s">
        <v>127</v>
      </c>
      <c r="G3495" s="5" t="s">
        <v>17</v>
      </c>
      <c r="H3495" s="6" t="s">
        <v>18</v>
      </c>
      <c r="I3495" s="8" t="b">
        <v>0</v>
      </c>
      <c r="J3495" s="20" t="s">
        <v>4500</v>
      </c>
      <c r="K3495" s="5" t="s">
        <v>4551</v>
      </c>
    </row>
    <row r="3496" spans="1:11" s="9" customFormat="1" hidden="1" x14ac:dyDescent="0.25">
      <c r="A3496" s="5" t="s">
        <v>4552</v>
      </c>
      <c r="B3496" s="45" t="s">
        <v>35</v>
      </c>
      <c r="C3496" s="5" t="s">
        <v>4553</v>
      </c>
      <c r="D3496" s="5" t="s">
        <v>14</v>
      </c>
      <c r="E3496" s="61" t="s">
        <v>15</v>
      </c>
      <c r="F3496" s="7" t="s">
        <v>127</v>
      </c>
      <c r="G3496" s="5" t="s">
        <v>17</v>
      </c>
      <c r="H3496" s="26" t="s">
        <v>223</v>
      </c>
      <c r="I3496" s="8" t="b">
        <v>1</v>
      </c>
      <c r="J3496" s="20" t="s">
        <v>4500</v>
      </c>
      <c r="K3496" s="5" t="s">
        <v>4554</v>
      </c>
    </row>
    <row r="3497" spans="1:11" s="9" customFormat="1" hidden="1" x14ac:dyDescent="0.25">
      <c r="A3497" s="5" t="s">
        <v>4555</v>
      </c>
      <c r="B3497" s="45" t="s">
        <v>2079</v>
      </c>
      <c r="C3497" s="5" t="s">
        <v>4556</v>
      </c>
      <c r="D3497" s="5" t="s">
        <v>14</v>
      </c>
      <c r="E3497" s="61" t="s">
        <v>15</v>
      </c>
      <c r="F3497" s="7" t="s">
        <v>62</v>
      </c>
      <c r="G3497" s="5" t="s">
        <v>63</v>
      </c>
      <c r="H3497" s="6" t="s">
        <v>18</v>
      </c>
      <c r="I3497" s="8" t="b">
        <v>0</v>
      </c>
      <c r="J3497" s="20" t="s">
        <v>4500</v>
      </c>
      <c r="K3497" s="5" t="s">
        <v>4557</v>
      </c>
    </row>
    <row r="3498" spans="1:11" s="9" customFormat="1" hidden="1" x14ac:dyDescent="0.25">
      <c r="A3498" s="5" t="s">
        <v>4558</v>
      </c>
      <c r="B3498" s="45" t="s">
        <v>380</v>
      </c>
      <c r="C3498" s="5" t="s">
        <v>4556</v>
      </c>
      <c r="D3498" s="5" t="s">
        <v>14</v>
      </c>
      <c r="E3498" s="61" t="s">
        <v>15</v>
      </c>
      <c r="F3498" s="7" t="s">
        <v>62</v>
      </c>
      <c r="G3498" s="5" t="s">
        <v>63</v>
      </c>
      <c r="H3498" s="6" t="s">
        <v>18</v>
      </c>
      <c r="I3498" s="8" t="b">
        <v>0</v>
      </c>
      <c r="J3498" s="20" t="s">
        <v>38</v>
      </c>
      <c r="K3498" s="5" t="s">
        <v>4559</v>
      </c>
    </row>
    <row r="3499" spans="1:11" s="9" customFormat="1" hidden="1" x14ac:dyDescent="0.25">
      <c r="A3499" s="10" t="s">
        <v>4560</v>
      </c>
      <c r="B3499" s="50" t="s">
        <v>380</v>
      </c>
      <c r="C3499" s="10" t="s">
        <v>4556</v>
      </c>
      <c r="D3499" s="10" t="s">
        <v>14</v>
      </c>
      <c r="E3499" s="62" t="s">
        <v>15</v>
      </c>
      <c r="F3499" s="12" t="s">
        <v>62</v>
      </c>
      <c r="G3499" s="10" t="s">
        <v>63</v>
      </c>
      <c r="H3499" s="11" t="s">
        <v>18</v>
      </c>
      <c r="I3499" s="13" t="b">
        <v>0</v>
      </c>
      <c r="J3499" s="20" t="s">
        <v>38</v>
      </c>
      <c r="K3499" s="10" t="s">
        <v>4561</v>
      </c>
    </row>
    <row r="3500" spans="1:11" hidden="1" x14ac:dyDescent="0.25">
      <c r="A3500" s="1" t="s">
        <v>4562</v>
      </c>
      <c r="B3500" s="39" t="s">
        <v>35</v>
      </c>
      <c r="C3500" s="1" t="s">
        <v>4414</v>
      </c>
      <c r="D3500" s="1" t="s">
        <v>14</v>
      </c>
      <c r="E3500" s="60" t="s">
        <v>15</v>
      </c>
      <c r="F3500" s="3" t="s">
        <v>54</v>
      </c>
      <c r="G3500" s="1" t="s">
        <v>99</v>
      </c>
      <c r="H3500" s="2" t="s">
        <v>18</v>
      </c>
      <c r="I3500" s="4" t="b">
        <v>0</v>
      </c>
      <c r="J3500" s="19" t="s">
        <v>2636</v>
      </c>
      <c r="K3500" s="1" t="s">
        <v>54</v>
      </c>
    </row>
    <row r="3501" spans="1:11" hidden="1" x14ac:dyDescent="0.25">
      <c r="A3501" s="1" t="s">
        <v>4563</v>
      </c>
      <c r="B3501" s="39" t="s">
        <v>35</v>
      </c>
      <c r="C3501" s="1" t="s">
        <v>4414</v>
      </c>
      <c r="D3501" s="1" t="s">
        <v>14</v>
      </c>
      <c r="E3501" s="60" t="s">
        <v>15</v>
      </c>
      <c r="F3501" s="3" t="s">
        <v>54</v>
      </c>
      <c r="G3501" s="1" t="s">
        <v>99</v>
      </c>
      <c r="H3501" s="2" t="s">
        <v>18</v>
      </c>
      <c r="I3501" s="4" t="b">
        <v>0</v>
      </c>
      <c r="J3501" s="19" t="s">
        <v>2636</v>
      </c>
      <c r="K3501" s="1" t="s">
        <v>54</v>
      </c>
    </row>
    <row r="3502" spans="1:11" hidden="1" x14ac:dyDescent="0.25">
      <c r="A3502" s="1" t="s">
        <v>4564</v>
      </c>
      <c r="B3502" s="39" t="s">
        <v>35</v>
      </c>
      <c r="C3502" s="1" t="s">
        <v>4414</v>
      </c>
      <c r="D3502" s="1" t="s">
        <v>14</v>
      </c>
      <c r="E3502" s="60" t="s">
        <v>15</v>
      </c>
      <c r="F3502" s="3" t="s">
        <v>54</v>
      </c>
      <c r="G3502" s="1" t="s">
        <v>99</v>
      </c>
      <c r="H3502" s="2" t="s">
        <v>18</v>
      </c>
      <c r="I3502" s="4" t="b">
        <v>0</v>
      </c>
      <c r="J3502" s="19" t="s">
        <v>2636</v>
      </c>
      <c r="K3502" s="1" t="s">
        <v>54</v>
      </c>
    </row>
    <row r="3503" spans="1:11" hidden="1" x14ac:dyDescent="0.25">
      <c r="A3503" s="1" t="s">
        <v>4565</v>
      </c>
      <c r="B3503" s="39" t="s">
        <v>35</v>
      </c>
      <c r="C3503" s="1" t="s">
        <v>4414</v>
      </c>
      <c r="D3503" s="1" t="s">
        <v>14</v>
      </c>
      <c r="E3503" s="60" t="s">
        <v>15</v>
      </c>
      <c r="F3503" s="3" t="s">
        <v>54</v>
      </c>
      <c r="G3503" s="1" t="s">
        <v>99</v>
      </c>
      <c r="H3503" s="2" t="s">
        <v>18</v>
      </c>
      <c r="I3503" s="4" t="b">
        <v>0</v>
      </c>
      <c r="J3503" s="19" t="s">
        <v>2636</v>
      </c>
      <c r="K3503" s="1" t="s">
        <v>54</v>
      </c>
    </row>
    <row r="3504" spans="1:11" s="9" customFormat="1" hidden="1" x14ac:dyDescent="0.25">
      <c r="A3504" s="5" t="s">
        <v>4566</v>
      </c>
      <c r="B3504" s="45" t="s">
        <v>380</v>
      </c>
      <c r="C3504" s="5" t="s">
        <v>98</v>
      </c>
      <c r="D3504" s="5" t="s">
        <v>14</v>
      </c>
      <c r="E3504" s="61" t="s">
        <v>15</v>
      </c>
      <c r="F3504" s="7" t="s">
        <v>54</v>
      </c>
      <c r="G3504" s="5" t="s">
        <v>99</v>
      </c>
      <c r="H3504" s="6" t="s">
        <v>18</v>
      </c>
      <c r="I3504" s="8" t="b">
        <v>0</v>
      </c>
      <c r="J3504" s="20" t="s">
        <v>38</v>
      </c>
      <c r="K3504" s="5" t="s">
        <v>54</v>
      </c>
    </row>
    <row r="3505" spans="1:11" s="9" customFormat="1" hidden="1" x14ac:dyDescent="0.25">
      <c r="A3505" s="5" t="s">
        <v>4567</v>
      </c>
      <c r="B3505" s="45" t="s">
        <v>551</v>
      </c>
      <c r="C3505" s="5" t="s">
        <v>4568</v>
      </c>
      <c r="D3505" s="5" t="s">
        <v>14</v>
      </c>
      <c r="E3505" s="61" t="s">
        <v>15</v>
      </c>
      <c r="F3505" s="7" t="s">
        <v>41</v>
      </c>
      <c r="G3505" s="5" t="s">
        <v>17</v>
      </c>
      <c r="H3505" s="6" t="s">
        <v>18</v>
      </c>
      <c r="I3505" s="8" t="b">
        <v>0</v>
      </c>
      <c r="J3505" s="22" t="s">
        <v>38</v>
      </c>
      <c r="K3505" s="5" t="s">
        <v>4569</v>
      </c>
    </row>
    <row r="3506" spans="1:11" hidden="1" x14ac:dyDescent="0.25">
      <c r="A3506" s="1" t="s">
        <v>4570</v>
      </c>
      <c r="B3506" s="39" t="s">
        <v>35</v>
      </c>
      <c r="C3506" s="1" t="s">
        <v>4568</v>
      </c>
      <c r="D3506" s="1" t="s">
        <v>14</v>
      </c>
      <c r="E3506" s="60" t="s">
        <v>15</v>
      </c>
      <c r="F3506" s="3" t="s">
        <v>127</v>
      </c>
      <c r="G3506" s="1" t="s">
        <v>17</v>
      </c>
      <c r="H3506" s="2" t="s">
        <v>18</v>
      </c>
      <c r="I3506" s="4" t="b">
        <v>0</v>
      </c>
      <c r="J3506" s="19" t="s">
        <v>38</v>
      </c>
      <c r="K3506" s="1" t="s">
        <v>4571</v>
      </c>
    </row>
    <row r="3507" spans="1:11" hidden="1" x14ac:dyDescent="0.25">
      <c r="A3507" s="1" t="s">
        <v>4572</v>
      </c>
      <c r="B3507" s="39" t="s">
        <v>35</v>
      </c>
      <c r="C3507" s="1" t="s">
        <v>4568</v>
      </c>
      <c r="D3507" s="1" t="s">
        <v>14</v>
      </c>
      <c r="E3507" s="60" t="s">
        <v>15</v>
      </c>
      <c r="F3507" s="3" t="s">
        <v>127</v>
      </c>
      <c r="G3507" s="1" t="s">
        <v>17</v>
      </c>
      <c r="H3507" s="2" t="s">
        <v>18</v>
      </c>
      <c r="I3507" s="4" t="b">
        <v>0</v>
      </c>
      <c r="J3507" s="19" t="s">
        <v>38</v>
      </c>
      <c r="K3507" s="1" t="s">
        <v>4573</v>
      </c>
    </row>
    <row r="3508" spans="1:11" hidden="1" x14ac:dyDescent="0.25">
      <c r="A3508" s="1" t="s">
        <v>4574</v>
      </c>
      <c r="B3508" s="39" t="s">
        <v>35</v>
      </c>
      <c r="C3508" s="1" t="s">
        <v>4568</v>
      </c>
      <c r="D3508" s="1" t="s">
        <v>14</v>
      </c>
      <c r="E3508" s="60" t="s">
        <v>15</v>
      </c>
      <c r="F3508" s="3" t="s">
        <v>23</v>
      </c>
      <c r="G3508" s="1" t="s">
        <v>17</v>
      </c>
      <c r="H3508" s="2" t="s">
        <v>18</v>
      </c>
      <c r="I3508" s="4" t="b">
        <v>0</v>
      </c>
      <c r="J3508" s="19" t="s">
        <v>38</v>
      </c>
      <c r="K3508" s="1" t="s">
        <v>4575</v>
      </c>
    </row>
    <row r="3509" spans="1:11" hidden="1" x14ac:dyDescent="0.25">
      <c r="A3509" s="1" t="s">
        <v>4576</v>
      </c>
      <c r="B3509" s="39" t="s">
        <v>35</v>
      </c>
      <c r="C3509" s="1" t="s">
        <v>4577</v>
      </c>
      <c r="D3509" s="1" t="s">
        <v>14</v>
      </c>
      <c r="E3509" s="60" t="s">
        <v>15</v>
      </c>
      <c r="F3509" s="3" t="s">
        <v>4578</v>
      </c>
      <c r="G3509" s="1" t="s">
        <v>17</v>
      </c>
      <c r="H3509" s="2" t="s">
        <v>18</v>
      </c>
      <c r="I3509" s="4" t="b">
        <v>0</v>
      </c>
      <c r="J3509" s="19" t="s">
        <v>38</v>
      </c>
      <c r="K3509" s="1" t="s">
        <v>4579</v>
      </c>
    </row>
    <row r="3510" spans="1:11" hidden="1" x14ac:dyDescent="0.25">
      <c r="A3510" s="1" t="s">
        <v>4580</v>
      </c>
      <c r="B3510" s="39" t="s">
        <v>35</v>
      </c>
      <c r="C3510" s="1" t="s">
        <v>4568</v>
      </c>
      <c r="D3510" s="1" t="s">
        <v>14</v>
      </c>
      <c r="E3510" s="60" t="s">
        <v>15</v>
      </c>
      <c r="F3510" s="3" t="s">
        <v>37</v>
      </c>
      <c r="G3510" s="1" t="s">
        <v>17</v>
      </c>
      <c r="H3510" s="2" t="s">
        <v>18</v>
      </c>
      <c r="I3510" s="4" t="b">
        <v>0</v>
      </c>
      <c r="J3510" s="19" t="s">
        <v>38</v>
      </c>
      <c r="K3510" s="1" t="s">
        <v>4581</v>
      </c>
    </row>
    <row r="3511" spans="1:11" hidden="1" x14ac:dyDescent="0.25">
      <c r="A3511" s="1" t="s">
        <v>4582</v>
      </c>
      <c r="B3511" s="39" t="s">
        <v>35</v>
      </c>
      <c r="C3511" s="1" t="s">
        <v>4568</v>
      </c>
      <c r="D3511" s="1" t="s">
        <v>14</v>
      </c>
      <c r="E3511" s="60" t="s">
        <v>15</v>
      </c>
      <c r="F3511" s="3" t="s">
        <v>37</v>
      </c>
      <c r="G3511" s="1" t="s">
        <v>17</v>
      </c>
      <c r="H3511" s="2" t="s">
        <v>18</v>
      </c>
      <c r="I3511" s="4" t="b">
        <v>0</v>
      </c>
      <c r="J3511" s="19" t="s">
        <v>38</v>
      </c>
      <c r="K3511" s="1" t="s">
        <v>4583</v>
      </c>
    </row>
    <row r="3512" spans="1:11" s="9" customFormat="1" hidden="1" x14ac:dyDescent="0.25">
      <c r="A3512" s="5" t="s">
        <v>4584</v>
      </c>
      <c r="B3512" s="45" t="s">
        <v>2558</v>
      </c>
      <c r="C3512" s="5" t="s">
        <v>4568</v>
      </c>
      <c r="D3512" s="5" t="s">
        <v>14</v>
      </c>
      <c r="E3512" s="61" t="s">
        <v>15</v>
      </c>
      <c r="F3512" s="32" t="s">
        <v>26</v>
      </c>
      <c r="G3512" s="5" t="s">
        <v>17</v>
      </c>
      <c r="H3512" s="6" t="s">
        <v>18</v>
      </c>
      <c r="I3512" s="8" t="b">
        <v>0</v>
      </c>
      <c r="J3512" s="20" t="s">
        <v>38</v>
      </c>
      <c r="K3512" s="5" t="s">
        <v>4585</v>
      </c>
    </row>
    <row r="3513" spans="1:11" hidden="1" x14ac:dyDescent="0.25">
      <c r="A3513" s="1" t="s">
        <v>4586</v>
      </c>
      <c r="B3513" s="39" t="s">
        <v>35</v>
      </c>
      <c r="C3513" s="1" t="s">
        <v>4568</v>
      </c>
      <c r="D3513" s="1" t="s">
        <v>14</v>
      </c>
      <c r="E3513" s="60" t="s">
        <v>15</v>
      </c>
      <c r="F3513" s="3" t="s">
        <v>127</v>
      </c>
      <c r="G3513" s="1" t="s">
        <v>17</v>
      </c>
      <c r="H3513" s="2" t="s">
        <v>18</v>
      </c>
      <c r="I3513" s="4" t="b">
        <v>0</v>
      </c>
      <c r="J3513" s="19" t="s">
        <v>38</v>
      </c>
      <c r="K3513" s="1" t="s">
        <v>4587</v>
      </c>
    </row>
    <row r="3514" spans="1:11" s="9" customFormat="1" hidden="1" x14ac:dyDescent="0.25">
      <c r="A3514" s="5" t="s">
        <v>4588</v>
      </c>
      <c r="B3514" s="45" t="s">
        <v>1979</v>
      </c>
      <c r="C3514" s="5" t="s">
        <v>4568</v>
      </c>
      <c r="D3514" s="5" t="s">
        <v>14</v>
      </c>
      <c r="E3514" s="61" t="s">
        <v>15</v>
      </c>
      <c r="F3514" s="7" t="s">
        <v>127</v>
      </c>
      <c r="G3514" s="5" t="s">
        <v>17</v>
      </c>
      <c r="H3514" s="26" t="s">
        <v>223</v>
      </c>
      <c r="I3514" s="8" t="b">
        <v>1</v>
      </c>
      <c r="J3514" s="20" t="s">
        <v>38</v>
      </c>
      <c r="K3514" s="5" t="s">
        <v>4589</v>
      </c>
    </row>
    <row r="3515" spans="1:11" s="9" customFormat="1" hidden="1" x14ac:dyDescent="0.25">
      <c r="A3515" s="5" t="s">
        <v>4590</v>
      </c>
      <c r="B3515" s="45" t="s">
        <v>1979</v>
      </c>
      <c r="C3515" s="5" t="s">
        <v>4568</v>
      </c>
      <c r="D3515" s="5" t="s">
        <v>14</v>
      </c>
      <c r="E3515" s="61" t="s">
        <v>15</v>
      </c>
      <c r="F3515" s="7" t="s">
        <v>127</v>
      </c>
      <c r="G3515" s="5" t="s">
        <v>17</v>
      </c>
      <c r="H3515" s="6" t="s">
        <v>18</v>
      </c>
      <c r="I3515" s="8" t="b">
        <v>0</v>
      </c>
      <c r="J3515" s="20" t="s">
        <v>38</v>
      </c>
      <c r="K3515" s="5" t="s">
        <v>4591</v>
      </c>
    </row>
    <row r="3516" spans="1:11" hidden="1" x14ac:dyDescent="0.25">
      <c r="A3516" s="1" t="s">
        <v>4592</v>
      </c>
      <c r="B3516" s="39" t="s">
        <v>1584</v>
      </c>
      <c r="C3516" s="1" t="s">
        <v>4568</v>
      </c>
      <c r="D3516" s="1" t="s">
        <v>14</v>
      </c>
      <c r="E3516" s="60" t="s">
        <v>15</v>
      </c>
      <c r="F3516" s="3" t="s">
        <v>37</v>
      </c>
      <c r="G3516" s="1" t="s">
        <v>17</v>
      </c>
      <c r="H3516" s="2" t="s">
        <v>18</v>
      </c>
      <c r="I3516" s="4" t="b">
        <v>0</v>
      </c>
      <c r="J3516" s="19" t="s">
        <v>38</v>
      </c>
      <c r="K3516" s="1" t="s">
        <v>4593</v>
      </c>
    </row>
    <row r="3517" spans="1:11" hidden="1" x14ac:dyDescent="0.25">
      <c r="A3517" s="1" t="s">
        <v>4594</v>
      </c>
      <c r="B3517" s="39" t="s">
        <v>2518</v>
      </c>
      <c r="C3517" s="1" t="s">
        <v>4568</v>
      </c>
      <c r="D3517" s="1" t="s">
        <v>14</v>
      </c>
      <c r="E3517" s="60" t="s">
        <v>15</v>
      </c>
      <c r="F3517" s="3" t="s">
        <v>37</v>
      </c>
      <c r="G3517" s="1" t="s">
        <v>17</v>
      </c>
      <c r="H3517" s="2" t="s">
        <v>18</v>
      </c>
      <c r="I3517" s="4" t="b">
        <v>0</v>
      </c>
      <c r="J3517" s="19" t="s">
        <v>38</v>
      </c>
      <c r="K3517" s="1" t="s">
        <v>4595</v>
      </c>
    </row>
    <row r="3518" spans="1:11" s="9" customFormat="1" hidden="1" x14ac:dyDescent="0.25">
      <c r="A3518" s="5" t="s">
        <v>4596</v>
      </c>
      <c r="B3518" s="45" t="s">
        <v>2723</v>
      </c>
      <c r="C3518" s="5" t="s">
        <v>4568</v>
      </c>
      <c r="D3518" s="5" t="s">
        <v>14</v>
      </c>
      <c r="E3518" s="61" t="s">
        <v>15</v>
      </c>
      <c r="F3518" s="7" t="s">
        <v>37</v>
      </c>
      <c r="G3518" s="5" t="s">
        <v>17</v>
      </c>
      <c r="H3518" s="6" t="s">
        <v>18</v>
      </c>
      <c r="I3518" s="8" t="b">
        <v>0</v>
      </c>
      <c r="J3518" s="20" t="s">
        <v>38</v>
      </c>
      <c r="K3518" s="5" t="s">
        <v>4597</v>
      </c>
    </row>
    <row r="3519" spans="1:11" hidden="1" x14ac:dyDescent="0.25">
      <c r="A3519" s="1" t="s">
        <v>3229</v>
      </c>
      <c r="B3519" s="39" t="s">
        <v>35</v>
      </c>
      <c r="C3519" s="1" t="s">
        <v>4414</v>
      </c>
      <c r="D3519" s="1" t="s">
        <v>14</v>
      </c>
      <c r="E3519" s="60" t="s">
        <v>15</v>
      </c>
      <c r="F3519" s="3" t="s">
        <v>54</v>
      </c>
      <c r="G3519" s="1" t="s">
        <v>99</v>
      </c>
      <c r="H3519" s="2" t="s">
        <v>18</v>
      </c>
      <c r="I3519" s="4" t="b">
        <v>0</v>
      </c>
      <c r="J3519" s="19" t="s">
        <v>38</v>
      </c>
      <c r="K3519" s="1" t="s">
        <v>54</v>
      </c>
    </row>
    <row r="3520" spans="1:11" hidden="1" x14ac:dyDescent="0.25">
      <c r="A3520" s="1" t="s">
        <v>3304</v>
      </c>
      <c r="B3520" s="39" t="s">
        <v>35</v>
      </c>
      <c r="C3520" s="1" t="s">
        <v>4414</v>
      </c>
      <c r="D3520" s="1" t="s">
        <v>14</v>
      </c>
      <c r="E3520" s="60" t="s">
        <v>15</v>
      </c>
      <c r="F3520" s="3" t="s">
        <v>54</v>
      </c>
      <c r="G3520" s="1" t="s">
        <v>99</v>
      </c>
      <c r="H3520" s="2" t="s">
        <v>18</v>
      </c>
      <c r="I3520" s="4" t="b">
        <v>0</v>
      </c>
      <c r="J3520" s="19" t="s">
        <v>38</v>
      </c>
      <c r="K3520" s="1" t="s">
        <v>54</v>
      </c>
    </row>
    <row r="3521" spans="1:11" hidden="1" x14ac:dyDescent="0.25">
      <c r="A3521" s="1" t="s">
        <v>4598</v>
      </c>
      <c r="B3521" s="39" t="s">
        <v>35</v>
      </c>
      <c r="C3521" s="1" t="s">
        <v>4414</v>
      </c>
      <c r="D3521" s="1" t="s">
        <v>14</v>
      </c>
      <c r="E3521" s="60" t="s">
        <v>15</v>
      </c>
      <c r="F3521" s="3" t="s">
        <v>54</v>
      </c>
      <c r="G3521" s="1" t="s">
        <v>99</v>
      </c>
      <c r="H3521" s="2" t="s">
        <v>18</v>
      </c>
      <c r="I3521" s="4" t="b">
        <v>0</v>
      </c>
      <c r="J3521" s="19" t="s">
        <v>38</v>
      </c>
      <c r="K3521" s="1" t="s">
        <v>54</v>
      </c>
    </row>
    <row r="3522" spans="1:11" hidden="1" x14ac:dyDescent="0.25">
      <c r="A3522" s="1" t="s">
        <v>3225</v>
      </c>
      <c r="B3522" s="39" t="s">
        <v>35</v>
      </c>
      <c r="C3522" s="1" t="s">
        <v>4414</v>
      </c>
      <c r="D3522" s="1" t="s">
        <v>14</v>
      </c>
      <c r="E3522" s="60" t="s">
        <v>15</v>
      </c>
      <c r="F3522" s="3" t="s">
        <v>54</v>
      </c>
      <c r="G3522" s="1" t="s">
        <v>99</v>
      </c>
      <c r="H3522" s="2" t="s">
        <v>18</v>
      </c>
      <c r="I3522" s="4" t="b">
        <v>0</v>
      </c>
      <c r="J3522" s="19" t="s">
        <v>38</v>
      </c>
      <c r="K3522" s="1" t="s">
        <v>54</v>
      </c>
    </row>
    <row r="3523" spans="1:11" hidden="1" x14ac:dyDescent="0.25">
      <c r="A3523" s="1" t="s">
        <v>2562</v>
      </c>
      <c r="B3523" s="39" t="s">
        <v>35</v>
      </c>
      <c r="C3523" s="1" t="s">
        <v>22</v>
      </c>
      <c r="D3523" s="1" t="s">
        <v>14</v>
      </c>
      <c r="E3523" s="60" t="s">
        <v>15</v>
      </c>
      <c r="F3523" s="3" t="s">
        <v>4599</v>
      </c>
      <c r="G3523" s="1" t="s">
        <v>17</v>
      </c>
      <c r="H3523" s="2" t="s">
        <v>18</v>
      </c>
      <c r="I3523" s="4" t="b">
        <v>0</v>
      </c>
      <c r="J3523" s="19" t="s">
        <v>38</v>
      </c>
      <c r="K3523" s="1" t="s">
        <v>4600</v>
      </c>
    </row>
    <row r="3524" spans="1:11" hidden="1" x14ac:dyDescent="0.25">
      <c r="A3524" s="1" t="s">
        <v>4601</v>
      </c>
      <c r="B3524" s="39" t="s">
        <v>35</v>
      </c>
      <c r="C3524" s="1" t="s">
        <v>3842</v>
      </c>
      <c r="D3524" s="1" t="s">
        <v>14</v>
      </c>
      <c r="E3524" s="60" t="s">
        <v>15</v>
      </c>
      <c r="F3524" s="3" t="s">
        <v>62</v>
      </c>
      <c r="G3524" s="1" t="s">
        <v>63</v>
      </c>
      <c r="H3524" s="2" t="s">
        <v>18</v>
      </c>
      <c r="I3524" s="4" t="b">
        <v>0</v>
      </c>
      <c r="J3524" s="19" t="s">
        <v>38</v>
      </c>
      <c r="K3524" s="1" t="s">
        <v>4602</v>
      </c>
    </row>
    <row r="3525" spans="1:11" hidden="1" x14ac:dyDescent="0.25">
      <c r="A3525" s="1" t="s">
        <v>4603</v>
      </c>
      <c r="B3525" s="39" t="s">
        <v>3813</v>
      </c>
      <c r="C3525" s="1" t="s">
        <v>3853</v>
      </c>
      <c r="D3525" s="1" t="s">
        <v>14</v>
      </c>
      <c r="E3525" s="60" t="s">
        <v>15</v>
      </c>
      <c r="F3525" s="3" t="s">
        <v>3815</v>
      </c>
      <c r="G3525" s="1" t="s">
        <v>63</v>
      </c>
      <c r="H3525" s="2" t="s">
        <v>18</v>
      </c>
      <c r="I3525" s="4" t="b">
        <v>0</v>
      </c>
      <c r="J3525" s="19" t="s">
        <v>38</v>
      </c>
      <c r="K3525" s="1" t="s">
        <v>3816</v>
      </c>
    </row>
    <row r="3526" spans="1:11" hidden="1" x14ac:dyDescent="0.25">
      <c r="A3526" s="1" t="s">
        <v>3856</v>
      </c>
      <c r="B3526" s="39" t="s">
        <v>3813</v>
      </c>
      <c r="C3526" s="1" t="s">
        <v>3853</v>
      </c>
      <c r="D3526" s="1" t="s">
        <v>14</v>
      </c>
      <c r="E3526" s="60" t="s">
        <v>15</v>
      </c>
      <c r="F3526" s="3" t="s">
        <v>3815</v>
      </c>
      <c r="G3526" s="1" t="s">
        <v>63</v>
      </c>
      <c r="H3526" s="2" t="s">
        <v>18</v>
      </c>
      <c r="I3526" s="4" t="b">
        <v>0</v>
      </c>
      <c r="J3526" s="19" t="s">
        <v>38</v>
      </c>
      <c r="K3526" s="1" t="s">
        <v>3816</v>
      </c>
    </row>
    <row r="3527" spans="1:11" hidden="1" x14ac:dyDescent="0.25">
      <c r="A3527" s="1" t="s">
        <v>4604</v>
      </c>
      <c r="B3527" s="39" t="s">
        <v>3831</v>
      </c>
      <c r="C3527" s="1" t="s">
        <v>4414</v>
      </c>
      <c r="D3527" s="1" t="s">
        <v>14</v>
      </c>
      <c r="E3527" s="60" t="s">
        <v>15</v>
      </c>
      <c r="F3527" s="3" t="s">
        <v>4605</v>
      </c>
      <c r="G3527" s="1" t="s">
        <v>99</v>
      </c>
      <c r="H3527" s="2" t="s">
        <v>54</v>
      </c>
      <c r="I3527" s="4" t="b">
        <v>0</v>
      </c>
      <c r="J3527" s="19" t="s">
        <v>54</v>
      </c>
      <c r="K3527" s="1" t="s">
        <v>54</v>
      </c>
    </row>
    <row r="3528" spans="1:11" hidden="1" x14ac:dyDescent="0.25">
      <c r="A3528" s="1" t="s">
        <v>4606</v>
      </c>
      <c r="B3528" s="39" t="s">
        <v>551</v>
      </c>
      <c r="C3528" s="31" t="s">
        <v>4638</v>
      </c>
      <c r="D3528" s="1" t="s">
        <v>14</v>
      </c>
      <c r="E3528" s="60" t="s">
        <v>15</v>
      </c>
      <c r="F3528" s="30" t="s">
        <v>26</v>
      </c>
      <c r="G3528" s="1" t="s">
        <v>17</v>
      </c>
      <c r="H3528" s="2" t="s">
        <v>18</v>
      </c>
      <c r="I3528" s="4" t="b">
        <v>0</v>
      </c>
      <c r="J3528" s="19" t="s">
        <v>38</v>
      </c>
      <c r="K3528" s="1" t="s">
        <v>4607</v>
      </c>
    </row>
    <row r="3529" spans="1:11" s="9" customFormat="1" hidden="1" x14ac:dyDescent="0.25">
      <c r="A3529" s="5" t="s">
        <v>4608</v>
      </c>
      <c r="B3529" s="45" t="s">
        <v>551</v>
      </c>
      <c r="C3529" s="17" t="s">
        <v>22</v>
      </c>
      <c r="D3529" s="5" t="s">
        <v>14</v>
      </c>
      <c r="E3529" s="61" t="s">
        <v>15</v>
      </c>
      <c r="F3529" s="7" t="s">
        <v>26</v>
      </c>
      <c r="G3529" s="5" t="s">
        <v>17</v>
      </c>
      <c r="H3529" s="6" t="s">
        <v>18</v>
      </c>
      <c r="I3529" s="8" t="b">
        <v>0</v>
      </c>
      <c r="J3529" s="20" t="s">
        <v>38</v>
      </c>
      <c r="K3529" s="5" t="s">
        <v>4609</v>
      </c>
    </row>
    <row r="3530" spans="1:11" hidden="1" x14ac:dyDescent="0.25">
      <c r="A3530" s="1" t="s">
        <v>4610</v>
      </c>
      <c r="B3530" s="39" t="s">
        <v>427</v>
      </c>
      <c r="C3530" s="1" t="s">
        <v>4611</v>
      </c>
      <c r="D3530" s="1" t="s">
        <v>14</v>
      </c>
      <c r="E3530" s="60" t="s">
        <v>15</v>
      </c>
      <c r="F3530" s="3" t="s">
        <v>16</v>
      </c>
      <c r="G3530" s="1" t="s">
        <v>17</v>
      </c>
      <c r="H3530" s="2" t="s">
        <v>18</v>
      </c>
      <c r="I3530" s="4" t="b">
        <v>0</v>
      </c>
      <c r="J3530" s="19" t="s">
        <v>38</v>
      </c>
      <c r="K3530" s="1" t="s">
        <v>4612</v>
      </c>
    </row>
    <row r="3531" spans="1:11" s="9" customFormat="1" hidden="1" x14ac:dyDescent="0.25">
      <c r="A3531" s="5" t="s">
        <v>4613</v>
      </c>
      <c r="B3531" s="45" t="s">
        <v>551</v>
      </c>
      <c r="C3531" s="5" t="s">
        <v>4414</v>
      </c>
      <c r="D3531" s="5" t="s">
        <v>14</v>
      </c>
      <c r="E3531" s="61" t="s">
        <v>15</v>
      </c>
      <c r="F3531" s="7" t="s">
        <v>54</v>
      </c>
      <c r="G3531" s="5" t="s">
        <v>99</v>
      </c>
      <c r="H3531" s="6" t="s">
        <v>18</v>
      </c>
      <c r="I3531" s="8" t="b">
        <v>0</v>
      </c>
      <c r="J3531" s="20" t="s">
        <v>38</v>
      </c>
      <c r="K3531" s="5" t="s">
        <v>54</v>
      </c>
    </row>
    <row r="3532" spans="1:11" s="9" customFormat="1" hidden="1" x14ac:dyDescent="0.25">
      <c r="A3532" s="5" t="s">
        <v>4614</v>
      </c>
      <c r="B3532" s="45" t="s">
        <v>551</v>
      </c>
      <c r="C3532" s="5" t="s">
        <v>4414</v>
      </c>
      <c r="D3532" s="5" t="s">
        <v>14</v>
      </c>
      <c r="E3532" s="61" t="s">
        <v>15</v>
      </c>
      <c r="F3532" s="7" t="s">
        <v>54</v>
      </c>
      <c r="G3532" s="5" t="s">
        <v>99</v>
      </c>
      <c r="H3532" s="6" t="s">
        <v>18</v>
      </c>
      <c r="I3532" s="8" t="b">
        <v>0</v>
      </c>
      <c r="J3532" s="20" t="s">
        <v>38</v>
      </c>
      <c r="K3532" s="5" t="s">
        <v>54</v>
      </c>
    </row>
    <row r="3533" spans="1:11" s="9" customFormat="1" hidden="1" x14ac:dyDescent="0.25">
      <c r="A3533" s="5" t="s">
        <v>4615</v>
      </c>
      <c r="B3533" s="45" t="s">
        <v>551</v>
      </c>
      <c r="C3533" s="5" t="s">
        <v>4414</v>
      </c>
      <c r="D3533" s="5" t="s">
        <v>14</v>
      </c>
      <c r="E3533" s="61" t="s">
        <v>15</v>
      </c>
      <c r="F3533" s="7" t="s">
        <v>54</v>
      </c>
      <c r="G3533" s="5" t="s">
        <v>99</v>
      </c>
      <c r="H3533" s="6" t="s">
        <v>18</v>
      </c>
      <c r="I3533" s="8" t="b">
        <v>0</v>
      </c>
      <c r="J3533" s="20" t="s">
        <v>38</v>
      </c>
      <c r="K3533" s="5" t="s">
        <v>54</v>
      </c>
    </row>
    <row r="3534" spans="1:11" hidden="1" x14ac:dyDescent="0.25">
      <c r="A3534" s="1" t="s">
        <v>4616</v>
      </c>
      <c r="B3534" s="39" t="s">
        <v>551</v>
      </c>
      <c r="C3534" s="1" t="s">
        <v>4414</v>
      </c>
      <c r="D3534" s="1" t="s">
        <v>14</v>
      </c>
      <c r="E3534" s="60" t="s">
        <v>15</v>
      </c>
      <c r="F3534" s="3" t="s">
        <v>54</v>
      </c>
      <c r="G3534" s="1" t="s">
        <v>99</v>
      </c>
      <c r="H3534" s="2" t="s">
        <v>18</v>
      </c>
      <c r="I3534" s="4" t="b">
        <v>0</v>
      </c>
      <c r="J3534" s="19" t="s">
        <v>38</v>
      </c>
      <c r="K3534" s="1" t="s">
        <v>54</v>
      </c>
    </row>
    <row r="3535" spans="1:11" hidden="1" x14ac:dyDescent="0.25">
      <c r="A3535" s="1" t="s">
        <v>4617</v>
      </c>
      <c r="B3535" s="39" t="s">
        <v>551</v>
      </c>
      <c r="C3535" s="1" t="s">
        <v>4414</v>
      </c>
      <c r="D3535" s="1" t="s">
        <v>14</v>
      </c>
      <c r="E3535" s="60" t="s">
        <v>15</v>
      </c>
      <c r="F3535" s="3" t="s">
        <v>54</v>
      </c>
      <c r="G3535" s="1" t="s">
        <v>99</v>
      </c>
      <c r="H3535" s="2" t="s">
        <v>18</v>
      </c>
      <c r="I3535" s="4" t="b">
        <v>0</v>
      </c>
      <c r="J3535" s="19" t="s">
        <v>38</v>
      </c>
      <c r="K3535" s="1" t="s">
        <v>54</v>
      </c>
    </row>
    <row r="3536" spans="1:11" hidden="1" x14ac:dyDescent="0.25">
      <c r="A3536" s="1" t="s">
        <v>4618</v>
      </c>
      <c r="B3536" s="39" t="s">
        <v>551</v>
      </c>
      <c r="C3536" s="1" t="s">
        <v>4414</v>
      </c>
      <c r="D3536" s="1" t="s">
        <v>14</v>
      </c>
      <c r="E3536" s="60" t="s">
        <v>15</v>
      </c>
      <c r="F3536" s="3" t="s">
        <v>54</v>
      </c>
      <c r="G3536" s="1" t="s">
        <v>99</v>
      </c>
      <c r="H3536" s="2" t="s">
        <v>18</v>
      </c>
      <c r="I3536" s="4" t="b">
        <v>0</v>
      </c>
      <c r="J3536" s="19" t="s">
        <v>38</v>
      </c>
      <c r="K3536" s="1" t="s">
        <v>54</v>
      </c>
    </row>
    <row r="3537" spans="1:11" hidden="1" x14ac:dyDescent="0.25">
      <c r="A3537" s="1" t="s">
        <v>4619</v>
      </c>
      <c r="B3537" s="39" t="s">
        <v>551</v>
      </c>
      <c r="C3537" s="1" t="s">
        <v>4414</v>
      </c>
      <c r="D3537" s="1" t="s">
        <v>14</v>
      </c>
      <c r="E3537" s="60" t="s">
        <v>15</v>
      </c>
      <c r="F3537" s="3" t="s">
        <v>54</v>
      </c>
      <c r="G3537" s="1" t="s">
        <v>99</v>
      </c>
      <c r="H3537" s="2" t="s">
        <v>18</v>
      </c>
      <c r="I3537" s="4" t="b">
        <v>0</v>
      </c>
      <c r="J3537" s="19" t="s">
        <v>38</v>
      </c>
      <c r="K3537" s="1" t="s">
        <v>54</v>
      </c>
    </row>
    <row r="3538" spans="1:11" s="9" customFormat="1" hidden="1" x14ac:dyDescent="0.25">
      <c r="A3538" s="5" t="s">
        <v>4620</v>
      </c>
      <c r="B3538" s="45" t="s">
        <v>551</v>
      </c>
      <c r="C3538" s="5" t="s">
        <v>4517</v>
      </c>
      <c r="D3538" s="5" t="s">
        <v>14</v>
      </c>
      <c r="E3538" s="67" t="s">
        <v>53</v>
      </c>
      <c r="F3538" s="7" t="s">
        <v>54</v>
      </c>
      <c r="G3538" s="5" t="s">
        <v>55</v>
      </c>
      <c r="H3538" s="6" t="s">
        <v>18</v>
      </c>
      <c r="I3538" s="8" t="b">
        <v>0</v>
      </c>
      <c r="J3538" s="20" t="s">
        <v>15</v>
      </c>
      <c r="K3538" s="5" t="s">
        <v>54</v>
      </c>
    </row>
    <row r="3539" spans="1:11" hidden="1" x14ac:dyDescent="0.25">
      <c r="A3539" s="1" t="s">
        <v>4621</v>
      </c>
      <c r="B3539" s="39" t="s">
        <v>776</v>
      </c>
      <c r="C3539" s="1" t="s">
        <v>4611</v>
      </c>
      <c r="D3539" s="1" t="s">
        <v>14</v>
      </c>
      <c r="E3539" s="60" t="s">
        <v>15</v>
      </c>
      <c r="F3539" s="3" t="s">
        <v>16</v>
      </c>
      <c r="G3539" s="1" t="s">
        <v>17</v>
      </c>
      <c r="H3539" s="2" t="s">
        <v>18</v>
      </c>
      <c r="I3539" s="4" t="b">
        <v>0</v>
      </c>
      <c r="J3539" s="19" t="s">
        <v>54</v>
      </c>
      <c r="K3539" s="1" t="s">
        <v>4622</v>
      </c>
    </row>
    <row r="3540" spans="1:11" hidden="1" x14ac:dyDescent="0.25">
      <c r="A3540" s="1" t="s">
        <v>4623</v>
      </c>
      <c r="B3540" s="39" t="s">
        <v>776</v>
      </c>
      <c r="C3540" s="1" t="s">
        <v>4568</v>
      </c>
      <c r="D3540" s="1" t="s">
        <v>14</v>
      </c>
      <c r="E3540" s="60" t="s">
        <v>15</v>
      </c>
      <c r="F3540" s="3" t="s">
        <v>37</v>
      </c>
      <c r="G3540" s="1" t="s">
        <v>17</v>
      </c>
      <c r="H3540" s="2" t="s">
        <v>18</v>
      </c>
      <c r="I3540" s="4" t="b">
        <v>0</v>
      </c>
      <c r="J3540" s="19" t="s">
        <v>54</v>
      </c>
      <c r="K3540" s="1" t="s">
        <v>4624</v>
      </c>
    </row>
    <row r="3541" spans="1:11" hidden="1" x14ac:dyDescent="0.25">
      <c r="A3541" s="1" t="s">
        <v>4625</v>
      </c>
      <c r="B3541" s="39" t="s">
        <v>776</v>
      </c>
      <c r="C3541" s="1" t="s">
        <v>4568</v>
      </c>
      <c r="D3541" s="1" t="s">
        <v>14</v>
      </c>
      <c r="E3541" s="60" t="s">
        <v>15</v>
      </c>
      <c r="F3541" s="3" t="s">
        <v>37</v>
      </c>
      <c r="G3541" s="1" t="s">
        <v>17</v>
      </c>
      <c r="H3541" s="2" t="s">
        <v>18</v>
      </c>
      <c r="I3541" s="4" t="b">
        <v>0</v>
      </c>
      <c r="J3541" s="19" t="s">
        <v>54</v>
      </c>
      <c r="K3541" s="1" t="s">
        <v>4626</v>
      </c>
    </row>
    <row r="3542" spans="1:11" hidden="1" x14ac:dyDescent="0.25">
      <c r="A3542" s="1" t="s">
        <v>4627</v>
      </c>
      <c r="B3542" s="39" t="s">
        <v>776</v>
      </c>
      <c r="C3542" s="1" t="s">
        <v>4568</v>
      </c>
      <c r="D3542" s="1" t="s">
        <v>14</v>
      </c>
      <c r="E3542" s="60" t="s">
        <v>15</v>
      </c>
      <c r="F3542" s="3" t="s">
        <v>37</v>
      </c>
      <c r="G3542" s="1" t="s">
        <v>17</v>
      </c>
      <c r="H3542" s="2" t="s">
        <v>18</v>
      </c>
      <c r="I3542" s="4" t="b">
        <v>0</v>
      </c>
      <c r="J3542" s="19" t="s">
        <v>54</v>
      </c>
      <c r="K3542" s="1" t="s">
        <v>4628</v>
      </c>
    </row>
    <row r="3543" spans="1:11" hidden="1" x14ac:dyDescent="0.25">
      <c r="A3543" s="1" t="s">
        <v>4629</v>
      </c>
      <c r="B3543" s="39" t="s">
        <v>776</v>
      </c>
      <c r="C3543" s="1" t="s">
        <v>4568</v>
      </c>
      <c r="D3543" s="1" t="s">
        <v>14</v>
      </c>
      <c r="E3543" s="60" t="s">
        <v>15</v>
      </c>
      <c r="F3543" s="3" t="s">
        <v>37</v>
      </c>
      <c r="G3543" s="1" t="s">
        <v>17</v>
      </c>
      <c r="H3543" s="2" t="s">
        <v>18</v>
      </c>
      <c r="I3543" s="4" t="b">
        <v>0</v>
      </c>
      <c r="J3543" s="19" t="s">
        <v>54</v>
      </c>
      <c r="K3543" s="1" t="s">
        <v>4630</v>
      </c>
    </row>
    <row r="3544" spans="1:11" hidden="1" x14ac:dyDescent="0.25">
      <c r="A3544" s="1" t="s">
        <v>4631</v>
      </c>
      <c r="B3544" s="39" t="s">
        <v>776</v>
      </c>
      <c r="C3544" s="1" t="s">
        <v>4568</v>
      </c>
      <c r="D3544" s="1" t="s">
        <v>14</v>
      </c>
      <c r="E3544" s="60" t="s">
        <v>15</v>
      </c>
      <c r="F3544" s="3" t="s">
        <v>26</v>
      </c>
      <c r="G3544" s="1" t="s">
        <v>17</v>
      </c>
      <c r="H3544" s="2" t="s">
        <v>18</v>
      </c>
      <c r="I3544" s="4" t="b">
        <v>0</v>
      </c>
      <c r="J3544" s="19" t="s">
        <v>54</v>
      </c>
      <c r="K3544" s="1" t="s">
        <v>4632</v>
      </c>
    </row>
    <row r="3545" spans="1:11" hidden="1" x14ac:dyDescent="0.25">
      <c r="A3545" s="1" t="s">
        <v>4633</v>
      </c>
      <c r="B3545" s="39" t="s">
        <v>776</v>
      </c>
      <c r="C3545" s="1" t="s">
        <v>4568</v>
      </c>
      <c r="D3545" s="1" t="s">
        <v>14</v>
      </c>
      <c r="E3545" s="60" t="s">
        <v>15</v>
      </c>
      <c r="F3545" s="3" t="s">
        <v>26</v>
      </c>
      <c r="G3545" s="1" t="s">
        <v>17</v>
      </c>
      <c r="H3545" s="2" t="s">
        <v>18</v>
      </c>
      <c r="I3545" s="4" t="b">
        <v>0</v>
      </c>
      <c r="J3545" s="19" t="s">
        <v>54</v>
      </c>
      <c r="K3545" s="1" t="s">
        <v>4634</v>
      </c>
    </row>
    <row r="3546" spans="1:11" hidden="1" x14ac:dyDescent="0.25">
      <c r="A3546" s="1" t="s">
        <v>4635</v>
      </c>
      <c r="B3546" s="39" t="s">
        <v>776</v>
      </c>
      <c r="C3546" s="1" t="s">
        <v>4568</v>
      </c>
      <c r="D3546" s="1" t="s">
        <v>14</v>
      </c>
      <c r="E3546" s="60" t="s">
        <v>15</v>
      </c>
      <c r="F3546" s="3" t="s">
        <v>26</v>
      </c>
      <c r="G3546" s="1" t="s">
        <v>17</v>
      </c>
      <c r="H3546" s="2" t="s">
        <v>18</v>
      </c>
      <c r="I3546" s="4" t="b">
        <v>0</v>
      </c>
      <c r="J3546" s="19" t="s">
        <v>54</v>
      </c>
      <c r="K3546" s="1" t="s">
        <v>4636</v>
      </c>
    </row>
    <row r="3547" spans="1:11" s="9" customFormat="1" hidden="1" x14ac:dyDescent="0.25">
      <c r="A3547" s="5" t="s">
        <v>4637</v>
      </c>
      <c r="B3547" s="45" t="s">
        <v>2003</v>
      </c>
      <c r="C3547" s="5" t="s">
        <v>4638</v>
      </c>
      <c r="D3547" s="5" t="s">
        <v>14</v>
      </c>
      <c r="E3547" s="61" t="s">
        <v>15</v>
      </c>
      <c r="F3547" s="7" t="s">
        <v>26</v>
      </c>
      <c r="G3547" s="5" t="s">
        <v>17</v>
      </c>
      <c r="H3547" s="6" t="s">
        <v>18</v>
      </c>
      <c r="I3547" s="8" t="b">
        <v>0</v>
      </c>
      <c r="J3547" s="20" t="s">
        <v>38</v>
      </c>
      <c r="K3547" s="5" t="s">
        <v>4639</v>
      </c>
    </row>
    <row r="3548" spans="1:11" s="9" customFormat="1" hidden="1" x14ac:dyDescent="0.25">
      <c r="A3548" s="5" t="s">
        <v>4640</v>
      </c>
      <c r="B3548" s="45" t="s">
        <v>2003</v>
      </c>
      <c r="C3548" s="5" t="s">
        <v>3814</v>
      </c>
      <c r="D3548" s="5" t="s">
        <v>14</v>
      </c>
      <c r="E3548" s="61" t="s">
        <v>15</v>
      </c>
      <c r="F3548" s="7" t="s">
        <v>62</v>
      </c>
      <c r="G3548" s="5" t="s">
        <v>63</v>
      </c>
      <c r="H3548" s="6" t="s">
        <v>18</v>
      </c>
      <c r="I3548" s="8" t="b">
        <v>0</v>
      </c>
      <c r="J3548" s="20" t="s">
        <v>38</v>
      </c>
      <c r="K3548" s="5" t="s">
        <v>4641</v>
      </c>
    </row>
    <row r="3549" spans="1:11" s="9" customFormat="1" hidden="1" x14ac:dyDescent="0.25">
      <c r="A3549" s="5" t="s">
        <v>4642</v>
      </c>
      <c r="B3549" s="45" t="s">
        <v>2003</v>
      </c>
      <c r="C3549" s="5" t="s">
        <v>4638</v>
      </c>
      <c r="D3549" s="5" t="s">
        <v>14</v>
      </c>
      <c r="E3549" s="61" t="s">
        <v>15</v>
      </c>
      <c r="F3549" s="7" t="s">
        <v>4643</v>
      </c>
      <c r="G3549" s="5" t="s">
        <v>17</v>
      </c>
      <c r="H3549" s="6" t="s">
        <v>18</v>
      </c>
      <c r="I3549" s="8" t="b">
        <v>0</v>
      </c>
      <c r="J3549" s="20" t="s">
        <v>38</v>
      </c>
      <c r="K3549" s="5" t="s">
        <v>4644</v>
      </c>
    </row>
    <row r="3550" spans="1:11" s="9" customFormat="1" hidden="1" x14ac:dyDescent="0.25">
      <c r="A3550" s="5" t="s">
        <v>4645</v>
      </c>
      <c r="B3550" s="45" t="s">
        <v>2003</v>
      </c>
      <c r="C3550" s="5" t="s">
        <v>4638</v>
      </c>
      <c r="D3550" s="5" t="s">
        <v>14</v>
      </c>
      <c r="E3550" s="61" t="s">
        <v>15</v>
      </c>
      <c r="F3550" s="7" t="s">
        <v>4643</v>
      </c>
      <c r="G3550" s="5" t="s">
        <v>17</v>
      </c>
      <c r="H3550" s="6" t="s">
        <v>18</v>
      </c>
      <c r="I3550" s="8" t="b">
        <v>0</v>
      </c>
      <c r="J3550" s="20" t="s">
        <v>38</v>
      </c>
      <c r="K3550" s="5" t="s">
        <v>4646</v>
      </c>
    </row>
    <row r="3551" spans="1:11" s="9" customFormat="1" hidden="1" x14ac:dyDescent="0.25">
      <c r="A3551" s="5" t="s">
        <v>4647</v>
      </c>
      <c r="B3551" s="45" t="s">
        <v>2003</v>
      </c>
      <c r="C3551" s="5" t="s">
        <v>4638</v>
      </c>
      <c r="D3551" s="5" t="s">
        <v>14</v>
      </c>
      <c r="E3551" s="61" t="s">
        <v>15</v>
      </c>
      <c r="F3551" s="7" t="s">
        <v>4643</v>
      </c>
      <c r="G3551" s="5" t="s">
        <v>17</v>
      </c>
      <c r="H3551" s="6" t="s">
        <v>18</v>
      </c>
      <c r="I3551" s="8" t="b">
        <v>0</v>
      </c>
      <c r="J3551" s="20" t="s">
        <v>38</v>
      </c>
      <c r="K3551" s="5" t="s">
        <v>4648</v>
      </c>
    </row>
    <row r="3552" spans="1:11" s="9" customFormat="1" hidden="1" x14ac:dyDescent="0.25">
      <c r="A3552" s="5" t="s">
        <v>4649</v>
      </c>
      <c r="B3552" s="45" t="s">
        <v>2003</v>
      </c>
      <c r="C3552" s="5" t="s">
        <v>4638</v>
      </c>
      <c r="D3552" s="5" t="s">
        <v>14</v>
      </c>
      <c r="E3552" s="61" t="s">
        <v>15</v>
      </c>
      <c r="F3552" s="7" t="s">
        <v>23</v>
      </c>
      <c r="G3552" s="5" t="s">
        <v>17</v>
      </c>
      <c r="H3552" s="6" t="s">
        <v>18</v>
      </c>
      <c r="I3552" s="8" t="b">
        <v>0</v>
      </c>
      <c r="J3552" s="20" t="s">
        <v>38</v>
      </c>
      <c r="K3552" s="5" t="s">
        <v>4650</v>
      </c>
    </row>
    <row r="3553" spans="1:11" s="9" customFormat="1" hidden="1" x14ac:dyDescent="0.25">
      <c r="A3553" s="5" t="s">
        <v>4651</v>
      </c>
      <c r="B3553" s="45" t="s">
        <v>2003</v>
      </c>
      <c r="C3553" s="5" t="s">
        <v>4638</v>
      </c>
      <c r="D3553" s="5" t="s">
        <v>14</v>
      </c>
      <c r="E3553" s="61" t="s">
        <v>15</v>
      </c>
      <c r="F3553" s="7" t="s">
        <v>26</v>
      </c>
      <c r="G3553" s="5" t="s">
        <v>17</v>
      </c>
      <c r="H3553" s="6" t="s">
        <v>18</v>
      </c>
      <c r="I3553" s="8" t="b">
        <v>0</v>
      </c>
      <c r="J3553" s="20" t="s">
        <v>38</v>
      </c>
      <c r="K3553" s="5" t="s">
        <v>4652</v>
      </c>
    </row>
    <row r="3554" spans="1:11" s="9" customFormat="1" hidden="1" x14ac:dyDescent="0.25">
      <c r="A3554" s="5" t="s">
        <v>4653</v>
      </c>
      <c r="B3554" s="45" t="s">
        <v>2003</v>
      </c>
      <c r="C3554" s="5" t="s">
        <v>4638</v>
      </c>
      <c r="D3554" s="5" t="s">
        <v>14</v>
      </c>
      <c r="E3554" s="61" t="s">
        <v>15</v>
      </c>
      <c r="F3554" s="7" t="s">
        <v>23</v>
      </c>
      <c r="G3554" s="5" t="s">
        <v>17</v>
      </c>
      <c r="H3554" s="6" t="s">
        <v>18</v>
      </c>
      <c r="I3554" s="8" t="b">
        <v>0</v>
      </c>
      <c r="J3554" s="20" t="s">
        <v>38</v>
      </c>
      <c r="K3554" s="5" t="s">
        <v>4654</v>
      </c>
    </row>
    <row r="3555" spans="1:11" s="9" customFormat="1" hidden="1" x14ac:dyDescent="0.25">
      <c r="A3555" s="5" t="s">
        <v>4655</v>
      </c>
      <c r="B3555" s="45" t="s">
        <v>2003</v>
      </c>
      <c r="C3555" s="5" t="s">
        <v>4638</v>
      </c>
      <c r="D3555" s="5" t="s">
        <v>14</v>
      </c>
      <c r="E3555" s="61" t="s">
        <v>15</v>
      </c>
      <c r="F3555" s="7" t="s">
        <v>4643</v>
      </c>
      <c r="G3555" s="5" t="s">
        <v>17</v>
      </c>
      <c r="H3555" s="6" t="s">
        <v>18</v>
      </c>
      <c r="I3555" s="8" t="b">
        <v>0</v>
      </c>
      <c r="J3555" s="20" t="s">
        <v>38</v>
      </c>
      <c r="K3555" s="5" t="s">
        <v>4656</v>
      </c>
    </row>
    <row r="3556" spans="1:11" s="9" customFormat="1" hidden="1" x14ac:dyDescent="0.25">
      <c r="A3556" s="5" t="s">
        <v>4657</v>
      </c>
      <c r="B3556" s="45" t="s">
        <v>2003</v>
      </c>
      <c r="C3556" s="5" t="s">
        <v>4638</v>
      </c>
      <c r="D3556" s="5" t="s">
        <v>14</v>
      </c>
      <c r="E3556" s="61" t="s">
        <v>15</v>
      </c>
      <c r="F3556" s="7" t="s">
        <v>26</v>
      </c>
      <c r="G3556" s="5" t="s">
        <v>17</v>
      </c>
      <c r="H3556" s="6" t="s">
        <v>18</v>
      </c>
      <c r="I3556" s="8" t="b">
        <v>0</v>
      </c>
      <c r="J3556" s="20" t="s">
        <v>38</v>
      </c>
      <c r="K3556" s="5" t="s">
        <v>4658</v>
      </c>
    </row>
    <row r="3557" spans="1:11" s="9" customFormat="1" hidden="1" x14ac:dyDescent="0.25">
      <c r="A3557" s="5" t="s">
        <v>4659</v>
      </c>
      <c r="B3557" s="45" t="s">
        <v>2003</v>
      </c>
      <c r="C3557" s="5" t="s">
        <v>3814</v>
      </c>
      <c r="D3557" s="5" t="s">
        <v>14</v>
      </c>
      <c r="E3557" s="61" t="s">
        <v>15</v>
      </c>
      <c r="F3557" s="7" t="s">
        <v>62</v>
      </c>
      <c r="G3557" s="5" t="s">
        <v>63</v>
      </c>
      <c r="H3557" s="6" t="s">
        <v>18</v>
      </c>
      <c r="I3557" s="8" t="b">
        <v>0</v>
      </c>
      <c r="J3557" s="20" t="s">
        <v>38</v>
      </c>
      <c r="K3557" s="5" t="s">
        <v>4660</v>
      </c>
    </row>
    <row r="3558" spans="1:11" s="9" customFormat="1" hidden="1" x14ac:dyDescent="0.25">
      <c r="A3558" s="5" t="s">
        <v>4661</v>
      </c>
      <c r="B3558" s="45" t="s">
        <v>2003</v>
      </c>
      <c r="C3558" s="5" t="s">
        <v>3814</v>
      </c>
      <c r="D3558" s="5" t="s">
        <v>14</v>
      </c>
      <c r="E3558" s="61" t="s">
        <v>15</v>
      </c>
      <c r="F3558" s="7" t="s">
        <v>62</v>
      </c>
      <c r="G3558" s="5" t="s">
        <v>63</v>
      </c>
      <c r="H3558" s="6" t="s">
        <v>18</v>
      </c>
      <c r="I3558" s="8" t="b">
        <v>0</v>
      </c>
      <c r="J3558" s="20" t="s">
        <v>38</v>
      </c>
      <c r="K3558" s="5" t="s">
        <v>4662</v>
      </c>
    </row>
    <row r="3559" spans="1:11" s="9" customFormat="1" hidden="1" x14ac:dyDescent="0.25">
      <c r="A3559" s="5" t="s">
        <v>4663</v>
      </c>
      <c r="B3559" s="45" t="s">
        <v>2003</v>
      </c>
      <c r="C3559" s="5" t="s">
        <v>3814</v>
      </c>
      <c r="D3559" s="5" t="s">
        <v>14</v>
      </c>
      <c r="E3559" s="61" t="s">
        <v>15</v>
      </c>
      <c r="F3559" s="7" t="s">
        <v>62</v>
      </c>
      <c r="G3559" s="5" t="s">
        <v>63</v>
      </c>
      <c r="H3559" s="6" t="s">
        <v>18</v>
      </c>
      <c r="I3559" s="8" t="b">
        <v>0</v>
      </c>
      <c r="J3559" s="20" t="s">
        <v>38</v>
      </c>
      <c r="K3559" s="5" t="s">
        <v>4664</v>
      </c>
    </row>
    <row r="3560" spans="1:11" s="9" customFormat="1" hidden="1" x14ac:dyDescent="0.25">
      <c r="A3560" s="5" t="s">
        <v>4665</v>
      </c>
      <c r="B3560" s="45" t="s">
        <v>2003</v>
      </c>
      <c r="C3560" s="5" t="s">
        <v>3814</v>
      </c>
      <c r="D3560" s="5" t="s">
        <v>14</v>
      </c>
      <c r="E3560" s="61" t="s">
        <v>15</v>
      </c>
      <c r="F3560" s="7" t="s">
        <v>62</v>
      </c>
      <c r="G3560" s="5" t="s">
        <v>63</v>
      </c>
      <c r="H3560" s="6" t="s">
        <v>18</v>
      </c>
      <c r="I3560" s="8" t="b">
        <v>0</v>
      </c>
      <c r="J3560" s="20" t="s">
        <v>38</v>
      </c>
      <c r="K3560" s="5" t="s">
        <v>4666</v>
      </c>
    </row>
    <row r="3561" spans="1:11" s="9" customFormat="1" hidden="1" x14ac:dyDescent="0.25">
      <c r="A3561" s="5" t="s">
        <v>4667</v>
      </c>
      <c r="B3561" s="45" t="s">
        <v>2003</v>
      </c>
      <c r="C3561" s="5" t="s">
        <v>3814</v>
      </c>
      <c r="D3561" s="5" t="s">
        <v>14</v>
      </c>
      <c r="E3561" s="61" t="s">
        <v>15</v>
      </c>
      <c r="F3561" s="7" t="s">
        <v>62</v>
      </c>
      <c r="G3561" s="5" t="s">
        <v>63</v>
      </c>
      <c r="H3561" s="6" t="s">
        <v>18</v>
      </c>
      <c r="I3561" s="8" t="b">
        <v>0</v>
      </c>
      <c r="J3561" s="20" t="s">
        <v>38</v>
      </c>
      <c r="K3561" s="5" t="s">
        <v>4668</v>
      </c>
    </row>
    <row r="3562" spans="1:11" s="9" customFormat="1" hidden="1" x14ac:dyDescent="0.25">
      <c r="A3562" s="5" t="s">
        <v>4669</v>
      </c>
      <c r="B3562" s="45" t="s">
        <v>2003</v>
      </c>
      <c r="C3562" s="5" t="s">
        <v>4611</v>
      </c>
      <c r="D3562" s="5" t="s">
        <v>14</v>
      </c>
      <c r="E3562" s="61" t="s">
        <v>15</v>
      </c>
      <c r="F3562" s="7" t="s">
        <v>16</v>
      </c>
      <c r="G3562" s="5" t="s">
        <v>17</v>
      </c>
      <c r="H3562" s="6" t="s">
        <v>18</v>
      </c>
      <c r="I3562" s="8" t="b">
        <v>0</v>
      </c>
      <c r="J3562" s="20" t="s">
        <v>38</v>
      </c>
      <c r="K3562" s="5" t="s">
        <v>4670</v>
      </c>
    </row>
    <row r="3563" spans="1:11" s="9" customFormat="1" hidden="1" x14ac:dyDescent="0.25">
      <c r="A3563" s="5" t="s">
        <v>4671</v>
      </c>
      <c r="B3563" s="45" t="s">
        <v>2003</v>
      </c>
      <c r="C3563" s="5" t="s">
        <v>3814</v>
      </c>
      <c r="D3563" s="5" t="s">
        <v>14</v>
      </c>
      <c r="E3563" s="61" t="s">
        <v>15</v>
      </c>
      <c r="F3563" s="7" t="s">
        <v>62</v>
      </c>
      <c r="G3563" s="5" t="s">
        <v>63</v>
      </c>
      <c r="H3563" s="6" t="s">
        <v>18</v>
      </c>
      <c r="I3563" s="8" t="b">
        <v>0</v>
      </c>
      <c r="J3563" s="20" t="s">
        <v>38</v>
      </c>
      <c r="K3563" s="5" t="s">
        <v>4672</v>
      </c>
    </row>
    <row r="3564" spans="1:11" s="9" customFormat="1" hidden="1" x14ac:dyDescent="0.25">
      <c r="A3564" s="5" t="s">
        <v>4673</v>
      </c>
      <c r="B3564" s="45" t="s">
        <v>2003</v>
      </c>
      <c r="C3564" s="5" t="s">
        <v>3184</v>
      </c>
      <c r="D3564" s="5" t="s">
        <v>14</v>
      </c>
      <c r="E3564" s="61" t="s">
        <v>15</v>
      </c>
      <c r="F3564" s="7" t="s">
        <v>54</v>
      </c>
      <c r="G3564" s="5" t="s">
        <v>99</v>
      </c>
      <c r="H3564" s="6" t="s">
        <v>18</v>
      </c>
      <c r="I3564" s="8" t="b">
        <v>0</v>
      </c>
      <c r="J3564" s="20" t="s">
        <v>38</v>
      </c>
      <c r="K3564" s="5" t="s">
        <v>54</v>
      </c>
    </row>
    <row r="3565" spans="1:11" s="9" customFormat="1" hidden="1" x14ac:dyDescent="0.25">
      <c r="A3565" s="5" t="s">
        <v>4674</v>
      </c>
      <c r="B3565" s="45" t="s">
        <v>2003</v>
      </c>
      <c r="C3565" s="5" t="s">
        <v>3184</v>
      </c>
      <c r="D3565" s="5" t="s">
        <v>14</v>
      </c>
      <c r="E3565" s="61" t="s">
        <v>15</v>
      </c>
      <c r="F3565" s="7" t="s">
        <v>54</v>
      </c>
      <c r="G3565" s="5" t="s">
        <v>99</v>
      </c>
      <c r="H3565" s="6" t="s">
        <v>18</v>
      </c>
      <c r="I3565" s="8" t="b">
        <v>0</v>
      </c>
      <c r="J3565" s="20" t="s">
        <v>38</v>
      </c>
      <c r="K3565" s="5" t="s">
        <v>54</v>
      </c>
    </row>
    <row r="3566" spans="1:11" s="9" customFormat="1" hidden="1" x14ac:dyDescent="0.25">
      <c r="A3566" s="5" t="s">
        <v>4675</v>
      </c>
      <c r="B3566" s="45" t="s">
        <v>2003</v>
      </c>
      <c r="C3566" s="5" t="s">
        <v>3184</v>
      </c>
      <c r="D3566" s="5" t="s">
        <v>14</v>
      </c>
      <c r="E3566" s="61" t="s">
        <v>15</v>
      </c>
      <c r="F3566" s="7" t="s">
        <v>54</v>
      </c>
      <c r="G3566" s="5" t="s">
        <v>99</v>
      </c>
      <c r="H3566" s="6" t="s">
        <v>18</v>
      </c>
      <c r="I3566" s="8" t="b">
        <v>0</v>
      </c>
      <c r="J3566" s="20" t="s">
        <v>38</v>
      </c>
      <c r="K3566" s="5" t="s">
        <v>54</v>
      </c>
    </row>
    <row r="3567" spans="1:11" s="9" customFormat="1" hidden="1" x14ac:dyDescent="0.25">
      <c r="A3567" s="5" t="s">
        <v>4676</v>
      </c>
      <c r="B3567" s="45" t="s">
        <v>2003</v>
      </c>
      <c r="C3567" s="5" t="s">
        <v>3184</v>
      </c>
      <c r="D3567" s="5" t="s">
        <v>14</v>
      </c>
      <c r="E3567" s="61" t="s">
        <v>15</v>
      </c>
      <c r="F3567" s="7" t="s">
        <v>54</v>
      </c>
      <c r="G3567" s="5" t="s">
        <v>99</v>
      </c>
      <c r="H3567" s="6" t="s">
        <v>18</v>
      </c>
      <c r="I3567" s="8" t="b">
        <v>0</v>
      </c>
      <c r="J3567" s="20" t="s">
        <v>38</v>
      </c>
      <c r="K3567" s="5" t="s">
        <v>54</v>
      </c>
    </row>
    <row r="3568" spans="1:11" s="9" customFormat="1" hidden="1" x14ac:dyDescent="0.25">
      <c r="A3568" s="5" t="s">
        <v>4677</v>
      </c>
      <c r="B3568" s="45" t="s">
        <v>2003</v>
      </c>
      <c r="C3568" s="5" t="s">
        <v>3184</v>
      </c>
      <c r="D3568" s="5" t="s">
        <v>14</v>
      </c>
      <c r="E3568" s="61" t="s">
        <v>15</v>
      </c>
      <c r="F3568" s="7" t="s">
        <v>54</v>
      </c>
      <c r="G3568" s="5" t="s">
        <v>99</v>
      </c>
      <c r="H3568" s="6" t="s">
        <v>18</v>
      </c>
      <c r="I3568" s="8" t="b">
        <v>0</v>
      </c>
      <c r="J3568" s="20" t="s">
        <v>38</v>
      </c>
      <c r="K3568" s="5" t="s">
        <v>54</v>
      </c>
    </row>
    <row r="3569" spans="1:11" s="9" customFormat="1" hidden="1" x14ac:dyDescent="0.25">
      <c r="A3569" s="5" t="s">
        <v>4678</v>
      </c>
      <c r="B3569" s="45" t="s">
        <v>2003</v>
      </c>
      <c r="C3569" s="5" t="s">
        <v>3184</v>
      </c>
      <c r="D3569" s="5" t="s">
        <v>14</v>
      </c>
      <c r="E3569" s="61" t="s">
        <v>15</v>
      </c>
      <c r="F3569" s="7" t="s">
        <v>54</v>
      </c>
      <c r="G3569" s="5" t="s">
        <v>99</v>
      </c>
      <c r="H3569" s="6" t="s">
        <v>18</v>
      </c>
      <c r="I3569" s="8" t="b">
        <v>0</v>
      </c>
      <c r="J3569" s="20" t="s">
        <v>38</v>
      </c>
      <c r="K3569" s="5" t="s">
        <v>54</v>
      </c>
    </row>
    <row r="3570" spans="1:11" s="9" customFormat="1" hidden="1" x14ac:dyDescent="0.25">
      <c r="A3570" s="5" t="s">
        <v>4679</v>
      </c>
      <c r="B3570" s="45" t="s">
        <v>2003</v>
      </c>
      <c r="C3570" s="5" t="s">
        <v>3184</v>
      </c>
      <c r="D3570" s="5" t="s">
        <v>14</v>
      </c>
      <c r="E3570" s="61" t="s">
        <v>15</v>
      </c>
      <c r="F3570" s="7" t="s">
        <v>54</v>
      </c>
      <c r="G3570" s="5" t="s">
        <v>99</v>
      </c>
      <c r="H3570" s="6" t="s">
        <v>18</v>
      </c>
      <c r="I3570" s="8" t="b">
        <v>0</v>
      </c>
      <c r="J3570" s="20" t="s">
        <v>38</v>
      </c>
      <c r="K3570" s="5" t="s">
        <v>54</v>
      </c>
    </row>
    <row r="3571" spans="1:11" s="9" customFormat="1" hidden="1" x14ac:dyDescent="0.25">
      <c r="A3571" s="5" t="s">
        <v>4680</v>
      </c>
      <c r="B3571" s="45" t="s">
        <v>2003</v>
      </c>
      <c r="C3571" s="5" t="s">
        <v>3184</v>
      </c>
      <c r="D3571" s="5" t="s">
        <v>14</v>
      </c>
      <c r="E3571" s="61" t="s">
        <v>15</v>
      </c>
      <c r="F3571" s="7" t="s">
        <v>54</v>
      </c>
      <c r="G3571" s="5" t="s">
        <v>99</v>
      </c>
      <c r="H3571" s="6" t="s">
        <v>18</v>
      </c>
      <c r="I3571" s="8" t="b">
        <v>0</v>
      </c>
      <c r="J3571" s="20" t="s">
        <v>38</v>
      </c>
      <c r="K3571" s="5" t="s">
        <v>54</v>
      </c>
    </row>
    <row r="3572" spans="1:11" s="9" customFormat="1" hidden="1" x14ac:dyDescent="0.25">
      <c r="A3572" s="5" t="s">
        <v>4681</v>
      </c>
      <c r="B3572" s="45" t="s">
        <v>2003</v>
      </c>
      <c r="C3572" s="5" t="s">
        <v>3184</v>
      </c>
      <c r="D3572" s="5" t="s">
        <v>14</v>
      </c>
      <c r="E3572" s="61" t="s">
        <v>15</v>
      </c>
      <c r="F3572" s="7" t="s">
        <v>54</v>
      </c>
      <c r="G3572" s="5" t="s">
        <v>99</v>
      </c>
      <c r="H3572" s="6" t="s">
        <v>18</v>
      </c>
      <c r="I3572" s="8" t="b">
        <v>0</v>
      </c>
      <c r="J3572" s="20" t="s">
        <v>38</v>
      </c>
      <c r="K3572" s="5" t="s">
        <v>54</v>
      </c>
    </row>
    <row r="3573" spans="1:11" s="9" customFormat="1" hidden="1" x14ac:dyDescent="0.25">
      <c r="A3573" s="5" t="s">
        <v>4682</v>
      </c>
      <c r="B3573" s="45" t="s">
        <v>2003</v>
      </c>
      <c r="C3573" s="5" t="s">
        <v>3184</v>
      </c>
      <c r="D3573" s="5" t="s">
        <v>14</v>
      </c>
      <c r="E3573" s="61" t="s">
        <v>15</v>
      </c>
      <c r="F3573" s="7" t="s">
        <v>54</v>
      </c>
      <c r="G3573" s="5" t="s">
        <v>99</v>
      </c>
      <c r="H3573" s="6" t="s">
        <v>18</v>
      </c>
      <c r="I3573" s="8" t="b">
        <v>0</v>
      </c>
      <c r="J3573" s="20" t="s">
        <v>38</v>
      </c>
      <c r="K3573" s="5" t="s">
        <v>54</v>
      </c>
    </row>
    <row r="3574" spans="1:11" s="9" customFormat="1" hidden="1" x14ac:dyDescent="0.25">
      <c r="A3574" s="5" t="s">
        <v>4683</v>
      </c>
      <c r="B3574" s="45" t="s">
        <v>2003</v>
      </c>
      <c r="C3574" s="5" t="s">
        <v>3184</v>
      </c>
      <c r="D3574" s="5" t="s">
        <v>14</v>
      </c>
      <c r="E3574" s="61" t="s">
        <v>15</v>
      </c>
      <c r="F3574" s="7" t="s">
        <v>54</v>
      </c>
      <c r="G3574" s="5" t="s">
        <v>99</v>
      </c>
      <c r="H3574" s="6" t="s">
        <v>18</v>
      </c>
      <c r="I3574" s="8" t="b">
        <v>0</v>
      </c>
      <c r="J3574" s="20" t="s">
        <v>38</v>
      </c>
      <c r="K3574" s="5" t="s">
        <v>54</v>
      </c>
    </row>
    <row r="3575" spans="1:11" s="9" customFormat="1" hidden="1" x14ac:dyDescent="0.25">
      <c r="A3575" s="5" t="s">
        <v>4684</v>
      </c>
      <c r="B3575" s="45" t="s">
        <v>2003</v>
      </c>
      <c r="C3575" s="5" t="s">
        <v>3184</v>
      </c>
      <c r="D3575" s="5" t="s">
        <v>14</v>
      </c>
      <c r="E3575" s="61" t="s">
        <v>15</v>
      </c>
      <c r="F3575" s="7" t="s">
        <v>54</v>
      </c>
      <c r="G3575" s="5" t="s">
        <v>99</v>
      </c>
      <c r="H3575" s="6" t="s">
        <v>18</v>
      </c>
      <c r="I3575" s="8" t="b">
        <v>0</v>
      </c>
      <c r="J3575" s="20" t="s">
        <v>38</v>
      </c>
      <c r="K3575" s="5" t="s">
        <v>54</v>
      </c>
    </row>
    <row r="3576" spans="1:11" s="9" customFormat="1" hidden="1" x14ac:dyDescent="0.25">
      <c r="A3576" s="5" t="s">
        <v>4685</v>
      </c>
      <c r="B3576" s="45" t="s">
        <v>2003</v>
      </c>
      <c r="C3576" s="5" t="s">
        <v>3184</v>
      </c>
      <c r="D3576" s="5" t="s">
        <v>14</v>
      </c>
      <c r="E3576" s="61" t="s">
        <v>15</v>
      </c>
      <c r="F3576" s="7" t="s">
        <v>54</v>
      </c>
      <c r="G3576" s="5" t="s">
        <v>99</v>
      </c>
      <c r="H3576" s="6" t="s">
        <v>18</v>
      </c>
      <c r="I3576" s="8" t="b">
        <v>0</v>
      </c>
      <c r="J3576" s="20" t="s">
        <v>38</v>
      </c>
      <c r="K3576" s="5" t="s">
        <v>54</v>
      </c>
    </row>
    <row r="3577" spans="1:11" s="9" customFormat="1" hidden="1" x14ac:dyDescent="0.25">
      <c r="A3577" s="5" t="s">
        <v>4686</v>
      </c>
      <c r="B3577" s="45" t="s">
        <v>2003</v>
      </c>
      <c r="C3577" s="5" t="s">
        <v>3184</v>
      </c>
      <c r="D3577" s="5" t="s">
        <v>14</v>
      </c>
      <c r="E3577" s="61" t="s">
        <v>15</v>
      </c>
      <c r="F3577" s="7" t="s">
        <v>54</v>
      </c>
      <c r="G3577" s="5" t="s">
        <v>99</v>
      </c>
      <c r="H3577" s="6" t="s">
        <v>18</v>
      </c>
      <c r="I3577" s="8" t="b">
        <v>0</v>
      </c>
      <c r="J3577" s="20" t="s">
        <v>38</v>
      </c>
      <c r="K3577" s="5" t="s">
        <v>54</v>
      </c>
    </row>
    <row r="3578" spans="1:11" s="9" customFormat="1" hidden="1" x14ac:dyDescent="0.25">
      <c r="A3578" s="5" t="s">
        <v>4687</v>
      </c>
      <c r="B3578" s="45" t="s">
        <v>2003</v>
      </c>
      <c r="C3578" s="5" t="s">
        <v>3184</v>
      </c>
      <c r="D3578" s="5" t="s">
        <v>14</v>
      </c>
      <c r="E3578" s="61" t="s">
        <v>15</v>
      </c>
      <c r="F3578" s="7" t="s">
        <v>54</v>
      </c>
      <c r="G3578" s="5" t="s">
        <v>99</v>
      </c>
      <c r="H3578" s="6" t="s">
        <v>18</v>
      </c>
      <c r="I3578" s="8" t="b">
        <v>0</v>
      </c>
      <c r="J3578" s="20" t="s">
        <v>38</v>
      </c>
      <c r="K3578" s="5" t="s">
        <v>54</v>
      </c>
    </row>
    <row r="3579" spans="1:11" s="9" customFormat="1" hidden="1" x14ac:dyDescent="0.25">
      <c r="A3579" s="5" t="s">
        <v>4688</v>
      </c>
      <c r="B3579" s="45" t="s">
        <v>2003</v>
      </c>
      <c r="C3579" s="5" t="s">
        <v>3184</v>
      </c>
      <c r="D3579" s="5" t="s">
        <v>14</v>
      </c>
      <c r="E3579" s="61" t="s">
        <v>15</v>
      </c>
      <c r="F3579" s="7" t="s">
        <v>54</v>
      </c>
      <c r="G3579" s="5" t="s">
        <v>99</v>
      </c>
      <c r="H3579" s="6" t="s">
        <v>18</v>
      </c>
      <c r="I3579" s="8" t="b">
        <v>0</v>
      </c>
      <c r="J3579" s="20" t="s">
        <v>38</v>
      </c>
      <c r="K3579" s="5" t="s">
        <v>54</v>
      </c>
    </row>
    <row r="3580" spans="1:11" s="9" customFormat="1" hidden="1" x14ac:dyDescent="0.25">
      <c r="A3580" s="5" t="s">
        <v>4689</v>
      </c>
      <c r="B3580" s="45" t="s">
        <v>2003</v>
      </c>
      <c r="C3580" s="5" t="s">
        <v>3184</v>
      </c>
      <c r="D3580" s="5" t="s">
        <v>14</v>
      </c>
      <c r="E3580" s="61" t="s">
        <v>15</v>
      </c>
      <c r="F3580" s="7" t="s">
        <v>54</v>
      </c>
      <c r="G3580" s="5" t="s">
        <v>99</v>
      </c>
      <c r="H3580" s="6" t="s">
        <v>18</v>
      </c>
      <c r="I3580" s="8" t="b">
        <v>0</v>
      </c>
      <c r="J3580" s="20" t="s">
        <v>38</v>
      </c>
      <c r="K3580" s="5" t="s">
        <v>54</v>
      </c>
    </row>
    <row r="3581" spans="1:11" s="9" customFormat="1" hidden="1" x14ac:dyDescent="0.25">
      <c r="A3581" s="5" t="s">
        <v>4690</v>
      </c>
      <c r="B3581" s="45" t="s">
        <v>2003</v>
      </c>
      <c r="C3581" s="5" t="s">
        <v>3184</v>
      </c>
      <c r="D3581" s="5" t="s">
        <v>14</v>
      </c>
      <c r="E3581" s="61" t="s">
        <v>15</v>
      </c>
      <c r="F3581" s="7" t="s">
        <v>54</v>
      </c>
      <c r="G3581" s="5" t="s">
        <v>99</v>
      </c>
      <c r="H3581" s="6" t="s">
        <v>18</v>
      </c>
      <c r="I3581" s="8" t="b">
        <v>0</v>
      </c>
      <c r="J3581" s="20" t="s">
        <v>38</v>
      </c>
      <c r="K3581" s="5" t="s">
        <v>54</v>
      </c>
    </row>
    <row r="3582" spans="1:11" s="9" customFormat="1" hidden="1" x14ac:dyDescent="0.25">
      <c r="A3582" s="5" t="s">
        <v>4691</v>
      </c>
      <c r="B3582" s="45" t="s">
        <v>2003</v>
      </c>
      <c r="C3582" s="5" t="s">
        <v>3184</v>
      </c>
      <c r="D3582" s="5" t="s">
        <v>14</v>
      </c>
      <c r="E3582" s="61" t="s">
        <v>15</v>
      </c>
      <c r="F3582" s="7" t="s">
        <v>54</v>
      </c>
      <c r="G3582" s="5" t="s">
        <v>99</v>
      </c>
      <c r="H3582" s="6" t="s">
        <v>18</v>
      </c>
      <c r="I3582" s="8" t="b">
        <v>0</v>
      </c>
      <c r="J3582" s="20" t="s">
        <v>38</v>
      </c>
      <c r="K3582" s="5" t="s">
        <v>54</v>
      </c>
    </row>
    <row r="3583" spans="1:11" s="9" customFormat="1" hidden="1" x14ac:dyDescent="0.25">
      <c r="A3583" s="5" t="s">
        <v>4692</v>
      </c>
      <c r="B3583" s="45" t="s">
        <v>1102</v>
      </c>
      <c r="C3583" s="5" t="s">
        <v>52</v>
      </c>
      <c r="D3583" s="5" t="s">
        <v>14</v>
      </c>
      <c r="E3583" s="61" t="s">
        <v>53</v>
      </c>
      <c r="F3583" s="7" t="s">
        <v>54</v>
      </c>
      <c r="G3583" s="5" t="s">
        <v>55</v>
      </c>
      <c r="H3583" s="6" t="s">
        <v>18</v>
      </c>
      <c r="I3583" s="8" t="b">
        <v>0</v>
      </c>
      <c r="J3583" s="20" t="s">
        <v>15</v>
      </c>
      <c r="K3583" s="5" t="s">
        <v>54</v>
      </c>
    </row>
    <row r="3584" spans="1:11" s="9" customFormat="1" hidden="1" x14ac:dyDescent="0.25">
      <c r="A3584" s="9" t="s">
        <v>4696</v>
      </c>
      <c r="B3584" s="45" t="s">
        <v>2003</v>
      </c>
      <c r="C3584" s="5" t="s">
        <v>4517</v>
      </c>
      <c r="D3584" s="5" t="s">
        <v>14</v>
      </c>
      <c r="E3584" s="61" t="s">
        <v>53</v>
      </c>
      <c r="F3584" s="7"/>
      <c r="G3584" s="5" t="s">
        <v>55</v>
      </c>
      <c r="H3584" s="26" t="s">
        <v>18</v>
      </c>
      <c r="I3584" s="8" t="b">
        <v>0</v>
      </c>
      <c r="J3584" s="20" t="s">
        <v>15</v>
      </c>
      <c r="K3584" s="5" t="s">
        <v>54</v>
      </c>
    </row>
    <row r="3585" spans="1:11" s="9" customFormat="1" hidden="1" x14ac:dyDescent="0.25">
      <c r="A3585" s="9" t="s">
        <v>4697</v>
      </c>
      <c r="B3585" s="45" t="s">
        <v>2003</v>
      </c>
      <c r="C3585" s="5" t="s">
        <v>4517</v>
      </c>
      <c r="D3585" s="5" t="s">
        <v>14</v>
      </c>
      <c r="E3585" s="61" t="s">
        <v>53</v>
      </c>
      <c r="F3585" s="7"/>
      <c r="G3585" s="5" t="s">
        <v>55</v>
      </c>
      <c r="H3585" s="26" t="s">
        <v>18</v>
      </c>
      <c r="I3585" s="8" t="b">
        <v>0</v>
      </c>
      <c r="J3585" s="20" t="s">
        <v>15</v>
      </c>
      <c r="K3585" s="5" t="s">
        <v>54</v>
      </c>
    </row>
    <row r="3586" spans="1:11" s="9" customFormat="1" hidden="1" x14ac:dyDescent="0.25">
      <c r="A3586" s="9" t="s">
        <v>4698</v>
      </c>
      <c r="B3586" s="45" t="s">
        <v>2003</v>
      </c>
      <c r="C3586" s="5" t="s">
        <v>4517</v>
      </c>
      <c r="D3586" s="5" t="s">
        <v>14</v>
      </c>
      <c r="E3586" s="61" t="s">
        <v>53</v>
      </c>
      <c r="F3586" s="7"/>
      <c r="G3586" s="5" t="s">
        <v>55</v>
      </c>
      <c r="H3586" s="26" t="s">
        <v>18</v>
      </c>
      <c r="I3586" s="8" t="b">
        <v>0</v>
      </c>
      <c r="J3586" s="20" t="s">
        <v>15</v>
      </c>
      <c r="K3586" s="5" t="s">
        <v>54</v>
      </c>
    </row>
    <row r="3587" spans="1:11" s="9" customFormat="1" hidden="1" x14ac:dyDescent="0.25">
      <c r="A3587" s="9" t="s">
        <v>4699</v>
      </c>
      <c r="B3587" s="45" t="s">
        <v>2003</v>
      </c>
      <c r="C3587" s="5" t="s">
        <v>4517</v>
      </c>
      <c r="D3587" s="5" t="s">
        <v>14</v>
      </c>
      <c r="E3587" s="61" t="s">
        <v>53</v>
      </c>
      <c r="F3587" s="7"/>
      <c r="G3587" s="5" t="s">
        <v>55</v>
      </c>
      <c r="H3587" s="26" t="s">
        <v>18</v>
      </c>
      <c r="I3587" s="8" t="b">
        <v>0</v>
      </c>
      <c r="J3587" s="20" t="s">
        <v>15</v>
      </c>
      <c r="K3587" s="5" t="s">
        <v>54</v>
      </c>
    </row>
    <row r="3588" spans="1:11" s="9" customFormat="1" hidden="1" x14ac:dyDescent="0.25">
      <c r="A3588" s="9" t="s">
        <v>4701</v>
      </c>
      <c r="B3588" s="57" t="s">
        <v>2558</v>
      </c>
      <c r="C3588" s="10" t="s">
        <v>98</v>
      </c>
      <c r="D3588" s="10" t="s">
        <v>14</v>
      </c>
      <c r="E3588" s="62" t="s">
        <v>15</v>
      </c>
      <c r="F3588" s="12" t="s">
        <v>54</v>
      </c>
      <c r="G3588" s="10" t="s">
        <v>99</v>
      </c>
      <c r="H3588" s="11" t="s">
        <v>18</v>
      </c>
      <c r="I3588" s="13" t="b">
        <v>0</v>
      </c>
      <c r="J3588" s="33" t="s">
        <v>38</v>
      </c>
    </row>
    <row r="3589" spans="1:11" s="9" customFormat="1" x14ac:dyDescent="0.25">
      <c r="A3589" s="5" t="s">
        <v>4702</v>
      </c>
      <c r="B3589" s="45" t="s">
        <v>1512</v>
      </c>
      <c r="C3589" s="5" t="s">
        <v>98</v>
      </c>
      <c r="D3589" s="5" t="s">
        <v>14</v>
      </c>
      <c r="E3589" s="61" t="s">
        <v>15</v>
      </c>
      <c r="F3589" s="7" t="s">
        <v>54</v>
      </c>
      <c r="G3589" s="5" t="s">
        <v>99</v>
      </c>
      <c r="H3589" s="6" t="s">
        <v>18</v>
      </c>
      <c r="I3589" s="8" t="b">
        <v>0</v>
      </c>
      <c r="J3589" s="20" t="s">
        <v>38</v>
      </c>
      <c r="K3589" s="5" t="s">
        <v>54</v>
      </c>
    </row>
    <row r="3590" spans="1:11" hidden="1" x14ac:dyDescent="0.25">
      <c r="A3590" s="9" t="s">
        <v>4704</v>
      </c>
      <c r="B3590" s="58" t="s">
        <v>2338</v>
      </c>
      <c r="C3590" s="5" t="s">
        <v>52</v>
      </c>
      <c r="D3590" s="5" t="s">
        <v>14</v>
      </c>
      <c r="E3590" s="61" t="s">
        <v>53</v>
      </c>
      <c r="F3590" s="7" t="s">
        <v>54</v>
      </c>
      <c r="G3590" s="5" t="s">
        <v>55</v>
      </c>
      <c r="H3590" s="6" t="s">
        <v>18</v>
      </c>
      <c r="I3590" s="8" t="b">
        <v>0</v>
      </c>
      <c r="J3590" s="20" t="s">
        <v>15</v>
      </c>
      <c r="K3590" s="5" t="s">
        <v>54</v>
      </c>
    </row>
    <row r="3591" spans="1:11" s="9" customFormat="1" hidden="1" x14ac:dyDescent="0.25">
      <c r="A3591" s="9" t="s">
        <v>4706</v>
      </c>
      <c r="B3591" s="50" t="s">
        <v>1296</v>
      </c>
      <c r="C3591" s="50" t="s">
        <v>3952</v>
      </c>
      <c r="D3591" s="50" t="s">
        <v>2990</v>
      </c>
      <c r="E3591" s="65" t="s">
        <v>3043</v>
      </c>
      <c r="F3591" s="52" t="s">
        <v>3953</v>
      </c>
      <c r="G3591" s="50" t="s">
        <v>3043</v>
      </c>
      <c r="H3591" s="51" t="s">
        <v>18</v>
      </c>
      <c r="I3591" s="53" t="b">
        <v>0</v>
      </c>
      <c r="J3591" s="49" t="s">
        <v>4705</v>
      </c>
    </row>
    <row r="3592" spans="1:11" s="9" customFormat="1" hidden="1" x14ac:dyDescent="0.25">
      <c r="A3592" s="5" t="s">
        <v>4713</v>
      </c>
      <c r="B3592" s="45" t="s">
        <v>380</v>
      </c>
      <c r="C3592" s="5" t="s">
        <v>4517</v>
      </c>
      <c r="D3592" s="5" t="s">
        <v>14</v>
      </c>
      <c r="E3592" s="61" t="s">
        <v>53</v>
      </c>
      <c r="F3592" s="7" t="s">
        <v>54</v>
      </c>
      <c r="G3592" s="5" t="s">
        <v>55</v>
      </c>
      <c r="H3592" s="6" t="s">
        <v>18</v>
      </c>
      <c r="I3592" s="8" t="b">
        <v>0</v>
      </c>
      <c r="J3592" s="20" t="s">
        <v>15</v>
      </c>
      <c r="K3592" s="5" t="s">
        <v>54</v>
      </c>
    </row>
    <row r="3593" spans="1:11" s="9" customFormat="1" hidden="1" x14ac:dyDescent="0.25">
      <c r="A3593" s="9" t="s">
        <v>4718</v>
      </c>
      <c r="B3593" s="91" t="s">
        <v>1765</v>
      </c>
      <c r="C3593" s="92" t="s">
        <v>52</v>
      </c>
      <c r="D3593" s="92" t="s">
        <v>14</v>
      </c>
      <c r="E3593" s="62" t="s">
        <v>53</v>
      </c>
      <c r="F3593" s="12" t="s">
        <v>54</v>
      </c>
      <c r="G3593" s="10" t="s">
        <v>55</v>
      </c>
      <c r="H3593" s="11" t="s">
        <v>18</v>
      </c>
      <c r="I3593" s="13" t="b">
        <v>0</v>
      </c>
      <c r="J3593" s="27" t="s">
        <v>15</v>
      </c>
    </row>
    <row r="3594" spans="1:11" s="9" customFormat="1" hidden="1" x14ac:dyDescent="0.25">
      <c r="A3594" s="9" t="s">
        <v>4719</v>
      </c>
      <c r="B3594" s="45" t="s">
        <v>2403</v>
      </c>
      <c r="C3594" s="5" t="s">
        <v>98</v>
      </c>
      <c r="D3594" s="5" t="s">
        <v>14</v>
      </c>
      <c r="E3594" s="61" t="s">
        <v>15</v>
      </c>
      <c r="F3594" s="7" t="s">
        <v>54</v>
      </c>
      <c r="G3594" s="5" t="s">
        <v>99</v>
      </c>
      <c r="H3594" s="11" t="s">
        <v>18</v>
      </c>
      <c r="I3594" s="13" t="b">
        <v>0</v>
      </c>
      <c r="J3594" s="20" t="s">
        <v>38</v>
      </c>
    </row>
    <row r="3595" spans="1:11" s="9" customFormat="1" hidden="1" x14ac:dyDescent="0.25">
      <c r="A3595" s="5" t="s">
        <v>4513</v>
      </c>
      <c r="B3595" s="45" t="s">
        <v>637</v>
      </c>
      <c r="C3595" s="5" t="s">
        <v>4150</v>
      </c>
      <c r="D3595" s="5" t="s">
        <v>14</v>
      </c>
      <c r="E3595" s="61" t="s">
        <v>15</v>
      </c>
      <c r="F3595" s="7" t="s">
        <v>41</v>
      </c>
      <c r="G3595" s="5" t="s">
        <v>17</v>
      </c>
      <c r="H3595" s="6" t="s">
        <v>18</v>
      </c>
      <c r="I3595" s="8" t="b">
        <v>0</v>
      </c>
      <c r="J3595" s="20" t="s">
        <v>38</v>
      </c>
      <c r="K3595" s="5" t="s">
        <v>4514</v>
      </c>
    </row>
    <row r="3596" spans="1:11" hidden="1" x14ac:dyDescent="0.25">
      <c r="A3596" s="96" t="s">
        <v>4725</v>
      </c>
      <c r="B3596" s="45" t="s">
        <v>427</v>
      </c>
      <c r="C3596" s="5" t="s">
        <v>4517</v>
      </c>
      <c r="D3596" s="5" t="s">
        <v>14</v>
      </c>
      <c r="E3596" s="61" t="s">
        <v>53</v>
      </c>
      <c r="F3596" s="7" t="s">
        <v>54</v>
      </c>
      <c r="G3596" s="5" t="s">
        <v>55</v>
      </c>
      <c r="H3596" s="6" t="s">
        <v>18</v>
      </c>
      <c r="I3596" s="8" t="b">
        <v>0</v>
      </c>
      <c r="J3596" s="20" t="s">
        <v>15</v>
      </c>
      <c r="K3596" s="5" t="s">
        <v>54</v>
      </c>
    </row>
    <row r="3597" spans="1:11" hidden="1" x14ac:dyDescent="0.25">
      <c r="A3597" t="s">
        <v>4726</v>
      </c>
      <c r="K3597" t="s">
        <v>4730</v>
      </c>
    </row>
    <row r="3598" spans="1:11" hidden="1" x14ac:dyDescent="0.25">
      <c r="A3598" t="s">
        <v>4727</v>
      </c>
      <c r="K3598" t="s">
        <v>4731</v>
      </c>
    </row>
    <row r="3599" spans="1:11" hidden="1" x14ac:dyDescent="0.25">
      <c r="A3599" t="s">
        <v>4728</v>
      </c>
      <c r="K3599" t="s">
        <v>4732</v>
      </c>
    </row>
    <row r="3600" spans="1:11" s="9" customFormat="1" hidden="1" x14ac:dyDescent="0.25">
      <c r="A3600" s="9" t="s">
        <v>4729</v>
      </c>
      <c r="B3600" s="9" t="s">
        <v>2804</v>
      </c>
      <c r="C3600" s="5" t="s">
        <v>4638</v>
      </c>
      <c r="D3600" s="5" t="s">
        <v>14</v>
      </c>
      <c r="E3600" s="61" t="s">
        <v>15</v>
      </c>
      <c r="F3600" s="7" t="s">
        <v>26</v>
      </c>
      <c r="G3600" s="5" t="s">
        <v>17</v>
      </c>
      <c r="H3600" s="6" t="s">
        <v>18</v>
      </c>
      <c r="I3600" s="8" t="b">
        <v>0</v>
      </c>
      <c r="J3600" s="20" t="s">
        <v>38</v>
      </c>
      <c r="K3600" s="9" t="s">
        <v>4733</v>
      </c>
    </row>
    <row r="3601" spans="1:11" hidden="1" x14ac:dyDescent="0.25">
      <c r="A3601" t="s">
        <v>4590</v>
      </c>
      <c r="K3601" t="s">
        <v>4734</v>
      </c>
    </row>
  </sheetData>
  <autoFilter ref="A1:K3601" xr:uid="{00000000-0001-0000-0000-000000000000}">
    <filterColumn colId="1">
      <filters>
        <filter val="Gunnison"/>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72CD1-457A-48C6-9868-94E3C85EC84B}">
  <sheetPr codeName="Sheet6"/>
  <dimension ref="A1:M15"/>
  <sheetViews>
    <sheetView workbookViewId="0">
      <selection activeCell="C6" sqref="C6"/>
    </sheetView>
  </sheetViews>
  <sheetFormatPr defaultRowHeight="15" x14ac:dyDescent="0.25"/>
  <cols>
    <col min="1" max="1" width="14.140625" bestFit="1" customWidth="1"/>
    <col min="11" max="11" width="26.5703125" bestFit="1" customWidth="1"/>
  </cols>
  <sheetData>
    <row r="1" spans="1:13" s="9" customFormat="1" ht="45" x14ac:dyDescent="0.25">
      <c r="A1" s="5" t="s">
        <v>4513</v>
      </c>
      <c r="B1" s="45" t="s">
        <v>4716</v>
      </c>
      <c r="C1" s="5" t="s">
        <v>4150</v>
      </c>
      <c r="D1" s="5" t="s">
        <v>14</v>
      </c>
      <c r="E1" s="61" t="s">
        <v>15</v>
      </c>
      <c r="F1" s="7" t="s">
        <v>37</v>
      </c>
      <c r="G1" s="5" t="s">
        <v>17</v>
      </c>
      <c r="H1" s="6" t="s">
        <v>18</v>
      </c>
      <c r="I1" s="8" t="b">
        <v>0</v>
      </c>
      <c r="J1" s="20" t="s">
        <v>38</v>
      </c>
      <c r="K1" s="5" t="s">
        <v>4514</v>
      </c>
    </row>
    <row r="2" spans="1:13" s="9" customFormat="1" ht="150" x14ac:dyDescent="0.25">
      <c r="A2" s="5" t="s">
        <v>390</v>
      </c>
      <c r="B2" s="45" t="s">
        <v>380</v>
      </c>
      <c r="C2" s="5" t="s">
        <v>141</v>
      </c>
      <c r="D2" s="5" t="s">
        <v>14</v>
      </c>
      <c r="E2" s="61" t="s">
        <v>15</v>
      </c>
      <c r="F2" s="32" t="s">
        <v>4712</v>
      </c>
      <c r="G2" s="5" t="s">
        <v>63</v>
      </c>
      <c r="H2" s="26" t="s">
        <v>223</v>
      </c>
      <c r="I2" s="8" t="b">
        <v>0</v>
      </c>
      <c r="J2" s="20" t="s">
        <v>38</v>
      </c>
      <c r="K2" s="5" t="s">
        <v>391</v>
      </c>
    </row>
    <row r="3" spans="1:13" s="9" customFormat="1" ht="45" x14ac:dyDescent="0.25">
      <c r="A3" s="5" t="s">
        <v>2606</v>
      </c>
      <c r="B3" s="45" t="s">
        <v>2592</v>
      </c>
      <c r="C3" s="5" t="s">
        <v>141</v>
      </c>
      <c r="D3" s="5" t="s">
        <v>14</v>
      </c>
      <c r="E3" s="61" t="s">
        <v>15</v>
      </c>
      <c r="F3" s="7" t="s">
        <v>62</v>
      </c>
      <c r="G3" s="5" t="s">
        <v>63</v>
      </c>
      <c r="H3" s="6" t="s">
        <v>18</v>
      </c>
      <c r="I3" s="8" t="b">
        <v>0</v>
      </c>
      <c r="J3" s="20" t="s">
        <v>38</v>
      </c>
      <c r="K3" s="5" t="s">
        <v>2607</v>
      </c>
    </row>
    <row r="4" spans="1:13" ht="45" x14ac:dyDescent="0.25">
      <c r="A4" s="1" t="s">
        <v>2684</v>
      </c>
      <c r="B4" s="39" t="s">
        <v>703</v>
      </c>
      <c r="C4" s="1" t="s">
        <v>141</v>
      </c>
      <c r="D4" s="1" t="s">
        <v>14</v>
      </c>
      <c r="E4" s="60" t="s">
        <v>15</v>
      </c>
      <c r="F4" s="3" t="s">
        <v>62</v>
      </c>
      <c r="G4" s="1" t="s">
        <v>63</v>
      </c>
      <c r="H4" s="2" t="s">
        <v>223</v>
      </c>
      <c r="I4" s="4" t="b">
        <v>1</v>
      </c>
      <c r="J4" s="19" t="s">
        <v>38</v>
      </c>
      <c r="K4" s="1" t="s">
        <v>3449</v>
      </c>
    </row>
    <row r="5" spans="1:13" ht="45" x14ac:dyDescent="0.25">
      <c r="A5" s="1" t="s">
        <v>4572</v>
      </c>
      <c r="B5" s="39" t="s">
        <v>35</v>
      </c>
      <c r="C5" s="1" t="s">
        <v>4568</v>
      </c>
      <c r="D5" s="1" t="s">
        <v>14</v>
      </c>
      <c r="E5" s="60" t="s">
        <v>15</v>
      </c>
      <c r="F5" s="3" t="s">
        <v>127</v>
      </c>
      <c r="G5" s="1" t="s">
        <v>17</v>
      </c>
      <c r="H5" s="2" t="s">
        <v>18</v>
      </c>
      <c r="I5" s="4" t="b">
        <v>0</v>
      </c>
      <c r="J5" s="19" t="s">
        <v>38</v>
      </c>
      <c r="K5" s="1" t="s">
        <v>4573</v>
      </c>
    </row>
    <row r="6" spans="1:13" ht="45" x14ac:dyDescent="0.25">
      <c r="A6" s="1" t="s">
        <v>4580</v>
      </c>
      <c r="B6" s="39" t="s">
        <v>35</v>
      </c>
      <c r="C6" s="1" t="s">
        <v>4568</v>
      </c>
      <c r="D6" s="1" t="s">
        <v>14</v>
      </c>
      <c r="E6" s="60" t="s">
        <v>15</v>
      </c>
      <c r="F6" s="3" t="s">
        <v>37</v>
      </c>
      <c r="G6" s="1" t="s">
        <v>17</v>
      </c>
      <c r="H6" s="2" t="s">
        <v>18</v>
      </c>
      <c r="I6" s="4" t="b">
        <v>0</v>
      </c>
      <c r="J6" s="19" t="s">
        <v>38</v>
      </c>
      <c r="K6" s="1" t="s">
        <v>4581</v>
      </c>
    </row>
    <row r="7" spans="1:13" ht="45" x14ac:dyDescent="0.25">
      <c r="A7" s="1" t="s">
        <v>4588</v>
      </c>
      <c r="B7" s="39" t="s">
        <v>35</v>
      </c>
      <c r="C7" s="1" t="s">
        <v>4568</v>
      </c>
      <c r="D7" s="1" t="s">
        <v>14</v>
      </c>
      <c r="E7" s="60" t="s">
        <v>15</v>
      </c>
      <c r="F7" s="3" t="s">
        <v>127</v>
      </c>
      <c r="G7" s="1" t="s">
        <v>17</v>
      </c>
      <c r="H7" s="2" t="s">
        <v>18</v>
      </c>
      <c r="I7" s="4" t="b">
        <v>0</v>
      </c>
      <c r="J7" s="19" t="s">
        <v>38</v>
      </c>
      <c r="K7" s="1" t="s">
        <v>4589</v>
      </c>
    </row>
    <row r="8" spans="1:13" ht="45" x14ac:dyDescent="0.25">
      <c r="A8" s="1" t="s">
        <v>4586</v>
      </c>
      <c r="B8" s="39" t="s">
        <v>35</v>
      </c>
      <c r="C8" s="1" t="s">
        <v>4568</v>
      </c>
      <c r="D8" s="1" t="s">
        <v>14</v>
      </c>
      <c r="E8" s="60" t="s">
        <v>15</v>
      </c>
      <c r="F8" s="3" t="s">
        <v>127</v>
      </c>
      <c r="G8" s="1" t="s">
        <v>17</v>
      </c>
      <c r="H8" s="2" t="s">
        <v>18</v>
      </c>
      <c r="I8" s="4" t="b">
        <v>0</v>
      </c>
      <c r="J8" s="19" t="s">
        <v>38</v>
      </c>
      <c r="K8" s="1" t="s">
        <v>4587</v>
      </c>
    </row>
    <row r="9" spans="1:13" s="9" customFormat="1" ht="45" x14ac:dyDescent="0.25">
      <c r="A9" s="5" t="s">
        <v>4552</v>
      </c>
      <c r="B9" s="45" t="s">
        <v>35</v>
      </c>
      <c r="C9" s="5" t="s">
        <v>4553</v>
      </c>
      <c r="D9" s="5" t="s">
        <v>14</v>
      </c>
      <c r="E9" s="61" t="s">
        <v>15</v>
      </c>
      <c r="F9" s="7" t="s">
        <v>127</v>
      </c>
      <c r="G9" s="5" t="s">
        <v>17</v>
      </c>
      <c r="H9" s="26" t="s">
        <v>223</v>
      </c>
      <c r="I9" s="8" t="b">
        <v>1</v>
      </c>
      <c r="J9" s="20" t="s">
        <v>4500</v>
      </c>
      <c r="K9" s="5" t="s">
        <v>4554</v>
      </c>
    </row>
    <row r="10" spans="1:13" ht="45" x14ac:dyDescent="0.25">
      <c r="A10" s="34" t="s">
        <v>1948</v>
      </c>
      <c r="B10" s="44" t="s">
        <v>2804</v>
      </c>
      <c r="C10" s="34" t="s">
        <v>22</v>
      </c>
      <c r="D10" s="34" t="s">
        <v>14</v>
      </c>
      <c r="E10" s="66" t="s">
        <v>15</v>
      </c>
      <c r="F10" s="36" t="s">
        <v>26</v>
      </c>
      <c r="G10" s="34" t="s">
        <v>17</v>
      </c>
      <c r="H10" s="35" t="s">
        <v>18</v>
      </c>
      <c r="I10" s="37" t="b">
        <v>0</v>
      </c>
      <c r="J10" s="38" t="s">
        <v>38</v>
      </c>
      <c r="K10" s="34" t="s">
        <v>3847</v>
      </c>
    </row>
    <row r="12" spans="1:13" ht="45" x14ac:dyDescent="0.25">
      <c r="A12" s="1" t="s">
        <v>4586</v>
      </c>
      <c r="B12" s="39" t="s">
        <v>35</v>
      </c>
      <c r="C12" s="1" t="s">
        <v>4568</v>
      </c>
      <c r="D12" s="1" t="s">
        <v>14</v>
      </c>
      <c r="E12" s="60" t="s">
        <v>15</v>
      </c>
      <c r="F12" s="3" t="s">
        <v>127</v>
      </c>
      <c r="G12" s="1" t="s">
        <v>17</v>
      </c>
      <c r="H12" s="2" t="s">
        <v>18</v>
      </c>
      <c r="I12" s="4" t="b">
        <v>0</v>
      </c>
      <c r="J12" s="19" t="s">
        <v>38</v>
      </c>
      <c r="K12" s="1" t="s">
        <v>4587</v>
      </c>
      <c r="M12" t="s">
        <v>4723</v>
      </c>
    </row>
    <row r="13" spans="1:13" s="9" customFormat="1" ht="45" x14ac:dyDescent="0.25">
      <c r="A13" s="10" t="s">
        <v>4507</v>
      </c>
      <c r="B13" s="45" t="s">
        <v>126</v>
      </c>
      <c r="C13" s="10" t="s">
        <v>4504</v>
      </c>
      <c r="D13" s="10" t="s">
        <v>14</v>
      </c>
      <c r="E13" s="62" t="s">
        <v>15</v>
      </c>
      <c r="F13" s="12" t="s">
        <v>127</v>
      </c>
      <c r="G13" s="10" t="s">
        <v>17</v>
      </c>
      <c r="H13" s="6" t="s">
        <v>18</v>
      </c>
      <c r="I13" s="13" t="b">
        <v>0</v>
      </c>
      <c r="J13" s="27" t="s">
        <v>4500</v>
      </c>
      <c r="K13" s="10" t="s">
        <v>4508</v>
      </c>
    </row>
    <row r="14" spans="1:13" ht="30" x14ac:dyDescent="0.25">
      <c r="A14" s="94" t="s">
        <v>2750</v>
      </c>
      <c r="B14" t="s">
        <v>2804</v>
      </c>
      <c r="C14">
        <v>7440</v>
      </c>
      <c r="D14" s="10" t="s">
        <v>14</v>
      </c>
      <c r="E14" s="62" t="s">
        <v>15</v>
      </c>
      <c r="F14" t="s">
        <v>37</v>
      </c>
      <c r="G14" s="10" t="s">
        <v>17</v>
      </c>
      <c r="H14" s="6" t="s">
        <v>18</v>
      </c>
      <c r="I14" s="13" t="b">
        <v>0</v>
      </c>
      <c r="J14" s="27" t="s">
        <v>4500</v>
      </c>
      <c r="K14" t="s">
        <v>4721</v>
      </c>
    </row>
    <row r="15" spans="1:13" x14ac:dyDescent="0.25">
      <c r="A15" s="95" t="s">
        <v>3652</v>
      </c>
      <c r="B15" t="s">
        <v>2518</v>
      </c>
      <c r="C15" t="s">
        <v>4724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AF9B-D7B9-4A5A-957B-613EA4AF1D6C}">
  <sheetPr codeName="Sheet7"/>
  <dimension ref="A1:G1647"/>
  <sheetViews>
    <sheetView topLeftCell="A163" workbookViewId="0">
      <selection activeCell="A169" sqref="A169"/>
    </sheetView>
  </sheetViews>
  <sheetFormatPr defaultRowHeight="15" x14ac:dyDescent="0.25"/>
  <cols>
    <col min="1" max="1" width="20.28515625" customWidth="1"/>
    <col min="6" max="6" width="12.85546875" bestFit="1" customWidth="1"/>
    <col min="7" max="7" width="10.85546875" bestFit="1" customWidth="1"/>
  </cols>
  <sheetData>
    <row r="1" spans="1:7" x14ac:dyDescent="0.25">
      <c r="A1" s="15" t="s">
        <v>0</v>
      </c>
      <c r="B1" s="15" t="s">
        <v>2</v>
      </c>
      <c r="F1" t="s">
        <v>4709</v>
      </c>
      <c r="G1" t="s">
        <v>4710</v>
      </c>
    </row>
    <row r="2" spans="1:7" x14ac:dyDescent="0.25">
      <c r="A2" s="39" t="s">
        <v>97</v>
      </c>
      <c r="B2" s="39" t="s">
        <v>98</v>
      </c>
    </row>
    <row r="3" spans="1:7" x14ac:dyDescent="0.25">
      <c r="A3" s="39" t="s">
        <v>100</v>
      </c>
      <c r="B3" s="39" t="s">
        <v>98</v>
      </c>
    </row>
    <row r="4" spans="1:7" x14ac:dyDescent="0.25">
      <c r="A4" s="39" t="s">
        <v>101</v>
      </c>
      <c r="B4" s="39" t="s">
        <v>98</v>
      </c>
    </row>
    <row r="5" spans="1:7" x14ac:dyDescent="0.25">
      <c r="A5" s="39" t="s">
        <v>102</v>
      </c>
      <c r="B5" s="39" t="s">
        <v>98</v>
      </c>
    </row>
    <row r="6" spans="1:7" x14ac:dyDescent="0.25">
      <c r="A6" s="39" t="s">
        <v>103</v>
      </c>
      <c r="B6" s="39" t="s">
        <v>98</v>
      </c>
    </row>
    <row r="7" spans="1:7" x14ac:dyDescent="0.25">
      <c r="A7" s="39" t="s">
        <v>104</v>
      </c>
      <c r="B7" s="39" t="s">
        <v>98</v>
      </c>
    </row>
    <row r="8" spans="1:7" x14ac:dyDescent="0.25">
      <c r="A8" s="39" t="s">
        <v>105</v>
      </c>
      <c r="B8" s="39" t="s">
        <v>98</v>
      </c>
    </row>
    <row r="9" spans="1:7" x14ac:dyDescent="0.25">
      <c r="A9" s="39" t="s">
        <v>106</v>
      </c>
      <c r="B9" s="39" t="s">
        <v>98</v>
      </c>
    </row>
    <row r="10" spans="1:7" x14ac:dyDescent="0.25">
      <c r="A10" s="39" t="s">
        <v>107</v>
      </c>
      <c r="B10" s="39" t="s">
        <v>98</v>
      </c>
    </row>
    <row r="11" spans="1:7" x14ac:dyDescent="0.25">
      <c r="A11" s="39" t="s">
        <v>108</v>
      </c>
      <c r="B11" s="39" t="s">
        <v>98</v>
      </c>
    </row>
    <row r="12" spans="1:7" x14ac:dyDescent="0.25">
      <c r="A12" s="39" t="s">
        <v>109</v>
      </c>
      <c r="B12" s="39" t="s">
        <v>98</v>
      </c>
    </row>
    <row r="13" spans="1:7" x14ac:dyDescent="0.25">
      <c r="A13" s="39" t="s">
        <v>110</v>
      </c>
      <c r="B13" s="39" t="s">
        <v>98</v>
      </c>
    </row>
    <row r="14" spans="1:7" x14ac:dyDescent="0.25">
      <c r="A14" s="39" t="s">
        <v>111</v>
      </c>
      <c r="B14" s="39" t="s">
        <v>98</v>
      </c>
    </row>
    <row r="15" spans="1:7" x14ac:dyDescent="0.25">
      <c r="A15" s="39" t="s">
        <v>112</v>
      </c>
      <c r="B15" s="39" t="s">
        <v>98</v>
      </c>
    </row>
    <row r="16" spans="1:7" x14ac:dyDescent="0.25">
      <c r="A16" s="39" t="s">
        <v>113</v>
      </c>
      <c r="B16" s="39" t="s">
        <v>98</v>
      </c>
    </row>
    <row r="17" spans="1:2" x14ac:dyDescent="0.25">
      <c r="A17" s="39" t="s">
        <v>114</v>
      </c>
      <c r="B17" s="39" t="s">
        <v>98</v>
      </c>
    </row>
    <row r="18" spans="1:2" x14ac:dyDescent="0.25">
      <c r="A18" s="39" t="s">
        <v>115</v>
      </c>
      <c r="B18" s="39" t="s">
        <v>98</v>
      </c>
    </row>
    <row r="19" spans="1:2" x14ac:dyDescent="0.25">
      <c r="A19" s="39" t="s">
        <v>116</v>
      </c>
      <c r="B19" s="39" t="s">
        <v>98</v>
      </c>
    </row>
    <row r="20" spans="1:2" x14ac:dyDescent="0.25">
      <c r="A20" s="39" t="s">
        <v>117</v>
      </c>
      <c r="B20" s="39" t="s">
        <v>98</v>
      </c>
    </row>
    <row r="21" spans="1:2" x14ac:dyDescent="0.25">
      <c r="A21" s="39" t="s">
        <v>118</v>
      </c>
      <c r="B21" s="39" t="s">
        <v>98</v>
      </c>
    </row>
    <row r="22" spans="1:2" x14ac:dyDescent="0.25">
      <c r="A22" s="39" t="s">
        <v>119</v>
      </c>
      <c r="B22" s="39" t="s">
        <v>98</v>
      </c>
    </row>
    <row r="23" spans="1:2" x14ac:dyDescent="0.25">
      <c r="A23" s="39" t="s">
        <v>120</v>
      </c>
      <c r="B23" s="39" t="s">
        <v>98</v>
      </c>
    </row>
    <row r="24" spans="1:2" x14ac:dyDescent="0.25">
      <c r="A24" s="39" t="s">
        <v>121</v>
      </c>
      <c r="B24" s="39" t="s">
        <v>98</v>
      </c>
    </row>
    <row r="25" spans="1:2" x14ac:dyDescent="0.25">
      <c r="A25" s="39" t="s">
        <v>122</v>
      </c>
      <c r="B25" s="39" t="s">
        <v>98</v>
      </c>
    </row>
    <row r="26" spans="1:2" x14ac:dyDescent="0.25">
      <c r="A26" s="39" t="s">
        <v>123</v>
      </c>
      <c r="B26" s="39" t="s">
        <v>98</v>
      </c>
    </row>
    <row r="27" spans="1:2" x14ac:dyDescent="0.25">
      <c r="A27" s="39" t="s">
        <v>124</v>
      </c>
      <c r="B27" s="39" t="s">
        <v>98</v>
      </c>
    </row>
    <row r="28" spans="1:2" x14ac:dyDescent="0.25">
      <c r="A28" s="39" t="s">
        <v>143</v>
      </c>
      <c r="B28" s="39" t="s">
        <v>98</v>
      </c>
    </row>
    <row r="29" spans="1:2" x14ac:dyDescent="0.25">
      <c r="A29" s="39" t="s">
        <v>144</v>
      </c>
      <c r="B29" s="39" t="s">
        <v>98</v>
      </c>
    </row>
    <row r="30" spans="1:2" x14ac:dyDescent="0.25">
      <c r="A30" s="45" t="s">
        <v>243</v>
      </c>
      <c r="B30" s="45" t="s">
        <v>98</v>
      </c>
    </row>
    <row r="31" spans="1:2" x14ac:dyDescent="0.25">
      <c r="A31" s="45" t="s">
        <v>244</v>
      </c>
      <c r="B31" s="45" t="s">
        <v>98</v>
      </c>
    </row>
    <row r="32" spans="1:2" x14ac:dyDescent="0.25">
      <c r="A32" s="45" t="s">
        <v>245</v>
      </c>
      <c r="B32" s="45" t="s">
        <v>98</v>
      </c>
    </row>
    <row r="33" spans="1:2" x14ac:dyDescent="0.25">
      <c r="A33" s="45" t="s">
        <v>246</v>
      </c>
      <c r="B33" s="45" t="s">
        <v>98</v>
      </c>
    </row>
    <row r="34" spans="1:2" x14ac:dyDescent="0.25">
      <c r="A34" s="45" t="s">
        <v>247</v>
      </c>
      <c r="B34" s="45" t="s">
        <v>98</v>
      </c>
    </row>
    <row r="35" spans="1:2" x14ac:dyDescent="0.25">
      <c r="A35" s="50" t="s">
        <v>248</v>
      </c>
      <c r="B35" s="50" t="s">
        <v>98</v>
      </c>
    </row>
    <row r="36" spans="1:2" x14ac:dyDescent="0.25">
      <c r="A36" s="45" t="s">
        <v>249</v>
      </c>
      <c r="B36" s="45" t="s">
        <v>98</v>
      </c>
    </row>
    <row r="37" spans="1:2" x14ac:dyDescent="0.25">
      <c r="A37" s="45" t="s">
        <v>250</v>
      </c>
      <c r="B37" s="45" t="s">
        <v>98</v>
      </c>
    </row>
    <row r="38" spans="1:2" x14ac:dyDescent="0.25">
      <c r="A38" s="45" t="s">
        <v>251</v>
      </c>
      <c r="B38" s="45" t="s">
        <v>98</v>
      </c>
    </row>
    <row r="39" spans="1:2" x14ac:dyDescent="0.25">
      <c r="A39" s="45" t="s">
        <v>252</v>
      </c>
      <c r="B39" s="45" t="s">
        <v>98</v>
      </c>
    </row>
    <row r="40" spans="1:2" x14ac:dyDescent="0.25">
      <c r="A40" s="45" t="s">
        <v>253</v>
      </c>
      <c r="B40" s="45" t="s">
        <v>98</v>
      </c>
    </row>
    <row r="41" spans="1:2" x14ac:dyDescent="0.25">
      <c r="A41" s="45" t="s">
        <v>254</v>
      </c>
      <c r="B41" s="45" t="s">
        <v>98</v>
      </c>
    </row>
    <row r="42" spans="1:2" x14ac:dyDescent="0.25">
      <c r="A42" s="45" t="s">
        <v>255</v>
      </c>
      <c r="B42" s="45" t="s">
        <v>98</v>
      </c>
    </row>
    <row r="43" spans="1:2" x14ac:dyDescent="0.25">
      <c r="A43" s="50" t="s">
        <v>256</v>
      </c>
      <c r="B43" s="50" t="s">
        <v>98</v>
      </c>
    </row>
    <row r="44" spans="1:2" x14ac:dyDescent="0.25">
      <c r="A44" s="45" t="s">
        <v>257</v>
      </c>
      <c r="B44" s="45" t="s">
        <v>98</v>
      </c>
    </row>
    <row r="45" spans="1:2" x14ac:dyDescent="0.25">
      <c r="A45" s="50" t="s">
        <v>258</v>
      </c>
      <c r="B45" s="50" t="s">
        <v>98</v>
      </c>
    </row>
    <row r="46" spans="1:2" x14ac:dyDescent="0.25">
      <c r="A46" s="45" t="s">
        <v>259</v>
      </c>
      <c r="B46" s="45" t="s">
        <v>98</v>
      </c>
    </row>
    <row r="47" spans="1:2" x14ac:dyDescent="0.25">
      <c r="A47" s="50" t="s">
        <v>260</v>
      </c>
      <c r="B47" s="50" t="s">
        <v>98</v>
      </c>
    </row>
    <row r="48" spans="1:2" x14ac:dyDescent="0.25">
      <c r="A48" s="45" t="s">
        <v>261</v>
      </c>
      <c r="B48" s="45" t="s">
        <v>98</v>
      </c>
    </row>
    <row r="49" spans="1:2" x14ac:dyDescent="0.25">
      <c r="A49" s="45" t="s">
        <v>262</v>
      </c>
      <c r="B49" s="45" t="s">
        <v>98</v>
      </c>
    </row>
    <row r="50" spans="1:2" x14ac:dyDescent="0.25">
      <c r="A50" s="45" t="s">
        <v>263</v>
      </c>
      <c r="B50" s="45" t="s">
        <v>98</v>
      </c>
    </row>
    <row r="51" spans="1:2" x14ac:dyDescent="0.25">
      <c r="A51" s="45" t="s">
        <v>264</v>
      </c>
      <c r="B51" s="45" t="s">
        <v>98</v>
      </c>
    </row>
    <row r="52" spans="1:2" x14ac:dyDescent="0.25">
      <c r="A52" s="45" t="s">
        <v>265</v>
      </c>
      <c r="B52" s="45" t="s">
        <v>98</v>
      </c>
    </row>
    <row r="53" spans="1:2" x14ac:dyDescent="0.25">
      <c r="A53" s="45" t="s">
        <v>266</v>
      </c>
      <c r="B53" s="45" t="s">
        <v>98</v>
      </c>
    </row>
    <row r="54" spans="1:2" x14ac:dyDescent="0.25">
      <c r="A54" s="45" t="s">
        <v>267</v>
      </c>
      <c r="B54" s="45" t="s">
        <v>98</v>
      </c>
    </row>
    <row r="55" spans="1:2" x14ac:dyDescent="0.25">
      <c r="A55" s="45" t="s">
        <v>268</v>
      </c>
      <c r="B55" s="45" t="s">
        <v>98</v>
      </c>
    </row>
    <row r="56" spans="1:2" x14ac:dyDescent="0.25">
      <c r="A56" s="45" t="s">
        <v>269</v>
      </c>
      <c r="B56" s="45" t="s">
        <v>98</v>
      </c>
    </row>
    <row r="57" spans="1:2" x14ac:dyDescent="0.25">
      <c r="A57" s="50" t="s">
        <v>270</v>
      </c>
      <c r="B57" s="50" t="s">
        <v>98</v>
      </c>
    </row>
    <row r="58" spans="1:2" x14ac:dyDescent="0.25">
      <c r="A58" s="45" t="s">
        <v>271</v>
      </c>
      <c r="B58" s="45" t="s">
        <v>98</v>
      </c>
    </row>
    <row r="59" spans="1:2" x14ac:dyDescent="0.25">
      <c r="A59" s="45" t="s">
        <v>272</v>
      </c>
      <c r="B59" s="45" t="s">
        <v>98</v>
      </c>
    </row>
    <row r="60" spans="1:2" x14ac:dyDescent="0.25">
      <c r="A60" s="45" t="s">
        <v>273</v>
      </c>
      <c r="B60" s="45" t="s">
        <v>98</v>
      </c>
    </row>
    <row r="61" spans="1:2" x14ac:dyDescent="0.25">
      <c r="A61" s="45" t="s">
        <v>274</v>
      </c>
      <c r="B61" s="45" t="s">
        <v>98</v>
      </c>
    </row>
    <row r="62" spans="1:2" x14ac:dyDescent="0.25">
      <c r="A62" s="45" t="s">
        <v>275</v>
      </c>
      <c r="B62" s="45" t="s">
        <v>98</v>
      </c>
    </row>
    <row r="63" spans="1:2" x14ac:dyDescent="0.25">
      <c r="A63" s="45" t="s">
        <v>276</v>
      </c>
      <c r="B63" s="45" t="s">
        <v>98</v>
      </c>
    </row>
    <row r="64" spans="1:2" x14ac:dyDescent="0.25">
      <c r="A64" s="45" t="s">
        <v>277</v>
      </c>
      <c r="B64" s="45" t="s">
        <v>98</v>
      </c>
    </row>
    <row r="65" spans="1:2" x14ac:dyDescent="0.25">
      <c r="A65" s="45" t="s">
        <v>278</v>
      </c>
      <c r="B65" s="45" t="s">
        <v>98</v>
      </c>
    </row>
    <row r="66" spans="1:2" x14ac:dyDescent="0.25">
      <c r="A66" s="45" t="s">
        <v>279</v>
      </c>
      <c r="B66" s="45" t="s">
        <v>98</v>
      </c>
    </row>
    <row r="67" spans="1:2" x14ac:dyDescent="0.25">
      <c r="A67" s="45" t="s">
        <v>280</v>
      </c>
      <c r="B67" s="45" t="s">
        <v>98</v>
      </c>
    </row>
    <row r="68" spans="1:2" x14ac:dyDescent="0.25">
      <c r="A68" s="45" t="s">
        <v>281</v>
      </c>
      <c r="B68" s="45" t="s">
        <v>98</v>
      </c>
    </row>
    <row r="69" spans="1:2" x14ac:dyDescent="0.25">
      <c r="A69" s="50" t="s">
        <v>282</v>
      </c>
      <c r="B69" s="50" t="s">
        <v>98</v>
      </c>
    </row>
    <row r="70" spans="1:2" x14ac:dyDescent="0.25">
      <c r="A70" s="50" t="s">
        <v>283</v>
      </c>
      <c r="B70" s="50" t="s">
        <v>98</v>
      </c>
    </row>
    <row r="71" spans="1:2" x14ac:dyDescent="0.25">
      <c r="A71" s="45" t="s">
        <v>284</v>
      </c>
      <c r="B71" s="45" t="s">
        <v>98</v>
      </c>
    </row>
    <row r="72" spans="1:2" x14ac:dyDescent="0.25">
      <c r="A72" s="45" t="s">
        <v>285</v>
      </c>
      <c r="B72" s="45" t="s">
        <v>98</v>
      </c>
    </row>
    <row r="73" spans="1:2" x14ac:dyDescent="0.25">
      <c r="A73" s="50" t="s">
        <v>286</v>
      </c>
      <c r="B73" s="50" t="s">
        <v>98</v>
      </c>
    </row>
    <row r="74" spans="1:2" x14ac:dyDescent="0.25">
      <c r="A74" s="45" t="s">
        <v>287</v>
      </c>
      <c r="B74" s="45" t="s">
        <v>98</v>
      </c>
    </row>
    <row r="75" spans="1:2" x14ac:dyDescent="0.25">
      <c r="A75" s="45" t="s">
        <v>288</v>
      </c>
      <c r="B75" s="45" t="s">
        <v>98</v>
      </c>
    </row>
    <row r="76" spans="1:2" x14ac:dyDescent="0.25">
      <c r="A76" s="50" t="s">
        <v>289</v>
      </c>
      <c r="B76" s="50" t="s">
        <v>98</v>
      </c>
    </row>
    <row r="77" spans="1:2" x14ac:dyDescent="0.25">
      <c r="A77" s="45" t="s">
        <v>290</v>
      </c>
      <c r="B77" s="45" t="s">
        <v>98</v>
      </c>
    </row>
    <row r="78" spans="1:2" x14ac:dyDescent="0.25">
      <c r="A78" s="50" t="s">
        <v>291</v>
      </c>
      <c r="B78" s="50" t="s">
        <v>98</v>
      </c>
    </row>
    <row r="79" spans="1:2" x14ac:dyDescent="0.25">
      <c r="A79" s="45" t="s">
        <v>292</v>
      </c>
      <c r="B79" s="45" t="s">
        <v>98</v>
      </c>
    </row>
    <row r="80" spans="1:2" x14ac:dyDescent="0.25">
      <c r="A80" s="50" t="s">
        <v>293</v>
      </c>
      <c r="B80" s="50" t="s">
        <v>98</v>
      </c>
    </row>
    <row r="81" spans="1:2" x14ac:dyDescent="0.25">
      <c r="A81" s="50" t="s">
        <v>294</v>
      </c>
      <c r="B81" s="50" t="s">
        <v>98</v>
      </c>
    </row>
    <row r="82" spans="1:2" x14ac:dyDescent="0.25">
      <c r="A82" s="50" t="s">
        <v>295</v>
      </c>
      <c r="B82" s="50" t="s">
        <v>98</v>
      </c>
    </row>
    <row r="83" spans="1:2" x14ac:dyDescent="0.25">
      <c r="A83" s="50" t="s">
        <v>296</v>
      </c>
      <c r="B83" s="50" t="s">
        <v>98</v>
      </c>
    </row>
    <row r="84" spans="1:2" x14ac:dyDescent="0.25">
      <c r="A84" s="45" t="s">
        <v>297</v>
      </c>
      <c r="B84" s="45" t="s">
        <v>98</v>
      </c>
    </row>
    <row r="85" spans="1:2" x14ac:dyDescent="0.25">
      <c r="A85" s="50" t="s">
        <v>298</v>
      </c>
      <c r="B85" s="50" t="s">
        <v>98</v>
      </c>
    </row>
    <row r="86" spans="1:2" x14ac:dyDescent="0.25">
      <c r="A86" s="50" t="s">
        <v>299</v>
      </c>
      <c r="B86" s="50" t="s">
        <v>98</v>
      </c>
    </row>
    <row r="87" spans="1:2" x14ac:dyDescent="0.25">
      <c r="A87" s="50" t="s">
        <v>300</v>
      </c>
      <c r="B87" s="50" t="s">
        <v>98</v>
      </c>
    </row>
    <row r="88" spans="1:2" x14ac:dyDescent="0.25">
      <c r="A88" s="45" t="s">
        <v>301</v>
      </c>
      <c r="B88" s="45" t="s">
        <v>98</v>
      </c>
    </row>
    <row r="89" spans="1:2" x14ac:dyDescent="0.25">
      <c r="A89" s="50" t="s">
        <v>302</v>
      </c>
      <c r="B89" s="50" t="s">
        <v>98</v>
      </c>
    </row>
    <row r="90" spans="1:2" x14ac:dyDescent="0.25">
      <c r="A90" s="45" t="s">
        <v>303</v>
      </c>
      <c r="B90" s="45" t="s">
        <v>98</v>
      </c>
    </row>
    <row r="91" spans="1:2" x14ac:dyDescent="0.25">
      <c r="A91" s="45" t="s">
        <v>304</v>
      </c>
      <c r="B91" s="45" t="s">
        <v>98</v>
      </c>
    </row>
    <row r="92" spans="1:2" x14ac:dyDescent="0.25">
      <c r="A92" s="45" t="s">
        <v>305</v>
      </c>
      <c r="B92" s="45" t="s">
        <v>98</v>
      </c>
    </row>
    <row r="93" spans="1:2" x14ac:dyDescent="0.25">
      <c r="A93" s="50" t="s">
        <v>306</v>
      </c>
      <c r="B93" s="50" t="s">
        <v>98</v>
      </c>
    </row>
    <row r="94" spans="1:2" x14ac:dyDescent="0.25">
      <c r="A94" s="50" t="s">
        <v>307</v>
      </c>
      <c r="B94" s="50" t="s">
        <v>98</v>
      </c>
    </row>
    <row r="95" spans="1:2" x14ac:dyDescent="0.25">
      <c r="A95" s="45" t="s">
        <v>308</v>
      </c>
      <c r="B95" s="45" t="s">
        <v>98</v>
      </c>
    </row>
    <row r="96" spans="1:2" x14ac:dyDescent="0.25">
      <c r="A96" s="45" t="s">
        <v>309</v>
      </c>
      <c r="B96" s="45" t="s">
        <v>98</v>
      </c>
    </row>
    <row r="97" spans="1:2" x14ac:dyDescent="0.25">
      <c r="A97" s="45" t="s">
        <v>310</v>
      </c>
      <c r="B97" s="45" t="s">
        <v>98</v>
      </c>
    </row>
    <row r="98" spans="1:2" x14ac:dyDescent="0.25">
      <c r="A98" s="45" t="s">
        <v>311</v>
      </c>
      <c r="B98" s="45" t="s">
        <v>98</v>
      </c>
    </row>
    <row r="99" spans="1:2" x14ac:dyDescent="0.25">
      <c r="A99" s="45" t="s">
        <v>312</v>
      </c>
      <c r="B99" s="45" t="s">
        <v>98</v>
      </c>
    </row>
    <row r="100" spans="1:2" x14ac:dyDescent="0.25">
      <c r="A100" s="50" t="s">
        <v>313</v>
      </c>
      <c r="B100" s="50" t="s">
        <v>98</v>
      </c>
    </row>
    <row r="101" spans="1:2" x14ac:dyDescent="0.25">
      <c r="A101" s="50" t="s">
        <v>314</v>
      </c>
      <c r="B101" s="50" t="s">
        <v>98</v>
      </c>
    </row>
    <row r="102" spans="1:2" x14ac:dyDescent="0.25">
      <c r="A102" s="45" t="s">
        <v>315</v>
      </c>
      <c r="B102" s="45" t="s">
        <v>98</v>
      </c>
    </row>
    <row r="103" spans="1:2" x14ac:dyDescent="0.25">
      <c r="A103" s="45" t="s">
        <v>316</v>
      </c>
      <c r="B103" s="45" t="s">
        <v>98</v>
      </c>
    </row>
    <row r="104" spans="1:2" x14ac:dyDescent="0.25">
      <c r="A104" s="50" t="s">
        <v>317</v>
      </c>
      <c r="B104" s="50" t="s">
        <v>98</v>
      </c>
    </row>
    <row r="105" spans="1:2" x14ac:dyDescent="0.25">
      <c r="A105" s="45" t="s">
        <v>318</v>
      </c>
      <c r="B105" s="45" t="s">
        <v>98</v>
      </c>
    </row>
    <row r="106" spans="1:2" x14ac:dyDescent="0.25">
      <c r="A106" s="50" t="s">
        <v>319</v>
      </c>
      <c r="B106" s="50" t="s">
        <v>98</v>
      </c>
    </row>
    <row r="107" spans="1:2" x14ac:dyDescent="0.25">
      <c r="A107" s="50" t="s">
        <v>320</v>
      </c>
      <c r="B107" s="50" t="s">
        <v>98</v>
      </c>
    </row>
    <row r="108" spans="1:2" x14ac:dyDescent="0.25">
      <c r="A108" s="50" t="s">
        <v>321</v>
      </c>
      <c r="B108" s="50" t="s">
        <v>98</v>
      </c>
    </row>
    <row r="109" spans="1:2" x14ac:dyDescent="0.25">
      <c r="A109" s="50" t="s">
        <v>322</v>
      </c>
      <c r="B109" s="50" t="s">
        <v>98</v>
      </c>
    </row>
    <row r="110" spans="1:2" x14ac:dyDescent="0.25">
      <c r="A110" s="50" t="s">
        <v>323</v>
      </c>
      <c r="B110" s="50" t="s">
        <v>98</v>
      </c>
    </row>
    <row r="111" spans="1:2" x14ac:dyDescent="0.25">
      <c r="A111" s="50" t="s">
        <v>324</v>
      </c>
      <c r="B111" s="50" t="s">
        <v>98</v>
      </c>
    </row>
    <row r="112" spans="1:2" x14ac:dyDescent="0.25">
      <c r="A112" s="50" t="s">
        <v>325</v>
      </c>
      <c r="B112" s="50" t="s">
        <v>98</v>
      </c>
    </row>
    <row r="113" spans="1:2" x14ac:dyDescent="0.25">
      <c r="A113" s="50" t="s">
        <v>327</v>
      </c>
      <c r="B113" s="50" t="s">
        <v>98</v>
      </c>
    </row>
    <row r="114" spans="1:2" x14ac:dyDescent="0.25">
      <c r="A114" s="45" t="s">
        <v>328</v>
      </c>
      <c r="B114" s="45" t="s">
        <v>98</v>
      </c>
    </row>
    <row r="115" spans="1:2" x14ac:dyDescent="0.25">
      <c r="A115" s="50" t="s">
        <v>329</v>
      </c>
      <c r="B115" s="50" t="s">
        <v>98</v>
      </c>
    </row>
    <row r="116" spans="1:2" x14ac:dyDescent="0.25">
      <c r="A116" s="50" t="s">
        <v>330</v>
      </c>
      <c r="B116" s="50" t="s">
        <v>98</v>
      </c>
    </row>
    <row r="117" spans="1:2" x14ac:dyDescent="0.25">
      <c r="A117" s="45" t="s">
        <v>331</v>
      </c>
      <c r="B117" s="45" t="s">
        <v>98</v>
      </c>
    </row>
    <row r="118" spans="1:2" x14ac:dyDescent="0.25">
      <c r="A118" s="50" t="s">
        <v>332</v>
      </c>
      <c r="B118" s="50" t="s">
        <v>98</v>
      </c>
    </row>
    <row r="119" spans="1:2" x14ac:dyDescent="0.25">
      <c r="A119" s="50" t="s">
        <v>333</v>
      </c>
      <c r="B119" s="50" t="s">
        <v>98</v>
      </c>
    </row>
    <row r="120" spans="1:2" x14ac:dyDescent="0.25">
      <c r="A120" s="45" t="s">
        <v>334</v>
      </c>
      <c r="B120" s="45" t="s">
        <v>98</v>
      </c>
    </row>
    <row r="121" spans="1:2" x14ac:dyDescent="0.25">
      <c r="A121" s="45" t="s">
        <v>335</v>
      </c>
      <c r="B121" s="45" t="s">
        <v>98</v>
      </c>
    </row>
    <row r="122" spans="1:2" x14ac:dyDescent="0.25">
      <c r="A122" s="50" t="s">
        <v>336</v>
      </c>
      <c r="B122" s="50" t="s">
        <v>98</v>
      </c>
    </row>
    <row r="123" spans="1:2" x14ac:dyDescent="0.25">
      <c r="A123" s="50" t="s">
        <v>337</v>
      </c>
      <c r="B123" s="50" t="s">
        <v>98</v>
      </c>
    </row>
    <row r="124" spans="1:2" x14ac:dyDescent="0.25">
      <c r="A124" s="50" t="s">
        <v>339</v>
      </c>
      <c r="B124" s="50" t="s">
        <v>98</v>
      </c>
    </row>
    <row r="125" spans="1:2" x14ac:dyDescent="0.25">
      <c r="A125" s="45" t="s">
        <v>340</v>
      </c>
      <c r="B125" s="45" t="s">
        <v>98</v>
      </c>
    </row>
    <row r="126" spans="1:2" x14ac:dyDescent="0.25">
      <c r="A126" s="50" t="s">
        <v>341</v>
      </c>
      <c r="B126" s="50" t="s">
        <v>98</v>
      </c>
    </row>
    <row r="127" spans="1:2" x14ac:dyDescent="0.25">
      <c r="A127" s="50" t="s">
        <v>342</v>
      </c>
      <c r="B127" s="50" t="s">
        <v>98</v>
      </c>
    </row>
    <row r="128" spans="1:2" x14ac:dyDescent="0.25">
      <c r="A128" s="50" t="s">
        <v>343</v>
      </c>
      <c r="B128" s="50" t="s">
        <v>98</v>
      </c>
    </row>
    <row r="129" spans="1:2" x14ac:dyDescent="0.25">
      <c r="A129" s="50" t="s">
        <v>344</v>
      </c>
      <c r="B129" s="50" t="s">
        <v>98</v>
      </c>
    </row>
    <row r="130" spans="1:2" x14ac:dyDescent="0.25">
      <c r="A130" s="45" t="s">
        <v>345</v>
      </c>
      <c r="B130" s="45" t="s">
        <v>98</v>
      </c>
    </row>
    <row r="131" spans="1:2" x14ac:dyDescent="0.25">
      <c r="A131" s="50" t="s">
        <v>346</v>
      </c>
      <c r="B131" s="50" t="s">
        <v>98</v>
      </c>
    </row>
    <row r="132" spans="1:2" x14ac:dyDescent="0.25">
      <c r="A132" s="45" t="s">
        <v>347</v>
      </c>
      <c r="B132" s="45" t="s">
        <v>98</v>
      </c>
    </row>
    <row r="133" spans="1:2" x14ac:dyDescent="0.25">
      <c r="A133" s="45" t="s">
        <v>348</v>
      </c>
      <c r="B133" s="45" t="s">
        <v>98</v>
      </c>
    </row>
    <row r="134" spans="1:2" x14ac:dyDescent="0.25">
      <c r="A134" s="50" t="s">
        <v>349</v>
      </c>
      <c r="B134" s="50" t="s">
        <v>98</v>
      </c>
    </row>
    <row r="135" spans="1:2" x14ac:dyDescent="0.25">
      <c r="A135" s="50" t="s">
        <v>350</v>
      </c>
      <c r="B135" s="50" t="s">
        <v>98</v>
      </c>
    </row>
    <row r="136" spans="1:2" x14ac:dyDescent="0.25">
      <c r="A136" s="50" t="s">
        <v>351</v>
      </c>
      <c r="B136" s="50" t="s">
        <v>98</v>
      </c>
    </row>
    <row r="137" spans="1:2" x14ac:dyDescent="0.25">
      <c r="A137" s="50" t="s">
        <v>352</v>
      </c>
      <c r="B137" s="50" t="s">
        <v>98</v>
      </c>
    </row>
    <row r="138" spans="1:2" x14ac:dyDescent="0.25">
      <c r="A138" s="45" t="s">
        <v>353</v>
      </c>
      <c r="B138" s="45" t="s">
        <v>98</v>
      </c>
    </row>
    <row r="139" spans="1:2" x14ac:dyDescent="0.25">
      <c r="A139" s="45" t="s">
        <v>354</v>
      </c>
      <c r="B139" s="45" t="s">
        <v>98</v>
      </c>
    </row>
    <row r="140" spans="1:2" x14ac:dyDescent="0.25">
      <c r="A140" s="50" t="s">
        <v>355</v>
      </c>
      <c r="B140" s="50" t="s">
        <v>98</v>
      </c>
    </row>
    <row r="141" spans="1:2" x14ac:dyDescent="0.25">
      <c r="A141" s="50" t="s">
        <v>356</v>
      </c>
      <c r="B141" s="50" t="s">
        <v>98</v>
      </c>
    </row>
    <row r="142" spans="1:2" x14ac:dyDescent="0.25">
      <c r="A142" s="50" t="s">
        <v>357</v>
      </c>
      <c r="B142" s="50" t="s">
        <v>98</v>
      </c>
    </row>
    <row r="143" spans="1:2" x14ac:dyDescent="0.25">
      <c r="A143" s="50" t="s">
        <v>358</v>
      </c>
      <c r="B143" s="50" t="s">
        <v>98</v>
      </c>
    </row>
    <row r="144" spans="1:2" x14ac:dyDescent="0.25">
      <c r="A144" s="50" t="s">
        <v>359</v>
      </c>
      <c r="B144" s="50" t="s">
        <v>98</v>
      </c>
    </row>
    <row r="145" spans="1:2" x14ac:dyDescent="0.25">
      <c r="A145" s="50" t="s">
        <v>360</v>
      </c>
      <c r="B145" s="50" t="s">
        <v>98</v>
      </c>
    </row>
    <row r="146" spans="1:2" x14ac:dyDescent="0.25">
      <c r="A146" s="50" t="s">
        <v>361</v>
      </c>
      <c r="B146" s="50" t="s">
        <v>98</v>
      </c>
    </row>
    <row r="147" spans="1:2" x14ac:dyDescent="0.25">
      <c r="A147" s="50" t="s">
        <v>362</v>
      </c>
      <c r="B147" s="50" t="s">
        <v>98</v>
      </c>
    </row>
    <row r="148" spans="1:2" x14ac:dyDescent="0.25">
      <c r="A148" s="50" t="s">
        <v>363</v>
      </c>
      <c r="B148" s="50" t="s">
        <v>98</v>
      </c>
    </row>
    <row r="149" spans="1:2" x14ac:dyDescent="0.25">
      <c r="A149" s="50" t="s">
        <v>364</v>
      </c>
      <c r="B149" s="50" t="s">
        <v>98</v>
      </c>
    </row>
    <row r="150" spans="1:2" x14ac:dyDescent="0.25">
      <c r="A150" s="50" t="s">
        <v>365</v>
      </c>
      <c r="B150" s="50" t="s">
        <v>98</v>
      </c>
    </row>
    <row r="151" spans="1:2" x14ac:dyDescent="0.25">
      <c r="A151" s="50" t="s">
        <v>366</v>
      </c>
      <c r="B151" s="50" t="s">
        <v>98</v>
      </c>
    </row>
    <row r="152" spans="1:2" x14ac:dyDescent="0.25">
      <c r="A152" s="50" t="s">
        <v>367</v>
      </c>
      <c r="B152" s="50" t="s">
        <v>98</v>
      </c>
    </row>
    <row r="153" spans="1:2" x14ac:dyDescent="0.25">
      <c r="A153" s="50" t="s">
        <v>368</v>
      </c>
      <c r="B153" s="50" t="s">
        <v>98</v>
      </c>
    </row>
    <row r="154" spans="1:2" x14ac:dyDescent="0.25">
      <c r="A154" s="50" t="s">
        <v>369</v>
      </c>
      <c r="B154" s="50" t="s">
        <v>98</v>
      </c>
    </row>
    <row r="155" spans="1:2" x14ac:dyDescent="0.25">
      <c r="A155" s="50" t="s">
        <v>370</v>
      </c>
      <c r="B155" s="50" t="s">
        <v>98</v>
      </c>
    </row>
    <row r="156" spans="1:2" x14ac:dyDescent="0.25">
      <c r="A156" s="50" t="s">
        <v>371</v>
      </c>
      <c r="B156" s="50" t="s">
        <v>98</v>
      </c>
    </row>
    <row r="157" spans="1:2" x14ac:dyDescent="0.25">
      <c r="A157" s="50" t="s">
        <v>372</v>
      </c>
      <c r="B157" s="50" t="s">
        <v>98</v>
      </c>
    </row>
    <row r="158" spans="1:2" x14ac:dyDescent="0.25">
      <c r="A158" s="50" t="s">
        <v>373</v>
      </c>
      <c r="B158" s="50" t="s">
        <v>98</v>
      </c>
    </row>
    <row r="159" spans="1:2" x14ac:dyDescent="0.25">
      <c r="A159" s="50" t="s">
        <v>374</v>
      </c>
      <c r="B159" s="50" t="s">
        <v>98</v>
      </c>
    </row>
    <row r="160" spans="1:2" x14ac:dyDescent="0.25">
      <c r="A160" s="50" t="s">
        <v>375</v>
      </c>
      <c r="B160" s="50" t="s">
        <v>98</v>
      </c>
    </row>
    <row r="161" spans="1:2" x14ac:dyDescent="0.25">
      <c r="A161" s="50" t="s">
        <v>376</v>
      </c>
      <c r="B161" s="50" t="s">
        <v>98</v>
      </c>
    </row>
    <row r="162" spans="1:2" x14ac:dyDescent="0.25">
      <c r="A162" s="50" t="s">
        <v>377</v>
      </c>
      <c r="B162" s="50" t="s">
        <v>98</v>
      </c>
    </row>
    <row r="163" spans="1:2" x14ac:dyDescent="0.25">
      <c r="A163" s="50" t="s">
        <v>378</v>
      </c>
      <c r="B163" s="50" t="s">
        <v>98</v>
      </c>
    </row>
    <row r="164" spans="1:2" x14ac:dyDescent="0.25">
      <c r="A164" s="50" t="s">
        <v>4694</v>
      </c>
      <c r="B164" s="50" t="s">
        <v>98</v>
      </c>
    </row>
    <row r="165" spans="1:2" x14ac:dyDescent="0.25">
      <c r="A165" s="39" t="s">
        <v>392</v>
      </c>
      <c r="B165" s="39" t="s">
        <v>98</v>
      </c>
    </row>
    <row r="166" spans="1:2" x14ac:dyDescent="0.25">
      <c r="A166" s="39" t="s">
        <v>394</v>
      </c>
      <c r="B166" s="39" t="s">
        <v>98</v>
      </c>
    </row>
    <row r="167" spans="1:2" x14ac:dyDescent="0.25">
      <c r="A167" s="39" t="s">
        <v>409</v>
      </c>
      <c r="B167" s="39" t="s">
        <v>98</v>
      </c>
    </row>
    <row r="168" spans="1:2" x14ac:dyDescent="0.25">
      <c r="A168" s="39" t="s">
        <v>410</v>
      </c>
      <c r="B168" s="39" t="s">
        <v>98</v>
      </c>
    </row>
    <row r="169" spans="1:2" x14ac:dyDescent="0.25">
      <c r="A169" s="45" t="s">
        <v>424</v>
      </c>
      <c r="B169" s="45" t="s">
        <v>98</v>
      </c>
    </row>
    <row r="170" spans="1:2" x14ac:dyDescent="0.25">
      <c r="A170" s="45" t="s">
        <v>425</v>
      </c>
      <c r="B170" s="45" t="s">
        <v>98</v>
      </c>
    </row>
    <row r="171" spans="1:2" x14ac:dyDescent="0.25">
      <c r="A171" s="39" t="s">
        <v>515</v>
      </c>
      <c r="B171" s="39" t="s">
        <v>98</v>
      </c>
    </row>
    <row r="172" spans="1:2" x14ac:dyDescent="0.25">
      <c r="A172" s="39" t="s">
        <v>516</v>
      </c>
      <c r="B172" s="39" t="s">
        <v>98</v>
      </c>
    </row>
    <row r="173" spans="1:2" x14ac:dyDescent="0.25">
      <c r="A173" s="39" t="s">
        <v>517</v>
      </c>
      <c r="B173" s="39" t="s">
        <v>98</v>
      </c>
    </row>
    <row r="174" spans="1:2" x14ac:dyDescent="0.25">
      <c r="A174" s="39" t="s">
        <v>518</v>
      </c>
      <c r="B174" s="39" t="s">
        <v>98</v>
      </c>
    </row>
    <row r="175" spans="1:2" x14ac:dyDescent="0.25">
      <c r="A175" s="39" t="s">
        <v>519</v>
      </c>
      <c r="B175" s="39" t="s">
        <v>98</v>
      </c>
    </row>
    <row r="176" spans="1:2" x14ac:dyDescent="0.25">
      <c r="A176" s="39" t="s">
        <v>520</v>
      </c>
      <c r="B176" s="39" t="s">
        <v>98</v>
      </c>
    </row>
    <row r="177" spans="1:2" x14ac:dyDescent="0.25">
      <c r="A177" s="39" t="s">
        <v>521</v>
      </c>
      <c r="B177" s="39" t="s">
        <v>98</v>
      </c>
    </row>
    <row r="178" spans="1:2" x14ac:dyDescent="0.25">
      <c r="A178" s="39" t="s">
        <v>522</v>
      </c>
      <c r="B178" s="39" t="s">
        <v>98</v>
      </c>
    </row>
    <row r="179" spans="1:2" x14ac:dyDescent="0.25">
      <c r="A179" s="39" t="s">
        <v>523</v>
      </c>
      <c r="B179" s="39" t="s">
        <v>98</v>
      </c>
    </row>
    <row r="180" spans="1:2" x14ac:dyDescent="0.25">
      <c r="A180" s="39" t="s">
        <v>524</v>
      </c>
      <c r="B180" s="39" t="s">
        <v>98</v>
      </c>
    </row>
    <row r="181" spans="1:2" x14ac:dyDescent="0.25">
      <c r="A181" s="39" t="s">
        <v>525</v>
      </c>
      <c r="B181" s="39" t="s">
        <v>98</v>
      </c>
    </row>
    <row r="182" spans="1:2" x14ac:dyDescent="0.25">
      <c r="A182" s="39" t="s">
        <v>526</v>
      </c>
      <c r="B182" s="39" t="s">
        <v>98</v>
      </c>
    </row>
    <row r="183" spans="1:2" x14ac:dyDescent="0.25">
      <c r="A183" s="39" t="s">
        <v>527</v>
      </c>
      <c r="B183" s="39" t="s">
        <v>98</v>
      </c>
    </row>
    <row r="184" spans="1:2" x14ac:dyDescent="0.25">
      <c r="A184" s="39" t="s">
        <v>528</v>
      </c>
      <c r="B184" s="39" t="s">
        <v>98</v>
      </c>
    </row>
    <row r="185" spans="1:2" x14ac:dyDescent="0.25">
      <c r="A185" s="39" t="s">
        <v>529</v>
      </c>
      <c r="B185" s="39" t="s">
        <v>98</v>
      </c>
    </row>
    <row r="186" spans="1:2" x14ac:dyDescent="0.25">
      <c r="A186" s="39" t="s">
        <v>530</v>
      </c>
      <c r="B186" s="39" t="s">
        <v>98</v>
      </c>
    </row>
    <row r="187" spans="1:2" x14ac:dyDescent="0.25">
      <c r="A187" s="39" t="s">
        <v>531</v>
      </c>
      <c r="B187" s="39" t="s">
        <v>98</v>
      </c>
    </row>
    <row r="188" spans="1:2" x14ac:dyDescent="0.25">
      <c r="A188" s="39" t="s">
        <v>532</v>
      </c>
      <c r="B188" s="39" t="s">
        <v>98</v>
      </c>
    </row>
    <row r="189" spans="1:2" x14ac:dyDescent="0.25">
      <c r="A189" s="39" t="s">
        <v>533</v>
      </c>
      <c r="B189" s="39" t="s">
        <v>98</v>
      </c>
    </row>
    <row r="190" spans="1:2" x14ac:dyDescent="0.25">
      <c r="A190" s="39" t="s">
        <v>534</v>
      </c>
      <c r="B190" s="39" t="s">
        <v>98</v>
      </c>
    </row>
    <row r="191" spans="1:2" x14ac:dyDescent="0.25">
      <c r="A191" s="39" t="s">
        <v>535</v>
      </c>
      <c r="B191" s="39" t="s">
        <v>98</v>
      </c>
    </row>
    <row r="192" spans="1:2" x14ac:dyDescent="0.25">
      <c r="A192" s="39" t="s">
        <v>536</v>
      </c>
      <c r="B192" s="39" t="s">
        <v>98</v>
      </c>
    </row>
    <row r="193" spans="1:2" x14ac:dyDescent="0.25">
      <c r="A193" s="39" t="s">
        <v>537</v>
      </c>
      <c r="B193" s="39" t="s">
        <v>98</v>
      </c>
    </row>
    <row r="194" spans="1:2" x14ac:dyDescent="0.25">
      <c r="A194" s="39" t="s">
        <v>538</v>
      </c>
      <c r="B194" s="39" t="s">
        <v>98</v>
      </c>
    </row>
    <row r="195" spans="1:2" x14ac:dyDescent="0.25">
      <c r="A195" s="39" t="s">
        <v>539</v>
      </c>
      <c r="B195" s="39" t="s">
        <v>98</v>
      </c>
    </row>
    <row r="196" spans="1:2" x14ac:dyDescent="0.25">
      <c r="A196" s="39" t="s">
        <v>540</v>
      </c>
      <c r="B196" s="39" t="s">
        <v>98</v>
      </c>
    </row>
    <row r="197" spans="1:2" x14ac:dyDescent="0.25">
      <c r="A197" s="39" t="s">
        <v>541</v>
      </c>
      <c r="B197" s="39" t="s">
        <v>98</v>
      </c>
    </row>
    <row r="198" spans="1:2" x14ac:dyDescent="0.25">
      <c r="A198" s="39" t="s">
        <v>542</v>
      </c>
      <c r="B198" s="39" t="s">
        <v>98</v>
      </c>
    </row>
    <row r="199" spans="1:2" x14ac:dyDescent="0.25">
      <c r="A199" s="39" t="s">
        <v>543</v>
      </c>
      <c r="B199" s="39" t="s">
        <v>98</v>
      </c>
    </row>
    <row r="200" spans="1:2" x14ac:dyDescent="0.25">
      <c r="A200" s="39" t="s">
        <v>544</v>
      </c>
      <c r="B200" s="39" t="s">
        <v>98</v>
      </c>
    </row>
    <row r="201" spans="1:2" x14ac:dyDescent="0.25">
      <c r="A201" s="39" t="s">
        <v>545</v>
      </c>
      <c r="B201" s="39" t="s">
        <v>98</v>
      </c>
    </row>
    <row r="202" spans="1:2" x14ac:dyDescent="0.25">
      <c r="A202" s="39" t="s">
        <v>546</v>
      </c>
      <c r="B202" s="39" t="s">
        <v>98</v>
      </c>
    </row>
    <row r="203" spans="1:2" x14ac:dyDescent="0.25">
      <c r="A203" s="39" t="s">
        <v>547</v>
      </c>
      <c r="B203" s="39" t="s">
        <v>98</v>
      </c>
    </row>
    <row r="204" spans="1:2" x14ac:dyDescent="0.25">
      <c r="A204" s="39" t="s">
        <v>548</v>
      </c>
      <c r="B204" s="39" t="s">
        <v>98</v>
      </c>
    </row>
    <row r="205" spans="1:2" x14ac:dyDescent="0.25">
      <c r="A205" s="39" t="s">
        <v>549</v>
      </c>
      <c r="B205" s="39" t="s">
        <v>98</v>
      </c>
    </row>
    <row r="206" spans="1:2" x14ac:dyDescent="0.25">
      <c r="A206" s="39" t="s">
        <v>572</v>
      </c>
      <c r="B206" s="39" t="s">
        <v>98</v>
      </c>
    </row>
    <row r="207" spans="1:2" x14ac:dyDescent="0.25">
      <c r="A207" s="39" t="s">
        <v>573</v>
      </c>
      <c r="B207" s="39" t="s">
        <v>98</v>
      </c>
    </row>
    <row r="208" spans="1:2" x14ac:dyDescent="0.25">
      <c r="A208" s="39" t="s">
        <v>574</v>
      </c>
      <c r="B208" s="39" t="s">
        <v>98</v>
      </c>
    </row>
    <row r="209" spans="1:2" x14ac:dyDescent="0.25">
      <c r="A209" s="39" t="s">
        <v>575</v>
      </c>
      <c r="B209" s="39" t="s">
        <v>98</v>
      </c>
    </row>
    <row r="210" spans="1:2" x14ac:dyDescent="0.25">
      <c r="A210" s="39" t="s">
        <v>576</v>
      </c>
      <c r="B210" s="39" t="s">
        <v>98</v>
      </c>
    </row>
    <row r="211" spans="1:2" x14ac:dyDescent="0.25">
      <c r="A211" s="39" t="s">
        <v>577</v>
      </c>
      <c r="B211" s="39" t="s">
        <v>98</v>
      </c>
    </row>
    <row r="212" spans="1:2" x14ac:dyDescent="0.25">
      <c r="A212" s="39" t="s">
        <v>578</v>
      </c>
      <c r="B212" s="39" t="s">
        <v>98</v>
      </c>
    </row>
    <row r="213" spans="1:2" x14ac:dyDescent="0.25">
      <c r="A213" s="39" t="s">
        <v>579</v>
      </c>
      <c r="B213" s="39" t="s">
        <v>98</v>
      </c>
    </row>
    <row r="214" spans="1:2" x14ac:dyDescent="0.25">
      <c r="A214" s="39" t="s">
        <v>580</v>
      </c>
      <c r="B214" s="39" t="s">
        <v>98</v>
      </c>
    </row>
    <row r="215" spans="1:2" x14ac:dyDescent="0.25">
      <c r="A215" s="39" t="s">
        <v>581</v>
      </c>
      <c r="B215" s="39" t="s">
        <v>98</v>
      </c>
    </row>
    <row r="216" spans="1:2" x14ac:dyDescent="0.25">
      <c r="A216" s="39" t="s">
        <v>582</v>
      </c>
      <c r="B216" s="39" t="s">
        <v>98</v>
      </c>
    </row>
    <row r="217" spans="1:2" x14ac:dyDescent="0.25">
      <c r="A217" s="39" t="s">
        <v>583</v>
      </c>
      <c r="B217" s="39" t="s">
        <v>98</v>
      </c>
    </row>
    <row r="218" spans="1:2" x14ac:dyDescent="0.25">
      <c r="A218" s="39" t="s">
        <v>618</v>
      </c>
      <c r="B218" s="39" t="s">
        <v>98</v>
      </c>
    </row>
    <row r="219" spans="1:2" x14ac:dyDescent="0.25">
      <c r="A219" s="39" t="s">
        <v>619</v>
      </c>
      <c r="B219" s="39" t="s">
        <v>98</v>
      </c>
    </row>
    <row r="220" spans="1:2" x14ac:dyDescent="0.25">
      <c r="A220" s="39" t="s">
        <v>620</v>
      </c>
      <c r="B220" s="39" t="s">
        <v>98</v>
      </c>
    </row>
    <row r="221" spans="1:2" x14ac:dyDescent="0.25">
      <c r="A221" s="39" t="s">
        <v>621</v>
      </c>
      <c r="B221" s="39" t="s">
        <v>98</v>
      </c>
    </row>
    <row r="222" spans="1:2" x14ac:dyDescent="0.25">
      <c r="A222" s="39" t="s">
        <v>634</v>
      </c>
      <c r="B222" s="39" t="s">
        <v>98</v>
      </c>
    </row>
    <row r="223" spans="1:2" x14ac:dyDescent="0.25">
      <c r="A223" s="39" t="s">
        <v>635</v>
      </c>
      <c r="B223" s="39" t="s">
        <v>98</v>
      </c>
    </row>
    <row r="224" spans="1:2" x14ac:dyDescent="0.25">
      <c r="A224" s="45" t="s">
        <v>667</v>
      </c>
      <c r="B224" s="45" t="s">
        <v>98</v>
      </c>
    </row>
    <row r="225" spans="1:2" x14ac:dyDescent="0.25">
      <c r="A225" s="45" t="s">
        <v>668</v>
      </c>
      <c r="B225" s="45" t="s">
        <v>98</v>
      </c>
    </row>
    <row r="226" spans="1:2" x14ac:dyDescent="0.25">
      <c r="A226" s="45" t="s">
        <v>684</v>
      </c>
      <c r="B226" s="45" t="s">
        <v>98</v>
      </c>
    </row>
    <row r="227" spans="1:2" x14ac:dyDescent="0.25">
      <c r="A227" s="45" t="s">
        <v>685</v>
      </c>
      <c r="B227" s="45" t="s">
        <v>98</v>
      </c>
    </row>
    <row r="228" spans="1:2" x14ac:dyDescent="0.25">
      <c r="A228" s="45" t="s">
        <v>686</v>
      </c>
      <c r="B228" s="45" t="s">
        <v>98</v>
      </c>
    </row>
    <row r="229" spans="1:2" x14ac:dyDescent="0.25">
      <c r="A229" s="50" t="s">
        <v>700</v>
      </c>
      <c r="B229" s="50" t="s">
        <v>98</v>
      </c>
    </row>
    <row r="230" spans="1:2" x14ac:dyDescent="0.25">
      <c r="A230" s="50" t="s">
        <v>701</v>
      </c>
      <c r="B230" s="50" t="s">
        <v>98</v>
      </c>
    </row>
    <row r="231" spans="1:2" x14ac:dyDescent="0.25">
      <c r="A231" s="45" t="s">
        <v>764</v>
      </c>
      <c r="B231" s="45" t="s">
        <v>98</v>
      </c>
    </row>
    <row r="232" spans="1:2" x14ac:dyDescent="0.25">
      <c r="A232" s="45" t="s">
        <v>765</v>
      </c>
      <c r="B232" s="45" t="s">
        <v>98</v>
      </c>
    </row>
    <row r="233" spans="1:2" x14ac:dyDescent="0.25">
      <c r="A233" s="45" t="s">
        <v>766</v>
      </c>
      <c r="B233" s="45" t="s">
        <v>98</v>
      </c>
    </row>
    <row r="234" spans="1:2" x14ac:dyDescent="0.25">
      <c r="A234" s="45" t="s">
        <v>767</v>
      </c>
      <c r="B234" s="45" t="s">
        <v>98</v>
      </c>
    </row>
    <row r="235" spans="1:2" x14ac:dyDescent="0.25">
      <c r="A235" s="45" t="s">
        <v>768</v>
      </c>
      <c r="B235" s="45" t="s">
        <v>98</v>
      </c>
    </row>
    <row r="236" spans="1:2" x14ac:dyDescent="0.25">
      <c r="A236" s="45" t="s">
        <v>769</v>
      </c>
      <c r="B236" s="45" t="s">
        <v>98</v>
      </c>
    </row>
    <row r="237" spans="1:2" x14ac:dyDescent="0.25">
      <c r="A237" s="45" t="s">
        <v>770</v>
      </c>
      <c r="B237" s="45" t="s">
        <v>98</v>
      </c>
    </row>
    <row r="238" spans="1:2" x14ac:dyDescent="0.25">
      <c r="A238" s="45" t="s">
        <v>771</v>
      </c>
      <c r="B238" s="45" t="s">
        <v>98</v>
      </c>
    </row>
    <row r="239" spans="1:2" x14ac:dyDescent="0.25">
      <c r="A239" s="45" t="s">
        <v>772</v>
      </c>
      <c r="B239" s="45" t="s">
        <v>98</v>
      </c>
    </row>
    <row r="240" spans="1:2" x14ac:dyDescent="0.25">
      <c r="A240" s="45" t="s">
        <v>773</v>
      </c>
      <c r="B240" s="45" t="s">
        <v>98</v>
      </c>
    </row>
    <row r="241" spans="1:2" x14ac:dyDescent="0.25">
      <c r="A241" s="45" t="s">
        <v>774</v>
      </c>
      <c r="B241" s="45" t="s">
        <v>98</v>
      </c>
    </row>
    <row r="242" spans="1:2" x14ac:dyDescent="0.25">
      <c r="A242" s="39" t="s">
        <v>877</v>
      </c>
      <c r="B242" s="39" t="s">
        <v>878</v>
      </c>
    </row>
    <row r="243" spans="1:2" x14ac:dyDescent="0.25">
      <c r="A243" s="39" t="s">
        <v>879</v>
      </c>
      <c r="B243" s="39" t="s">
        <v>878</v>
      </c>
    </row>
    <row r="244" spans="1:2" x14ac:dyDescent="0.25">
      <c r="A244" s="39" t="s">
        <v>880</v>
      </c>
      <c r="B244" s="39" t="s">
        <v>878</v>
      </c>
    </row>
    <row r="245" spans="1:2" x14ac:dyDescent="0.25">
      <c r="A245" s="39" t="s">
        <v>881</v>
      </c>
      <c r="B245" s="39" t="s">
        <v>878</v>
      </c>
    </row>
    <row r="246" spans="1:2" x14ac:dyDescent="0.25">
      <c r="A246" s="39" t="s">
        <v>882</v>
      </c>
      <c r="B246" s="39" t="s">
        <v>878</v>
      </c>
    </row>
    <row r="247" spans="1:2" x14ac:dyDescent="0.25">
      <c r="A247" s="39" t="s">
        <v>883</v>
      </c>
      <c r="B247" s="39" t="s">
        <v>878</v>
      </c>
    </row>
    <row r="248" spans="1:2" x14ac:dyDescent="0.25">
      <c r="A248" s="39" t="s">
        <v>884</v>
      </c>
      <c r="B248" s="39" t="s">
        <v>878</v>
      </c>
    </row>
    <row r="249" spans="1:2" x14ac:dyDescent="0.25">
      <c r="A249" s="39" t="s">
        <v>885</v>
      </c>
      <c r="B249" s="39" t="s">
        <v>878</v>
      </c>
    </row>
    <row r="250" spans="1:2" x14ac:dyDescent="0.25">
      <c r="A250" s="39" t="s">
        <v>886</v>
      </c>
      <c r="B250" s="39" t="s">
        <v>878</v>
      </c>
    </row>
    <row r="251" spans="1:2" x14ac:dyDescent="0.25">
      <c r="A251" s="39" t="s">
        <v>887</v>
      </c>
      <c r="B251" s="39" t="s">
        <v>878</v>
      </c>
    </row>
    <row r="252" spans="1:2" x14ac:dyDescent="0.25">
      <c r="A252" s="39" t="s">
        <v>888</v>
      </c>
      <c r="B252" s="39" t="s">
        <v>878</v>
      </c>
    </row>
    <row r="253" spans="1:2" x14ac:dyDescent="0.25">
      <c r="A253" s="39" t="s">
        <v>889</v>
      </c>
      <c r="B253" s="39" t="s">
        <v>878</v>
      </c>
    </row>
    <row r="254" spans="1:2" x14ac:dyDescent="0.25">
      <c r="A254" s="39" t="s">
        <v>890</v>
      </c>
      <c r="B254" s="39" t="s">
        <v>878</v>
      </c>
    </row>
    <row r="255" spans="1:2" x14ac:dyDescent="0.25">
      <c r="A255" s="39" t="s">
        <v>891</v>
      </c>
      <c r="B255" s="39" t="s">
        <v>878</v>
      </c>
    </row>
    <row r="256" spans="1:2" x14ac:dyDescent="0.25">
      <c r="A256" s="39" t="s">
        <v>892</v>
      </c>
      <c r="B256" s="39" t="s">
        <v>878</v>
      </c>
    </row>
    <row r="257" spans="1:2" x14ac:dyDescent="0.25">
      <c r="A257" s="39" t="s">
        <v>893</v>
      </c>
      <c r="B257" s="39" t="s">
        <v>878</v>
      </c>
    </row>
    <row r="258" spans="1:2" x14ac:dyDescent="0.25">
      <c r="A258" s="39" t="s">
        <v>894</v>
      </c>
      <c r="B258" s="39" t="s">
        <v>878</v>
      </c>
    </row>
    <row r="259" spans="1:2" x14ac:dyDescent="0.25">
      <c r="A259" s="39" t="s">
        <v>895</v>
      </c>
      <c r="B259" s="39" t="s">
        <v>878</v>
      </c>
    </row>
    <row r="260" spans="1:2" x14ac:dyDescent="0.25">
      <c r="A260" s="39" t="s">
        <v>896</v>
      </c>
      <c r="B260" s="39" t="s">
        <v>878</v>
      </c>
    </row>
    <row r="261" spans="1:2" x14ac:dyDescent="0.25">
      <c r="A261" s="39" t="s">
        <v>897</v>
      </c>
      <c r="B261" s="39" t="s">
        <v>878</v>
      </c>
    </row>
    <row r="262" spans="1:2" x14ac:dyDescent="0.25">
      <c r="A262" s="39" t="s">
        <v>898</v>
      </c>
      <c r="B262" s="39" t="s">
        <v>878</v>
      </c>
    </row>
    <row r="263" spans="1:2" x14ac:dyDescent="0.25">
      <c r="A263" s="39" t="s">
        <v>899</v>
      </c>
      <c r="B263" s="39" t="s">
        <v>878</v>
      </c>
    </row>
    <row r="264" spans="1:2" x14ac:dyDescent="0.25">
      <c r="A264" s="39" t="s">
        <v>900</v>
      </c>
      <c r="B264" s="39" t="s">
        <v>878</v>
      </c>
    </row>
    <row r="265" spans="1:2" x14ac:dyDescent="0.25">
      <c r="A265" s="39" t="s">
        <v>901</v>
      </c>
      <c r="B265" s="39" t="s">
        <v>878</v>
      </c>
    </row>
    <row r="266" spans="1:2" x14ac:dyDescent="0.25">
      <c r="A266" s="39" t="s">
        <v>902</v>
      </c>
      <c r="B266" s="39" t="s">
        <v>878</v>
      </c>
    </row>
    <row r="267" spans="1:2" x14ac:dyDescent="0.25">
      <c r="A267" s="39" t="s">
        <v>903</v>
      </c>
      <c r="B267" s="39" t="s">
        <v>878</v>
      </c>
    </row>
    <row r="268" spans="1:2" x14ac:dyDescent="0.25">
      <c r="A268" s="39" t="s">
        <v>904</v>
      </c>
      <c r="B268" s="39" t="s">
        <v>878</v>
      </c>
    </row>
    <row r="269" spans="1:2" x14ac:dyDescent="0.25">
      <c r="A269" s="39" t="s">
        <v>905</v>
      </c>
      <c r="B269" s="39" t="s">
        <v>878</v>
      </c>
    </row>
    <row r="270" spans="1:2" x14ac:dyDescent="0.25">
      <c r="A270" s="39" t="s">
        <v>906</v>
      </c>
      <c r="B270" s="39" t="s">
        <v>878</v>
      </c>
    </row>
    <row r="271" spans="1:2" x14ac:dyDescent="0.25">
      <c r="A271" s="39" t="s">
        <v>907</v>
      </c>
      <c r="B271" s="39" t="s">
        <v>878</v>
      </c>
    </row>
    <row r="272" spans="1:2" x14ac:dyDescent="0.25">
      <c r="A272" s="39" t="s">
        <v>908</v>
      </c>
      <c r="B272" s="39" t="s">
        <v>878</v>
      </c>
    </row>
    <row r="273" spans="1:2" x14ac:dyDescent="0.25">
      <c r="A273" s="39" t="s">
        <v>909</v>
      </c>
      <c r="B273" s="39" t="s">
        <v>878</v>
      </c>
    </row>
    <row r="274" spans="1:2" x14ac:dyDescent="0.25">
      <c r="A274" s="39" t="s">
        <v>910</v>
      </c>
      <c r="B274" s="39" t="s">
        <v>878</v>
      </c>
    </row>
    <row r="275" spans="1:2" x14ac:dyDescent="0.25">
      <c r="A275" s="39" t="s">
        <v>911</v>
      </c>
      <c r="B275" s="39" t="s">
        <v>878</v>
      </c>
    </row>
    <row r="276" spans="1:2" x14ac:dyDescent="0.25">
      <c r="A276" s="39" t="s">
        <v>912</v>
      </c>
      <c r="B276" s="39" t="s">
        <v>878</v>
      </c>
    </row>
    <row r="277" spans="1:2" x14ac:dyDescent="0.25">
      <c r="A277" s="39" t="s">
        <v>913</v>
      </c>
      <c r="B277" s="39" t="s">
        <v>878</v>
      </c>
    </row>
    <row r="278" spans="1:2" x14ac:dyDescent="0.25">
      <c r="A278" s="39" t="s">
        <v>914</v>
      </c>
      <c r="B278" s="39" t="s">
        <v>878</v>
      </c>
    </row>
    <row r="279" spans="1:2" x14ac:dyDescent="0.25">
      <c r="A279" s="39" t="s">
        <v>915</v>
      </c>
      <c r="B279" s="39" t="s">
        <v>878</v>
      </c>
    </row>
    <row r="280" spans="1:2" x14ac:dyDescent="0.25">
      <c r="A280" s="39" t="s">
        <v>916</v>
      </c>
      <c r="B280" s="39" t="s">
        <v>878</v>
      </c>
    </row>
    <row r="281" spans="1:2" x14ac:dyDescent="0.25">
      <c r="A281" s="39" t="s">
        <v>917</v>
      </c>
      <c r="B281" s="39" t="s">
        <v>878</v>
      </c>
    </row>
    <row r="282" spans="1:2" x14ac:dyDescent="0.25">
      <c r="A282" s="39" t="s">
        <v>918</v>
      </c>
      <c r="B282" s="39" t="s">
        <v>878</v>
      </c>
    </row>
    <row r="283" spans="1:2" x14ac:dyDescent="0.25">
      <c r="A283" s="39" t="s">
        <v>919</v>
      </c>
      <c r="B283" s="39" t="s">
        <v>878</v>
      </c>
    </row>
    <row r="284" spans="1:2" x14ac:dyDescent="0.25">
      <c r="A284" s="39" t="s">
        <v>920</v>
      </c>
      <c r="B284" s="39" t="s">
        <v>878</v>
      </c>
    </row>
    <row r="285" spans="1:2" x14ac:dyDescent="0.25">
      <c r="A285" s="39" t="s">
        <v>921</v>
      </c>
      <c r="B285" s="39" t="s">
        <v>98</v>
      </c>
    </row>
    <row r="286" spans="1:2" x14ac:dyDescent="0.25">
      <c r="A286" s="39" t="s">
        <v>922</v>
      </c>
      <c r="B286" s="39" t="s">
        <v>98</v>
      </c>
    </row>
    <row r="287" spans="1:2" x14ac:dyDescent="0.25">
      <c r="A287" s="39" t="s">
        <v>923</v>
      </c>
      <c r="B287" s="39" t="s">
        <v>98</v>
      </c>
    </row>
    <row r="288" spans="1:2" x14ac:dyDescent="0.25">
      <c r="A288" s="39" t="s">
        <v>924</v>
      </c>
      <c r="B288" s="39" t="s">
        <v>98</v>
      </c>
    </row>
    <row r="289" spans="1:2" x14ac:dyDescent="0.25">
      <c r="A289" s="39" t="s">
        <v>925</v>
      </c>
      <c r="B289" s="39" t="s">
        <v>98</v>
      </c>
    </row>
    <row r="290" spans="1:2" x14ac:dyDescent="0.25">
      <c r="A290" s="39" t="s">
        <v>926</v>
      </c>
      <c r="B290" s="39" t="s">
        <v>98</v>
      </c>
    </row>
    <row r="291" spans="1:2" x14ac:dyDescent="0.25">
      <c r="A291" s="39" t="s">
        <v>927</v>
      </c>
      <c r="B291" s="39" t="s">
        <v>98</v>
      </c>
    </row>
    <row r="292" spans="1:2" x14ac:dyDescent="0.25">
      <c r="A292" s="39" t="s">
        <v>928</v>
      </c>
      <c r="B292" s="39" t="s">
        <v>98</v>
      </c>
    </row>
    <row r="293" spans="1:2" x14ac:dyDescent="0.25">
      <c r="A293" s="39" t="s">
        <v>929</v>
      </c>
      <c r="B293" s="39" t="s">
        <v>98</v>
      </c>
    </row>
    <row r="294" spans="1:2" x14ac:dyDescent="0.25">
      <c r="A294" s="39" t="s">
        <v>930</v>
      </c>
      <c r="B294" s="39" t="s">
        <v>98</v>
      </c>
    </row>
    <row r="295" spans="1:2" x14ac:dyDescent="0.25">
      <c r="A295" s="39" t="s">
        <v>931</v>
      </c>
      <c r="B295" s="39" t="s">
        <v>98</v>
      </c>
    </row>
    <row r="296" spans="1:2" x14ac:dyDescent="0.25">
      <c r="A296" s="39" t="s">
        <v>932</v>
      </c>
      <c r="B296" s="39" t="s">
        <v>98</v>
      </c>
    </row>
    <row r="297" spans="1:2" x14ac:dyDescent="0.25">
      <c r="A297" s="39" t="s">
        <v>933</v>
      </c>
      <c r="B297" s="39" t="s">
        <v>98</v>
      </c>
    </row>
    <row r="298" spans="1:2" x14ac:dyDescent="0.25">
      <c r="A298" s="39" t="s">
        <v>934</v>
      </c>
      <c r="B298" s="39" t="s">
        <v>98</v>
      </c>
    </row>
    <row r="299" spans="1:2" x14ac:dyDescent="0.25">
      <c r="A299" s="39" t="s">
        <v>935</v>
      </c>
      <c r="B299" s="39" t="s">
        <v>98</v>
      </c>
    </row>
    <row r="300" spans="1:2" x14ac:dyDescent="0.25">
      <c r="A300" s="39" t="s">
        <v>936</v>
      </c>
      <c r="B300" s="39" t="s">
        <v>98</v>
      </c>
    </row>
    <row r="301" spans="1:2" x14ac:dyDescent="0.25">
      <c r="A301" s="39" t="s">
        <v>937</v>
      </c>
      <c r="B301" s="39" t="s">
        <v>98</v>
      </c>
    </row>
    <row r="302" spans="1:2" x14ac:dyDescent="0.25">
      <c r="A302" s="39" t="s">
        <v>938</v>
      </c>
      <c r="B302" s="39" t="s">
        <v>98</v>
      </c>
    </row>
    <row r="303" spans="1:2" x14ac:dyDescent="0.25">
      <c r="A303" s="39" t="s">
        <v>939</v>
      </c>
      <c r="B303" s="39" t="s">
        <v>98</v>
      </c>
    </row>
    <row r="304" spans="1:2" x14ac:dyDescent="0.25">
      <c r="A304" s="39" t="s">
        <v>940</v>
      </c>
      <c r="B304" s="39" t="s">
        <v>98</v>
      </c>
    </row>
    <row r="305" spans="1:2" x14ac:dyDescent="0.25">
      <c r="A305" s="39" t="s">
        <v>941</v>
      </c>
      <c r="B305" s="39" t="s">
        <v>98</v>
      </c>
    </row>
    <row r="306" spans="1:2" x14ac:dyDescent="0.25">
      <c r="A306" s="39" t="s">
        <v>942</v>
      </c>
      <c r="B306" s="39" t="s">
        <v>98</v>
      </c>
    </row>
    <row r="307" spans="1:2" x14ac:dyDescent="0.25">
      <c r="A307" s="39" t="s">
        <v>943</v>
      </c>
      <c r="B307" s="39" t="s">
        <v>98</v>
      </c>
    </row>
    <row r="308" spans="1:2" x14ac:dyDescent="0.25">
      <c r="A308" s="39" t="s">
        <v>944</v>
      </c>
      <c r="B308" s="39" t="s">
        <v>98</v>
      </c>
    </row>
    <row r="309" spans="1:2" x14ac:dyDescent="0.25">
      <c r="A309" s="39" t="s">
        <v>945</v>
      </c>
      <c r="B309" s="39" t="s">
        <v>98</v>
      </c>
    </row>
    <row r="310" spans="1:2" x14ac:dyDescent="0.25">
      <c r="A310" s="39" t="s">
        <v>946</v>
      </c>
      <c r="B310" s="39" t="s">
        <v>98</v>
      </c>
    </row>
    <row r="311" spans="1:2" x14ac:dyDescent="0.25">
      <c r="A311" s="39" t="s">
        <v>947</v>
      </c>
      <c r="B311" s="39" t="s">
        <v>98</v>
      </c>
    </row>
    <row r="312" spans="1:2" x14ac:dyDescent="0.25">
      <c r="A312" s="39" t="s">
        <v>948</v>
      </c>
      <c r="B312" s="39" t="s">
        <v>98</v>
      </c>
    </row>
    <row r="313" spans="1:2" x14ac:dyDescent="0.25">
      <c r="A313" s="39" t="s">
        <v>949</v>
      </c>
      <c r="B313" s="39" t="s">
        <v>98</v>
      </c>
    </row>
    <row r="314" spans="1:2" x14ac:dyDescent="0.25">
      <c r="A314" s="39" t="s">
        <v>950</v>
      </c>
      <c r="B314" s="39" t="s">
        <v>98</v>
      </c>
    </row>
    <row r="315" spans="1:2" x14ac:dyDescent="0.25">
      <c r="A315" s="39" t="s">
        <v>951</v>
      </c>
      <c r="B315" s="39" t="s">
        <v>98</v>
      </c>
    </row>
    <row r="316" spans="1:2" x14ac:dyDescent="0.25">
      <c r="A316" s="39" t="s">
        <v>952</v>
      </c>
      <c r="B316" s="39" t="s">
        <v>98</v>
      </c>
    </row>
    <row r="317" spans="1:2" x14ac:dyDescent="0.25">
      <c r="A317" s="39" t="s">
        <v>953</v>
      </c>
      <c r="B317" s="39" t="s">
        <v>98</v>
      </c>
    </row>
    <row r="318" spans="1:2" x14ac:dyDescent="0.25">
      <c r="A318" s="39" t="s">
        <v>954</v>
      </c>
      <c r="B318" s="39" t="s">
        <v>98</v>
      </c>
    </row>
    <row r="319" spans="1:2" x14ac:dyDescent="0.25">
      <c r="A319" s="39" t="s">
        <v>955</v>
      </c>
      <c r="B319" s="39" t="s">
        <v>98</v>
      </c>
    </row>
    <row r="320" spans="1:2" x14ac:dyDescent="0.25">
      <c r="A320" s="39" t="s">
        <v>956</v>
      </c>
      <c r="B320" s="39" t="s">
        <v>98</v>
      </c>
    </row>
    <row r="321" spans="1:2" x14ac:dyDescent="0.25">
      <c r="A321" s="39" t="s">
        <v>957</v>
      </c>
      <c r="B321" s="39" t="s">
        <v>98</v>
      </c>
    </row>
    <row r="322" spans="1:2" x14ac:dyDescent="0.25">
      <c r="A322" s="39" t="s">
        <v>958</v>
      </c>
      <c r="B322" s="39" t="s">
        <v>98</v>
      </c>
    </row>
    <row r="323" spans="1:2" x14ac:dyDescent="0.25">
      <c r="A323" s="39" t="s">
        <v>959</v>
      </c>
      <c r="B323" s="39" t="s">
        <v>98</v>
      </c>
    </row>
    <row r="324" spans="1:2" x14ac:dyDescent="0.25">
      <c r="A324" s="39" t="s">
        <v>960</v>
      </c>
      <c r="B324" s="39" t="s">
        <v>98</v>
      </c>
    </row>
    <row r="325" spans="1:2" x14ac:dyDescent="0.25">
      <c r="A325" s="39" t="s">
        <v>961</v>
      </c>
      <c r="B325" s="39" t="s">
        <v>98</v>
      </c>
    </row>
    <row r="326" spans="1:2" x14ac:dyDescent="0.25">
      <c r="A326" s="39" t="s">
        <v>962</v>
      </c>
      <c r="B326" s="39" t="s">
        <v>98</v>
      </c>
    </row>
    <row r="327" spans="1:2" x14ac:dyDescent="0.25">
      <c r="A327" s="39" t="s">
        <v>963</v>
      </c>
      <c r="B327" s="39" t="s">
        <v>98</v>
      </c>
    </row>
    <row r="328" spans="1:2" x14ac:dyDescent="0.25">
      <c r="A328" s="39" t="s">
        <v>964</v>
      </c>
      <c r="B328" s="39" t="s">
        <v>98</v>
      </c>
    </row>
    <row r="329" spans="1:2" x14ac:dyDescent="0.25">
      <c r="A329" s="39" t="s">
        <v>965</v>
      </c>
      <c r="B329" s="39" t="s">
        <v>98</v>
      </c>
    </row>
    <row r="330" spans="1:2" x14ac:dyDescent="0.25">
      <c r="A330" s="39" t="s">
        <v>966</v>
      </c>
      <c r="B330" s="39" t="s">
        <v>98</v>
      </c>
    </row>
    <row r="331" spans="1:2" x14ac:dyDescent="0.25">
      <c r="A331" s="39" t="s">
        <v>967</v>
      </c>
      <c r="B331" s="39" t="s">
        <v>98</v>
      </c>
    </row>
    <row r="332" spans="1:2" x14ac:dyDescent="0.25">
      <c r="A332" s="39" t="s">
        <v>968</v>
      </c>
      <c r="B332" s="39" t="s">
        <v>98</v>
      </c>
    </row>
    <row r="333" spans="1:2" x14ac:dyDescent="0.25">
      <c r="A333" s="39" t="s">
        <v>969</v>
      </c>
      <c r="B333" s="39" t="s">
        <v>98</v>
      </c>
    </row>
    <row r="334" spans="1:2" x14ac:dyDescent="0.25">
      <c r="A334" s="39" t="s">
        <v>970</v>
      </c>
      <c r="B334" s="39" t="s">
        <v>98</v>
      </c>
    </row>
    <row r="335" spans="1:2" x14ac:dyDescent="0.25">
      <c r="A335" s="39" t="s">
        <v>971</v>
      </c>
      <c r="B335" s="39" t="s">
        <v>98</v>
      </c>
    </row>
    <row r="336" spans="1:2" x14ac:dyDescent="0.25">
      <c r="A336" s="39" t="s">
        <v>972</v>
      </c>
      <c r="B336" s="39" t="s">
        <v>98</v>
      </c>
    </row>
    <row r="337" spans="1:2" x14ac:dyDescent="0.25">
      <c r="A337" s="39" t="s">
        <v>973</v>
      </c>
      <c r="B337" s="39" t="s">
        <v>98</v>
      </c>
    </row>
    <row r="338" spans="1:2" x14ac:dyDescent="0.25">
      <c r="A338" s="39" t="s">
        <v>974</v>
      </c>
      <c r="B338" s="39" t="s">
        <v>98</v>
      </c>
    </row>
    <row r="339" spans="1:2" x14ac:dyDescent="0.25">
      <c r="A339" s="39" t="s">
        <v>975</v>
      </c>
      <c r="B339" s="39" t="s">
        <v>98</v>
      </c>
    </row>
    <row r="340" spans="1:2" x14ac:dyDescent="0.25">
      <c r="A340" s="39" t="s">
        <v>976</v>
      </c>
      <c r="B340" s="39" t="s">
        <v>98</v>
      </c>
    </row>
    <row r="341" spans="1:2" x14ac:dyDescent="0.25">
      <c r="A341" s="39" t="s">
        <v>977</v>
      </c>
      <c r="B341" s="39" t="s">
        <v>98</v>
      </c>
    </row>
    <row r="342" spans="1:2" x14ac:dyDescent="0.25">
      <c r="A342" s="39" t="s">
        <v>978</v>
      </c>
      <c r="B342" s="39" t="s">
        <v>98</v>
      </c>
    </row>
    <row r="343" spans="1:2" x14ac:dyDescent="0.25">
      <c r="A343" s="39" t="s">
        <v>979</v>
      </c>
      <c r="B343" s="39" t="s">
        <v>98</v>
      </c>
    </row>
    <row r="344" spans="1:2" x14ac:dyDescent="0.25">
      <c r="A344" s="39" t="s">
        <v>980</v>
      </c>
      <c r="B344" s="39" t="s">
        <v>98</v>
      </c>
    </row>
    <row r="345" spans="1:2" x14ac:dyDescent="0.25">
      <c r="A345" s="39" t="s">
        <v>981</v>
      </c>
      <c r="B345" s="39" t="s">
        <v>98</v>
      </c>
    </row>
    <row r="346" spans="1:2" x14ac:dyDescent="0.25">
      <c r="A346" s="39" t="s">
        <v>982</v>
      </c>
      <c r="B346" s="39" t="s">
        <v>98</v>
      </c>
    </row>
    <row r="347" spans="1:2" x14ac:dyDescent="0.25">
      <c r="A347" s="39" t="s">
        <v>983</v>
      </c>
      <c r="B347" s="39" t="s">
        <v>98</v>
      </c>
    </row>
    <row r="348" spans="1:2" x14ac:dyDescent="0.25">
      <c r="A348" s="39" t="s">
        <v>984</v>
      </c>
      <c r="B348" s="39" t="s">
        <v>98</v>
      </c>
    </row>
    <row r="349" spans="1:2" x14ac:dyDescent="0.25">
      <c r="A349" s="39" t="s">
        <v>985</v>
      </c>
      <c r="B349" s="39" t="s">
        <v>98</v>
      </c>
    </row>
    <row r="350" spans="1:2" x14ac:dyDescent="0.25">
      <c r="A350" s="39" t="s">
        <v>986</v>
      </c>
      <c r="B350" s="39" t="s">
        <v>98</v>
      </c>
    </row>
    <row r="351" spans="1:2" x14ac:dyDescent="0.25">
      <c r="A351" s="39" t="s">
        <v>987</v>
      </c>
      <c r="B351" s="39" t="s">
        <v>98</v>
      </c>
    </row>
    <row r="352" spans="1:2" x14ac:dyDescent="0.25">
      <c r="A352" s="39" t="s">
        <v>988</v>
      </c>
      <c r="B352" s="39" t="s">
        <v>98</v>
      </c>
    </row>
    <row r="353" spans="1:2" x14ac:dyDescent="0.25">
      <c r="A353" s="39" t="s">
        <v>989</v>
      </c>
      <c r="B353" s="39" t="s">
        <v>98</v>
      </c>
    </row>
    <row r="354" spans="1:2" x14ac:dyDescent="0.25">
      <c r="A354" s="39" t="s">
        <v>990</v>
      </c>
      <c r="B354" s="39" t="s">
        <v>98</v>
      </c>
    </row>
    <row r="355" spans="1:2" x14ac:dyDescent="0.25">
      <c r="A355" s="39" t="s">
        <v>991</v>
      </c>
      <c r="B355" s="39" t="s">
        <v>98</v>
      </c>
    </row>
    <row r="356" spans="1:2" x14ac:dyDescent="0.25">
      <c r="A356" s="39" t="s">
        <v>992</v>
      </c>
      <c r="B356" s="39" t="s">
        <v>98</v>
      </c>
    </row>
    <row r="357" spans="1:2" x14ac:dyDescent="0.25">
      <c r="A357" s="39" t="s">
        <v>993</v>
      </c>
      <c r="B357" s="39" t="s">
        <v>98</v>
      </c>
    </row>
    <row r="358" spans="1:2" x14ac:dyDescent="0.25">
      <c r="A358" s="39" t="s">
        <v>994</v>
      </c>
      <c r="B358" s="39" t="s">
        <v>98</v>
      </c>
    </row>
    <row r="359" spans="1:2" x14ac:dyDescent="0.25">
      <c r="A359" s="39" t="s">
        <v>995</v>
      </c>
      <c r="B359" s="39" t="s">
        <v>98</v>
      </c>
    </row>
    <row r="360" spans="1:2" x14ac:dyDescent="0.25">
      <c r="A360" s="39" t="s">
        <v>996</v>
      </c>
      <c r="B360" s="39" t="s">
        <v>98</v>
      </c>
    </row>
    <row r="361" spans="1:2" x14ac:dyDescent="0.25">
      <c r="A361" s="39" t="s">
        <v>997</v>
      </c>
      <c r="B361" s="39" t="s">
        <v>98</v>
      </c>
    </row>
    <row r="362" spans="1:2" x14ac:dyDescent="0.25">
      <c r="A362" s="39" t="s">
        <v>998</v>
      </c>
      <c r="B362" s="39" t="s">
        <v>98</v>
      </c>
    </row>
    <row r="363" spans="1:2" x14ac:dyDescent="0.25">
      <c r="A363" s="39" t="s">
        <v>999</v>
      </c>
      <c r="B363" s="39" t="s">
        <v>98</v>
      </c>
    </row>
    <row r="364" spans="1:2" x14ac:dyDescent="0.25">
      <c r="A364" s="39" t="s">
        <v>1000</v>
      </c>
      <c r="B364" s="39" t="s">
        <v>98</v>
      </c>
    </row>
    <row r="365" spans="1:2" x14ac:dyDescent="0.25">
      <c r="A365" s="39" t="s">
        <v>1001</v>
      </c>
      <c r="B365" s="39" t="s">
        <v>98</v>
      </c>
    </row>
    <row r="366" spans="1:2" x14ac:dyDescent="0.25">
      <c r="A366" s="39" t="s">
        <v>1002</v>
      </c>
      <c r="B366" s="39" t="s">
        <v>98</v>
      </c>
    </row>
    <row r="367" spans="1:2" x14ac:dyDescent="0.25">
      <c r="A367" s="39" t="s">
        <v>1003</v>
      </c>
      <c r="B367" s="39" t="s">
        <v>98</v>
      </c>
    </row>
    <row r="368" spans="1:2" x14ac:dyDescent="0.25">
      <c r="A368" s="39" t="s">
        <v>1004</v>
      </c>
      <c r="B368" s="39" t="s">
        <v>98</v>
      </c>
    </row>
    <row r="369" spans="1:2" x14ac:dyDescent="0.25">
      <c r="A369" s="39" t="s">
        <v>1005</v>
      </c>
      <c r="B369" s="39" t="s">
        <v>98</v>
      </c>
    </row>
    <row r="370" spans="1:2" x14ac:dyDescent="0.25">
      <c r="A370" s="39" t="s">
        <v>1006</v>
      </c>
      <c r="B370" s="39" t="s">
        <v>98</v>
      </c>
    </row>
    <row r="371" spans="1:2" x14ac:dyDescent="0.25">
      <c r="A371" s="39" t="s">
        <v>1007</v>
      </c>
      <c r="B371" s="39" t="s">
        <v>98</v>
      </c>
    </row>
    <row r="372" spans="1:2" x14ac:dyDescent="0.25">
      <c r="A372" s="39" t="s">
        <v>1008</v>
      </c>
      <c r="B372" s="39" t="s">
        <v>98</v>
      </c>
    </row>
    <row r="373" spans="1:2" x14ac:dyDescent="0.25">
      <c r="A373" s="39" t="s">
        <v>1009</v>
      </c>
      <c r="B373" s="39" t="s">
        <v>98</v>
      </c>
    </row>
    <row r="374" spans="1:2" x14ac:dyDescent="0.25">
      <c r="A374" s="39" t="s">
        <v>1010</v>
      </c>
      <c r="B374" s="39" t="s">
        <v>98</v>
      </c>
    </row>
    <row r="375" spans="1:2" x14ac:dyDescent="0.25">
      <c r="A375" s="39" t="s">
        <v>1011</v>
      </c>
      <c r="B375" s="39" t="s">
        <v>98</v>
      </c>
    </row>
    <row r="376" spans="1:2" x14ac:dyDescent="0.25">
      <c r="A376" s="39" t="s">
        <v>1012</v>
      </c>
      <c r="B376" s="39" t="s">
        <v>98</v>
      </c>
    </row>
    <row r="377" spans="1:2" x14ac:dyDescent="0.25">
      <c r="A377" s="39" t="s">
        <v>1013</v>
      </c>
      <c r="B377" s="39" t="s">
        <v>98</v>
      </c>
    </row>
    <row r="378" spans="1:2" x14ac:dyDescent="0.25">
      <c r="A378" s="39" t="s">
        <v>1014</v>
      </c>
      <c r="B378" s="39" t="s">
        <v>98</v>
      </c>
    </row>
    <row r="379" spans="1:2" x14ac:dyDescent="0.25">
      <c r="A379" s="39" t="s">
        <v>1015</v>
      </c>
      <c r="B379" s="39" t="s">
        <v>98</v>
      </c>
    </row>
    <row r="380" spans="1:2" x14ac:dyDescent="0.25">
      <c r="A380" s="39" t="s">
        <v>1016</v>
      </c>
      <c r="B380" s="39" t="s">
        <v>98</v>
      </c>
    </row>
    <row r="381" spans="1:2" x14ac:dyDescent="0.25">
      <c r="A381" s="39" t="s">
        <v>1017</v>
      </c>
      <c r="B381" s="39" t="s">
        <v>98</v>
      </c>
    </row>
    <row r="382" spans="1:2" x14ac:dyDescent="0.25">
      <c r="A382" s="39" t="s">
        <v>1018</v>
      </c>
      <c r="B382" s="39" t="s">
        <v>98</v>
      </c>
    </row>
    <row r="383" spans="1:2" x14ac:dyDescent="0.25">
      <c r="A383" s="39" t="s">
        <v>1019</v>
      </c>
      <c r="B383" s="39" t="s">
        <v>98</v>
      </c>
    </row>
    <row r="384" spans="1:2" x14ac:dyDescent="0.25">
      <c r="A384" s="39" t="s">
        <v>1020</v>
      </c>
      <c r="B384" s="39" t="s">
        <v>98</v>
      </c>
    </row>
    <row r="385" spans="1:2" x14ac:dyDescent="0.25">
      <c r="A385" s="39" t="s">
        <v>1021</v>
      </c>
      <c r="B385" s="39" t="s">
        <v>98</v>
      </c>
    </row>
    <row r="386" spans="1:2" x14ac:dyDescent="0.25">
      <c r="A386" s="39" t="s">
        <v>1022</v>
      </c>
      <c r="B386" s="39" t="s">
        <v>98</v>
      </c>
    </row>
    <row r="387" spans="1:2" x14ac:dyDescent="0.25">
      <c r="A387" s="39" t="s">
        <v>1023</v>
      </c>
      <c r="B387" s="39" t="s">
        <v>98</v>
      </c>
    </row>
    <row r="388" spans="1:2" x14ac:dyDescent="0.25">
      <c r="A388" s="39" t="s">
        <v>1024</v>
      </c>
      <c r="B388" s="39" t="s">
        <v>98</v>
      </c>
    </row>
    <row r="389" spans="1:2" x14ac:dyDescent="0.25">
      <c r="A389" s="39" t="s">
        <v>1025</v>
      </c>
      <c r="B389" s="39" t="s">
        <v>98</v>
      </c>
    </row>
    <row r="390" spans="1:2" x14ac:dyDescent="0.25">
      <c r="A390" s="39" t="s">
        <v>1026</v>
      </c>
      <c r="B390" s="39" t="s">
        <v>98</v>
      </c>
    </row>
    <row r="391" spans="1:2" x14ac:dyDescent="0.25">
      <c r="A391" s="39" t="s">
        <v>1027</v>
      </c>
      <c r="B391" s="39" t="s">
        <v>98</v>
      </c>
    </row>
    <row r="392" spans="1:2" x14ac:dyDescent="0.25">
      <c r="A392" s="39" t="s">
        <v>1028</v>
      </c>
      <c r="B392" s="39" t="s">
        <v>98</v>
      </c>
    </row>
    <row r="393" spans="1:2" x14ac:dyDescent="0.25">
      <c r="A393" s="39" t="s">
        <v>1029</v>
      </c>
      <c r="B393" s="39" t="s">
        <v>98</v>
      </c>
    </row>
    <row r="394" spans="1:2" x14ac:dyDescent="0.25">
      <c r="A394" s="39" t="s">
        <v>1030</v>
      </c>
      <c r="B394" s="39" t="s">
        <v>98</v>
      </c>
    </row>
    <row r="395" spans="1:2" x14ac:dyDescent="0.25">
      <c r="A395" s="39" t="s">
        <v>1031</v>
      </c>
      <c r="B395" s="39" t="s">
        <v>98</v>
      </c>
    </row>
    <row r="396" spans="1:2" x14ac:dyDescent="0.25">
      <c r="A396" s="39" t="s">
        <v>1032</v>
      </c>
      <c r="B396" s="39" t="s">
        <v>98</v>
      </c>
    </row>
    <row r="397" spans="1:2" x14ac:dyDescent="0.25">
      <c r="A397" s="39" t="s">
        <v>1033</v>
      </c>
      <c r="B397" s="39" t="s">
        <v>98</v>
      </c>
    </row>
    <row r="398" spans="1:2" x14ac:dyDescent="0.25">
      <c r="A398" s="39" t="s">
        <v>1034</v>
      </c>
      <c r="B398" s="39" t="s">
        <v>98</v>
      </c>
    </row>
    <row r="399" spans="1:2" x14ac:dyDescent="0.25">
      <c r="A399" s="39" t="s">
        <v>1035</v>
      </c>
      <c r="B399" s="39" t="s">
        <v>98</v>
      </c>
    </row>
    <row r="400" spans="1:2" x14ac:dyDescent="0.25">
      <c r="A400" s="39" t="s">
        <v>1036</v>
      </c>
      <c r="B400" s="39" t="s">
        <v>98</v>
      </c>
    </row>
    <row r="401" spans="1:2" x14ac:dyDescent="0.25">
      <c r="A401" s="39" t="s">
        <v>1037</v>
      </c>
      <c r="B401" s="39" t="s">
        <v>98</v>
      </c>
    </row>
    <row r="402" spans="1:2" x14ac:dyDescent="0.25">
      <c r="A402" s="39" t="s">
        <v>1038</v>
      </c>
      <c r="B402" s="39" t="s">
        <v>98</v>
      </c>
    </row>
    <row r="403" spans="1:2" x14ac:dyDescent="0.25">
      <c r="A403" s="39" t="s">
        <v>1039</v>
      </c>
      <c r="B403" s="39" t="s">
        <v>98</v>
      </c>
    </row>
    <row r="404" spans="1:2" x14ac:dyDescent="0.25">
      <c r="A404" s="39" t="s">
        <v>1040</v>
      </c>
      <c r="B404" s="39" t="s">
        <v>98</v>
      </c>
    </row>
    <row r="405" spans="1:2" x14ac:dyDescent="0.25">
      <c r="A405" s="39" t="s">
        <v>1041</v>
      </c>
      <c r="B405" s="39" t="s">
        <v>98</v>
      </c>
    </row>
    <row r="406" spans="1:2" x14ac:dyDescent="0.25">
      <c r="A406" s="39" t="s">
        <v>1042</v>
      </c>
      <c r="B406" s="39" t="s">
        <v>98</v>
      </c>
    </row>
    <row r="407" spans="1:2" x14ac:dyDescent="0.25">
      <c r="A407" s="39" t="s">
        <v>1043</v>
      </c>
      <c r="B407" s="39" t="s">
        <v>98</v>
      </c>
    </row>
    <row r="408" spans="1:2" x14ac:dyDescent="0.25">
      <c r="A408" s="39" t="s">
        <v>1044</v>
      </c>
      <c r="B408" s="39" t="s">
        <v>98</v>
      </c>
    </row>
    <row r="409" spans="1:2" x14ac:dyDescent="0.25">
      <c r="A409" s="39" t="s">
        <v>1045</v>
      </c>
      <c r="B409" s="39" t="s">
        <v>98</v>
      </c>
    </row>
    <row r="410" spans="1:2" x14ac:dyDescent="0.25">
      <c r="A410" s="39" t="s">
        <v>1046</v>
      </c>
      <c r="B410" s="39" t="s">
        <v>98</v>
      </c>
    </row>
    <row r="411" spans="1:2" x14ac:dyDescent="0.25">
      <c r="A411" s="39" t="s">
        <v>1047</v>
      </c>
      <c r="B411" s="39" t="s">
        <v>98</v>
      </c>
    </row>
    <row r="412" spans="1:2" x14ac:dyDescent="0.25">
      <c r="A412" s="39" t="s">
        <v>1048</v>
      </c>
      <c r="B412" s="39" t="s">
        <v>98</v>
      </c>
    </row>
    <row r="413" spans="1:2" x14ac:dyDescent="0.25">
      <c r="A413" s="39" t="s">
        <v>1049</v>
      </c>
      <c r="B413" s="39" t="s">
        <v>98</v>
      </c>
    </row>
    <row r="414" spans="1:2" x14ac:dyDescent="0.25">
      <c r="A414" s="39" t="s">
        <v>1050</v>
      </c>
      <c r="B414" s="39" t="s">
        <v>98</v>
      </c>
    </row>
    <row r="415" spans="1:2" x14ac:dyDescent="0.25">
      <c r="A415" s="39" t="s">
        <v>1051</v>
      </c>
      <c r="B415" s="39" t="s">
        <v>98</v>
      </c>
    </row>
    <row r="416" spans="1:2" x14ac:dyDescent="0.25">
      <c r="A416" s="39" t="s">
        <v>1052</v>
      </c>
      <c r="B416" s="39" t="s">
        <v>98</v>
      </c>
    </row>
    <row r="417" spans="1:2" x14ac:dyDescent="0.25">
      <c r="A417" s="39" t="s">
        <v>1053</v>
      </c>
      <c r="B417" s="39" t="s">
        <v>98</v>
      </c>
    </row>
    <row r="418" spans="1:2" x14ac:dyDescent="0.25">
      <c r="A418" s="39" t="s">
        <v>1054</v>
      </c>
      <c r="B418" s="39" t="s">
        <v>98</v>
      </c>
    </row>
    <row r="419" spans="1:2" x14ac:dyDescent="0.25">
      <c r="A419" s="39" t="s">
        <v>1055</v>
      </c>
      <c r="B419" s="39" t="s">
        <v>98</v>
      </c>
    </row>
    <row r="420" spans="1:2" x14ac:dyDescent="0.25">
      <c r="A420" s="39" t="s">
        <v>1056</v>
      </c>
      <c r="B420" s="39" t="s">
        <v>98</v>
      </c>
    </row>
    <row r="421" spans="1:2" x14ac:dyDescent="0.25">
      <c r="A421" s="39" t="s">
        <v>1057</v>
      </c>
      <c r="B421" s="39" t="s">
        <v>98</v>
      </c>
    </row>
    <row r="422" spans="1:2" x14ac:dyDescent="0.25">
      <c r="A422" s="39" t="s">
        <v>1058</v>
      </c>
      <c r="B422" s="39" t="s">
        <v>98</v>
      </c>
    </row>
    <row r="423" spans="1:2" x14ac:dyDescent="0.25">
      <c r="A423" s="39" t="s">
        <v>1059</v>
      </c>
      <c r="B423" s="39" t="s">
        <v>98</v>
      </c>
    </row>
    <row r="424" spans="1:2" x14ac:dyDescent="0.25">
      <c r="A424" s="39" t="s">
        <v>1060</v>
      </c>
      <c r="B424" s="39" t="s">
        <v>98</v>
      </c>
    </row>
    <row r="425" spans="1:2" x14ac:dyDescent="0.25">
      <c r="A425" s="39" t="s">
        <v>1061</v>
      </c>
      <c r="B425" s="39" t="s">
        <v>98</v>
      </c>
    </row>
    <row r="426" spans="1:2" x14ac:dyDescent="0.25">
      <c r="A426" s="39" t="s">
        <v>1062</v>
      </c>
      <c r="B426" s="39" t="s">
        <v>98</v>
      </c>
    </row>
    <row r="427" spans="1:2" x14ac:dyDescent="0.25">
      <c r="A427" s="39" t="s">
        <v>1063</v>
      </c>
      <c r="B427" s="39" t="s">
        <v>98</v>
      </c>
    </row>
    <row r="428" spans="1:2" x14ac:dyDescent="0.25">
      <c r="A428" s="39" t="s">
        <v>1064</v>
      </c>
      <c r="B428" s="39" t="s">
        <v>98</v>
      </c>
    </row>
    <row r="429" spans="1:2" x14ac:dyDescent="0.25">
      <c r="A429" s="39" t="s">
        <v>1065</v>
      </c>
      <c r="B429" s="39" t="s">
        <v>98</v>
      </c>
    </row>
    <row r="430" spans="1:2" x14ac:dyDescent="0.25">
      <c r="A430" s="39" t="s">
        <v>1066</v>
      </c>
      <c r="B430" s="39" t="s">
        <v>98</v>
      </c>
    </row>
    <row r="431" spans="1:2" x14ac:dyDescent="0.25">
      <c r="A431" s="39" t="s">
        <v>1067</v>
      </c>
      <c r="B431" s="39" t="s">
        <v>98</v>
      </c>
    </row>
    <row r="432" spans="1:2" x14ac:dyDescent="0.25">
      <c r="A432" s="39" t="s">
        <v>1068</v>
      </c>
      <c r="B432" s="39" t="s">
        <v>98</v>
      </c>
    </row>
    <row r="433" spans="1:2" x14ac:dyDescent="0.25">
      <c r="A433" s="39" t="s">
        <v>1069</v>
      </c>
      <c r="B433" s="39" t="s">
        <v>98</v>
      </c>
    </row>
    <row r="434" spans="1:2" x14ac:dyDescent="0.25">
      <c r="A434" s="39" t="s">
        <v>1070</v>
      </c>
      <c r="B434" s="39" t="s">
        <v>98</v>
      </c>
    </row>
    <row r="435" spans="1:2" x14ac:dyDescent="0.25">
      <c r="A435" s="39" t="s">
        <v>1071</v>
      </c>
      <c r="B435" s="39" t="s">
        <v>98</v>
      </c>
    </row>
    <row r="436" spans="1:2" x14ac:dyDescent="0.25">
      <c r="A436" s="39" t="s">
        <v>1072</v>
      </c>
      <c r="B436" s="39" t="s">
        <v>98</v>
      </c>
    </row>
    <row r="437" spans="1:2" x14ac:dyDescent="0.25">
      <c r="A437" s="39" t="s">
        <v>1073</v>
      </c>
      <c r="B437" s="39" t="s">
        <v>98</v>
      </c>
    </row>
    <row r="438" spans="1:2" x14ac:dyDescent="0.25">
      <c r="A438" s="39" t="s">
        <v>1074</v>
      </c>
      <c r="B438" s="39" t="s">
        <v>98</v>
      </c>
    </row>
    <row r="439" spans="1:2" x14ac:dyDescent="0.25">
      <c r="A439" s="39" t="s">
        <v>1075</v>
      </c>
      <c r="B439" s="39" t="s">
        <v>98</v>
      </c>
    </row>
    <row r="440" spans="1:2" x14ac:dyDescent="0.25">
      <c r="A440" s="39" t="s">
        <v>1076</v>
      </c>
      <c r="B440" s="39" t="s">
        <v>98</v>
      </c>
    </row>
    <row r="441" spans="1:2" x14ac:dyDescent="0.25">
      <c r="A441" s="39" t="s">
        <v>1077</v>
      </c>
      <c r="B441" s="39" t="s">
        <v>98</v>
      </c>
    </row>
    <row r="442" spans="1:2" x14ac:dyDescent="0.25">
      <c r="A442" s="39" t="s">
        <v>1078</v>
      </c>
      <c r="B442" s="39" t="s">
        <v>98</v>
      </c>
    </row>
    <row r="443" spans="1:2" x14ac:dyDescent="0.25">
      <c r="A443" s="39" t="s">
        <v>1079</v>
      </c>
      <c r="B443" s="39" t="s">
        <v>98</v>
      </c>
    </row>
    <row r="444" spans="1:2" x14ac:dyDescent="0.25">
      <c r="A444" s="39" t="s">
        <v>1080</v>
      </c>
      <c r="B444" s="39" t="s">
        <v>98</v>
      </c>
    </row>
    <row r="445" spans="1:2" x14ac:dyDescent="0.25">
      <c r="A445" s="39" t="s">
        <v>1081</v>
      </c>
      <c r="B445" s="39" t="s">
        <v>98</v>
      </c>
    </row>
    <row r="446" spans="1:2" x14ac:dyDescent="0.25">
      <c r="A446" s="39" t="s">
        <v>1082</v>
      </c>
      <c r="B446" s="39" t="s">
        <v>98</v>
      </c>
    </row>
    <row r="447" spans="1:2" x14ac:dyDescent="0.25">
      <c r="A447" s="39" t="s">
        <v>1083</v>
      </c>
      <c r="B447" s="39" t="s">
        <v>98</v>
      </c>
    </row>
    <row r="448" spans="1:2" x14ac:dyDescent="0.25">
      <c r="A448" s="39" t="s">
        <v>1084</v>
      </c>
      <c r="B448" s="39" t="s">
        <v>98</v>
      </c>
    </row>
    <row r="449" spans="1:2" x14ac:dyDescent="0.25">
      <c r="A449" s="39" t="s">
        <v>1085</v>
      </c>
      <c r="B449" s="39" t="s">
        <v>98</v>
      </c>
    </row>
    <row r="450" spans="1:2" x14ac:dyDescent="0.25">
      <c r="A450" s="39" t="s">
        <v>1099</v>
      </c>
      <c r="B450" s="39" t="s">
        <v>98</v>
      </c>
    </row>
    <row r="451" spans="1:2" x14ac:dyDescent="0.25">
      <c r="A451" s="39" t="s">
        <v>1100</v>
      </c>
      <c r="B451" s="39" t="s">
        <v>98</v>
      </c>
    </row>
    <row r="452" spans="1:2" x14ac:dyDescent="0.25">
      <c r="A452" s="45" t="s">
        <v>1128</v>
      </c>
      <c r="B452" s="45" t="s">
        <v>98</v>
      </c>
    </row>
    <row r="453" spans="1:2" x14ac:dyDescent="0.25">
      <c r="A453" s="45" t="s">
        <v>1129</v>
      </c>
      <c r="B453" s="45" t="s">
        <v>98</v>
      </c>
    </row>
    <row r="454" spans="1:2" x14ac:dyDescent="0.25">
      <c r="A454" s="45" t="s">
        <v>1130</v>
      </c>
      <c r="B454" s="45" t="s">
        <v>98</v>
      </c>
    </row>
    <row r="455" spans="1:2" x14ac:dyDescent="0.25">
      <c r="A455" s="45" t="s">
        <v>1131</v>
      </c>
      <c r="B455" s="45" t="s">
        <v>98</v>
      </c>
    </row>
    <row r="456" spans="1:2" x14ac:dyDescent="0.25">
      <c r="A456" s="45" t="s">
        <v>1132</v>
      </c>
      <c r="B456" s="45" t="s">
        <v>98</v>
      </c>
    </row>
    <row r="457" spans="1:2" x14ac:dyDescent="0.25">
      <c r="A457" s="45" t="s">
        <v>1133</v>
      </c>
      <c r="B457" s="45" t="s">
        <v>98</v>
      </c>
    </row>
    <row r="458" spans="1:2" x14ac:dyDescent="0.25">
      <c r="A458" s="45" t="s">
        <v>1134</v>
      </c>
      <c r="B458" s="45" t="s">
        <v>98</v>
      </c>
    </row>
    <row r="459" spans="1:2" x14ac:dyDescent="0.25">
      <c r="A459" s="45" t="s">
        <v>1135</v>
      </c>
      <c r="B459" s="45" t="s">
        <v>98</v>
      </c>
    </row>
    <row r="460" spans="1:2" x14ac:dyDescent="0.25">
      <c r="A460" s="45" t="s">
        <v>1136</v>
      </c>
      <c r="B460" s="45" t="s">
        <v>98</v>
      </c>
    </row>
    <row r="461" spans="1:2" x14ac:dyDescent="0.25">
      <c r="A461" s="45" t="s">
        <v>1137</v>
      </c>
      <c r="B461" s="45" t="s">
        <v>98</v>
      </c>
    </row>
    <row r="462" spans="1:2" x14ac:dyDescent="0.25">
      <c r="A462" s="45" t="s">
        <v>1138</v>
      </c>
      <c r="B462" s="45" t="s">
        <v>98</v>
      </c>
    </row>
    <row r="463" spans="1:2" x14ac:dyDescent="0.25">
      <c r="A463" s="45" t="s">
        <v>1139</v>
      </c>
      <c r="B463" s="45" t="s">
        <v>98</v>
      </c>
    </row>
    <row r="464" spans="1:2" x14ac:dyDescent="0.25">
      <c r="A464" s="45" t="s">
        <v>1140</v>
      </c>
      <c r="B464" s="45" t="s">
        <v>98</v>
      </c>
    </row>
    <row r="465" spans="1:2" x14ac:dyDescent="0.25">
      <c r="A465" s="45" t="s">
        <v>1260</v>
      </c>
      <c r="B465" s="45" t="s">
        <v>98</v>
      </c>
    </row>
    <row r="466" spans="1:2" x14ac:dyDescent="0.25">
      <c r="A466" s="50" t="s">
        <v>1262</v>
      </c>
      <c r="B466" s="50" t="s">
        <v>98</v>
      </c>
    </row>
    <row r="467" spans="1:2" x14ac:dyDescent="0.25">
      <c r="A467" s="50" t="s">
        <v>1264</v>
      </c>
      <c r="B467" s="50" t="s">
        <v>98</v>
      </c>
    </row>
    <row r="468" spans="1:2" x14ac:dyDescent="0.25">
      <c r="A468" s="45" t="s">
        <v>1285</v>
      </c>
      <c r="B468" s="45" t="s">
        <v>878</v>
      </c>
    </row>
    <row r="469" spans="1:2" x14ac:dyDescent="0.25">
      <c r="A469" s="45" t="s">
        <v>1286</v>
      </c>
      <c r="B469" s="45" t="s">
        <v>878</v>
      </c>
    </row>
    <row r="470" spans="1:2" x14ac:dyDescent="0.25">
      <c r="A470" s="45" t="s">
        <v>1287</v>
      </c>
      <c r="B470" s="45" t="s">
        <v>878</v>
      </c>
    </row>
    <row r="471" spans="1:2" x14ac:dyDescent="0.25">
      <c r="A471" s="45" t="s">
        <v>1288</v>
      </c>
      <c r="B471" s="45" t="s">
        <v>878</v>
      </c>
    </row>
    <row r="472" spans="1:2" x14ac:dyDescent="0.25">
      <c r="A472" s="45" t="s">
        <v>1290</v>
      </c>
      <c r="B472" s="45" t="s">
        <v>878</v>
      </c>
    </row>
    <row r="473" spans="1:2" x14ac:dyDescent="0.25">
      <c r="A473" s="45" t="s">
        <v>1291</v>
      </c>
      <c r="B473" s="45" t="s">
        <v>878</v>
      </c>
    </row>
    <row r="474" spans="1:2" x14ac:dyDescent="0.25">
      <c r="A474" s="45" t="s">
        <v>1292</v>
      </c>
      <c r="B474" s="45" t="s">
        <v>878</v>
      </c>
    </row>
    <row r="475" spans="1:2" x14ac:dyDescent="0.25">
      <c r="A475" s="45" t="s">
        <v>1293</v>
      </c>
      <c r="B475" s="45" t="s">
        <v>878</v>
      </c>
    </row>
    <row r="476" spans="1:2" x14ac:dyDescent="0.25">
      <c r="A476" s="45" t="s">
        <v>1294</v>
      </c>
      <c r="B476" s="45" t="s">
        <v>878</v>
      </c>
    </row>
    <row r="477" spans="1:2" x14ac:dyDescent="0.25">
      <c r="A477" s="39" t="s">
        <v>1465</v>
      </c>
      <c r="B477" s="39" t="s">
        <v>98</v>
      </c>
    </row>
    <row r="478" spans="1:2" x14ac:dyDescent="0.25">
      <c r="A478" s="39" t="s">
        <v>1466</v>
      </c>
      <c r="B478" s="39" t="s">
        <v>98</v>
      </c>
    </row>
    <row r="479" spans="1:2" x14ac:dyDescent="0.25">
      <c r="A479" s="39" t="s">
        <v>1467</v>
      </c>
      <c r="B479" s="39" t="s">
        <v>98</v>
      </c>
    </row>
    <row r="480" spans="1:2" x14ac:dyDescent="0.25">
      <c r="A480" s="39" t="s">
        <v>1468</v>
      </c>
      <c r="B480" s="39" t="s">
        <v>98</v>
      </c>
    </row>
    <row r="481" spans="1:2" x14ac:dyDescent="0.25">
      <c r="A481" s="39" t="s">
        <v>1469</v>
      </c>
      <c r="B481" s="39" t="s">
        <v>98</v>
      </c>
    </row>
    <row r="482" spans="1:2" x14ac:dyDescent="0.25">
      <c r="A482" s="39" t="s">
        <v>1470</v>
      </c>
      <c r="B482" s="39" t="s">
        <v>98</v>
      </c>
    </row>
    <row r="483" spans="1:2" x14ac:dyDescent="0.25">
      <c r="A483" s="45" t="s">
        <v>1528</v>
      </c>
      <c r="B483" s="45" t="s">
        <v>98</v>
      </c>
    </row>
    <row r="484" spans="1:2" x14ac:dyDescent="0.25">
      <c r="A484" s="50" t="s">
        <v>1529</v>
      </c>
      <c r="B484" s="50" t="s">
        <v>98</v>
      </c>
    </row>
    <row r="485" spans="1:2" x14ac:dyDescent="0.25">
      <c r="A485" s="45" t="s">
        <v>1530</v>
      </c>
      <c r="B485" s="45" t="s">
        <v>98</v>
      </c>
    </row>
    <row r="486" spans="1:2" x14ac:dyDescent="0.25">
      <c r="A486" s="50" t="s">
        <v>1531</v>
      </c>
      <c r="B486" s="50" t="s">
        <v>98</v>
      </c>
    </row>
    <row r="487" spans="1:2" x14ac:dyDescent="0.25">
      <c r="A487" s="45" t="s">
        <v>1532</v>
      </c>
      <c r="B487" s="45" t="s">
        <v>98</v>
      </c>
    </row>
    <row r="488" spans="1:2" x14ac:dyDescent="0.25">
      <c r="A488" s="50" t="s">
        <v>1533</v>
      </c>
      <c r="B488" s="50" t="s">
        <v>98</v>
      </c>
    </row>
    <row r="489" spans="1:2" x14ac:dyDescent="0.25">
      <c r="A489" s="50" t="s">
        <v>1534</v>
      </c>
      <c r="B489" s="50" t="s">
        <v>98</v>
      </c>
    </row>
    <row r="490" spans="1:2" x14ac:dyDescent="0.25">
      <c r="A490" s="45" t="s">
        <v>1535</v>
      </c>
      <c r="B490" s="45" t="s">
        <v>98</v>
      </c>
    </row>
    <row r="491" spans="1:2" x14ac:dyDescent="0.25">
      <c r="A491" s="50" t="s">
        <v>1572</v>
      </c>
      <c r="B491" s="50" t="s">
        <v>98</v>
      </c>
    </row>
    <row r="492" spans="1:2" x14ac:dyDescent="0.25">
      <c r="A492" s="50" t="s">
        <v>1573</v>
      </c>
      <c r="B492" s="50" t="s">
        <v>98</v>
      </c>
    </row>
    <row r="493" spans="1:2" x14ac:dyDescent="0.25">
      <c r="A493" s="50" t="s">
        <v>1574</v>
      </c>
      <c r="B493" s="50" t="s">
        <v>98</v>
      </c>
    </row>
    <row r="494" spans="1:2" x14ac:dyDescent="0.25">
      <c r="A494" s="39" t="s">
        <v>1650</v>
      </c>
      <c r="B494" s="39" t="s">
        <v>98</v>
      </c>
    </row>
    <row r="495" spans="1:2" x14ac:dyDescent="0.25">
      <c r="A495" s="39" t="s">
        <v>1651</v>
      </c>
      <c r="B495" s="39" t="s">
        <v>98</v>
      </c>
    </row>
    <row r="496" spans="1:2" x14ac:dyDescent="0.25">
      <c r="A496" s="39" t="s">
        <v>1652</v>
      </c>
      <c r="B496" s="39" t="s">
        <v>98</v>
      </c>
    </row>
    <row r="497" spans="1:2" x14ac:dyDescent="0.25">
      <c r="A497" s="39" t="s">
        <v>1653</v>
      </c>
      <c r="B497" s="39" t="s">
        <v>98</v>
      </c>
    </row>
    <row r="498" spans="1:2" x14ac:dyDescent="0.25">
      <c r="A498" s="39" t="s">
        <v>1654</v>
      </c>
      <c r="B498" s="39" t="s">
        <v>98</v>
      </c>
    </row>
    <row r="499" spans="1:2" x14ac:dyDescent="0.25">
      <c r="A499" s="39" t="s">
        <v>1655</v>
      </c>
      <c r="B499" s="39" t="s">
        <v>98</v>
      </c>
    </row>
    <row r="500" spans="1:2" x14ac:dyDescent="0.25">
      <c r="A500" s="39" t="s">
        <v>1656</v>
      </c>
      <c r="B500" s="39" t="s">
        <v>98</v>
      </c>
    </row>
    <row r="501" spans="1:2" x14ac:dyDescent="0.25">
      <c r="A501" s="39" t="s">
        <v>1657</v>
      </c>
      <c r="B501" s="39" t="s">
        <v>98</v>
      </c>
    </row>
    <row r="502" spans="1:2" x14ac:dyDescent="0.25">
      <c r="A502" s="39" t="s">
        <v>1658</v>
      </c>
      <c r="B502" s="39" t="s">
        <v>98</v>
      </c>
    </row>
    <row r="503" spans="1:2" x14ac:dyDescent="0.25">
      <c r="A503" s="39" t="s">
        <v>1659</v>
      </c>
      <c r="B503" s="39" t="s">
        <v>98</v>
      </c>
    </row>
    <row r="504" spans="1:2" x14ac:dyDescent="0.25">
      <c r="A504" s="39" t="s">
        <v>1660</v>
      </c>
      <c r="B504" s="39" t="s">
        <v>98</v>
      </c>
    </row>
    <row r="505" spans="1:2" x14ac:dyDescent="0.25">
      <c r="A505" s="39" t="s">
        <v>1661</v>
      </c>
      <c r="B505" s="39" t="s">
        <v>98</v>
      </c>
    </row>
    <row r="506" spans="1:2" x14ac:dyDescent="0.25">
      <c r="A506" s="39" t="s">
        <v>1662</v>
      </c>
      <c r="B506" s="39" t="s">
        <v>98</v>
      </c>
    </row>
    <row r="507" spans="1:2" x14ac:dyDescent="0.25">
      <c r="A507" s="39" t="s">
        <v>1663</v>
      </c>
      <c r="B507" s="39" t="s">
        <v>98</v>
      </c>
    </row>
    <row r="508" spans="1:2" x14ac:dyDescent="0.25">
      <c r="A508" s="39" t="s">
        <v>1664</v>
      </c>
      <c r="B508" s="39" t="s">
        <v>98</v>
      </c>
    </row>
    <row r="509" spans="1:2" x14ac:dyDescent="0.25">
      <c r="A509" s="39" t="s">
        <v>1665</v>
      </c>
      <c r="B509" s="39" t="s">
        <v>98</v>
      </c>
    </row>
    <row r="510" spans="1:2" x14ac:dyDescent="0.25">
      <c r="A510" s="39" t="s">
        <v>1666</v>
      </c>
      <c r="B510" s="39" t="s">
        <v>98</v>
      </c>
    </row>
    <row r="511" spans="1:2" x14ac:dyDescent="0.25">
      <c r="A511" s="39" t="s">
        <v>1667</v>
      </c>
      <c r="B511" s="39" t="s">
        <v>98</v>
      </c>
    </row>
    <row r="512" spans="1:2" x14ac:dyDescent="0.25">
      <c r="A512" s="39" t="s">
        <v>1668</v>
      </c>
      <c r="B512" s="39" t="s">
        <v>98</v>
      </c>
    </row>
    <row r="513" spans="1:2" x14ac:dyDescent="0.25">
      <c r="A513" s="39" t="s">
        <v>1669</v>
      </c>
      <c r="B513" s="39" t="s">
        <v>98</v>
      </c>
    </row>
    <row r="514" spans="1:2" x14ac:dyDescent="0.25">
      <c r="A514" s="39" t="s">
        <v>1670</v>
      </c>
      <c r="B514" s="39" t="s">
        <v>98</v>
      </c>
    </row>
    <row r="515" spans="1:2" x14ac:dyDescent="0.25">
      <c r="A515" s="39" t="s">
        <v>1671</v>
      </c>
      <c r="B515" s="39" t="s">
        <v>98</v>
      </c>
    </row>
    <row r="516" spans="1:2" x14ac:dyDescent="0.25">
      <c r="A516" s="39" t="s">
        <v>1672</v>
      </c>
      <c r="B516" s="39" t="s">
        <v>98</v>
      </c>
    </row>
    <row r="517" spans="1:2" x14ac:dyDescent="0.25">
      <c r="A517" s="39" t="s">
        <v>1673</v>
      </c>
      <c r="B517" s="39" t="s">
        <v>98</v>
      </c>
    </row>
    <row r="518" spans="1:2" x14ac:dyDescent="0.25">
      <c r="A518" s="39" t="s">
        <v>1674</v>
      </c>
      <c r="B518" s="39" t="s">
        <v>98</v>
      </c>
    </row>
    <row r="519" spans="1:2" x14ac:dyDescent="0.25">
      <c r="A519" s="39" t="s">
        <v>1675</v>
      </c>
      <c r="B519" s="39" t="s">
        <v>98</v>
      </c>
    </row>
    <row r="520" spans="1:2" x14ac:dyDescent="0.25">
      <c r="A520" s="39" t="s">
        <v>1676</v>
      </c>
      <c r="B520" s="39" t="s">
        <v>98</v>
      </c>
    </row>
    <row r="521" spans="1:2" x14ac:dyDescent="0.25">
      <c r="A521" s="39" t="s">
        <v>1677</v>
      </c>
      <c r="B521" s="39" t="s">
        <v>98</v>
      </c>
    </row>
    <row r="522" spans="1:2" x14ac:dyDescent="0.25">
      <c r="A522" s="39" t="s">
        <v>1678</v>
      </c>
      <c r="B522" s="39" t="s">
        <v>98</v>
      </c>
    </row>
    <row r="523" spans="1:2" x14ac:dyDescent="0.25">
      <c r="A523" s="39" t="s">
        <v>1679</v>
      </c>
      <c r="B523" s="39" t="s">
        <v>98</v>
      </c>
    </row>
    <row r="524" spans="1:2" x14ac:dyDescent="0.25">
      <c r="A524" s="39" t="s">
        <v>1680</v>
      </c>
      <c r="B524" s="39" t="s">
        <v>98</v>
      </c>
    </row>
    <row r="525" spans="1:2" x14ac:dyDescent="0.25">
      <c r="A525" s="39" t="s">
        <v>1681</v>
      </c>
      <c r="B525" s="39" t="s">
        <v>98</v>
      </c>
    </row>
    <row r="526" spans="1:2" x14ac:dyDescent="0.25">
      <c r="A526" s="39" t="s">
        <v>1682</v>
      </c>
      <c r="B526" s="39" t="s">
        <v>98</v>
      </c>
    </row>
    <row r="527" spans="1:2" x14ac:dyDescent="0.25">
      <c r="A527" s="39" t="s">
        <v>1683</v>
      </c>
      <c r="B527" s="39" t="s">
        <v>98</v>
      </c>
    </row>
    <row r="528" spans="1:2" x14ac:dyDescent="0.25">
      <c r="A528" s="39" t="s">
        <v>1684</v>
      </c>
      <c r="B528" s="39" t="s">
        <v>98</v>
      </c>
    </row>
    <row r="529" spans="1:2" x14ac:dyDescent="0.25">
      <c r="A529" s="39" t="s">
        <v>1685</v>
      </c>
      <c r="B529" s="39" t="s">
        <v>98</v>
      </c>
    </row>
    <row r="530" spans="1:2" x14ac:dyDescent="0.25">
      <c r="A530" s="39" t="s">
        <v>1686</v>
      </c>
      <c r="B530" s="39" t="s">
        <v>98</v>
      </c>
    </row>
    <row r="531" spans="1:2" x14ac:dyDescent="0.25">
      <c r="A531" s="39" t="s">
        <v>1687</v>
      </c>
      <c r="B531" s="39" t="s">
        <v>98</v>
      </c>
    </row>
    <row r="532" spans="1:2" x14ac:dyDescent="0.25">
      <c r="A532" s="39" t="s">
        <v>1688</v>
      </c>
      <c r="B532" s="39" t="s">
        <v>98</v>
      </c>
    </row>
    <row r="533" spans="1:2" x14ac:dyDescent="0.25">
      <c r="A533" s="39" t="s">
        <v>1689</v>
      </c>
      <c r="B533" s="39" t="s">
        <v>98</v>
      </c>
    </row>
    <row r="534" spans="1:2" x14ac:dyDescent="0.25">
      <c r="A534" s="39" t="s">
        <v>1690</v>
      </c>
      <c r="B534" s="39" t="s">
        <v>98</v>
      </c>
    </row>
    <row r="535" spans="1:2" x14ac:dyDescent="0.25">
      <c r="A535" s="39" t="s">
        <v>1691</v>
      </c>
      <c r="B535" s="39" t="s">
        <v>98</v>
      </c>
    </row>
    <row r="536" spans="1:2" x14ac:dyDescent="0.25">
      <c r="A536" s="39" t="s">
        <v>1692</v>
      </c>
      <c r="B536" s="39" t="s">
        <v>98</v>
      </c>
    </row>
    <row r="537" spans="1:2" x14ac:dyDescent="0.25">
      <c r="A537" s="39" t="s">
        <v>1693</v>
      </c>
      <c r="B537" s="39" t="s">
        <v>98</v>
      </c>
    </row>
    <row r="538" spans="1:2" x14ac:dyDescent="0.25">
      <c r="A538" s="39" t="s">
        <v>1694</v>
      </c>
      <c r="B538" s="39" t="s">
        <v>98</v>
      </c>
    </row>
    <row r="539" spans="1:2" x14ac:dyDescent="0.25">
      <c r="A539" s="39" t="s">
        <v>1695</v>
      </c>
      <c r="B539" s="39" t="s">
        <v>98</v>
      </c>
    </row>
    <row r="540" spans="1:2" x14ac:dyDescent="0.25">
      <c r="A540" s="39" t="s">
        <v>1696</v>
      </c>
      <c r="B540" s="39" t="s">
        <v>98</v>
      </c>
    </row>
    <row r="541" spans="1:2" x14ac:dyDescent="0.25">
      <c r="A541" s="39" t="s">
        <v>1697</v>
      </c>
      <c r="B541" s="39" t="s">
        <v>98</v>
      </c>
    </row>
    <row r="542" spans="1:2" x14ac:dyDescent="0.25">
      <c r="A542" s="39" t="s">
        <v>1698</v>
      </c>
      <c r="B542" s="39" t="s">
        <v>98</v>
      </c>
    </row>
    <row r="543" spans="1:2" x14ac:dyDescent="0.25">
      <c r="A543" s="39" t="s">
        <v>1699</v>
      </c>
      <c r="B543" s="39" t="s">
        <v>98</v>
      </c>
    </row>
    <row r="544" spans="1:2" x14ac:dyDescent="0.25">
      <c r="A544" s="39" t="s">
        <v>1700</v>
      </c>
      <c r="B544" s="39" t="s">
        <v>98</v>
      </c>
    </row>
    <row r="545" spans="1:2" x14ac:dyDescent="0.25">
      <c r="A545" s="39" t="s">
        <v>1701</v>
      </c>
      <c r="B545" s="39" t="s">
        <v>98</v>
      </c>
    </row>
    <row r="546" spans="1:2" x14ac:dyDescent="0.25">
      <c r="A546" s="39" t="s">
        <v>1702</v>
      </c>
      <c r="B546" s="39" t="s">
        <v>98</v>
      </c>
    </row>
    <row r="547" spans="1:2" x14ac:dyDescent="0.25">
      <c r="A547" s="39" t="s">
        <v>1703</v>
      </c>
      <c r="B547" s="39" t="s">
        <v>98</v>
      </c>
    </row>
    <row r="548" spans="1:2" x14ac:dyDescent="0.25">
      <c r="A548" s="39" t="s">
        <v>1704</v>
      </c>
      <c r="B548" s="39" t="s">
        <v>98</v>
      </c>
    </row>
    <row r="549" spans="1:2" x14ac:dyDescent="0.25">
      <c r="A549" s="39" t="s">
        <v>1705</v>
      </c>
      <c r="B549" s="39" t="s">
        <v>98</v>
      </c>
    </row>
    <row r="550" spans="1:2" x14ac:dyDescent="0.25">
      <c r="A550" s="39" t="s">
        <v>1706</v>
      </c>
      <c r="B550" s="39" t="s">
        <v>98</v>
      </c>
    </row>
    <row r="551" spans="1:2" x14ac:dyDescent="0.25">
      <c r="A551" s="39" t="s">
        <v>1707</v>
      </c>
      <c r="B551" s="39" t="s">
        <v>98</v>
      </c>
    </row>
    <row r="552" spans="1:2" x14ac:dyDescent="0.25">
      <c r="A552" s="39" t="s">
        <v>1708</v>
      </c>
      <c r="B552" s="39" t="s">
        <v>98</v>
      </c>
    </row>
    <row r="553" spans="1:2" x14ac:dyDescent="0.25">
      <c r="A553" s="39" t="s">
        <v>1709</v>
      </c>
      <c r="B553" s="39" t="s">
        <v>98</v>
      </c>
    </row>
    <row r="554" spans="1:2" x14ac:dyDescent="0.25">
      <c r="A554" s="39" t="s">
        <v>1710</v>
      </c>
      <c r="B554" s="39" t="s">
        <v>98</v>
      </c>
    </row>
    <row r="555" spans="1:2" x14ac:dyDescent="0.25">
      <c r="A555" s="39" t="s">
        <v>1711</v>
      </c>
      <c r="B555" s="39" t="s">
        <v>98</v>
      </c>
    </row>
    <row r="556" spans="1:2" x14ac:dyDescent="0.25">
      <c r="A556" s="39" t="s">
        <v>1712</v>
      </c>
      <c r="B556" s="39" t="s">
        <v>98</v>
      </c>
    </row>
    <row r="557" spans="1:2" x14ac:dyDescent="0.25">
      <c r="A557" s="39" t="s">
        <v>1713</v>
      </c>
      <c r="B557" s="39" t="s">
        <v>98</v>
      </c>
    </row>
    <row r="558" spans="1:2" x14ac:dyDescent="0.25">
      <c r="A558" s="39" t="s">
        <v>1714</v>
      </c>
      <c r="B558" s="39" t="s">
        <v>98</v>
      </c>
    </row>
    <row r="559" spans="1:2" x14ac:dyDescent="0.25">
      <c r="A559" s="39" t="s">
        <v>1715</v>
      </c>
      <c r="B559" s="39" t="s">
        <v>98</v>
      </c>
    </row>
    <row r="560" spans="1:2" x14ac:dyDescent="0.25">
      <c r="A560" s="39" t="s">
        <v>1716</v>
      </c>
      <c r="B560" s="39" t="s">
        <v>98</v>
      </c>
    </row>
    <row r="561" spans="1:2" x14ac:dyDescent="0.25">
      <c r="A561" s="39" t="s">
        <v>1717</v>
      </c>
      <c r="B561" s="39" t="s">
        <v>98</v>
      </c>
    </row>
    <row r="562" spans="1:2" x14ac:dyDescent="0.25">
      <c r="A562" s="39" t="s">
        <v>1718</v>
      </c>
      <c r="B562" s="39" t="s">
        <v>98</v>
      </c>
    </row>
    <row r="563" spans="1:2" x14ac:dyDescent="0.25">
      <c r="A563" s="39" t="s">
        <v>1719</v>
      </c>
      <c r="B563" s="39" t="s">
        <v>98</v>
      </c>
    </row>
    <row r="564" spans="1:2" x14ac:dyDescent="0.25">
      <c r="A564" s="39" t="s">
        <v>1720</v>
      </c>
      <c r="B564" s="39" t="s">
        <v>98</v>
      </c>
    </row>
    <row r="565" spans="1:2" x14ac:dyDescent="0.25">
      <c r="A565" s="39" t="s">
        <v>1721</v>
      </c>
      <c r="B565" s="39" t="s">
        <v>98</v>
      </c>
    </row>
    <row r="566" spans="1:2" x14ac:dyDescent="0.25">
      <c r="A566" s="39" t="s">
        <v>1722</v>
      </c>
      <c r="B566" s="39" t="s">
        <v>98</v>
      </c>
    </row>
    <row r="567" spans="1:2" x14ac:dyDescent="0.25">
      <c r="A567" s="39" t="s">
        <v>1723</v>
      </c>
      <c r="B567" s="39" t="s">
        <v>98</v>
      </c>
    </row>
    <row r="568" spans="1:2" x14ac:dyDescent="0.25">
      <c r="A568" s="39" t="s">
        <v>1724</v>
      </c>
      <c r="B568" s="39" t="s">
        <v>98</v>
      </c>
    </row>
    <row r="569" spans="1:2" x14ac:dyDescent="0.25">
      <c r="A569" s="39" t="s">
        <v>1725</v>
      </c>
      <c r="B569" s="39" t="s">
        <v>98</v>
      </c>
    </row>
    <row r="570" spans="1:2" x14ac:dyDescent="0.25">
      <c r="A570" s="39" t="s">
        <v>1726</v>
      </c>
      <c r="B570" s="39" t="s">
        <v>98</v>
      </c>
    </row>
    <row r="571" spans="1:2" x14ac:dyDescent="0.25">
      <c r="A571" s="39" t="s">
        <v>1727</v>
      </c>
      <c r="B571" s="39" t="s">
        <v>98</v>
      </c>
    </row>
    <row r="572" spans="1:2" x14ac:dyDescent="0.25">
      <c r="A572" s="39" t="s">
        <v>1728</v>
      </c>
      <c r="B572" s="39" t="s">
        <v>98</v>
      </c>
    </row>
    <row r="573" spans="1:2" x14ac:dyDescent="0.25">
      <c r="A573" s="39" t="s">
        <v>1729</v>
      </c>
      <c r="B573" s="39" t="s">
        <v>98</v>
      </c>
    </row>
    <row r="574" spans="1:2" x14ac:dyDescent="0.25">
      <c r="A574" s="39" t="s">
        <v>1730</v>
      </c>
      <c r="B574" s="39" t="s">
        <v>98</v>
      </c>
    </row>
    <row r="575" spans="1:2" x14ac:dyDescent="0.25">
      <c r="A575" s="39" t="s">
        <v>1731</v>
      </c>
      <c r="B575" s="39" t="s">
        <v>98</v>
      </c>
    </row>
    <row r="576" spans="1:2" x14ac:dyDescent="0.25">
      <c r="A576" s="39" t="s">
        <v>1732</v>
      </c>
      <c r="B576" s="39" t="s">
        <v>98</v>
      </c>
    </row>
    <row r="577" spans="1:2" x14ac:dyDescent="0.25">
      <c r="A577" s="39" t="s">
        <v>1733</v>
      </c>
      <c r="B577" s="39" t="s">
        <v>98</v>
      </c>
    </row>
    <row r="578" spans="1:2" x14ac:dyDescent="0.25">
      <c r="A578" s="39" t="s">
        <v>1734</v>
      </c>
      <c r="B578" s="39" t="s">
        <v>98</v>
      </c>
    </row>
    <row r="579" spans="1:2" x14ac:dyDescent="0.25">
      <c r="A579" s="39" t="s">
        <v>1735</v>
      </c>
      <c r="B579" s="39" t="s">
        <v>98</v>
      </c>
    </row>
    <row r="580" spans="1:2" x14ac:dyDescent="0.25">
      <c r="A580" s="39" t="s">
        <v>1736</v>
      </c>
      <c r="B580" s="39" t="s">
        <v>98</v>
      </c>
    </row>
    <row r="581" spans="1:2" x14ac:dyDescent="0.25">
      <c r="A581" s="39" t="s">
        <v>1737</v>
      </c>
      <c r="B581" s="39" t="s">
        <v>98</v>
      </c>
    </row>
    <row r="582" spans="1:2" x14ac:dyDescent="0.25">
      <c r="A582" s="39" t="s">
        <v>1738</v>
      </c>
      <c r="B582" s="39" t="s">
        <v>98</v>
      </c>
    </row>
    <row r="583" spans="1:2" x14ac:dyDescent="0.25">
      <c r="A583" s="39" t="s">
        <v>1739</v>
      </c>
      <c r="B583" s="39" t="s">
        <v>98</v>
      </c>
    </row>
    <row r="584" spans="1:2" x14ac:dyDescent="0.25">
      <c r="A584" s="39" t="s">
        <v>1740</v>
      </c>
      <c r="B584" s="39" t="s">
        <v>98</v>
      </c>
    </row>
    <row r="585" spans="1:2" x14ac:dyDescent="0.25">
      <c r="A585" s="39" t="s">
        <v>1741</v>
      </c>
      <c r="B585" s="39" t="s">
        <v>98</v>
      </c>
    </row>
    <row r="586" spans="1:2" x14ac:dyDescent="0.25">
      <c r="A586" s="39" t="s">
        <v>1742</v>
      </c>
      <c r="B586" s="39" t="s">
        <v>98</v>
      </c>
    </row>
    <row r="587" spans="1:2" x14ac:dyDescent="0.25">
      <c r="A587" s="39" t="s">
        <v>1743</v>
      </c>
      <c r="B587" s="39" t="s">
        <v>98</v>
      </c>
    </row>
    <row r="588" spans="1:2" x14ac:dyDescent="0.25">
      <c r="A588" s="39" t="s">
        <v>1744</v>
      </c>
      <c r="B588" s="39" t="s">
        <v>98</v>
      </c>
    </row>
    <row r="589" spans="1:2" x14ac:dyDescent="0.25">
      <c r="A589" s="39" t="s">
        <v>1745</v>
      </c>
      <c r="B589" s="39" t="s">
        <v>98</v>
      </c>
    </row>
    <row r="590" spans="1:2" x14ac:dyDescent="0.25">
      <c r="A590" s="39" t="s">
        <v>1746</v>
      </c>
      <c r="B590" s="39" t="s">
        <v>98</v>
      </c>
    </row>
    <row r="591" spans="1:2" x14ac:dyDescent="0.25">
      <c r="A591" s="39" t="s">
        <v>1747</v>
      </c>
      <c r="B591" s="39" t="s">
        <v>98</v>
      </c>
    </row>
    <row r="592" spans="1:2" x14ac:dyDescent="0.25">
      <c r="A592" s="39" t="s">
        <v>1748</v>
      </c>
      <c r="B592" s="39" t="s">
        <v>98</v>
      </c>
    </row>
    <row r="593" spans="1:2" x14ac:dyDescent="0.25">
      <c r="A593" s="39" t="s">
        <v>1749</v>
      </c>
      <c r="B593" s="39" t="s">
        <v>98</v>
      </c>
    </row>
    <row r="594" spans="1:2" x14ac:dyDescent="0.25">
      <c r="A594" s="50" t="s">
        <v>1763</v>
      </c>
      <c r="B594" s="50" t="s">
        <v>98</v>
      </c>
    </row>
    <row r="595" spans="1:2" x14ac:dyDescent="0.25">
      <c r="A595" s="39" t="s">
        <v>1779</v>
      </c>
      <c r="B595" s="39" t="s">
        <v>98</v>
      </c>
    </row>
    <row r="596" spans="1:2" x14ac:dyDescent="0.25">
      <c r="A596" s="39" t="s">
        <v>1780</v>
      </c>
      <c r="B596" s="39" t="s">
        <v>98</v>
      </c>
    </row>
    <row r="597" spans="1:2" x14ac:dyDescent="0.25">
      <c r="A597" s="39" t="s">
        <v>1781</v>
      </c>
      <c r="B597" s="39" t="s">
        <v>98</v>
      </c>
    </row>
    <row r="598" spans="1:2" x14ac:dyDescent="0.25">
      <c r="A598" s="39" t="s">
        <v>1807</v>
      </c>
      <c r="B598" s="39" t="s">
        <v>98</v>
      </c>
    </row>
    <row r="599" spans="1:2" x14ac:dyDescent="0.25">
      <c r="A599" s="39" t="s">
        <v>1808</v>
      </c>
      <c r="B599" s="39" t="s">
        <v>98</v>
      </c>
    </row>
    <row r="600" spans="1:2" x14ac:dyDescent="0.25">
      <c r="A600" s="39" t="s">
        <v>1809</v>
      </c>
      <c r="B600" s="39" t="s">
        <v>98</v>
      </c>
    </row>
    <row r="601" spans="1:2" x14ac:dyDescent="0.25">
      <c r="A601" s="39" t="s">
        <v>1810</v>
      </c>
      <c r="B601" s="39" t="s">
        <v>98</v>
      </c>
    </row>
    <row r="602" spans="1:2" x14ac:dyDescent="0.25">
      <c r="A602" s="39" t="s">
        <v>1811</v>
      </c>
      <c r="B602" s="39" t="s">
        <v>98</v>
      </c>
    </row>
    <row r="603" spans="1:2" x14ac:dyDescent="0.25">
      <c r="A603" s="39" t="s">
        <v>1812</v>
      </c>
      <c r="B603" s="39" t="s">
        <v>98</v>
      </c>
    </row>
    <row r="604" spans="1:2" x14ac:dyDescent="0.25">
      <c r="A604" s="39" t="s">
        <v>1813</v>
      </c>
      <c r="B604" s="39" t="s">
        <v>98</v>
      </c>
    </row>
    <row r="605" spans="1:2" x14ac:dyDescent="0.25">
      <c r="A605" s="39" t="s">
        <v>1814</v>
      </c>
      <c r="B605" s="39" t="s">
        <v>98</v>
      </c>
    </row>
    <row r="606" spans="1:2" x14ac:dyDescent="0.25">
      <c r="A606" s="39" t="s">
        <v>1815</v>
      </c>
      <c r="B606" s="39" t="s">
        <v>98</v>
      </c>
    </row>
    <row r="607" spans="1:2" x14ac:dyDescent="0.25">
      <c r="A607" s="39" t="s">
        <v>1816</v>
      </c>
      <c r="B607" s="39" t="s">
        <v>98</v>
      </c>
    </row>
    <row r="608" spans="1:2" x14ac:dyDescent="0.25">
      <c r="A608" s="39" t="s">
        <v>1817</v>
      </c>
      <c r="B608" s="39" t="s">
        <v>98</v>
      </c>
    </row>
    <row r="609" spans="1:2" x14ac:dyDescent="0.25">
      <c r="A609" s="39" t="s">
        <v>1818</v>
      </c>
      <c r="B609" s="39" t="s">
        <v>98</v>
      </c>
    </row>
    <row r="610" spans="1:2" x14ac:dyDescent="0.25">
      <c r="A610" s="39" t="s">
        <v>1819</v>
      </c>
      <c r="B610" s="39" t="s">
        <v>98</v>
      </c>
    </row>
    <row r="611" spans="1:2" x14ac:dyDescent="0.25">
      <c r="A611" s="39" t="s">
        <v>1820</v>
      </c>
      <c r="B611" s="39" t="s">
        <v>98</v>
      </c>
    </row>
    <row r="612" spans="1:2" x14ac:dyDescent="0.25">
      <c r="A612" s="39" t="s">
        <v>1821</v>
      </c>
      <c r="B612" s="39" t="s">
        <v>98</v>
      </c>
    </row>
    <row r="613" spans="1:2" x14ac:dyDescent="0.25">
      <c r="A613" s="39" t="s">
        <v>1822</v>
      </c>
      <c r="B613" s="39" t="s">
        <v>98</v>
      </c>
    </row>
    <row r="614" spans="1:2" x14ac:dyDescent="0.25">
      <c r="A614" s="39" t="s">
        <v>1823</v>
      </c>
      <c r="B614" s="39" t="s">
        <v>98</v>
      </c>
    </row>
    <row r="615" spans="1:2" x14ac:dyDescent="0.25">
      <c r="A615" s="39" t="s">
        <v>1824</v>
      </c>
      <c r="B615" s="39" t="s">
        <v>98</v>
      </c>
    </row>
    <row r="616" spans="1:2" x14ac:dyDescent="0.25">
      <c r="A616" s="39" t="s">
        <v>1840</v>
      </c>
      <c r="B616" s="39" t="s">
        <v>98</v>
      </c>
    </row>
    <row r="617" spans="1:2" x14ac:dyDescent="0.25">
      <c r="A617" s="39" t="s">
        <v>1841</v>
      </c>
      <c r="B617" s="39" t="s">
        <v>98</v>
      </c>
    </row>
    <row r="618" spans="1:2" x14ac:dyDescent="0.25">
      <c r="A618" s="39" t="s">
        <v>1842</v>
      </c>
      <c r="B618" s="39" t="s">
        <v>98</v>
      </c>
    </row>
    <row r="619" spans="1:2" x14ac:dyDescent="0.25">
      <c r="A619" s="39" t="s">
        <v>1960</v>
      </c>
      <c r="B619" s="39" t="s">
        <v>98</v>
      </c>
    </row>
    <row r="620" spans="1:2" x14ac:dyDescent="0.25">
      <c r="A620" s="39" t="s">
        <v>1961</v>
      </c>
      <c r="B620" s="39" t="s">
        <v>98</v>
      </c>
    </row>
    <row r="621" spans="1:2" x14ac:dyDescent="0.25">
      <c r="A621" s="39" t="s">
        <v>1962</v>
      </c>
      <c r="B621" s="39" t="s">
        <v>98</v>
      </c>
    </row>
    <row r="622" spans="1:2" x14ac:dyDescent="0.25">
      <c r="A622" s="39" t="s">
        <v>1976</v>
      </c>
      <c r="B622" s="39" t="s">
        <v>98</v>
      </c>
    </row>
    <row r="623" spans="1:2" x14ac:dyDescent="0.25">
      <c r="A623" s="39" t="s">
        <v>1977</v>
      </c>
      <c r="B623" s="39" t="s">
        <v>98</v>
      </c>
    </row>
    <row r="624" spans="1:2" x14ac:dyDescent="0.25">
      <c r="A624" s="45" t="s">
        <v>1997</v>
      </c>
      <c r="B624" s="45" t="s">
        <v>98</v>
      </c>
    </row>
    <row r="625" spans="1:2" x14ac:dyDescent="0.25">
      <c r="A625" s="45" t="s">
        <v>1998</v>
      </c>
      <c r="B625" s="45" t="s">
        <v>98</v>
      </c>
    </row>
    <row r="626" spans="1:2" x14ac:dyDescent="0.25">
      <c r="A626" s="45" t="s">
        <v>1999</v>
      </c>
      <c r="B626" s="45" t="s">
        <v>98</v>
      </c>
    </row>
    <row r="627" spans="1:2" x14ac:dyDescent="0.25">
      <c r="A627" s="45" t="s">
        <v>2000</v>
      </c>
      <c r="B627" s="45" t="s">
        <v>98</v>
      </c>
    </row>
    <row r="628" spans="1:2" x14ac:dyDescent="0.25">
      <c r="A628" s="45" t="s">
        <v>2001</v>
      </c>
      <c r="B628" s="45" t="s">
        <v>98</v>
      </c>
    </row>
    <row r="629" spans="1:2" x14ac:dyDescent="0.25">
      <c r="A629" s="45" t="s">
        <v>2104</v>
      </c>
      <c r="B629" s="45" t="s">
        <v>878</v>
      </c>
    </row>
    <row r="630" spans="1:2" x14ac:dyDescent="0.25">
      <c r="A630" s="45" t="s">
        <v>2105</v>
      </c>
      <c r="B630" s="45" t="s">
        <v>878</v>
      </c>
    </row>
    <row r="631" spans="1:2" x14ac:dyDescent="0.25">
      <c r="A631" s="45" t="s">
        <v>2106</v>
      </c>
      <c r="B631" s="45" t="s">
        <v>878</v>
      </c>
    </row>
    <row r="632" spans="1:2" x14ac:dyDescent="0.25">
      <c r="A632" s="45" t="s">
        <v>2107</v>
      </c>
      <c r="B632" s="45" t="s">
        <v>878</v>
      </c>
    </row>
    <row r="633" spans="1:2" x14ac:dyDescent="0.25">
      <c r="A633" s="45" t="s">
        <v>2108</v>
      </c>
      <c r="B633" s="45" t="s">
        <v>878</v>
      </c>
    </row>
    <row r="634" spans="1:2" x14ac:dyDescent="0.25">
      <c r="A634" s="45" t="s">
        <v>2109</v>
      </c>
      <c r="B634" s="45" t="s">
        <v>878</v>
      </c>
    </row>
    <row r="635" spans="1:2" x14ac:dyDescent="0.25">
      <c r="A635" s="45" t="s">
        <v>2110</v>
      </c>
      <c r="B635" s="45" t="s">
        <v>878</v>
      </c>
    </row>
    <row r="636" spans="1:2" x14ac:dyDescent="0.25">
      <c r="A636" s="39" t="s">
        <v>2132</v>
      </c>
      <c r="B636" s="39" t="s">
        <v>98</v>
      </c>
    </row>
    <row r="637" spans="1:2" x14ac:dyDescent="0.25">
      <c r="A637" s="39" t="s">
        <v>2133</v>
      </c>
      <c r="B637" s="39" t="s">
        <v>98</v>
      </c>
    </row>
    <row r="638" spans="1:2" x14ac:dyDescent="0.25">
      <c r="A638" s="39" t="s">
        <v>2134</v>
      </c>
      <c r="B638" s="39" t="s">
        <v>98</v>
      </c>
    </row>
    <row r="639" spans="1:2" x14ac:dyDescent="0.25">
      <c r="A639" s="39" t="s">
        <v>2135</v>
      </c>
      <c r="B639" s="39" t="s">
        <v>98</v>
      </c>
    </row>
    <row r="640" spans="1:2" x14ac:dyDescent="0.25">
      <c r="A640" s="39" t="s">
        <v>2136</v>
      </c>
      <c r="B640" s="39" t="s">
        <v>98</v>
      </c>
    </row>
    <row r="641" spans="1:2" x14ac:dyDescent="0.25">
      <c r="A641" s="45" t="s">
        <v>2361</v>
      </c>
      <c r="B641" s="45" t="s">
        <v>98</v>
      </c>
    </row>
    <row r="642" spans="1:2" x14ac:dyDescent="0.25">
      <c r="A642" s="50" t="s">
        <v>2362</v>
      </c>
      <c r="B642" s="50" t="s">
        <v>98</v>
      </c>
    </row>
    <row r="643" spans="1:2" x14ac:dyDescent="0.25">
      <c r="A643" s="45" t="s">
        <v>2363</v>
      </c>
      <c r="B643" s="45" t="s">
        <v>98</v>
      </c>
    </row>
    <row r="644" spans="1:2" x14ac:dyDescent="0.25">
      <c r="A644" s="50" t="s">
        <v>2364</v>
      </c>
      <c r="B644" s="50" t="s">
        <v>98</v>
      </c>
    </row>
    <row r="645" spans="1:2" x14ac:dyDescent="0.25">
      <c r="A645" s="50" t="s">
        <v>2365</v>
      </c>
      <c r="B645" s="50" t="s">
        <v>98</v>
      </c>
    </row>
    <row r="646" spans="1:2" x14ac:dyDescent="0.25">
      <c r="A646" s="45" t="s">
        <v>2366</v>
      </c>
      <c r="B646" s="45" t="s">
        <v>98</v>
      </c>
    </row>
    <row r="647" spans="1:2" x14ac:dyDescent="0.25">
      <c r="A647" s="45" t="s">
        <v>2367</v>
      </c>
      <c r="B647" s="45" t="s">
        <v>98</v>
      </c>
    </row>
    <row r="648" spans="1:2" x14ac:dyDescent="0.25">
      <c r="A648" s="50" t="s">
        <v>2368</v>
      </c>
      <c r="B648" s="50" t="s">
        <v>98</v>
      </c>
    </row>
    <row r="649" spans="1:2" x14ac:dyDescent="0.25">
      <c r="A649" s="45" t="s">
        <v>2369</v>
      </c>
      <c r="B649" s="45" t="s">
        <v>98</v>
      </c>
    </row>
    <row r="650" spans="1:2" x14ac:dyDescent="0.25">
      <c r="A650" s="50" t="s">
        <v>2370</v>
      </c>
      <c r="B650" s="50" t="s">
        <v>98</v>
      </c>
    </row>
    <row r="651" spans="1:2" x14ac:dyDescent="0.25">
      <c r="A651" s="45" t="s">
        <v>2371</v>
      </c>
      <c r="B651" s="45" t="s">
        <v>98</v>
      </c>
    </row>
    <row r="652" spans="1:2" x14ac:dyDescent="0.25">
      <c r="A652" s="45" t="s">
        <v>2372</v>
      </c>
      <c r="B652" s="45" t="s">
        <v>98</v>
      </c>
    </row>
    <row r="653" spans="1:2" x14ac:dyDescent="0.25">
      <c r="A653" s="45" t="s">
        <v>2392</v>
      </c>
      <c r="B653" s="45" t="s">
        <v>98</v>
      </c>
    </row>
    <row r="654" spans="1:2" x14ac:dyDescent="0.25">
      <c r="A654" s="45" t="s">
        <v>2393</v>
      </c>
      <c r="B654" s="45" t="s">
        <v>98</v>
      </c>
    </row>
    <row r="655" spans="1:2" x14ac:dyDescent="0.25">
      <c r="A655" s="45" t="s">
        <v>2396</v>
      </c>
      <c r="B655" s="45" t="s">
        <v>98</v>
      </c>
    </row>
    <row r="656" spans="1:2" x14ac:dyDescent="0.25">
      <c r="A656" s="50" t="s">
        <v>2397</v>
      </c>
      <c r="B656" s="50" t="s">
        <v>98</v>
      </c>
    </row>
    <row r="657" spans="1:2" x14ac:dyDescent="0.25">
      <c r="A657" s="50" t="s">
        <v>2398</v>
      </c>
      <c r="B657" s="50" t="s">
        <v>98</v>
      </c>
    </row>
    <row r="658" spans="1:2" x14ac:dyDescent="0.25">
      <c r="A658" s="45" t="s">
        <v>2399</v>
      </c>
      <c r="B658" s="45" t="s">
        <v>98</v>
      </c>
    </row>
    <row r="659" spans="1:2" x14ac:dyDescent="0.25">
      <c r="A659" s="45" t="s">
        <v>2400</v>
      </c>
      <c r="B659" s="45" t="s">
        <v>98</v>
      </c>
    </row>
    <row r="660" spans="1:2" x14ac:dyDescent="0.25">
      <c r="A660" s="50" t="s">
        <v>2401</v>
      </c>
      <c r="B660" s="50" t="s">
        <v>98</v>
      </c>
    </row>
    <row r="661" spans="1:2" x14ac:dyDescent="0.25">
      <c r="A661" s="39" t="s">
        <v>2417</v>
      </c>
      <c r="B661" s="39" t="s">
        <v>98</v>
      </c>
    </row>
    <row r="662" spans="1:2" x14ac:dyDescent="0.25">
      <c r="A662" s="39" t="s">
        <v>2453</v>
      </c>
      <c r="B662" s="39" t="s">
        <v>98</v>
      </c>
    </row>
    <row r="663" spans="1:2" x14ac:dyDescent="0.25">
      <c r="A663" s="39" t="s">
        <v>2454</v>
      </c>
      <c r="B663" s="39" t="s">
        <v>98</v>
      </c>
    </row>
    <row r="664" spans="1:2" x14ac:dyDescent="0.25">
      <c r="A664" s="45" t="s">
        <v>2476</v>
      </c>
      <c r="B664" s="45" t="s">
        <v>98</v>
      </c>
    </row>
    <row r="665" spans="1:2" x14ac:dyDescent="0.25">
      <c r="A665" s="45" t="s">
        <v>2477</v>
      </c>
      <c r="B665" s="45" t="s">
        <v>98</v>
      </c>
    </row>
    <row r="666" spans="1:2" x14ac:dyDescent="0.25">
      <c r="A666" s="45" t="s">
        <v>2478</v>
      </c>
      <c r="B666" s="45" t="s">
        <v>98</v>
      </c>
    </row>
    <row r="667" spans="1:2" x14ac:dyDescent="0.25">
      <c r="A667" s="45" t="s">
        <v>2480</v>
      </c>
      <c r="B667" s="45" t="s">
        <v>98</v>
      </c>
    </row>
    <row r="668" spans="1:2" x14ac:dyDescent="0.25">
      <c r="A668" s="50" t="s">
        <v>2481</v>
      </c>
      <c r="B668" s="50" t="s">
        <v>98</v>
      </c>
    </row>
    <row r="669" spans="1:2" x14ac:dyDescent="0.25">
      <c r="A669" s="45" t="s">
        <v>2484</v>
      </c>
      <c r="B669" s="45" t="s">
        <v>98</v>
      </c>
    </row>
    <row r="670" spans="1:2" x14ac:dyDescent="0.25">
      <c r="A670" s="45" t="s">
        <v>2487</v>
      </c>
      <c r="B670" s="45" t="s">
        <v>98</v>
      </c>
    </row>
    <row r="671" spans="1:2" x14ac:dyDescent="0.25">
      <c r="A671" s="45" t="s">
        <v>2490</v>
      </c>
      <c r="B671" s="45" t="s">
        <v>98</v>
      </c>
    </row>
    <row r="672" spans="1:2" x14ac:dyDescent="0.25">
      <c r="A672" s="50" t="s">
        <v>2491</v>
      </c>
      <c r="B672" s="50" t="s">
        <v>98</v>
      </c>
    </row>
    <row r="673" spans="1:2" x14ac:dyDescent="0.25">
      <c r="A673" s="45" t="s">
        <v>2492</v>
      </c>
      <c r="B673" s="45" t="s">
        <v>98</v>
      </c>
    </row>
    <row r="674" spans="1:2" x14ac:dyDescent="0.25">
      <c r="A674" s="45" t="s">
        <v>2494</v>
      </c>
      <c r="B674" s="45" t="s">
        <v>98</v>
      </c>
    </row>
    <row r="675" spans="1:2" x14ac:dyDescent="0.25">
      <c r="A675" s="45" t="s">
        <v>2515</v>
      </c>
      <c r="B675" s="45" t="s">
        <v>98</v>
      </c>
    </row>
    <row r="676" spans="1:2" x14ac:dyDescent="0.25">
      <c r="A676" s="45" t="s">
        <v>2516</v>
      </c>
      <c r="B676" s="45" t="s">
        <v>98</v>
      </c>
    </row>
    <row r="677" spans="1:2" x14ac:dyDescent="0.25">
      <c r="A677" s="39" t="s">
        <v>2543</v>
      </c>
      <c r="B677" s="39" t="s">
        <v>98</v>
      </c>
    </row>
    <row r="678" spans="1:2" x14ac:dyDescent="0.25">
      <c r="A678" s="39" t="s">
        <v>2544</v>
      </c>
      <c r="B678" s="39" t="s">
        <v>98</v>
      </c>
    </row>
    <row r="679" spans="1:2" x14ac:dyDescent="0.25">
      <c r="A679" s="39" t="s">
        <v>2545</v>
      </c>
      <c r="B679" s="39" t="s">
        <v>98</v>
      </c>
    </row>
    <row r="680" spans="1:2" x14ac:dyDescent="0.25">
      <c r="A680" s="39" t="s">
        <v>2546</v>
      </c>
      <c r="B680" s="39" t="s">
        <v>98</v>
      </c>
    </row>
    <row r="681" spans="1:2" x14ac:dyDescent="0.25">
      <c r="A681" s="39" t="s">
        <v>2547</v>
      </c>
      <c r="B681" s="39" t="s">
        <v>98</v>
      </c>
    </row>
    <row r="682" spans="1:2" x14ac:dyDescent="0.25">
      <c r="A682" s="39" t="s">
        <v>2548</v>
      </c>
      <c r="B682" s="39" t="s">
        <v>98</v>
      </c>
    </row>
    <row r="683" spans="1:2" x14ac:dyDescent="0.25">
      <c r="A683" s="39" t="s">
        <v>2549</v>
      </c>
      <c r="B683" s="39" t="s">
        <v>98</v>
      </c>
    </row>
    <row r="684" spans="1:2" x14ac:dyDescent="0.25">
      <c r="A684" s="39" t="s">
        <v>2551</v>
      </c>
      <c r="B684" s="39" t="s">
        <v>98</v>
      </c>
    </row>
    <row r="685" spans="1:2" x14ac:dyDescent="0.25">
      <c r="A685" s="39" t="s">
        <v>2552</v>
      </c>
      <c r="B685" s="39" t="s">
        <v>98</v>
      </c>
    </row>
    <row r="686" spans="1:2" x14ac:dyDescent="0.25">
      <c r="A686" s="39" t="s">
        <v>2553</v>
      </c>
      <c r="B686" s="39" t="s">
        <v>98</v>
      </c>
    </row>
    <row r="687" spans="1:2" x14ac:dyDescent="0.25">
      <c r="A687" s="39" t="s">
        <v>2554</v>
      </c>
      <c r="B687" s="39" t="s">
        <v>98</v>
      </c>
    </row>
    <row r="688" spans="1:2" x14ac:dyDescent="0.25">
      <c r="A688" s="39" t="s">
        <v>2555</v>
      </c>
      <c r="B688" s="39" t="s">
        <v>98</v>
      </c>
    </row>
    <row r="689" spans="1:2" x14ac:dyDescent="0.25">
      <c r="A689" s="45" t="s">
        <v>2574</v>
      </c>
      <c r="B689" s="45" t="s">
        <v>98</v>
      </c>
    </row>
    <row r="690" spans="1:2" x14ac:dyDescent="0.25">
      <c r="A690" s="50" t="s">
        <v>2575</v>
      </c>
      <c r="B690" s="50" t="s">
        <v>98</v>
      </c>
    </row>
    <row r="691" spans="1:2" x14ac:dyDescent="0.25">
      <c r="A691" s="39" t="s">
        <v>2589</v>
      </c>
      <c r="B691" s="39" t="s">
        <v>98</v>
      </c>
    </row>
    <row r="692" spans="1:2" x14ac:dyDescent="0.25">
      <c r="A692" s="39" t="s">
        <v>2590</v>
      </c>
      <c r="B692" s="39" t="s">
        <v>98</v>
      </c>
    </row>
    <row r="693" spans="1:2" x14ac:dyDescent="0.25">
      <c r="A693" s="39" t="s">
        <v>2612</v>
      </c>
      <c r="B693" s="39" t="s">
        <v>98</v>
      </c>
    </row>
    <row r="694" spans="1:2" x14ac:dyDescent="0.25">
      <c r="A694" s="39" t="s">
        <v>2613</v>
      </c>
      <c r="B694" s="39" t="s">
        <v>98</v>
      </c>
    </row>
    <row r="695" spans="1:2" x14ac:dyDescent="0.25">
      <c r="A695" s="39" t="s">
        <v>2614</v>
      </c>
      <c r="B695" s="39" t="s">
        <v>98</v>
      </c>
    </row>
    <row r="696" spans="1:2" x14ac:dyDescent="0.25">
      <c r="A696" s="39" t="s">
        <v>2615</v>
      </c>
      <c r="B696" s="39" t="s">
        <v>98</v>
      </c>
    </row>
    <row r="697" spans="1:2" x14ac:dyDescent="0.25">
      <c r="A697" s="39" t="s">
        <v>2616</v>
      </c>
      <c r="B697" s="39" t="s">
        <v>98</v>
      </c>
    </row>
    <row r="698" spans="1:2" x14ac:dyDescent="0.25">
      <c r="A698" s="39" t="s">
        <v>2617</v>
      </c>
      <c r="B698" s="39" t="s">
        <v>98</v>
      </c>
    </row>
    <row r="699" spans="1:2" x14ac:dyDescent="0.25">
      <c r="A699" s="39" t="s">
        <v>2618</v>
      </c>
      <c r="B699" s="39" t="s">
        <v>98</v>
      </c>
    </row>
    <row r="700" spans="1:2" x14ac:dyDescent="0.25">
      <c r="A700" s="39" t="s">
        <v>2619</v>
      </c>
      <c r="B700" s="39" t="s">
        <v>98</v>
      </c>
    </row>
    <row r="701" spans="1:2" x14ac:dyDescent="0.25">
      <c r="A701" s="39" t="s">
        <v>2620</v>
      </c>
      <c r="B701" s="39" t="s">
        <v>98</v>
      </c>
    </row>
    <row r="702" spans="1:2" x14ac:dyDescent="0.25">
      <c r="A702" s="39" t="s">
        <v>2621</v>
      </c>
      <c r="B702" s="39" t="s">
        <v>98</v>
      </c>
    </row>
    <row r="703" spans="1:2" x14ac:dyDescent="0.25">
      <c r="A703" s="39" t="s">
        <v>2637</v>
      </c>
      <c r="B703" s="39" t="s">
        <v>98</v>
      </c>
    </row>
    <row r="704" spans="1:2" x14ac:dyDescent="0.25">
      <c r="A704" s="39" t="s">
        <v>2647</v>
      </c>
      <c r="B704" s="39" t="s">
        <v>98</v>
      </c>
    </row>
    <row r="705" spans="1:2" x14ac:dyDescent="0.25">
      <c r="A705" s="45" t="s">
        <v>2681</v>
      </c>
      <c r="B705" s="45" t="s">
        <v>98</v>
      </c>
    </row>
    <row r="706" spans="1:2" x14ac:dyDescent="0.25">
      <c r="A706" s="45" t="s">
        <v>2682</v>
      </c>
      <c r="B706" s="45" t="s">
        <v>98</v>
      </c>
    </row>
    <row r="707" spans="1:2" x14ac:dyDescent="0.25">
      <c r="A707" s="45" t="s">
        <v>2683</v>
      </c>
      <c r="B707" s="45" t="s">
        <v>98</v>
      </c>
    </row>
    <row r="708" spans="1:2" x14ac:dyDescent="0.25">
      <c r="A708" s="45" t="s">
        <v>2685</v>
      </c>
      <c r="B708" s="45" t="s">
        <v>98</v>
      </c>
    </row>
    <row r="709" spans="1:2" x14ac:dyDescent="0.25">
      <c r="A709" s="39" t="s">
        <v>2692</v>
      </c>
      <c r="B709" s="39" t="s">
        <v>98</v>
      </c>
    </row>
    <row r="710" spans="1:2" x14ac:dyDescent="0.25">
      <c r="A710" s="45" t="s">
        <v>2694</v>
      </c>
      <c r="B710" s="45" t="s">
        <v>98</v>
      </c>
    </row>
    <row r="711" spans="1:2" x14ac:dyDescent="0.25">
      <c r="A711" s="45" t="s">
        <v>2697</v>
      </c>
      <c r="B711" s="45" t="s">
        <v>98</v>
      </c>
    </row>
    <row r="712" spans="1:2" x14ac:dyDescent="0.25">
      <c r="A712" s="45" t="s">
        <v>2702</v>
      </c>
      <c r="B712" s="45" t="s">
        <v>98</v>
      </c>
    </row>
    <row r="713" spans="1:2" x14ac:dyDescent="0.25">
      <c r="A713" s="45" t="s">
        <v>2712</v>
      </c>
      <c r="B713" s="45" t="s">
        <v>98</v>
      </c>
    </row>
    <row r="714" spans="1:2" x14ac:dyDescent="0.25">
      <c r="A714" s="45" t="s">
        <v>2722</v>
      </c>
      <c r="B714" s="45" t="s">
        <v>98</v>
      </c>
    </row>
    <row r="715" spans="1:2" x14ac:dyDescent="0.25">
      <c r="A715" s="45" t="s">
        <v>2739</v>
      </c>
      <c r="B715" s="45" t="s">
        <v>98</v>
      </c>
    </row>
    <row r="716" spans="1:2" x14ac:dyDescent="0.25">
      <c r="A716" s="45" t="s">
        <v>2743</v>
      </c>
      <c r="B716" s="45" t="s">
        <v>98</v>
      </c>
    </row>
    <row r="717" spans="1:2" x14ac:dyDescent="0.25">
      <c r="A717" s="45" t="s">
        <v>2763</v>
      </c>
      <c r="B717" s="45" t="s">
        <v>98</v>
      </c>
    </row>
    <row r="718" spans="1:2" x14ac:dyDescent="0.25">
      <c r="A718" s="45" t="s">
        <v>2764</v>
      </c>
      <c r="B718" s="45" t="s">
        <v>98</v>
      </c>
    </row>
    <row r="719" spans="1:2" x14ac:dyDescent="0.25">
      <c r="A719" s="50" t="s">
        <v>2765</v>
      </c>
      <c r="B719" s="50" t="s">
        <v>98</v>
      </c>
    </row>
    <row r="720" spans="1:2" x14ac:dyDescent="0.25">
      <c r="A720" s="50" t="s">
        <v>2766</v>
      </c>
      <c r="B720" s="50" t="s">
        <v>98</v>
      </c>
    </row>
    <row r="721" spans="1:2" x14ac:dyDescent="0.25">
      <c r="A721" s="50" t="s">
        <v>2767</v>
      </c>
      <c r="B721" s="50" t="s">
        <v>98</v>
      </c>
    </row>
    <row r="722" spans="1:2" x14ac:dyDescent="0.25">
      <c r="A722" s="45" t="s">
        <v>2768</v>
      </c>
      <c r="B722" s="45" t="s">
        <v>98</v>
      </c>
    </row>
    <row r="723" spans="1:2" x14ac:dyDescent="0.25">
      <c r="A723" s="45" t="s">
        <v>2769</v>
      </c>
      <c r="B723" s="45" t="s">
        <v>98</v>
      </c>
    </row>
    <row r="724" spans="1:2" x14ac:dyDescent="0.25">
      <c r="A724" s="45" t="s">
        <v>2781</v>
      </c>
      <c r="B724" s="45" t="s">
        <v>98</v>
      </c>
    </row>
    <row r="725" spans="1:2" x14ac:dyDescent="0.25">
      <c r="A725" s="45" t="s">
        <v>2782</v>
      </c>
      <c r="B725" s="45" t="s">
        <v>98</v>
      </c>
    </row>
    <row r="726" spans="1:2" x14ac:dyDescent="0.25">
      <c r="A726" s="45" t="s">
        <v>2784</v>
      </c>
      <c r="B726" s="45" t="s">
        <v>98</v>
      </c>
    </row>
    <row r="727" spans="1:2" x14ac:dyDescent="0.25">
      <c r="A727" s="45" t="s">
        <v>2785</v>
      </c>
      <c r="B727" s="45" t="s">
        <v>98</v>
      </c>
    </row>
    <row r="728" spans="1:2" x14ac:dyDescent="0.25">
      <c r="A728" s="45" t="s">
        <v>2786</v>
      </c>
      <c r="B728" s="45" t="s">
        <v>98</v>
      </c>
    </row>
    <row r="729" spans="1:2" x14ac:dyDescent="0.25">
      <c r="A729" s="45" t="s">
        <v>2787</v>
      </c>
      <c r="B729" s="45" t="s">
        <v>98</v>
      </c>
    </row>
    <row r="730" spans="1:2" x14ac:dyDescent="0.25">
      <c r="A730" s="39" t="s">
        <v>2852</v>
      </c>
      <c r="B730" s="39" t="s">
        <v>98</v>
      </c>
    </row>
    <row r="731" spans="1:2" x14ac:dyDescent="0.25">
      <c r="A731" s="39" t="s">
        <v>2853</v>
      </c>
      <c r="B731" s="39" t="s">
        <v>98</v>
      </c>
    </row>
    <row r="732" spans="1:2" x14ac:dyDescent="0.25">
      <c r="A732" s="39" t="s">
        <v>2854</v>
      </c>
      <c r="B732" s="39" t="s">
        <v>98</v>
      </c>
    </row>
    <row r="733" spans="1:2" x14ac:dyDescent="0.25">
      <c r="A733" s="39" t="s">
        <v>2855</v>
      </c>
      <c r="B733" s="39" t="s">
        <v>98</v>
      </c>
    </row>
    <row r="734" spans="1:2" x14ac:dyDescent="0.25">
      <c r="A734" s="39" t="s">
        <v>2856</v>
      </c>
      <c r="B734" s="39" t="s">
        <v>98</v>
      </c>
    </row>
    <row r="735" spans="1:2" x14ac:dyDescent="0.25">
      <c r="A735" s="39" t="s">
        <v>2857</v>
      </c>
      <c r="B735" s="39" t="s">
        <v>98</v>
      </c>
    </row>
    <row r="736" spans="1:2" x14ac:dyDescent="0.25">
      <c r="A736" s="39" t="s">
        <v>2858</v>
      </c>
      <c r="B736" s="39" t="s">
        <v>98</v>
      </c>
    </row>
    <row r="737" spans="1:2" x14ac:dyDescent="0.25">
      <c r="A737" s="39" t="s">
        <v>2859</v>
      </c>
      <c r="B737" s="39" t="s">
        <v>98</v>
      </c>
    </row>
    <row r="738" spans="1:2" x14ac:dyDescent="0.25">
      <c r="A738" s="39" t="s">
        <v>2860</v>
      </c>
      <c r="B738" s="39" t="s">
        <v>98</v>
      </c>
    </row>
    <row r="739" spans="1:2" x14ac:dyDescent="0.25">
      <c r="A739" s="39" t="s">
        <v>2861</v>
      </c>
      <c r="B739" s="39" t="s">
        <v>98</v>
      </c>
    </row>
    <row r="740" spans="1:2" x14ac:dyDescent="0.25">
      <c r="A740" s="39" t="s">
        <v>2862</v>
      </c>
      <c r="B740" s="39" t="s">
        <v>98</v>
      </c>
    </row>
    <row r="741" spans="1:2" x14ac:dyDescent="0.25">
      <c r="A741" s="39" t="s">
        <v>2863</v>
      </c>
      <c r="B741" s="39" t="s">
        <v>98</v>
      </c>
    </row>
    <row r="742" spans="1:2" x14ac:dyDescent="0.25">
      <c r="A742" s="39" t="s">
        <v>2864</v>
      </c>
      <c r="B742" s="39" t="s">
        <v>98</v>
      </c>
    </row>
    <row r="743" spans="1:2" x14ac:dyDescent="0.25">
      <c r="A743" s="39" t="s">
        <v>2865</v>
      </c>
      <c r="B743" s="39" t="s">
        <v>98</v>
      </c>
    </row>
    <row r="744" spans="1:2" x14ac:dyDescent="0.25">
      <c r="A744" s="39" t="s">
        <v>2866</v>
      </c>
      <c r="B744" s="39" t="s">
        <v>98</v>
      </c>
    </row>
    <row r="745" spans="1:2" x14ac:dyDescent="0.25">
      <c r="A745" s="39" t="s">
        <v>2867</v>
      </c>
      <c r="B745" s="39" t="s">
        <v>98</v>
      </c>
    </row>
    <row r="746" spans="1:2" x14ac:dyDescent="0.25">
      <c r="A746" s="39" t="s">
        <v>2868</v>
      </c>
      <c r="B746" s="39" t="s">
        <v>98</v>
      </c>
    </row>
    <row r="747" spans="1:2" x14ac:dyDescent="0.25">
      <c r="A747" s="39" t="s">
        <v>2869</v>
      </c>
      <c r="B747" s="39" t="s">
        <v>98</v>
      </c>
    </row>
    <row r="748" spans="1:2" x14ac:dyDescent="0.25">
      <c r="A748" s="39" t="s">
        <v>2870</v>
      </c>
      <c r="B748" s="39" t="s">
        <v>98</v>
      </c>
    </row>
    <row r="749" spans="1:2" x14ac:dyDescent="0.25">
      <c r="A749" s="39" t="s">
        <v>2871</v>
      </c>
      <c r="B749" s="39" t="s">
        <v>98</v>
      </c>
    </row>
    <row r="750" spans="1:2" x14ac:dyDescent="0.25">
      <c r="A750" s="39" t="s">
        <v>2872</v>
      </c>
      <c r="B750" s="39" t="s">
        <v>98</v>
      </c>
    </row>
    <row r="751" spans="1:2" x14ac:dyDescent="0.25">
      <c r="A751" s="39" t="s">
        <v>2873</v>
      </c>
      <c r="B751" s="39" t="s">
        <v>98</v>
      </c>
    </row>
    <row r="752" spans="1:2" x14ac:dyDescent="0.25">
      <c r="A752" s="39" t="s">
        <v>2874</v>
      </c>
      <c r="B752" s="39" t="s">
        <v>98</v>
      </c>
    </row>
    <row r="753" spans="1:2" x14ac:dyDescent="0.25">
      <c r="A753" s="39" t="s">
        <v>2875</v>
      </c>
      <c r="B753" s="39" t="s">
        <v>98</v>
      </c>
    </row>
    <row r="754" spans="1:2" x14ac:dyDescent="0.25">
      <c r="A754" s="39" t="s">
        <v>2876</v>
      </c>
      <c r="B754" s="39" t="s">
        <v>98</v>
      </c>
    </row>
    <row r="755" spans="1:2" x14ac:dyDescent="0.25">
      <c r="A755" s="39" t="s">
        <v>2877</v>
      </c>
      <c r="B755" s="39" t="s">
        <v>98</v>
      </c>
    </row>
    <row r="756" spans="1:2" x14ac:dyDescent="0.25">
      <c r="A756" s="39" t="s">
        <v>2878</v>
      </c>
      <c r="B756" s="39" t="s">
        <v>98</v>
      </c>
    </row>
    <row r="757" spans="1:2" x14ac:dyDescent="0.25">
      <c r="A757" s="39" t="s">
        <v>2879</v>
      </c>
      <c r="B757" s="39" t="s">
        <v>98</v>
      </c>
    </row>
    <row r="758" spans="1:2" x14ac:dyDescent="0.25">
      <c r="A758" s="39" t="s">
        <v>2880</v>
      </c>
      <c r="B758" s="39" t="s">
        <v>98</v>
      </c>
    </row>
    <row r="759" spans="1:2" x14ac:dyDescent="0.25">
      <c r="A759" s="39" t="s">
        <v>2881</v>
      </c>
      <c r="B759" s="39" t="s">
        <v>98</v>
      </c>
    </row>
    <row r="760" spans="1:2" x14ac:dyDescent="0.25">
      <c r="A760" s="39" t="s">
        <v>2882</v>
      </c>
      <c r="B760" s="39" t="s">
        <v>98</v>
      </c>
    </row>
    <row r="761" spans="1:2" x14ac:dyDescent="0.25">
      <c r="A761" s="39" t="s">
        <v>2883</v>
      </c>
      <c r="B761" s="39" t="s">
        <v>98</v>
      </c>
    </row>
    <row r="762" spans="1:2" x14ac:dyDescent="0.25">
      <c r="A762" s="39" t="s">
        <v>2884</v>
      </c>
      <c r="B762" s="39" t="s">
        <v>98</v>
      </c>
    </row>
    <row r="763" spans="1:2" x14ac:dyDescent="0.25">
      <c r="A763" s="39" t="s">
        <v>2885</v>
      </c>
      <c r="B763" s="39" t="s">
        <v>98</v>
      </c>
    </row>
    <row r="764" spans="1:2" x14ac:dyDescent="0.25">
      <c r="A764" s="39" t="s">
        <v>2886</v>
      </c>
      <c r="B764" s="39" t="s">
        <v>98</v>
      </c>
    </row>
    <row r="765" spans="1:2" x14ac:dyDescent="0.25">
      <c r="A765" s="39" t="s">
        <v>2887</v>
      </c>
      <c r="B765" s="39" t="s">
        <v>98</v>
      </c>
    </row>
    <row r="766" spans="1:2" x14ac:dyDescent="0.25">
      <c r="A766" s="39" t="s">
        <v>2888</v>
      </c>
      <c r="B766" s="39" t="s">
        <v>98</v>
      </c>
    </row>
    <row r="767" spans="1:2" x14ac:dyDescent="0.25">
      <c r="A767" s="39" t="s">
        <v>2889</v>
      </c>
      <c r="B767" s="39" t="s">
        <v>98</v>
      </c>
    </row>
    <row r="768" spans="1:2" x14ac:dyDescent="0.25">
      <c r="A768" s="39" t="s">
        <v>2890</v>
      </c>
      <c r="B768" s="39" t="s">
        <v>98</v>
      </c>
    </row>
    <row r="769" spans="1:2" x14ac:dyDescent="0.25">
      <c r="A769" s="39" t="s">
        <v>2891</v>
      </c>
      <c r="B769" s="39" t="s">
        <v>98</v>
      </c>
    </row>
    <row r="770" spans="1:2" x14ac:dyDescent="0.25">
      <c r="A770" s="39" t="s">
        <v>2892</v>
      </c>
      <c r="B770" s="39" t="s">
        <v>98</v>
      </c>
    </row>
    <row r="771" spans="1:2" x14ac:dyDescent="0.25">
      <c r="A771" s="39" t="s">
        <v>2893</v>
      </c>
      <c r="B771" s="39" t="s">
        <v>98</v>
      </c>
    </row>
    <row r="772" spans="1:2" x14ac:dyDescent="0.25">
      <c r="A772" s="39" t="s">
        <v>2894</v>
      </c>
      <c r="B772" s="39" t="s">
        <v>98</v>
      </c>
    </row>
    <row r="773" spans="1:2" x14ac:dyDescent="0.25">
      <c r="A773" s="39" t="s">
        <v>2895</v>
      </c>
      <c r="B773" s="39" t="s">
        <v>98</v>
      </c>
    </row>
    <row r="774" spans="1:2" x14ac:dyDescent="0.25">
      <c r="A774" s="39" t="s">
        <v>2896</v>
      </c>
      <c r="B774" s="39" t="s">
        <v>98</v>
      </c>
    </row>
    <row r="775" spans="1:2" x14ac:dyDescent="0.25">
      <c r="A775" s="39" t="s">
        <v>2897</v>
      </c>
      <c r="B775" s="39" t="s">
        <v>98</v>
      </c>
    </row>
    <row r="776" spans="1:2" x14ac:dyDescent="0.25">
      <c r="A776" s="39" t="s">
        <v>2898</v>
      </c>
      <c r="B776" s="39" t="s">
        <v>98</v>
      </c>
    </row>
    <row r="777" spans="1:2" x14ac:dyDescent="0.25">
      <c r="A777" s="39" t="s">
        <v>2899</v>
      </c>
      <c r="B777" s="39" t="s">
        <v>98</v>
      </c>
    </row>
    <row r="778" spans="1:2" x14ac:dyDescent="0.25">
      <c r="A778" s="39" t="s">
        <v>2900</v>
      </c>
      <c r="B778" s="39" t="s">
        <v>98</v>
      </c>
    </row>
    <row r="779" spans="1:2" x14ac:dyDescent="0.25">
      <c r="A779" s="39" t="s">
        <v>2901</v>
      </c>
      <c r="B779" s="39" t="s">
        <v>98</v>
      </c>
    </row>
    <row r="780" spans="1:2" x14ac:dyDescent="0.25">
      <c r="A780" s="39" t="s">
        <v>2902</v>
      </c>
      <c r="B780" s="39" t="s">
        <v>98</v>
      </c>
    </row>
    <row r="781" spans="1:2" x14ac:dyDescent="0.25">
      <c r="A781" s="39" t="s">
        <v>2903</v>
      </c>
      <c r="B781" s="39" t="s">
        <v>98</v>
      </c>
    </row>
    <row r="782" spans="1:2" x14ac:dyDescent="0.25">
      <c r="A782" s="39" t="s">
        <v>2904</v>
      </c>
      <c r="B782" s="39" t="s">
        <v>98</v>
      </c>
    </row>
    <row r="783" spans="1:2" x14ac:dyDescent="0.25">
      <c r="A783" s="39" t="s">
        <v>2905</v>
      </c>
      <c r="B783" s="39" t="s">
        <v>98</v>
      </c>
    </row>
    <row r="784" spans="1:2" x14ac:dyDescent="0.25">
      <c r="A784" s="39" t="s">
        <v>2906</v>
      </c>
      <c r="B784" s="39" t="s">
        <v>98</v>
      </c>
    </row>
    <row r="785" spans="1:2" x14ac:dyDescent="0.25">
      <c r="A785" s="39" t="s">
        <v>2907</v>
      </c>
      <c r="B785" s="39" t="s">
        <v>98</v>
      </c>
    </row>
    <row r="786" spans="1:2" x14ac:dyDescent="0.25">
      <c r="A786" s="39" t="s">
        <v>2908</v>
      </c>
      <c r="B786" s="39" t="s">
        <v>98</v>
      </c>
    </row>
    <row r="787" spans="1:2" x14ac:dyDescent="0.25">
      <c r="A787" s="39" t="s">
        <v>2909</v>
      </c>
      <c r="B787" s="39" t="s">
        <v>98</v>
      </c>
    </row>
    <row r="788" spans="1:2" x14ac:dyDescent="0.25">
      <c r="A788" s="39" t="s">
        <v>2910</v>
      </c>
      <c r="B788" s="39" t="s">
        <v>98</v>
      </c>
    </row>
    <row r="789" spans="1:2" x14ac:dyDescent="0.25">
      <c r="A789" s="39" t="s">
        <v>2911</v>
      </c>
      <c r="B789" s="39" t="s">
        <v>98</v>
      </c>
    </row>
    <row r="790" spans="1:2" x14ac:dyDescent="0.25">
      <c r="A790" s="39" t="s">
        <v>2912</v>
      </c>
      <c r="B790" s="39" t="s">
        <v>98</v>
      </c>
    </row>
    <row r="791" spans="1:2" x14ac:dyDescent="0.25">
      <c r="A791" s="39" t="s">
        <v>2913</v>
      </c>
      <c r="B791" s="39" t="s">
        <v>98</v>
      </c>
    </row>
    <row r="792" spans="1:2" x14ac:dyDescent="0.25">
      <c r="A792" s="39" t="s">
        <v>2914</v>
      </c>
      <c r="B792" s="39" t="s">
        <v>98</v>
      </c>
    </row>
    <row r="793" spans="1:2" x14ac:dyDescent="0.25">
      <c r="A793" s="39" t="s">
        <v>2915</v>
      </c>
      <c r="B793" s="39" t="s">
        <v>98</v>
      </c>
    </row>
    <row r="794" spans="1:2" x14ac:dyDescent="0.25">
      <c r="A794" s="39" t="s">
        <v>2916</v>
      </c>
      <c r="B794" s="39" t="s">
        <v>98</v>
      </c>
    </row>
    <row r="795" spans="1:2" x14ac:dyDescent="0.25">
      <c r="A795" s="39" t="s">
        <v>2917</v>
      </c>
      <c r="B795" s="39" t="s">
        <v>98</v>
      </c>
    </row>
    <row r="796" spans="1:2" x14ac:dyDescent="0.25">
      <c r="A796" s="39" t="s">
        <v>2918</v>
      </c>
      <c r="B796" s="39" t="s">
        <v>98</v>
      </c>
    </row>
    <row r="797" spans="1:2" x14ac:dyDescent="0.25">
      <c r="A797" s="39" t="s">
        <v>2919</v>
      </c>
      <c r="B797" s="39" t="s">
        <v>98</v>
      </c>
    </row>
    <row r="798" spans="1:2" x14ac:dyDescent="0.25">
      <c r="A798" s="39" t="s">
        <v>2920</v>
      </c>
      <c r="B798" s="39" t="s">
        <v>98</v>
      </c>
    </row>
    <row r="799" spans="1:2" x14ac:dyDescent="0.25">
      <c r="A799" s="39" t="s">
        <v>2921</v>
      </c>
      <c r="B799" s="39" t="s">
        <v>98</v>
      </c>
    </row>
    <row r="800" spans="1:2" x14ac:dyDescent="0.25">
      <c r="A800" s="39" t="s">
        <v>2922</v>
      </c>
      <c r="B800" s="39" t="s">
        <v>98</v>
      </c>
    </row>
    <row r="801" spans="1:2" x14ac:dyDescent="0.25">
      <c r="A801" s="39" t="s">
        <v>2923</v>
      </c>
      <c r="B801" s="39" t="s">
        <v>98</v>
      </c>
    </row>
    <row r="802" spans="1:2" x14ac:dyDescent="0.25">
      <c r="A802" s="39" t="s">
        <v>2924</v>
      </c>
      <c r="B802" s="39" t="s">
        <v>98</v>
      </c>
    </row>
    <row r="803" spans="1:2" x14ac:dyDescent="0.25">
      <c r="A803" s="39" t="s">
        <v>2925</v>
      </c>
      <c r="B803" s="39" t="s">
        <v>98</v>
      </c>
    </row>
    <row r="804" spans="1:2" x14ac:dyDescent="0.25">
      <c r="A804" s="39" t="s">
        <v>2926</v>
      </c>
      <c r="B804" s="39" t="s">
        <v>98</v>
      </c>
    </row>
    <row r="805" spans="1:2" x14ac:dyDescent="0.25">
      <c r="A805" s="39" t="s">
        <v>2927</v>
      </c>
      <c r="B805" s="39" t="s">
        <v>98</v>
      </c>
    </row>
    <row r="806" spans="1:2" x14ac:dyDescent="0.25">
      <c r="A806" s="39" t="s">
        <v>2928</v>
      </c>
      <c r="B806" s="39" t="s">
        <v>98</v>
      </c>
    </row>
    <row r="807" spans="1:2" x14ac:dyDescent="0.25">
      <c r="A807" s="39" t="s">
        <v>2929</v>
      </c>
      <c r="B807" s="39" t="s">
        <v>98</v>
      </c>
    </row>
    <row r="808" spans="1:2" x14ac:dyDescent="0.25">
      <c r="A808" s="39" t="s">
        <v>2930</v>
      </c>
      <c r="B808" s="39" t="s">
        <v>98</v>
      </c>
    </row>
    <row r="809" spans="1:2" x14ac:dyDescent="0.25">
      <c r="A809" s="39" t="s">
        <v>2931</v>
      </c>
      <c r="B809" s="39" t="s">
        <v>98</v>
      </c>
    </row>
    <row r="810" spans="1:2" x14ac:dyDescent="0.25">
      <c r="A810" s="39" t="s">
        <v>2932</v>
      </c>
      <c r="B810" s="39" t="s">
        <v>98</v>
      </c>
    </row>
    <row r="811" spans="1:2" x14ac:dyDescent="0.25">
      <c r="A811" s="39" t="s">
        <v>2933</v>
      </c>
      <c r="B811" s="39" t="s">
        <v>98</v>
      </c>
    </row>
    <row r="812" spans="1:2" x14ac:dyDescent="0.25">
      <c r="A812" s="39" t="s">
        <v>2934</v>
      </c>
      <c r="B812" s="39" t="s">
        <v>98</v>
      </c>
    </row>
    <row r="813" spans="1:2" x14ac:dyDescent="0.25">
      <c r="A813" s="39" t="s">
        <v>2935</v>
      </c>
      <c r="B813" s="39" t="s">
        <v>98</v>
      </c>
    </row>
    <row r="814" spans="1:2" x14ac:dyDescent="0.25">
      <c r="A814" s="39" t="s">
        <v>2936</v>
      </c>
      <c r="B814" s="39" t="s">
        <v>98</v>
      </c>
    </row>
    <row r="815" spans="1:2" x14ac:dyDescent="0.25">
      <c r="A815" s="39" t="s">
        <v>2937</v>
      </c>
      <c r="B815" s="39" t="s">
        <v>98</v>
      </c>
    </row>
    <row r="816" spans="1:2" x14ac:dyDescent="0.25">
      <c r="A816" s="39" t="s">
        <v>2938</v>
      </c>
      <c r="B816" s="39" t="s">
        <v>98</v>
      </c>
    </row>
    <row r="817" spans="1:2" x14ac:dyDescent="0.25">
      <c r="A817" s="39" t="s">
        <v>2939</v>
      </c>
      <c r="B817" s="39" t="s">
        <v>98</v>
      </c>
    </row>
    <row r="818" spans="1:2" x14ac:dyDescent="0.25">
      <c r="A818" s="39" t="s">
        <v>2940</v>
      </c>
      <c r="B818" s="39" t="s">
        <v>98</v>
      </c>
    </row>
    <row r="819" spans="1:2" x14ac:dyDescent="0.25">
      <c r="A819" s="39" t="s">
        <v>2941</v>
      </c>
      <c r="B819" s="39" t="s">
        <v>98</v>
      </c>
    </row>
    <row r="820" spans="1:2" x14ac:dyDescent="0.25">
      <c r="A820" s="39" t="s">
        <v>2942</v>
      </c>
      <c r="B820" s="39" t="s">
        <v>98</v>
      </c>
    </row>
    <row r="821" spans="1:2" x14ac:dyDescent="0.25">
      <c r="A821" s="39" t="s">
        <v>2943</v>
      </c>
      <c r="B821" s="39" t="s">
        <v>98</v>
      </c>
    </row>
    <row r="822" spans="1:2" x14ac:dyDescent="0.25">
      <c r="A822" s="39" t="s">
        <v>2944</v>
      </c>
      <c r="B822" s="39" t="s">
        <v>98</v>
      </c>
    </row>
    <row r="823" spans="1:2" x14ac:dyDescent="0.25">
      <c r="A823" s="39" t="s">
        <v>2945</v>
      </c>
      <c r="B823" s="39" t="s">
        <v>98</v>
      </c>
    </row>
    <row r="824" spans="1:2" x14ac:dyDescent="0.25">
      <c r="A824" s="39" t="s">
        <v>2946</v>
      </c>
      <c r="B824" s="39" t="s">
        <v>98</v>
      </c>
    </row>
    <row r="825" spans="1:2" x14ac:dyDescent="0.25">
      <c r="A825" s="39" t="s">
        <v>2947</v>
      </c>
      <c r="B825" s="39" t="s">
        <v>98</v>
      </c>
    </row>
    <row r="826" spans="1:2" x14ac:dyDescent="0.25">
      <c r="A826" s="39" t="s">
        <v>2948</v>
      </c>
      <c r="B826" s="39" t="s">
        <v>98</v>
      </c>
    </row>
    <row r="827" spans="1:2" x14ac:dyDescent="0.25">
      <c r="A827" s="39" t="s">
        <v>2949</v>
      </c>
      <c r="B827" s="39" t="s">
        <v>98</v>
      </c>
    </row>
    <row r="828" spans="1:2" x14ac:dyDescent="0.25">
      <c r="A828" s="39" t="s">
        <v>2950</v>
      </c>
      <c r="B828" s="39" t="s">
        <v>98</v>
      </c>
    </row>
    <row r="829" spans="1:2" x14ac:dyDescent="0.25">
      <c r="A829" s="39" t="s">
        <v>2951</v>
      </c>
      <c r="B829" s="39" t="s">
        <v>98</v>
      </c>
    </row>
    <row r="830" spans="1:2" x14ac:dyDescent="0.25">
      <c r="A830" s="39" t="s">
        <v>2952</v>
      </c>
      <c r="B830" s="39" t="s">
        <v>98</v>
      </c>
    </row>
    <row r="831" spans="1:2" x14ac:dyDescent="0.25">
      <c r="A831" s="39" t="s">
        <v>2953</v>
      </c>
      <c r="B831" s="39" t="s">
        <v>98</v>
      </c>
    </row>
    <row r="832" spans="1:2" x14ac:dyDescent="0.25">
      <c r="A832" s="39" t="s">
        <v>2954</v>
      </c>
      <c r="B832" s="39" t="s">
        <v>98</v>
      </c>
    </row>
    <row r="833" spans="1:2" x14ac:dyDescent="0.25">
      <c r="A833" s="39" t="s">
        <v>2955</v>
      </c>
      <c r="B833" s="39" t="s">
        <v>98</v>
      </c>
    </row>
    <row r="834" spans="1:2" x14ac:dyDescent="0.25">
      <c r="A834" s="39" t="s">
        <v>2956</v>
      </c>
      <c r="B834" s="39" t="s">
        <v>98</v>
      </c>
    </row>
    <row r="835" spans="1:2" x14ac:dyDescent="0.25">
      <c r="A835" s="39" t="s">
        <v>2957</v>
      </c>
      <c r="B835" s="39" t="s">
        <v>98</v>
      </c>
    </row>
    <row r="836" spans="1:2" x14ac:dyDescent="0.25">
      <c r="A836" s="39" t="s">
        <v>2958</v>
      </c>
      <c r="B836" s="39" t="s">
        <v>98</v>
      </c>
    </row>
    <row r="837" spans="1:2" x14ac:dyDescent="0.25">
      <c r="A837" s="39" t="s">
        <v>2959</v>
      </c>
      <c r="B837" s="39" t="s">
        <v>98</v>
      </c>
    </row>
    <row r="838" spans="1:2" x14ac:dyDescent="0.25">
      <c r="A838" s="39" t="s">
        <v>2960</v>
      </c>
      <c r="B838" s="39" t="s">
        <v>98</v>
      </c>
    </row>
    <row r="839" spans="1:2" x14ac:dyDescent="0.25">
      <c r="A839" s="45" t="s">
        <v>2976</v>
      </c>
      <c r="B839" s="45" t="s">
        <v>98</v>
      </c>
    </row>
    <row r="840" spans="1:2" x14ac:dyDescent="0.25">
      <c r="A840" s="45" t="s">
        <v>2977</v>
      </c>
      <c r="B840" s="45" t="s">
        <v>98</v>
      </c>
    </row>
    <row r="841" spans="1:2" x14ac:dyDescent="0.25">
      <c r="A841" s="45" t="s">
        <v>2978</v>
      </c>
      <c r="B841" s="45" t="s">
        <v>98</v>
      </c>
    </row>
    <row r="842" spans="1:2" x14ac:dyDescent="0.25">
      <c r="A842" s="39" t="s">
        <v>2709</v>
      </c>
      <c r="B842" s="39" t="s">
        <v>98</v>
      </c>
    </row>
    <row r="843" spans="1:2" x14ac:dyDescent="0.25">
      <c r="A843" s="39" t="s">
        <v>2716</v>
      </c>
      <c r="B843" s="39" t="s">
        <v>98</v>
      </c>
    </row>
    <row r="844" spans="1:2" x14ac:dyDescent="0.25">
      <c r="A844" s="39" t="s">
        <v>2729</v>
      </c>
      <c r="B844" s="39" t="s">
        <v>98</v>
      </c>
    </row>
    <row r="845" spans="1:2" x14ac:dyDescent="0.25">
      <c r="A845" s="39" t="s">
        <v>3183</v>
      </c>
      <c r="B845" s="39" t="s">
        <v>3184</v>
      </c>
    </row>
    <row r="846" spans="1:2" x14ac:dyDescent="0.25">
      <c r="A846" s="39" t="s">
        <v>3185</v>
      </c>
      <c r="B846" s="39" t="s">
        <v>3184</v>
      </c>
    </row>
    <row r="847" spans="1:2" x14ac:dyDescent="0.25">
      <c r="A847" s="39" t="s">
        <v>3186</v>
      </c>
      <c r="B847" s="39" t="s">
        <v>3184</v>
      </c>
    </row>
    <row r="848" spans="1:2" x14ac:dyDescent="0.25">
      <c r="A848" s="39" t="s">
        <v>3187</v>
      </c>
      <c r="B848" s="39" t="s">
        <v>3184</v>
      </c>
    </row>
    <row r="849" spans="1:2" x14ac:dyDescent="0.25">
      <c r="A849" s="39" t="s">
        <v>3188</v>
      </c>
      <c r="B849" s="39" t="s">
        <v>3184</v>
      </c>
    </row>
    <row r="850" spans="1:2" x14ac:dyDescent="0.25">
      <c r="A850" s="39" t="s">
        <v>3189</v>
      </c>
      <c r="B850" s="39" t="s">
        <v>3184</v>
      </c>
    </row>
    <row r="851" spans="1:2" x14ac:dyDescent="0.25">
      <c r="A851" s="39" t="s">
        <v>3190</v>
      </c>
      <c r="B851" s="39" t="s">
        <v>3184</v>
      </c>
    </row>
    <row r="852" spans="1:2" x14ac:dyDescent="0.25">
      <c r="A852" s="39" t="s">
        <v>3191</v>
      </c>
      <c r="B852" s="39" t="s">
        <v>3184</v>
      </c>
    </row>
    <row r="853" spans="1:2" x14ac:dyDescent="0.25">
      <c r="A853" s="39" t="s">
        <v>3192</v>
      </c>
      <c r="B853" s="39" t="s">
        <v>3184</v>
      </c>
    </row>
    <row r="854" spans="1:2" x14ac:dyDescent="0.25">
      <c r="A854" s="39" t="s">
        <v>3193</v>
      </c>
      <c r="B854" s="39" t="s">
        <v>3184</v>
      </c>
    </row>
    <row r="855" spans="1:2" x14ac:dyDescent="0.25">
      <c r="A855" s="39" t="s">
        <v>3194</v>
      </c>
      <c r="B855" s="39" t="s">
        <v>3184</v>
      </c>
    </row>
    <row r="856" spans="1:2" x14ac:dyDescent="0.25">
      <c r="A856" s="39" t="s">
        <v>3195</v>
      </c>
      <c r="B856" s="39" t="s">
        <v>3184</v>
      </c>
    </row>
    <row r="857" spans="1:2" x14ac:dyDescent="0.25">
      <c r="A857" s="39" t="s">
        <v>3196</v>
      </c>
      <c r="B857" s="39" t="s">
        <v>3184</v>
      </c>
    </row>
    <row r="858" spans="1:2" x14ac:dyDescent="0.25">
      <c r="A858" s="39" t="s">
        <v>3197</v>
      </c>
      <c r="B858" s="39" t="s">
        <v>3184</v>
      </c>
    </row>
    <row r="859" spans="1:2" x14ac:dyDescent="0.25">
      <c r="A859" s="39" t="s">
        <v>3198</v>
      </c>
      <c r="B859" s="39" t="s">
        <v>3184</v>
      </c>
    </row>
    <row r="860" spans="1:2" x14ac:dyDescent="0.25">
      <c r="A860" s="39" t="s">
        <v>3199</v>
      </c>
      <c r="B860" s="39" t="s">
        <v>3184</v>
      </c>
    </row>
    <row r="861" spans="1:2" x14ac:dyDescent="0.25">
      <c r="A861" s="39" t="s">
        <v>3200</v>
      </c>
      <c r="B861" s="39" t="s">
        <v>3184</v>
      </c>
    </row>
    <row r="862" spans="1:2" x14ac:dyDescent="0.25">
      <c r="A862" s="39" t="s">
        <v>3201</v>
      </c>
      <c r="B862" s="39" t="s">
        <v>3184</v>
      </c>
    </row>
    <row r="863" spans="1:2" x14ac:dyDescent="0.25">
      <c r="A863" s="39" t="s">
        <v>3202</v>
      </c>
      <c r="B863" s="39" t="s">
        <v>3184</v>
      </c>
    </row>
    <row r="864" spans="1:2" x14ac:dyDescent="0.25">
      <c r="A864" s="39" t="s">
        <v>3203</v>
      </c>
      <c r="B864" s="39" t="s">
        <v>3184</v>
      </c>
    </row>
    <row r="865" spans="1:2" x14ac:dyDescent="0.25">
      <c r="A865" s="39" t="s">
        <v>3204</v>
      </c>
      <c r="B865" s="39" t="s">
        <v>3184</v>
      </c>
    </row>
    <row r="866" spans="1:2" x14ac:dyDescent="0.25">
      <c r="A866" s="39" t="s">
        <v>3205</v>
      </c>
      <c r="B866" s="39" t="s">
        <v>3184</v>
      </c>
    </row>
    <row r="867" spans="1:2" x14ac:dyDescent="0.25">
      <c r="A867" s="39" t="s">
        <v>3206</v>
      </c>
      <c r="B867" s="39" t="s">
        <v>3184</v>
      </c>
    </row>
    <row r="868" spans="1:2" x14ac:dyDescent="0.25">
      <c r="A868" s="39" t="s">
        <v>3207</v>
      </c>
      <c r="B868" s="39" t="s">
        <v>3184</v>
      </c>
    </row>
    <row r="869" spans="1:2" x14ac:dyDescent="0.25">
      <c r="A869" s="39" t="s">
        <v>3208</v>
      </c>
      <c r="B869" s="39" t="s">
        <v>3184</v>
      </c>
    </row>
    <row r="870" spans="1:2" x14ac:dyDescent="0.25">
      <c r="A870" s="39" t="s">
        <v>3209</v>
      </c>
      <c r="B870" s="39" t="s">
        <v>3184</v>
      </c>
    </row>
    <row r="871" spans="1:2" x14ac:dyDescent="0.25">
      <c r="A871" s="39" t="s">
        <v>3210</v>
      </c>
      <c r="B871" s="39" t="s">
        <v>3184</v>
      </c>
    </row>
    <row r="872" spans="1:2" x14ac:dyDescent="0.25">
      <c r="A872" s="39" t="s">
        <v>3211</v>
      </c>
      <c r="B872" s="39" t="s">
        <v>3184</v>
      </c>
    </row>
    <row r="873" spans="1:2" x14ac:dyDescent="0.25">
      <c r="A873" s="39" t="s">
        <v>3212</v>
      </c>
      <c r="B873" s="39" t="s">
        <v>3184</v>
      </c>
    </row>
    <row r="874" spans="1:2" x14ac:dyDescent="0.25">
      <c r="A874" s="39" t="s">
        <v>3213</v>
      </c>
      <c r="B874" s="39" t="s">
        <v>3184</v>
      </c>
    </row>
    <row r="875" spans="1:2" x14ac:dyDescent="0.25">
      <c r="A875" s="39" t="s">
        <v>3214</v>
      </c>
      <c r="B875" s="39" t="s">
        <v>3184</v>
      </c>
    </row>
    <row r="876" spans="1:2" x14ac:dyDescent="0.25">
      <c r="A876" s="39" t="s">
        <v>3215</v>
      </c>
      <c r="B876" s="39" t="s">
        <v>3184</v>
      </c>
    </row>
    <row r="877" spans="1:2" x14ac:dyDescent="0.25">
      <c r="A877" s="39" t="s">
        <v>3216</v>
      </c>
      <c r="B877" s="39" t="s">
        <v>3184</v>
      </c>
    </row>
    <row r="878" spans="1:2" x14ac:dyDescent="0.25">
      <c r="A878" s="39" t="s">
        <v>3217</v>
      </c>
      <c r="B878" s="39" t="s">
        <v>3184</v>
      </c>
    </row>
    <row r="879" spans="1:2" x14ac:dyDescent="0.25">
      <c r="A879" s="39" t="s">
        <v>3218</v>
      </c>
      <c r="B879" s="39" t="s">
        <v>3184</v>
      </c>
    </row>
    <row r="880" spans="1:2" x14ac:dyDescent="0.25">
      <c r="A880" s="39" t="s">
        <v>3219</v>
      </c>
      <c r="B880" s="39" t="s">
        <v>3184</v>
      </c>
    </row>
    <row r="881" spans="1:2" x14ac:dyDescent="0.25">
      <c r="A881" s="39" t="s">
        <v>3220</v>
      </c>
      <c r="B881" s="39" t="s">
        <v>3184</v>
      </c>
    </row>
    <row r="882" spans="1:2" x14ac:dyDescent="0.25">
      <c r="A882" s="39" t="s">
        <v>3221</v>
      </c>
      <c r="B882" s="39" t="s">
        <v>3184</v>
      </c>
    </row>
    <row r="883" spans="1:2" x14ac:dyDescent="0.25">
      <c r="A883" s="39" t="s">
        <v>3222</v>
      </c>
      <c r="B883" s="39" t="s">
        <v>3184</v>
      </c>
    </row>
    <row r="884" spans="1:2" x14ac:dyDescent="0.25">
      <c r="A884" s="39" t="s">
        <v>3223</v>
      </c>
      <c r="B884" s="39" t="s">
        <v>3184</v>
      </c>
    </row>
    <row r="885" spans="1:2" x14ac:dyDescent="0.25">
      <c r="A885" s="39" t="s">
        <v>3224</v>
      </c>
      <c r="B885" s="39" t="s">
        <v>3184</v>
      </c>
    </row>
    <row r="886" spans="1:2" x14ac:dyDescent="0.25">
      <c r="A886" s="39" t="s">
        <v>3227</v>
      </c>
      <c r="B886" s="39" t="s">
        <v>3184</v>
      </c>
    </row>
    <row r="887" spans="1:2" x14ac:dyDescent="0.25">
      <c r="A887" s="39" t="s">
        <v>3230</v>
      </c>
      <c r="B887" s="39" t="s">
        <v>3184</v>
      </c>
    </row>
    <row r="888" spans="1:2" x14ac:dyDescent="0.25">
      <c r="A888" s="39" t="s">
        <v>3231</v>
      </c>
      <c r="B888" s="39" t="s">
        <v>3184</v>
      </c>
    </row>
    <row r="889" spans="1:2" x14ac:dyDescent="0.25">
      <c r="A889" s="39" t="s">
        <v>3232</v>
      </c>
      <c r="B889" s="39" t="s">
        <v>3184</v>
      </c>
    </row>
    <row r="890" spans="1:2" x14ac:dyDescent="0.25">
      <c r="A890" s="39" t="s">
        <v>3233</v>
      </c>
      <c r="B890" s="39" t="s">
        <v>3184</v>
      </c>
    </row>
    <row r="891" spans="1:2" x14ac:dyDescent="0.25">
      <c r="A891" s="39" t="s">
        <v>3234</v>
      </c>
      <c r="B891" s="39" t="s">
        <v>3184</v>
      </c>
    </row>
    <row r="892" spans="1:2" x14ac:dyDescent="0.25">
      <c r="A892" s="39" t="s">
        <v>3235</v>
      </c>
      <c r="B892" s="39" t="s">
        <v>3184</v>
      </c>
    </row>
    <row r="893" spans="1:2" x14ac:dyDescent="0.25">
      <c r="A893" s="39" t="s">
        <v>3236</v>
      </c>
      <c r="B893" s="39" t="s">
        <v>3184</v>
      </c>
    </row>
    <row r="894" spans="1:2" x14ac:dyDescent="0.25">
      <c r="A894" s="39" t="s">
        <v>3237</v>
      </c>
      <c r="B894" s="39" t="s">
        <v>3184</v>
      </c>
    </row>
    <row r="895" spans="1:2" x14ac:dyDescent="0.25">
      <c r="A895" s="39" t="s">
        <v>3238</v>
      </c>
      <c r="B895" s="39" t="s">
        <v>3184</v>
      </c>
    </row>
    <row r="896" spans="1:2" x14ac:dyDescent="0.25">
      <c r="A896" s="39" t="s">
        <v>3239</v>
      </c>
      <c r="B896" s="39" t="s">
        <v>3184</v>
      </c>
    </row>
    <row r="897" spans="1:2" x14ac:dyDescent="0.25">
      <c r="A897" s="39" t="s">
        <v>3240</v>
      </c>
      <c r="B897" s="39" t="s">
        <v>3184</v>
      </c>
    </row>
    <row r="898" spans="1:2" x14ac:dyDescent="0.25">
      <c r="A898" s="39" t="s">
        <v>3241</v>
      </c>
      <c r="B898" s="39" t="s">
        <v>3184</v>
      </c>
    </row>
    <row r="899" spans="1:2" x14ac:dyDescent="0.25">
      <c r="A899" s="39" t="s">
        <v>3242</v>
      </c>
      <c r="B899" s="39" t="s">
        <v>3184</v>
      </c>
    </row>
    <row r="900" spans="1:2" x14ac:dyDescent="0.25">
      <c r="A900" s="39" t="s">
        <v>3243</v>
      </c>
      <c r="B900" s="39" t="s">
        <v>3184</v>
      </c>
    </row>
    <row r="901" spans="1:2" x14ac:dyDescent="0.25">
      <c r="A901" s="39" t="s">
        <v>3244</v>
      </c>
      <c r="B901" s="39" t="s">
        <v>3184</v>
      </c>
    </row>
    <row r="902" spans="1:2" x14ac:dyDescent="0.25">
      <c r="A902" s="39" t="s">
        <v>3245</v>
      </c>
      <c r="B902" s="39" t="s">
        <v>3184</v>
      </c>
    </row>
    <row r="903" spans="1:2" x14ac:dyDescent="0.25">
      <c r="A903" s="39" t="s">
        <v>3246</v>
      </c>
      <c r="B903" s="39" t="s">
        <v>3184</v>
      </c>
    </row>
    <row r="904" spans="1:2" x14ac:dyDescent="0.25">
      <c r="A904" s="39" t="s">
        <v>3247</v>
      </c>
      <c r="B904" s="39" t="s">
        <v>3184</v>
      </c>
    </row>
    <row r="905" spans="1:2" x14ac:dyDescent="0.25">
      <c r="A905" s="39" t="s">
        <v>3248</v>
      </c>
      <c r="B905" s="39" t="s">
        <v>3184</v>
      </c>
    </row>
    <row r="906" spans="1:2" x14ac:dyDescent="0.25">
      <c r="A906" s="39" t="s">
        <v>3249</v>
      </c>
      <c r="B906" s="39" t="s">
        <v>3184</v>
      </c>
    </row>
    <row r="907" spans="1:2" x14ac:dyDescent="0.25">
      <c r="A907" s="39" t="s">
        <v>3250</v>
      </c>
      <c r="B907" s="39" t="s">
        <v>3184</v>
      </c>
    </row>
    <row r="908" spans="1:2" x14ac:dyDescent="0.25">
      <c r="A908" s="39" t="s">
        <v>3251</v>
      </c>
      <c r="B908" s="39" t="s">
        <v>3184</v>
      </c>
    </row>
    <row r="909" spans="1:2" x14ac:dyDescent="0.25">
      <c r="A909" s="39" t="s">
        <v>3253</v>
      </c>
      <c r="B909" s="39" t="s">
        <v>3184</v>
      </c>
    </row>
    <row r="910" spans="1:2" x14ac:dyDescent="0.25">
      <c r="A910" s="39" t="s">
        <v>3254</v>
      </c>
      <c r="B910" s="39" t="s">
        <v>3184</v>
      </c>
    </row>
    <row r="911" spans="1:2" x14ac:dyDescent="0.25">
      <c r="A911" s="39" t="s">
        <v>3255</v>
      </c>
      <c r="B911" s="39" t="s">
        <v>3184</v>
      </c>
    </row>
    <row r="912" spans="1:2" x14ac:dyDescent="0.25">
      <c r="A912" s="39" t="s">
        <v>3256</v>
      </c>
      <c r="B912" s="39" t="s">
        <v>3184</v>
      </c>
    </row>
    <row r="913" spans="1:2" x14ac:dyDescent="0.25">
      <c r="A913" s="39" t="s">
        <v>3257</v>
      </c>
      <c r="B913" s="39" t="s">
        <v>3184</v>
      </c>
    </row>
    <row r="914" spans="1:2" x14ac:dyDescent="0.25">
      <c r="A914" s="39" t="s">
        <v>3258</v>
      </c>
      <c r="B914" s="39" t="s">
        <v>3184</v>
      </c>
    </row>
    <row r="915" spans="1:2" x14ac:dyDescent="0.25">
      <c r="A915" s="39" t="s">
        <v>3259</v>
      </c>
      <c r="B915" s="39" t="s">
        <v>3184</v>
      </c>
    </row>
    <row r="916" spans="1:2" x14ac:dyDescent="0.25">
      <c r="A916" s="39" t="s">
        <v>3260</v>
      </c>
      <c r="B916" s="39" t="s">
        <v>3184</v>
      </c>
    </row>
    <row r="917" spans="1:2" x14ac:dyDescent="0.25">
      <c r="A917" s="39" t="s">
        <v>3261</v>
      </c>
      <c r="B917" s="39" t="s">
        <v>3184</v>
      </c>
    </row>
    <row r="918" spans="1:2" x14ac:dyDescent="0.25">
      <c r="A918" s="39" t="s">
        <v>3262</v>
      </c>
      <c r="B918" s="39" t="s">
        <v>3184</v>
      </c>
    </row>
    <row r="919" spans="1:2" x14ac:dyDescent="0.25">
      <c r="A919" s="39" t="s">
        <v>3263</v>
      </c>
      <c r="B919" s="39" t="s">
        <v>3184</v>
      </c>
    </row>
    <row r="920" spans="1:2" x14ac:dyDescent="0.25">
      <c r="A920" s="39" t="s">
        <v>3265</v>
      </c>
      <c r="B920" s="39" t="s">
        <v>3184</v>
      </c>
    </row>
    <row r="921" spans="1:2" x14ac:dyDescent="0.25">
      <c r="A921" s="39" t="s">
        <v>3266</v>
      </c>
      <c r="B921" s="39" t="s">
        <v>3184</v>
      </c>
    </row>
    <row r="922" spans="1:2" x14ac:dyDescent="0.25">
      <c r="A922" s="39" t="s">
        <v>3267</v>
      </c>
      <c r="B922" s="39" t="s">
        <v>3184</v>
      </c>
    </row>
    <row r="923" spans="1:2" x14ac:dyDescent="0.25">
      <c r="A923" s="39" t="s">
        <v>3268</v>
      </c>
      <c r="B923" s="39" t="s">
        <v>3184</v>
      </c>
    </row>
    <row r="924" spans="1:2" x14ac:dyDescent="0.25">
      <c r="A924" s="39" t="s">
        <v>3269</v>
      </c>
      <c r="B924" s="39" t="s">
        <v>3184</v>
      </c>
    </row>
    <row r="925" spans="1:2" x14ac:dyDescent="0.25">
      <c r="A925" s="39" t="s">
        <v>3270</v>
      </c>
      <c r="B925" s="39" t="s">
        <v>3184</v>
      </c>
    </row>
    <row r="926" spans="1:2" x14ac:dyDescent="0.25">
      <c r="A926" s="39" t="s">
        <v>3271</v>
      </c>
      <c r="B926" s="39" t="s">
        <v>3184</v>
      </c>
    </row>
    <row r="927" spans="1:2" x14ac:dyDescent="0.25">
      <c r="A927" s="39" t="s">
        <v>3272</v>
      </c>
      <c r="B927" s="39" t="s">
        <v>3184</v>
      </c>
    </row>
    <row r="928" spans="1:2" x14ac:dyDescent="0.25">
      <c r="A928" s="39" t="s">
        <v>3273</v>
      </c>
      <c r="B928" s="39" t="s">
        <v>3184</v>
      </c>
    </row>
    <row r="929" spans="1:2" x14ac:dyDescent="0.25">
      <c r="A929" s="39" t="s">
        <v>3274</v>
      </c>
      <c r="B929" s="39" t="s">
        <v>3184</v>
      </c>
    </row>
    <row r="930" spans="1:2" x14ac:dyDescent="0.25">
      <c r="A930" s="39" t="s">
        <v>3275</v>
      </c>
      <c r="B930" s="39" t="s">
        <v>3184</v>
      </c>
    </row>
    <row r="931" spans="1:2" x14ac:dyDescent="0.25">
      <c r="A931" s="39" t="s">
        <v>3276</v>
      </c>
      <c r="B931" s="39" t="s">
        <v>3184</v>
      </c>
    </row>
    <row r="932" spans="1:2" x14ac:dyDescent="0.25">
      <c r="A932" s="39" t="s">
        <v>3277</v>
      </c>
      <c r="B932" s="39" t="s">
        <v>3184</v>
      </c>
    </row>
    <row r="933" spans="1:2" x14ac:dyDescent="0.25">
      <c r="A933" s="39" t="s">
        <v>3278</v>
      </c>
      <c r="B933" s="39" t="s">
        <v>3184</v>
      </c>
    </row>
    <row r="934" spans="1:2" x14ac:dyDescent="0.25">
      <c r="A934" s="39" t="s">
        <v>3279</v>
      </c>
      <c r="B934" s="39" t="s">
        <v>3184</v>
      </c>
    </row>
    <row r="935" spans="1:2" x14ac:dyDescent="0.25">
      <c r="A935" s="39" t="s">
        <v>3280</v>
      </c>
      <c r="B935" s="39" t="s">
        <v>3184</v>
      </c>
    </row>
    <row r="936" spans="1:2" x14ac:dyDescent="0.25">
      <c r="A936" s="39" t="s">
        <v>3281</v>
      </c>
      <c r="B936" s="39" t="s">
        <v>3184</v>
      </c>
    </row>
    <row r="937" spans="1:2" x14ac:dyDescent="0.25">
      <c r="A937" s="39" t="s">
        <v>3282</v>
      </c>
      <c r="B937" s="39" t="s">
        <v>3184</v>
      </c>
    </row>
    <row r="938" spans="1:2" x14ac:dyDescent="0.25">
      <c r="A938" s="39" t="s">
        <v>3283</v>
      </c>
      <c r="B938" s="39" t="s">
        <v>3184</v>
      </c>
    </row>
    <row r="939" spans="1:2" x14ac:dyDescent="0.25">
      <c r="A939" s="39" t="s">
        <v>3284</v>
      </c>
      <c r="B939" s="39" t="s">
        <v>3184</v>
      </c>
    </row>
    <row r="940" spans="1:2" x14ac:dyDescent="0.25">
      <c r="A940" s="39" t="s">
        <v>3285</v>
      </c>
      <c r="B940" s="39" t="s">
        <v>3184</v>
      </c>
    </row>
    <row r="941" spans="1:2" x14ac:dyDescent="0.25">
      <c r="A941" s="39" t="s">
        <v>3286</v>
      </c>
      <c r="B941" s="39" t="s">
        <v>3184</v>
      </c>
    </row>
    <row r="942" spans="1:2" x14ac:dyDescent="0.25">
      <c r="A942" s="39" t="s">
        <v>3287</v>
      </c>
      <c r="B942" s="39" t="s">
        <v>3184</v>
      </c>
    </row>
    <row r="943" spans="1:2" x14ac:dyDescent="0.25">
      <c r="A943" s="39" t="s">
        <v>3288</v>
      </c>
      <c r="B943" s="39" t="s">
        <v>3184</v>
      </c>
    </row>
    <row r="944" spans="1:2" x14ac:dyDescent="0.25">
      <c r="A944" s="39" t="s">
        <v>3289</v>
      </c>
      <c r="B944" s="39" t="s">
        <v>3184</v>
      </c>
    </row>
    <row r="945" spans="1:2" x14ac:dyDescent="0.25">
      <c r="A945" s="39" t="s">
        <v>3290</v>
      </c>
      <c r="B945" s="39" t="s">
        <v>3184</v>
      </c>
    </row>
    <row r="946" spans="1:2" x14ac:dyDescent="0.25">
      <c r="A946" s="39" t="s">
        <v>3291</v>
      </c>
      <c r="B946" s="39" t="s">
        <v>3184</v>
      </c>
    </row>
    <row r="947" spans="1:2" x14ac:dyDescent="0.25">
      <c r="A947" s="39" t="s">
        <v>3292</v>
      </c>
      <c r="B947" s="39" t="s">
        <v>3184</v>
      </c>
    </row>
    <row r="948" spans="1:2" x14ac:dyDescent="0.25">
      <c r="A948" s="39" t="s">
        <v>3293</v>
      </c>
      <c r="B948" s="39" t="s">
        <v>3184</v>
      </c>
    </row>
    <row r="949" spans="1:2" x14ac:dyDescent="0.25">
      <c r="A949" s="39" t="s">
        <v>3294</v>
      </c>
      <c r="B949" s="39" t="s">
        <v>3184</v>
      </c>
    </row>
    <row r="950" spans="1:2" x14ac:dyDescent="0.25">
      <c r="A950" s="39" t="s">
        <v>3295</v>
      </c>
      <c r="B950" s="39" t="s">
        <v>3184</v>
      </c>
    </row>
    <row r="951" spans="1:2" x14ac:dyDescent="0.25">
      <c r="A951" s="39" t="s">
        <v>3296</v>
      </c>
      <c r="B951" s="39" t="s">
        <v>3184</v>
      </c>
    </row>
    <row r="952" spans="1:2" x14ac:dyDescent="0.25">
      <c r="A952" s="39" t="s">
        <v>3297</v>
      </c>
      <c r="B952" s="39" t="s">
        <v>3184</v>
      </c>
    </row>
    <row r="953" spans="1:2" x14ac:dyDescent="0.25">
      <c r="A953" s="39" t="s">
        <v>3298</v>
      </c>
      <c r="B953" s="39" t="s">
        <v>3184</v>
      </c>
    </row>
    <row r="954" spans="1:2" x14ac:dyDescent="0.25">
      <c r="A954" s="39" t="s">
        <v>3299</v>
      </c>
      <c r="B954" s="39" t="s">
        <v>3184</v>
      </c>
    </row>
    <row r="955" spans="1:2" x14ac:dyDescent="0.25">
      <c r="A955" s="39" t="s">
        <v>3300</v>
      </c>
      <c r="B955" s="39" t="s">
        <v>3184</v>
      </c>
    </row>
    <row r="956" spans="1:2" x14ac:dyDescent="0.25">
      <c r="A956" s="39" t="s">
        <v>3301</v>
      </c>
      <c r="B956" s="39" t="s">
        <v>3184</v>
      </c>
    </row>
    <row r="957" spans="1:2" x14ac:dyDescent="0.25">
      <c r="A957" s="39" t="s">
        <v>3302</v>
      </c>
      <c r="B957" s="39" t="s">
        <v>3184</v>
      </c>
    </row>
    <row r="958" spans="1:2" x14ac:dyDescent="0.25">
      <c r="A958" s="39" t="s">
        <v>3303</v>
      </c>
      <c r="B958" s="39" t="s">
        <v>3184</v>
      </c>
    </row>
    <row r="959" spans="1:2" x14ac:dyDescent="0.25">
      <c r="A959" s="39" t="s">
        <v>3305</v>
      </c>
      <c r="B959" s="39" t="s">
        <v>3184</v>
      </c>
    </row>
    <row r="960" spans="1:2" x14ac:dyDescent="0.25">
      <c r="A960" s="39" t="s">
        <v>3306</v>
      </c>
      <c r="B960" s="39" t="s">
        <v>3184</v>
      </c>
    </row>
    <row r="961" spans="1:2" x14ac:dyDescent="0.25">
      <c r="A961" s="39" t="s">
        <v>3307</v>
      </c>
      <c r="B961" s="39" t="s">
        <v>3184</v>
      </c>
    </row>
    <row r="962" spans="1:2" x14ac:dyDescent="0.25">
      <c r="A962" s="39" t="s">
        <v>3309</v>
      </c>
      <c r="B962" s="39" t="s">
        <v>3184</v>
      </c>
    </row>
    <row r="963" spans="1:2" x14ac:dyDescent="0.25">
      <c r="A963" s="39" t="s">
        <v>3310</v>
      </c>
      <c r="B963" s="39" t="s">
        <v>3184</v>
      </c>
    </row>
    <row r="964" spans="1:2" x14ac:dyDescent="0.25">
      <c r="A964" s="39" t="s">
        <v>3311</v>
      </c>
      <c r="B964" s="39" t="s">
        <v>3184</v>
      </c>
    </row>
    <row r="965" spans="1:2" x14ac:dyDescent="0.25">
      <c r="A965" s="39" t="s">
        <v>3313</v>
      </c>
      <c r="B965" s="39" t="s">
        <v>3184</v>
      </c>
    </row>
    <row r="966" spans="1:2" x14ac:dyDescent="0.25">
      <c r="A966" s="39" t="s">
        <v>3314</v>
      </c>
      <c r="B966" s="39" t="s">
        <v>3184</v>
      </c>
    </row>
    <row r="967" spans="1:2" x14ac:dyDescent="0.25">
      <c r="A967" s="39" t="s">
        <v>3315</v>
      </c>
      <c r="B967" s="39" t="s">
        <v>3184</v>
      </c>
    </row>
    <row r="968" spans="1:2" x14ac:dyDescent="0.25">
      <c r="A968" s="39" t="s">
        <v>3316</v>
      </c>
      <c r="B968" s="39" t="s">
        <v>3184</v>
      </c>
    </row>
    <row r="969" spans="1:2" x14ac:dyDescent="0.25">
      <c r="A969" s="39" t="s">
        <v>3317</v>
      </c>
      <c r="B969" s="39" t="s">
        <v>3184</v>
      </c>
    </row>
    <row r="970" spans="1:2" x14ac:dyDescent="0.25">
      <c r="A970" s="39" t="s">
        <v>3318</v>
      </c>
      <c r="B970" s="39" t="s">
        <v>3184</v>
      </c>
    </row>
    <row r="971" spans="1:2" x14ac:dyDescent="0.25">
      <c r="A971" s="39" t="s">
        <v>3319</v>
      </c>
      <c r="B971" s="39" t="s">
        <v>3184</v>
      </c>
    </row>
    <row r="972" spans="1:2" x14ac:dyDescent="0.25">
      <c r="A972" s="45" t="s">
        <v>3357</v>
      </c>
      <c r="B972" s="45" t="s">
        <v>3184</v>
      </c>
    </row>
    <row r="973" spans="1:2" x14ac:dyDescent="0.25">
      <c r="A973" s="45" t="s">
        <v>3358</v>
      </c>
      <c r="B973" s="45" t="s">
        <v>3184</v>
      </c>
    </row>
    <row r="974" spans="1:2" x14ac:dyDescent="0.25">
      <c r="A974" s="45" t="s">
        <v>3359</v>
      </c>
      <c r="B974" s="45" t="s">
        <v>3184</v>
      </c>
    </row>
    <row r="975" spans="1:2" x14ac:dyDescent="0.25">
      <c r="A975" s="45" t="s">
        <v>3360</v>
      </c>
      <c r="B975" s="45" t="s">
        <v>3184</v>
      </c>
    </row>
    <row r="976" spans="1:2" x14ac:dyDescent="0.25">
      <c r="A976" s="45" t="s">
        <v>3361</v>
      </c>
      <c r="B976" s="45" t="s">
        <v>3184</v>
      </c>
    </row>
    <row r="977" spans="1:2" x14ac:dyDescent="0.25">
      <c r="A977" s="45" t="s">
        <v>3362</v>
      </c>
      <c r="B977" s="45" t="s">
        <v>3184</v>
      </c>
    </row>
    <row r="978" spans="1:2" x14ac:dyDescent="0.25">
      <c r="A978" s="45" t="s">
        <v>3363</v>
      </c>
      <c r="B978" s="45" t="s">
        <v>3184</v>
      </c>
    </row>
    <row r="979" spans="1:2" x14ac:dyDescent="0.25">
      <c r="A979" s="45" t="s">
        <v>3364</v>
      </c>
      <c r="B979" s="45" t="s">
        <v>3184</v>
      </c>
    </row>
    <row r="980" spans="1:2" x14ac:dyDescent="0.25">
      <c r="A980" s="45" t="s">
        <v>3365</v>
      </c>
      <c r="B980" s="45" t="s">
        <v>3184</v>
      </c>
    </row>
    <row r="981" spans="1:2" x14ac:dyDescent="0.25">
      <c r="A981" s="45" t="s">
        <v>3366</v>
      </c>
      <c r="B981" s="45" t="s">
        <v>3184</v>
      </c>
    </row>
    <row r="982" spans="1:2" x14ac:dyDescent="0.25">
      <c r="A982" s="45" t="s">
        <v>3367</v>
      </c>
      <c r="B982" s="45" t="s">
        <v>3184</v>
      </c>
    </row>
    <row r="983" spans="1:2" x14ac:dyDescent="0.25">
      <c r="A983" s="45" t="s">
        <v>3368</v>
      </c>
      <c r="B983" s="45" t="s">
        <v>3184</v>
      </c>
    </row>
    <row r="984" spans="1:2" x14ac:dyDescent="0.25">
      <c r="A984" s="45" t="s">
        <v>3369</v>
      </c>
      <c r="B984" s="45" t="s">
        <v>3184</v>
      </c>
    </row>
    <row r="985" spans="1:2" x14ac:dyDescent="0.25">
      <c r="A985" s="45" t="s">
        <v>3370</v>
      </c>
      <c r="B985" s="45" t="s">
        <v>3184</v>
      </c>
    </row>
    <row r="986" spans="1:2" x14ac:dyDescent="0.25">
      <c r="A986" s="45" t="s">
        <v>3371</v>
      </c>
      <c r="B986" s="45" t="s">
        <v>3184</v>
      </c>
    </row>
    <row r="987" spans="1:2" x14ac:dyDescent="0.25">
      <c r="A987" s="45" t="s">
        <v>3372</v>
      </c>
      <c r="B987" s="45" t="s">
        <v>3184</v>
      </c>
    </row>
    <row r="988" spans="1:2" x14ac:dyDescent="0.25">
      <c r="A988" s="45" t="s">
        <v>3373</v>
      </c>
      <c r="B988" s="45" t="s">
        <v>3184</v>
      </c>
    </row>
    <row r="989" spans="1:2" x14ac:dyDescent="0.25">
      <c r="A989" s="45" t="s">
        <v>3374</v>
      </c>
      <c r="B989" s="45" t="s">
        <v>3184</v>
      </c>
    </row>
    <row r="990" spans="1:2" x14ac:dyDescent="0.25">
      <c r="A990" s="45" t="s">
        <v>3375</v>
      </c>
      <c r="B990" s="45" t="s">
        <v>3184</v>
      </c>
    </row>
    <row r="991" spans="1:2" x14ac:dyDescent="0.25">
      <c r="A991" s="45" t="s">
        <v>3376</v>
      </c>
      <c r="B991" s="45" t="s">
        <v>3184</v>
      </c>
    </row>
    <row r="992" spans="1:2" x14ac:dyDescent="0.25">
      <c r="A992" s="45" t="s">
        <v>3377</v>
      </c>
      <c r="B992" s="45" t="s">
        <v>3184</v>
      </c>
    </row>
    <row r="993" spans="1:2" x14ac:dyDescent="0.25">
      <c r="A993" s="45" t="s">
        <v>3378</v>
      </c>
      <c r="B993" s="45" t="s">
        <v>3184</v>
      </c>
    </row>
    <row r="994" spans="1:2" x14ac:dyDescent="0.25">
      <c r="A994" s="45" t="s">
        <v>3379</v>
      </c>
      <c r="B994" s="45" t="s">
        <v>3184</v>
      </c>
    </row>
    <row r="995" spans="1:2" x14ac:dyDescent="0.25">
      <c r="A995" s="45" t="s">
        <v>3380</v>
      </c>
      <c r="B995" s="45" t="s">
        <v>3184</v>
      </c>
    </row>
    <row r="996" spans="1:2" x14ac:dyDescent="0.25">
      <c r="A996" s="45" t="s">
        <v>3381</v>
      </c>
      <c r="B996" s="45" t="s">
        <v>3184</v>
      </c>
    </row>
    <row r="997" spans="1:2" x14ac:dyDescent="0.25">
      <c r="A997" s="45" t="s">
        <v>3382</v>
      </c>
      <c r="B997" s="45" t="s">
        <v>3184</v>
      </c>
    </row>
    <row r="998" spans="1:2" x14ac:dyDescent="0.25">
      <c r="A998" s="45" t="s">
        <v>3383</v>
      </c>
      <c r="B998" s="45" t="s">
        <v>3184</v>
      </c>
    </row>
    <row r="999" spans="1:2" x14ac:dyDescent="0.25">
      <c r="A999" s="45" t="s">
        <v>3384</v>
      </c>
      <c r="B999" s="45" t="s">
        <v>3184</v>
      </c>
    </row>
    <row r="1000" spans="1:2" x14ac:dyDescent="0.25">
      <c r="A1000" s="45" t="s">
        <v>3385</v>
      </c>
      <c r="B1000" s="45" t="s">
        <v>3184</v>
      </c>
    </row>
    <row r="1001" spans="1:2" x14ac:dyDescent="0.25">
      <c r="A1001" s="45" t="s">
        <v>3386</v>
      </c>
      <c r="B1001" s="45" t="s">
        <v>3184</v>
      </c>
    </row>
    <row r="1002" spans="1:2" x14ac:dyDescent="0.25">
      <c r="A1002" s="45" t="s">
        <v>3387</v>
      </c>
      <c r="B1002" s="45" t="s">
        <v>3184</v>
      </c>
    </row>
    <row r="1003" spans="1:2" x14ac:dyDescent="0.25">
      <c r="A1003" s="45" t="s">
        <v>3388</v>
      </c>
      <c r="B1003" s="45" t="s">
        <v>3184</v>
      </c>
    </row>
    <row r="1004" spans="1:2" x14ac:dyDescent="0.25">
      <c r="A1004" s="45" t="s">
        <v>3389</v>
      </c>
      <c r="B1004" s="45" t="s">
        <v>3184</v>
      </c>
    </row>
    <row r="1005" spans="1:2" x14ac:dyDescent="0.25">
      <c r="A1005" s="45" t="s">
        <v>3390</v>
      </c>
      <c r="B1005" s="45" t="s">
        <v>3184</v>
      </c>
    </row>
    <row r="1006" spans="1:2" x14ac:dyDescent="0.25">
      <c r="A1006" s="45" t="s">
        <v>3391</v>
      </c>
      <c r="B1006" s="45" t="s">
        <v>3184</v>
      </c>
    </row>
    <row r="1007" spans="1:2" x14ac:dyDescent="0.25">
      <c r="A1007" s="45" t="s">
        <v>3392</v>
      </c>
      <c r="B1007" s="45" t="s">
        <v>3184</v>
      </c>
    </row>
    <row r="1008" spans="1:2" x14ac:dyDescent="0.25">
      <c r="A1008" s="45" t="s">
        <v>3393</v>
      </c>
      <c r="B1008" s="45" t="s">
        <v>3184</v>
      </c>
    </row>
    <row r="1009" spans="1:2" x14ac:dyDescent="0.25">
      <c r="A1009" s="45" t="s">
        <v>3394</v>
      </c>
      <c r="B1009" s="45" t="s">
        <v>3184</v>
      </c>
    </row>
    <row r="1010" spans="1:2" x14ac:dyDescent="0.25">
      <c r="A1010" s="45" t="s">
        <v>3395</v>
      </c>
      <c r="B1010" s="45" t="s">
        <v>3184</v>
      </c>
    </row>
    <row r="1011" spans="1:2" x14ac:dyDescent="0.25">
      <c r="A1011" s="45" t="s">
        <v>3396</v>
      </c>
      <c r="B1011" s="45" t="s">
        <v>3184</v>
      </c>
    </row>
    <row r="1012" spans="1:2" x14ac:dyDescent="0.25">
      <c r="A1012" s="45" t="s">
        <v>3397</v>
      </c>
      <c r="B1012" s="45" t="s">
        <v>3184</v>
      </c>
    </row>
    <row r="1013" spans="1:2" x14ac:dyDescent="0.25">
      <c r="A1013" s="45" t="s">
        <v>3398</v>
      </c>
      <c r="B1013" s="45" t="s">
        <v>3184</v>
      </c>
    </row>
    <row r="1014" spans="1:2" x14ac:dyDescent="0.25">
      <c r="A1014" s="45" t="s">
        <v>3399</v>
      </c>
      <c r="B1014" s="45" t="s">
        <v>3184</v>
      </c>
    </row>
    <row r="1015" spans="1:2" x14ac:dyDescent="0.25">
      <c r="A1015" s="45" t="s">
        <v>3400</v>
      </c>
      <c r="B1015" s="45" t="s">
        <v>3184</v>
      </c>
    </row>
    <row r="1016" spans="1:2" x14ac:dyDescent="0.25">
      <c r="A1016" s="45" t="s">
        <v>3401</v>
      </c>
      <c r="B1016" s="45" t="s">
        <v>3184</v>
      </c>
    </row>
    <row r="1017" spans="1:2" x14ac:dyDescent="0.25">
      <c r="A1017" s="45" t="s">
        <v>3402</v>
      </c>
      <c r="B1017" s="45" t="s">
        <v>3184</v>
      </c>
    </row>
    <row r="1018" spans="1:2" x14ac:dyDescent="0.25">
      <c r="A1018" s="45" t="s">
        <v>3403</v>
      </c>
      <c r="B1018" s="45" t="s">
        <v>3184</v>
      </c>
    </row>
    <row r="1019" spans="1:2" x14ac:dyDescent="0.25">
      <c r="A1019" s="45" t="s">
        <v>3404</v>
      </c>
      <c r="B1019" s="45" t="s">
        <v>3184</v>
      </c>
    </row>
    <row r="1020" spans="1:2" x14ac:dyDescent="0.25">
      <c r="A1020" s="45" t="s">
        <v>3405</v>
      </c>
      <c r="B1020" s="45" t="s">
        <v>3184</v>
      </c>
    </row>
    <row r="1021" spans="1:2" x14ac:dyDescent="0.25">
      <c r="A1021" s="45" t="s">
        <v>3406</v>
      </c>
      <c r="B1021" s="45" t="s">
        <v>3184</v>
      </c>
    </row>
    <row r="1022" spans="1:2" x14ac:dyDescent="0.25">
      <c r="A1022" s="45" t="s">
        <v>3407</v>
      </c>
      <c r="B1022" s="45" t="s">
        <v>3184</v>
      </c>
    </row>
    <row r="1023" spans="1:2" x14ac:dyDescent="0.25">
      <c r="A1023" s="45" t="s">
        <v>3408</v>
      </c>
      <c r="B1023" s="45" t="s">
        <v>3184</v>
      </c>
    </row>
    <row r="1024" spans="1:2" x14ac:dyDescent="0.25">
      <c r="A1024" s="45" t="s">
        <v>3409</v>
      </c>
      <c r="B1024" s="45" t="s">
        <v>3184</v>
      </c>
    </row>
    <row r="1025" spans="1:2" x14ac:dyDescent="0.25">
      <c r="A1025" s="45" t="s">
        <v>3410</v>
      </c>
      <c r="B1025" s="45" t="s">
        <v>3184</v>
      </c>
    </row>
    <row r="1026" spans="1:2" x14ac:dyDescent="0.25">
      <c r="A1026" s="45" t="s">
        <v>3411</v>
      </c>
      <c r="B1026" s="45" t="s">
        <v>3184</v>
      </c>
    </row>
    <row r="1027" spans="1:2" x14ac:dyDescent="0.25">
      <c r="A1027" s="45" t="s">
        <v>3412</v>
      </c>
      <c r="B1027" s="45" t="s">
        <v>3184</v>
      </c>
    </row>
    <row r="1028" spans="1:2" x14ac:dyDescent="0.25">
      <c r="A1028" s="45" t="s">
        <v>3413</v>
      </c>
      <c r="B1028" s="45" t="s">
        <v>3184</v>
      </c>
    </row>
    <row r="1029" spans="1:2" x14ac:dyDescent="0.25">
      <c r="A1029" s="45" t="s">
        <v>3414</v>
      </c>
      <c r="B1029" s="45" t="s">
        <v>3184</v>
      </c>
    </row>
    <row r="1030" spans="1:2" x14ac:dyDescent="0.25">
      <c r="A1030" s="45" t="s">
        <v>3415</v>
      </c>
      <c r="B1030" s="45" t="s">
        <v>3184</v>
      </c>
    </row>
    <row r="1031" spans="1:2" x14ac:dyDescent="0.25">
      <c r="A1031" s="45" t="s">
        <v>3416</v>
      </c>
      <c r="B1031" s="45" t="s">
        <v>3184</v>
      </c>
    </row>
    <row r="1032" spans="1:2" x14ac:dyDescent="0.25">
      <c r="A1032" s="45" t="s">
        <v>3417</v>
      </c>
      <c r="B1032" s="45" t="s">
        <v>3184</v>
      </c>
    </row>
    <row r="1033" spans="1:2" x14ac:dyDescent="0.25">
      <c r="A1033" s="45" t="s">
        <v>3418</v>
      </c>
      <c r="B1033" s="45" t="s">
        <v>3184</v>
      </c>
    </row>
    <row r="1034" spans="1:2" x14ac:dyDescent="0.25">
      <c r="A1034" s="45" t="s">
        <v>3419</v>
      </c>
      <c r="B1034" s="45" t="s">
        <v>3184</v>
      </c>
    </row>
    <row r="1035" spans="1:2" x14ac:dyDescent="0.25">
      <c r="A1035" s="45" t="s">
        <v>3420</v>
      </c>
      <c r="B1035" s="45" t="s">
        <v>3184</v>
      </c>
    </row>
    <row r="1036" spans="1:2" x14ac:dyDescent="0.25">
      <c r="A1036" s="45" t="s">
        <v>3421</v>
      </c>
      <c r="B1036" s="45" t="s">
        <v>3184</v>
      </c>
    </row>
    <row r="1037" spans="1:2" x14ac:dyDescent="0.25">
      <c r="A1037" s="45" t="s">
        <v>3422</v>
      </c>
      <c r="B1037" s="45" t="s">
        <v>3184</v>
      </c>
    </row>
    <row r="1038" spans="1:2" x14ac:dyDescent="0.25">
      <c r="A1038" s="45" t="s">
        <v>3423</v>
      </c>
      <c r="B1038" s="45" t="s">
        <v>3184</v>
      </c>
    </row>
    <row r="1039" spans="1:2" x14ac:dyDescent="0.25">
      <c r="A1039" s="45" t="s">
        <v>3424</v>
      </c>
      <c r="B1039" s="45" t="s">
        <v>3184</v>
      </c>
    </row>
    <row r="1040" spans="1:2" x14ac:dyDescent="0.25">
      <c r="A1040" s="45" t="s">
        <v>3425</v>
      </c>
      <c r="B1040" s="45" t="s">
        <v>3184</v>
      </c>
    </row>
    <row r="1041" spans="1:2" x14ac:dyDescent="0.25">
      <c r="A1041" s="45" t="s">
        <v>3426</v>
      </c>
      <c r="B1041" s="45" t="s">
        <v>3184</v>
      </c>
    </row>
    <row r="1042" spans="1:2" x14ac:dyDescent="0.25">
      <c r="A1042" s="45" t="s">
        <v>3427</v>
      </c>
      <c r="B1042" s="45" t="s">
        <v>3184</v>
      </c>
    </row>
    <row r="1043" spans="1:2" x14ac:dyDescent="0.25">
      <c r="A1043" s="45" t="s">
        <v>3428</v>
      </c>
      <c r="B1043" s="45" t="s">
        <v>3184</v>
      </c>
    </row>
    <row r="1044" spans="1:2" x14ac:dyDescent="0.25">
      <c r="A1044" s="45" t="s">
        <v>3429</v>
      </c>
      <c r="B1044" s="45" t="s">
        <v>3184</v>
      </c>
    </row>
    <row r="1045" spans="1:2" x14ac:dyDescent="0.25">
      <c r="A1045" s="45" t="s">
        <v>3430</v>
      </c>
      <c r="B1045" s="45" t="s">
        <v>3184</v>
      </c>
    </row>
    <row r="1046" spans="1:2" x14ac:dyDescent="0.25">
      <c r="A1046" s="45" t="s">
        <v>3431</v>
      </c>
      <c r="B1046" s="45" t="s">
        <v>3184</v>
      </c>
    </row>
    <row r="1047" spans="1:2" x14ac:dyDescent="0.25">
      <c r="A1047" s="45" t="s">
        <v>3432</v>
      </c>
      <c r="B1047" s="45" t="s">
        <v>3184</v>
      </c>
    </row>
    <row r="1048" spans="1:2" x14ac:dyDescent="0.25">
      <c r="A1048" s="45" t="s">
        <v>3433</v>
      </c>
      <c r="B1048" s="45" t="s">
        <v>3184</v>
      </c>
    </row>
    <row r="1049" spans="1:2" x14ac:dyDescent="0.25">
      <c r="A1049" s="45" t="s">
        <v>3434</v>
      </c>
      <c r="B1049" s="45" t="s">
        <v>3184</v>
      </c>
    </row>
    <row r="1050" spans="1:2" x14ac:dyDescent="0.25">
      <c r="A1050" s="45" t="s">
        <v>3435</v>
      </c>
      <c r="B1050" s="45" t="s">
        <v>3184</v>
      </c>
    </row>
    <row r="1051" spans="1:2" x14ac:dyDescent="0.25">
      <c r="A1051" s="45" t="s">
        <v>3436</v>
      </c>
      <c r="B1051" s="45" t="s">
        <v>3184</v>
      </c>
    </row>
    <row r="1052" spans="1:2" x14ac:dyDescent="0.25">
      <c r="A1052" s="45" t="s">
        <v>3437</v>
      </c>
      <c r="B1052" s="45" t="s">
        <v>3184</v>
      </c>
    </row>
    <row r="1053" spans="1:2" x14ac:dyDescent="0.25">
      <c r="A1053" s="45" t="s">
        <v>3438</v>
      </c>
      <c r="B1053" s="45" t="s">
        <v>3184</v>
      </c>
    </row>
    <row r="1054" spans="1:2" x14ac:dyDescent="0.25">
      <c r="A1054" s="45" t="s">
        <v>3439</v>
      </c>
      <c r="B1054" s="45" t="s">
        <v>3184</v>
      </c>
    </row>
    <row r="1055" spans="1:2" x14ac:dyDescent="0.25">
      <c r="A1055" s="45" t="s">
        <v>3440</v>
      </c>
      <c r="B1055" s="45" t="s">
        <v>3184</v>
      </c>
    </row>
    <row r="1056" spans="1:2" x14ac:dyDescent="0.25">
      <c r="A1056" s="45" t="s">
        <v>3441</v>
      </c>
      <c r="B1056" s="45" t="s">
        <v>3184</v>
      </c>
    </row>
    <row r="1057" spans="1:2" x14ac:dyDescent="0.25">
      <c r="A1057" s="45" t="s">
        <v>3442</v>
      </c>
      <c r="B1057" s="45" t="s">
        <v>3184</v>
      </c>
    </row>
    <row r="1058" spans="1:2" x14ac:dyDescent="0.25">
      <c r="A1058" s="45" t="s">
        <v>3443</v>
      </c>
      <c r="B1058" s="45" t="s">
        <v>3184</v>
      </c>
    </row>
    <row r="1059" spans="1:2" x14ac:dyDescent="0.25">
      <c r="A1059" s="45" t="s">
        <v>3444</v>
      </c>
      <c r="B1059" s="45" t="s">
        <v>3184</v>
      </c>
    </row>
    <row r="1060" spans="1:2" x14ac:dyDescent="0.25">
      <c r="A1060" s="45" t="s">
        <v>3445</v>
      </c>
      <c r="B1060" s="45" t="s">
        <v>3184</v>
      </c>
    </row>
    <row r="1061" spans="1:2" x14ac:dyDescent="0.25">
      <c r="A1061" s="45" t="s">
        <v>3446</v>
      </c>
      <c r="B1061" s="45" t="s">
        <v>3184</v>
      </c>
    </row>
    <row r="1062" spans="1:2" x14ac:dyDescent="0.25">
      <c r="A1062" s="45" t="s">
        <v>2737</v>
      </c>
      <c r="B1062" s="45" t="s">
        <v>98</v>
      </c>
    </row>
    <row r="1063" spans="1:2" x14ac:dyDescent="0.25">
      <c r="A1063" s="39" t="s">
        <v>3466</v>
      </c>
      <c r="B1063" s="39" t="s">
        <v>3184</v>
      </c>
    </row>
    <row r="1064" spans="1:2" x14ac:dyDescent="0.25">
      <c r="A1064" s="39" t="s">
        <v>3467</v>
      </c>
      <c r="B1064" s="39" t="s">
        <v>3184</v>
      </c>
    </row>
    <row r="1065" spans="1:2" x14ac:dyDescent="0.25">
      <c r="A1065" s="39" t="s">
        <v>3468</v>
      </c>
      <c r="B1065" s="39" t="s">
        <v>3184</v>
      </c>
    </row>
    <row r="1066" spans="1:2" x14ac:dyDescent="0.25">
      <c r="A1066" s="39" t="s">
        <v>3469</v>
      </c>
      <c r="B1066" s="39" t="s">
        <v>3184</v>
      </c>
    </row>
    <row r="1067" spans="1:2" x14ac:dyDescent="0.25">
      <c r="A1067" s="39" t="s">
        <v>3470</v>
      </c>
      <c r="B1067" s="39" t="s">
        <v>3184</v>
      </c>
    </row>
    <row r="1068" spans="1:2" x14ac:dyDescent="0.25">
      <c r="A1068" s="39" t="s">
        <v>3471</v>
      </c>
      <c r="B1068" s="39" t="s">
        <v>3184</v>
      </c>
    </row>
    <row r="1069" spans="1:2" x14ac:dyDescent="0.25">
      <c r="A1069" s="39" t="s">
        <v>3472</v>
      </c>
      <c r="B1069" s="39" t="s">
        <v>3184</v>
      </c>
    </row>
    <row r="1070" spans="1:2" x14ac:dyDescent="0.25">
      <c r="A1070" s="39" t="s">
        <v>3473</v>
      </c>
      <c r="B1070" s="39" t="s">
        <v>3184</v>
      </c>
    </row>
    <row r="1071" spans="1:2" x14ac:dyDescent="0.25">
      <c r="A1071" s="39" t="s">
        <v>3474</v>
      </c>
      <c r="B1071" s="39" t="s">
        <v>3184</v>
      </c>
    </row>
    <row r="1072" spans="1:2" x14ac:dyDescent="0.25">
      <c r="A1072" s="39" t="s">
        <v>3475</v>
      </c>
      <c r="B1072" s="39" t="s">
        <v>3184</v>
      </c>
    </row>
    <row r="1073" spans="1:2" x14ac:dyDescent="0.25">
      <c r="A1073" s="39" t="s">
        <v>3476</v>
      </c>
      <c r="B1073" s="39" t="s">
        <v>3184</v>
      </c>
    </row>
    <row r="1074" spans="1:2" x14ac:dyDescent="0.25">
      <c r="A1074" s="39" t="s">
        <v>3480</v>
      </c>
      <c r="B1074" s="39" t="s">
        <v>3184</v>
      </c>
    </row>
    <row r="1075" spans="1:2" x14ac:dyDescent="0.25">
      <c r="A1075" s="39" t="s">
        <v>3481</v>
      </c>
      <c r="B1075" s="39" t="s">
        <v>3184</v>
      </c>
    </row>
    <row r="1076" spans="1:2" x14ac:dyDescent="0.25">
      <c r="A1076" s="39" t="s">
        <v>3482</v>
      </c>
      <c r="B1076" s="39" t="s">
        <v>3184</v>
      </c>
    </row>
    <row r="1077" spans="1:2" x14ac:dyDescent="0.25">
      <c r="A1077" s="39" t="s">
        <v>3483</v>
      </c>
      <c r="B1077" s="39" t="s">
        <v>3184</v>
      </c>
    </row>
    <row r="1078" spans="1:2" x14ac:dyDescent="0.25">
      <c r="A1078" s="39" t="s">
        <v>3484</v>
      </c>
      <c r="B1078" s="39" t="s">
        <v>3184</v>
      </c>
    </row>
    <row r="1079" spans="1:2" x14ac:dyDescent="0.25">
      <c r="A1079" s="39" t="s">
        <v>3485</v>
      </c>
      <c r="B1079" s="39" t="s">
        <v>3184</v>
      </c>
    </row>
    <row r="1080" spans="1:2" x14ac:dyDescent="0.25">
      <c r="A1080" s="39" t="s">
        <v>3486</v>
      </c>
      <c r="B1080" s="39" t="s">
        <v>3184</v>
      </c>
    </row>
    <row r="1081" spans="1:2" x14ac:dyDescent="0.25">
      <c r="A1081" s="39" t="s">
        <v>3487</v>
      </c>
      <c r="B1081" s="39" t="s">
        <v>3184</v>
      </c>
    </row>
    <row r="1082" spans="1:2" x14ac:dyDescent="0.25">
      <c r="A1082" s="39" t="s">
        <v>3488</v>
      </c>
      <c r="B1082" s="39" t="s">
        <v>3184</v>
      </c>
    </row>
    <row r="1083" spans="1:2" x14ac:dyDescent="0.25">
      <c r="A1083" s="39" t="s">
        <v>3489</v>
      </c>
      <c r="B1083" s="39" t="s">
        <v>3184</v>
      </c>
    </row>
    <row r="1084" spans="1:2" x14ac:dyDescent="0.25">
      <c r="A1084" s="39" t="s">
        <v>3490</v>
      </c>
      <c r="B1084" s="39" t="s">
        <v>3184</v>
      </c>
    </row>
    <row r="1085" spans="1:2" x14ac:dyDescent="0.25">
      <c r="A1085" s="39" t="s">
        <v>3491</v>
      </c>
      <c r="B1085" s="39" t="s">
        <v>3184</v>
      </c>
    </row>
    <row r="1086" spans="1:2" x14ac:dyDescent="0.25">
      <c r="A1086" s="39" t="s">
        <v>3492</v>
      </c>
      <c r="B1086" s="39" t="s">
        <v>3184</v>
      </c>
    </row>
    <row r="1087" spans="1:2" x14ac:dyDescent="0.25">
      <c r="A1087" s="39" t="s">
        <v>3493</v>
      </c>
      <c r="B1087" s="39" t="s">
        <v>3184</v>
      </c>
    </row>
    <row r="1088" spans="1:2" x14ac:dyDescent="0.25">
      <c r="A1088" s="39" t="s">
        <v>3494</v>
      </c>
      <c r="B1088" s="39" t="s">
        <v>3184</v>
      </c>
    </row>
    <row r="1089" spans="1:2" x14ac:dyDescent="0.25">
      <c r="A1089" s="39" t="s">
        <v>3495</v>
      </c>
      <c r="B1089" s="39" t="s">
        <v>3184</v>
      </c>
    </row>
    <row r="1090" spans="1:2" x14ac:dyDescent="0.25">
      <c r="A1090" s="39" t="s">
        <v>3496</v>
      </c>
      <c r="B1090" s="39" t="s">
        <v>3184</v>
      </c>
    </row>
    <row r="1091" spans="1:2" x14ac:dyDescent="0.25">
      <c r="A1091" s="39" t="s">
        <v>3497</v>
      </c>
      <c r="B1091" s="39" t="s">
        <v>3184</v>
      </c>
    </row>
    <row r="1092" spans="1:2" x14ac:dyDescent="0.25">
      <c r="A1092" s="39" t="s">
        <v>3498</v>
      </c>
      <c r="B1092" s="39" t="s">
        <v>3184</v>
      </c>
    </row>
    <row r="1093" spans="1:2" x14ac:dyDescent="0.25">
      <c r="A1093" s="39" t="s">
        <v>3499</v>
      </c>
      <c r="B1093" s="39" t="s">
        <v>3184</v>
      </c>
    </row>
    <row r="1094" spans="1:2" x14ac:dyDescent="0.25">
      <c r="A1094" s="39" t="s">
        <v>3500</v>
      </c>
      <c r="B1094" s="39" t="s">
        <v>3184</v>
      </c>
    </row>
    <row r="1095" spans="1:2" x14ac:dyDescent="0.25">
      <c r="A1095" s="39" t="s">
        <v>3501</v>
      </c>
      <c r="B1095" s="39" t="s">
        <v>3184</v>
      </c>
    </row>
    <row r="1096" spans="1:2" x14ac:dyDescent="0.25">
      <c r="A1096" s="39" t="s">
        <v>3502</v>
      </c>
      <c r="B1096" s="39" t="s">
        <v>3184</v>
      </c>
    </row>
    <row r="1097" spans="1:2" x14ac:dyDescent="0.25">
      <c r="A1097" s="39" t="s">
        <v>3503</v>
      </c>
      <c r="B1097" s="39" t="s">
        <v>3184</v>
      </c>
    </row>
    <row r="1098" spans="1:2" x14ac:dyDescent="0.25">
      <c r="A1098" s="39" t="s">
        <v>3504</v>
      </c>
      <c r="B1098" s="39" t="s">
        <v>3184</v>
      </c>
    </row>
    <row r="1099" spans="1:2" x14ac:dyDescent="0.25">
      <c r="A1099" s="39" t="s">
        <v>3505</v>
      </c>
      <c r="B1099" s="39" t="s">
        <v>3184</v>
      </c>
    </row>
    <row r="1100" spans="1:2" x14ac:dyDescent="0.25">
      <c r="A1100" s="39" t="s">
        <v>3506</v>
      </c>
      <c r="B1100" s="39" t="s">
        <v>3184</v>
      </c>
    </row>
    <row r="1101" spans="1:2" x14ac:dyDescent="0.25">
      <c r="A1101" s="39" t="s">
        <v>3507</v>
      </c>
      <c r="B1101" s="39" t="s">
        <v>3184</v>
      </c>
    </row>
    <row r="1102" spans="1:2" x14ac:dyDescent="0.25">
      <c r="A1102" s="39" t="s">
        <v>3508</v>
      </c>
      <c r="B1102" s="39" t="s">
        <v>3184</v>
      </c>
    </row>
    <row r="1103" spans="1:2" x14ac:dyDescent="0.25">
      <c r="A1103" s="39" t="s">
        <v>3509</v>
      </c>
      <c r="B1103" s="39" t="s">
        <v>3184</v>
      </c>
    </row>
    <row r="1104" spans="1:2" x14ac:dyDescent="0.25">
      <c r="A1104" s="39" t="s">
        <v>3510</v>
      </c>
      <c r="B1104" s="39" t="s">
        <v>3184</v>
      </c>
    </row>
    <row r="1105" spans="1:2" x14ac:dyDescent="0.25">
      <c r="A1105" s="39" t="s">
        <v>3511</v>
      </c>
      <c r="B1105" s="39" t="s">
        <v>3184</v>
      </c>
    </row>
    <row r="1106" spans="1:2" x14ac:dyDescent="0.25">
      <c r="A1106" s="39" t="s">
        <v>3512</v>
      </c>
      <c r="B1106" s="39" t="s">
        <v>3184</v>
      </c>
    </row>
    <row r="1107" spans="1:2" x14ac:dyDescent="0.25">
      <c r="A1107" s="39" t="s">
        <v>3513</v>
      </c>
      <c r="B1107" s="39" t="s">
        <v>3184</v>
      </c>
    </row>
    <row r="1108" spans="1:2" x14ac:dyDescent="0.25">
      <c r="A1108" s="39" t="s">
        <v>3514</v>
      </c>
      <c r="B1108" s="39" t="s">
        <v>3184</v>
      </c>
    </row>
    <row r="1109" spans="1:2" x14ac:dyDescent="0.25">
      <c r="A1109" s="45" t="s">
        <v>3519</v>
      </c>
      <c r="B1109" s="45" t="s">
        <v>878</v>
      </c>
    </row>
    <row r="1110" spans="1:2" x14ac:dyDescent="0.25">
      <c r="A1110" s="39" t="s">
        <v>3734</v>
      </c>
      <c r="B1110" s="39" t="s">
        <v>3184</v>
      </c>
    </row>
    <row r="1111" spans="1:2" x14ac:dyDescent="0.25">
      <c r="A1111" s="39" t="s">
        <v>3735</v>
      </c>
      <c r="B1111" s="39" t="s">
        <v>3184</v>
      </c>
    </row>
    <row r="1112" spans="1:2" x14ac:dyDescent="0.25">
      <c r="A1112" s="39" t="s">
        <v>3741</v>
      </c>
      <c r="B1112" s="39" t="s">
        <v>98</v>
      </c>
    </row>
    <row r="1113" spans="1:2" x14ac:dyDescent="0.25">
      <c r="A1113" s="39" t="s">
        <v>3750</v>
      </c>
      <c r="B1113" s="39" t="s">
        <v>3184</v>
      </c>
    </row>
    <row r="1114" spans="1:2" x14ac:dyDescent="0.25">
      <c r="A1114" s="45" t="s">
        <v>2704</v>
      </c>
      <c r="B1114" s="45" t="s">
        <v>98</v>
      </c>
    </row>
    <row r="1115" spans="1:2" x14ac:dyDescent="0.25">
      <c r="A1115" s="45" t="s">
        <v>3794</v>
      </c>
      <c r="B1115" s="45" t="s">
        <v>98</v>
      </c>
    </row>
    <row r="1116" spans="1:2" x14ac:dyDescent="0.25">
      <c r="A1116" s="45" t="s">
        <v>2728</v>
      </c>
      <c r="B1116" s="45" t="s">
        <v>98</v>
      </c>
    </row>
    <row r="1117" spans="1:2" x14ac:dyDescent="0.25">
      <c r="A1117" s="45" t="s">
        <v>2715</v>
      </c>
      <c r="B1117" s="45" t="s">
        <v>98</v>
      </c>
    </row>
    <row r="1118" spans="1:2" x14ac:dyDescent="0.25">
      <c r="A1118" s="39" t="s">
        <v>3801</v>
      </c>
      <c r="B1118" s="39" t="s">
        <v>3184</v>
      </c>
    </row>
    <row r="1119" spans="1:2" x14ac:dyDescent="0.25">
      <c r="A1119" s="39" t="s">
        <v>3811</v>
      </c>
      <c r="B1119" s="39" t="s">
        <v>3184</v>
      </c>
    </row>
    <row r="1120" spans="1:2" x14ac:dyDescent="0.25">
      <c r="A1120" s="45" t="s">
        <v>3792</v>
      </c>
      <c r="B1120" s="45" t="s">
        <v>98</v>
      </c>
    </row>
    <row r="1121" spans="1:2" x14ac:dyDescent="0.25">
      <c r="A1121" s="45" t="s">
        <v>3869</v>
      </c>
      <c r="B1121" s="45" t="s">
        <v>3184</v>
      </c>
    </row>
    <row r="1122" spans="1:2" x14ac:dyDescent="0.25">
      <c r="A1122" s="39" t="s">
        <v>3789</v>
      </c>
      <c r="B1122" s="39" t="s">
        <v>3184</v>
      </c>
    </row>
    <row r="1123" spans="1:2" x14ac:dyDescent="0.25">
      <c r="A1123" s="39" t="s">
        <v>3804</v>
      </c>
      <c r="B1123" s="39" t="s">
        <v>3184</v>
      </c>
    </row>
    <row r="1124" spans="1:2" x14ac:dyDescent="0.25">
      <c r="A1124" s="39" t="s">
        <v>2703</v>
      </c>
      <c r="B1124" s="39" t="s">
        <v>98</v>
      </c>
    </row>
    <row r="1125" spans="1:2" x14ac:dyDescent="0.25">
      <c r="A1125" s="39" t="s">
        <v>3880</v>
      </c>
      <c r="B1125" s="39" t="s">
        <v>3184</v>
      </c>
    </row>
    <row r="1126" spans="1:2" x14ac:dyDescent="0.25">
      <c r="A1126" s="39" t="s">
        <v>3881</v>
      </c>
      <c r="B1126" s="39" t="s">
        <v>3184</v>
      </c>
    </row>
    <row r="1127" spans="1:2" x14ac:dyDescent="0.25">
      <c r="A1127" s="39" t="s">
        <v>3882</v>
      </c>
      <c r="B1127" s="39" t="s">
        <v>3184</v>
      </c>
    </row>
    <row r="1128" spans="1:2" x14ac:dyDescent="0.25">
      <c r="A1128" s="39" t="s">
        <v>3883</v>
      </c>
      <c r="B1128" s="39" t="s">
        <v>3184</v>
      </c>
    </row>
    <row r="1129" spans="1:2" x14ac:dyDescent="0.25">
      <c r="A1129" s="39" t="s">
        <v>3884</v>
      </c>
      <c r="B1129" s="39" t="s">
        <v>3184</v>
      </c>
    </row>
    <row r="1130" spans="1:2" x14ac:dyDescent="0.25">
      <c r="A1130" s="39" t="s">
        <v>3885</v>
      </c>
      <c r="B1130" s="39" t="s">
        <v>3184</v>
      </c>
    </row>
    <row r="1131" spans="1:2" x14ac:dyDescent="0.25">
      <c r="A1131" s="45" t="s">
        <v>3886</v>
      </c>
      <c r="B1131" s="45" t="s">
        <v>3184</v>
      </c>
    </row>
    <row r="1132" spans="1:2" x14ac:dyDescent="0.25">
      <c r="A1132" s="39" t="s">
        <v>3887</v>
      </c>
      <c r="B1132" s="39" t="s">
        <v>3184</v>
      </c>
    </row>
    <row r="1133" spans="1:2" x14ac:dyDescent="0.25">
      <c r="A1133" s="39" t="s">
        <v>3888</v>
      </c>
      <c r="B1133" s="39" t="s">
        <v>3184</v>
      </c>
    </row>
    <row r="1134" spans="1:2" x14ac:dyDescent="0.25">
      <c r="A1134" s="39" t="s">
        <v>3889</v>
      </c>
      <c r="B1134" s="39" t="s">
        <v>3184</v>
      </c>
    </row>
    <row r="1135" spans="1:2" x14ac:dyDescent="0.25">
      <c r="A1135" s="39" t="s">
        <v>3890</v>
      </c>
      <c r="B1135" s="39" t="s">
        <v>3184</v>
      </c>
    </row>
    <row r="1136" spans="1:2" x14ac:dyDescent="0.25">
      <c r="A1136" s="39" t="s">
        <v>3679</v>
      </c>
      <c r="B1136" s="39" t="s">
        <v>98</v>
      </c>
    </row>
    <row r="1137" spans="1:2" x14ac:dyDescent="0.25">
      <c r="A1137" s="39" t="s">
        <v>3573</v>
      </c>
      <c r="B1137" s="39" t="s">
        <v>98</v>
      </c>
    </row>
    <row r="1138" spans="1:2" x14ac:dyDescent="0.25">
      <c r="A1138" s="39" t="s">
        <v>2735</v>
      </c>
      <c r="B1138" s="39" t="s">
        <v>98</v>
      </c>
    </row>
    <row r="1139" spans="1:2" x14ac:dyDescent="0.25">
      <c r="A1139" s="39" t="s">
        <v>3597</v>
      </c>
      <c r="B1139" s="39" t="s">
        <v>98</v>
      </c>
    </row>
    <row r="1140" spans="1:2" x14ac:dyDescent="0.25">
      <c r="A1140" s="39" t="s">
        <v>3671</v>
      </c>
      <c r="B1140" s="39" t="s">
        <v>98</v>
      </c>
    </row>
    <row r="1141" spans="1:2" x14ac:dyDescent="0.25">
      <c r="A1141" s="39" t="s">
        <v>3726</v>
      </c>
      <c r="B1141" s="39" t="s">
        <v>98</v>
      </c>
    </row>
    <row r="1142" spans="1:2" x14ac:dyDescent="0.25">
      <c r="A1142" s="39" t="s">
        <v>3599</v>
      </c>
      <c r="B1142" s="39" t="s">
        <v>98</v>
      </c>
    </row>
    <row r="1143" spans="1:2" x14ac:dyDescent="0.25">
      <c r="A1143" s="39" t="s">
        <v>3677</v>
      </c>
      <c r="B1143" s="39" t="s">
        <v>98</v>
      </c>
    </row>
    <row r="1144" spans="1:2" x14ac:dyDescent="0.25">
      <c r="A1144" s="39" t="s">
        <v>3623</v>
      </c>
      <c r="B1144" s="39" t="s">
        <v>98</v>
      </c>
    </row>
    <row r="1145" spans="1:2" x14ac:dyDescent="0.25">
      <c r="A1145" s="39" t="s">
        <v>3587</v>
      </c>
      <c r="B1145" s="39" t="s">
        <v>98</v>
      </c>
    </row>
    <row r="1146" spans="1:2" x14ac:dyDescent="0.25">
      <c r="A1146" s="39" t="s">
        <v>3535</v>
      </c>
      <c r="B1146" s="39" t="s">
        <v>98</v>
      </c>
    </row>
    <row r="1147" spans="1:2" x14ac:dyDescent="0.25">
      <c r="A1147" s="39" t="s">
        <v>3730</v>
      </c>
      <c r="B1147" s="39" t="s">
        <v>98</v>
      </c>
    </row>
    <row r="1148" spans="1:2" x14ac:dyDescent="0.25">
      <c r="A1148" s="39" t="s">
        <v>3528</v>
      </c>
      <c r="B1148" s="39" t="s">
        <v>98</v>
      </c>
    </row>
    <row r="1149" spans="1:2" x14ac:dyDescent="0.25">
      <c r="A1149" s="39" t="s">
        <v>3625</v>
      </c>
      <c r="B1149" s="39" t="s">
        <v>98</v>
      </c>
    </row>
    <row r="1150" spans="1:2" x14ac:dyDescent="0.25">
      <c r="A1150" s="39" t="s">
        <v>1946</v>
      </c>
      <c r="B1150" s="39" t="s">
        <v>98</v>
      </c>
    </row>
    <row r="1151" spans="1:2" x14ac:dyDescent="0.25">
      <c r="A1151" s="39" t="s">
        <v>3532</v>
      </c>
      <c r="B1151" s="39" t="s">
        <v>98</v>
      </c>
    </row>
    <row r="1152" spans="1:2" x14ac:dyDescent="0.25">
      <c r="A1152" s="39" t="s">
        <v>1932</v>
      </c>
      <c r="B1152" s="39" t="s">
        <v>98</v>
      </c>
    </row>
    <row r="1153" spans="1:2" x14ac:dyDescent="0.25">
      <c r="A1153" s="39" t="s">
        <v>3627</v>
      </c>
      <c r="B1153" s="39" t="s">
        <v>98</v>
      </c>
    </row>
    <row r="1154" spans="1:2" x14ac:dyDescent="0.25">
      <c r="A1154" s="39" t="s">
        <v>3660</v>
      </c>
      <c r="B1154" s="39" t="s">
        <v>98</v>
      </c>
    </row>
    <row r="1155" spans="1:2" x14ac:dyDescent="0.25">
      <c r="A1155" s="39" t="s">
        <v>1938</v>
      </c>
      <c r="B1155" s="39" t="s">
        <v>98</v>
      </c>
    </row>
    <row r="1156" spans="1:2" x14ac:dyDescent="0.25">
      <c r="A1156" s="39" t="s">
        <v>3593</v>
      </c>
      <c r="B1156" s="39" t="s">
        <v>98</v>
      </c>
    </row>
    <row r="1157" spans="1:2" x14ac:dyDescent="0.25">
      <c r="A1157" s="39" t="s">
        <v>3669</v>
      </c>
      <c r="B1157" s="39" t="s">
        <v>98</v>
      </c>
    </row>
    <row r="1158" spans="1:2" x14ac:dyDescent="0.25">
      <c r="A1158" s="39" t="s">
        <v>3683</v>
      </c>
      <c r="B1158" s="39" t="s">
        <v>98</v>
      </c>
    </row>
    <row r="1159" spans="1:2" x14ac:dyDescent="0.25">
      <c r="A1159" s="39" t="s">
        <v>3634</v>
      </c>
      <c r="B1159" s="39" t="s">
        <v>98</v>
      </c>
    </row>
    <row r="1160" spans="1:2" x14ac:dyDescent="0.25">
      <c r="A1160" s="39" t="s">
        <v>3647</v>
      </c>
      <c r="B1160" s="39" t="s">
        <v>98</v>
      </c>
    </row>
    <row r="1161" spans="1:2" x14ac:dyDescent="0.25">
      <c r="A1161" s="39" t="s">
        <v>3556</v>
      </c>
      <c r="B1161" s="39" t="s">
        <v>98</v>
      </c>
    </row>
    <row r="1162" spans="1:2" x14ac:dyDescent="0.25">
      <c r="A1162" s="39" t="s">
        <v>3530</v>
      </c>
      <c r="B1162" s="39" t="s">
        <v>98</v>
      </c>
    </row>
    <row r="1163" spans="1:2" x14ac:dyDescent="0.25">
      <c r="A1163" s="39" t="s">
        <v>3589</v>
      </c>
      <c r="B1163" s="39" t="s">
        <v>98</v>
      </c>
    </row>
    <row r="1164" spans="1:2" x14ac:dyDescent="0.25">
      <c r="A1164" s="39" t="s">
        <v>3580</v>
      </c>
      <c r="B1164" s="39" t="s">
        <v>98</v>
      </c>
    </row>
    <row r="1165" spans="1:2" x14ac:dyDescent="0.25">
      <c r="A1165" s="39" t="s">
        <v>1933</v>
      </c>
      <c r="B1165" s="39" t="s">
        <v>98</v>
      </c>
    </row>
    <row r="1166" spans="1:2" x14ac:dyDescent="0.25">
      <c r="A1166" s="39" t="s">
        <v>1223</v>
      </c>
      <c r="B1166" s="39" t="s">
        <v>98</v>
      </c>
    </row>
    <row r="1167" spans="1:2" x14ac:dyDescent="0.25">
      <c r="A1167" s="39" t="s">
        <v>1944</v>
      </c>
      <c r="B1167" s="39" t="s">
        <v>98</v>
      </c>
    </row>
    <row r="1168" spans="1:2" x14ac:dyDescent="0.25">
      <c r="A1168" s="39" t="s">
        <v>1936</v>
      </c>
      <c r="B1168" s="39" t="s">
        <v>98</v>
      </c>
    </row>
    <row r="1169" spans="1:2" x14ac:dyDescent="0.25">
      <c r="A1169" s="39" t="s">
        <v>3524</v>
      </c>
      <c r="B1169" s="39" t="s">
        <v>98</v>
      </c>
    </row>
    <row r="1170" spans="1:2" x14ac:dyDescent="0.25">
      <c r="A1170" s="39" t="s">
        <v>3891</v>
      </c>
      <c r="B1170" s="39" t="s">
        <v>98</v>
      </c>
    </row>
    <row r="1171" spans="1:2" x14ac:dyDescent="0.25">
      <c r="A1171" s="39" t="s">
        <v>1945</v>
      </c>
      <c r="B1171" s="39" t="s">
        <v>98</v>
      </c>
    </row>
    <row r="1172" spans="1:2" x14ac:dyDescent="0.25">
      <c r="A1172" s="39" t="s">
        <v>1939</v>
      </c>
      <c r="B1172" s="39" t="s">
        <v>98</v>
      </c>
    </row>
    <row r="1173" spans="1:2" x14ac:dyDescent="0.25">
      <c r="A1173" s="39" t="s">
        <v>3892</v>
      </c>
      <c r="B1173" s="39" t="s">
        <v>98</v>
      </c>
    </row>
    <row r="1174" spans="1:2" x14ac:dyDescent="0.25">
      <c r="A1174" s="39" t="s">
        <v>3575</v>
      </c>
      <c r="B1174" s="39" t="s">
        <v>98</v>
      </c>
    </row>
    <row r="1175" spans="1:2" x14ac:dyDescent="0.25">
      <c r="A1175" s="39" t="s">
        <v>3702</v>
      </c>
      <c r="B1175" s="39" t="s">
        <v>98</v>
      </c>
    </row>
    <row r="1176" spans="1:2" x14ac:dyDescent="0.25">
      <c r="A1176" s="39" t="s">
        <v>3612</v>
      </c>
      <c r="B1176" s="39" t="s">
        <v>98</v>
      </c>
    </row>
    <row r="1177" spans="1:2" x14ac:dyDescent="0.25">
      <c r="A1177" s="39" t="s">
        <v>3712</v>
      </c>
      <c r="B1177" s="39" t="s">
        <v>98</v>
      </c>
    </row>
    <row r="1178" spans="1:2" x14ac:dyDescent="0.25">
      <c r="A1178" s="39" t="s">
        <v>3697</v>
      </c>
      <c r="B1178" s="39" t="s">
        <v>98</v>
      </c>
    </row>
    <row r="1179" spans="1:2" x14ac:dyDescent="0.25">
      <c r="A1179" s="39" t="s">
        <v>3687</v>
      </c>
      <c r="B1179" s="39" t="s">
        <v>98</v>
      </c>
    </row>
    <row r="1180" spans="1:2" x14ac:dyDescent="0.25">
      <c r="A1180" s="39" t="s">
        <v>1934</v>
      </c>
      <c r="B1180" s="39" t="s">
        <v>98</v>
      </c>
    </row>
    <row r="1181" spans="1:2" x14ac:dyDescent="0.25">
      <c r="A1181" s="39" t="s">
        <v>3724</v>
      </c>
      <c r="B1181" s="39" t="s">
        <v>98</v>
      </c>
    </row>
    <row r="1182" spans="1:2" x14ac:dyDescent="0.25">
      <c r="A1182" s="39" t="s">
        <v>3689</v>
      </c>
      <c r="B1182" s="39" t="s">
        <v>98</v>
      </c>
    </row>
    <row r="1183" spans="1:2" x14ac:dyDescent="0.25">
      <c r="A1183" s="39" t="s">
        <v>1224</v>
      </c>
      <c r="B1183" s="39" t="s">
        <v>98</v>
      </c>
    </row>
    <row r="1184" spans="1:2" x14ac:dyDescent="0.25">
      <c r="A1184" s="39" t="s">
        <v>3567</v>
      </c>
      <c r="B1184" s="39" t="s">
        <v>98</v>
      </c>
    </row>
    <row r="1185" spans="1:2" x14ac:dyDescent="0.25">
      <c r="A1185" s="39" t="s">
        <v>3607</v>
      </c>
      <c r="B1185" s="39" t="s">
        <v>98</v>
      </c>
    </row>
    <row r="1186" spans="1:2" x14ac:dyDescent="0.25">
      <c r="A1186" s="39" t="s">
        <v>3722</v>
      </c>
      <c r="B1186" s="39" t="s">
        <v>98</v>
      </c>
    </row>
    <row r="1187" spans="1:2" x14ac:dyDescent="0.25">
      <c r="A1187" s="39" t="s">
        <v>3653</v>
      </c>
      <c r="B1187" s="39" t="s">
        <v>98</v>
      </c>
    </row>
    <row r="1188" spans="1:2" x14ac:dyDescent="0.25">
      <c r="A1188" s="39" t="s">
        <v>3643</v>
      </c>
      <c r="B1188" s="39" t="s">
        <v>98</v>
      </c>
    </row>
    <row r="1189" spans="1:2" x14ac:dyDescent="0.25">
      <c r="A1189" s="39" t="s">
        <v>3691</v>
      </c>
      <c r="B1189" s="39" t="s">
        <v>98</v>
      </c>
    </row>
    <row r="1190" spans="1:2" x14ac:dyDescent="0.25">
      <c r="A1190" s="39" t="s">
        <v>3665</v>
      </c>
      <c r="B1190" s="39" t="s">
        <v>98</v>
      </c>
    </row>
    <row r="1191" spans="1:2" x14ac:dyDescent="0.25">
      <c r="A1191" s="39" t="s">
        <v>1221</v>
      </c>
      <c r="B1191" s="39" t="s">
        <v>98</v>
      </c>
    </row>
    <row r="1192" spans="1:2" x14ac:dyDescent="0.25">
      <c r="A1192" s="39" t="s">
        <v>3893</v>
      </c>
      <c r="B1192" s="39" t="s">
        <v>98</v>
      </c>
    </row>
    <row r="1193" spans="1:2" x14ac:dyDescent="0.25">
      <c r="A1193" s="39" t="s">
        <v>3685</v>
      </c>
      <c r="B1193" s="39" t="s">
        <v>98</v>
      </c>
    </row>
    <row r="1194" spans="1:2" x14ac:dyDescent="0.25">
      <c r="A1194" s="39" t="s">
        <v>3706</v>
      </c>
      <c r="B1194" s="39" t="s">
        <v>98</v>
      </c>
    </row>
    <row r="1195" spans="1:2" x14ac:dyDescent="0.25">
      <c r="A1195" s="39" t="s">
        <v>3704</v>
      </c>
      <c r="B1195" s="39" t="s">
        <v>98</v>
      </c>
    </row>
    <row r="1196" spans="1:2" x14ac:dyDescent="0.25">
      <c r="A1196" s="39" t="s">
        <v>1940</v>
      </c>
      <c r="B1196" s="39" t="s">
        <v>98</v>
      </c>
    </row>
    <row r="1197" spans="1:2" x14ac:dyDescent="0.25">
      <c r="A1197" s="39" t="s">
        <v>3629</v>
      </c>
      <c r="B1197" s="39" t="s">
        <v>98</v>
      </c>
    </row>
    <row r="1198" spans="1:2" x14ac:dyDescent="0.25">
      <c r="A1198" s="39" t="s">
        <v>3591</v>
      </c>
      <c r="B1198" s="39" t="s">
        <v>98</v>
      </c>
    </row>
    <row r="1199" spans="1:2" x14ac:dyDescent="0.25">
      <c r="A1199" s="39" t="s">
        <v>3894</v>
      </c>
      <c r="B1199" s="39" t="s">
        <v>98</v>
      </c>
    </row>
    <row r="1200" spans="1:2" x14ac:dyDescent="0.25">
      <c r="A1200" s="39" t="s">
        <v>3632</v>
      </c>
      <c r="B1200" s="39" t="s">
        <v>98</v>
      </c>
    </row>
    <row r="1201" spans="1:2" x14ac:dyDescent="0.25">
      <c r="A1201" s="39" t="s">
        <v>3561</v>
      </c>
      <c r="B1201" s="39" t="s">
        <v>98</v>
      </c>
    </row>
    <row r="1202" spans="1:2" x14ac:dyDescent="0.25">
      <c r="A1202" s="39" t="s">
        <v>3636</v>
      </c>
      <c r="B1202" s="39" t="s">
        <v>98</v>
      </c>
    </row>
    <row r="1203" spans="1:2" x14ac:dyDescent="0.25">
      <c r="A1203" s="39" t="s">
        <v>3584</v>
      </c>
      <c r="B1203" s="39" t="s">
        <v>98</v>
      </c>
    </row>
    <row r="1204" spans="1:2" x14ac:dyDescent="0.25">
      <c r="A1204" s="39" t="s">
        <v>3895</v>
      </c>
      <c r="B1204" s="39" t="s">
        <v>98</v>
      </c>
    </row>
    <row r="1205" spans="1:2" x14ac:dyDescent="0.25">
      <c r="A1205" s="39" t="s">
        <v>3981</v>
      </c>
      <c r="B1205" s="39" t="s">
        <v>3184</v>
      </c>
    </row>
    <row r="1206" spans="1:2" x14ac:dyDescent="0.25">
      <c r="A1206" s="39" t="s">
        <v>3982</v>
      </c>
      <c r="B1206" s="39" t="s">
        <v>3184</v>
      </c>
    </row>
    <row r="1207" spans="1:2" x14ac:dyDescent="0.25">
      <c r="A1207" s="39" t="s">
        <v>3983</v>
      </c>
      <c r="B1207" s="39" t="s">
        <v>3184</v>
      </c>
    </row>
    <row r="1208" spans="1:2" x14ac:dyDescent="0.25">
      <c r="A1208" s="39" t="s">
        <v>3984</v>
      </c>
      <c r="B1208" s="39" t="s">
        <v>3184</v>
      </c>
    </row>
    <row r="1209" spans="1:2" x14ac:dyDescent="0.25">
      <c r="A1209" s="39" t="s">
        <v>3985</v>
      </c>
      <c r="B1209" s="39" t="s">
        <v>3184</v>
      </c>
    </row>
    <row r="1210" spans="1:2" x14ac:dyDescent="0.25">
      <c r="A1210" s="39" t="s">
        <v>3986</v>
      </c>
      <c r="B1210" s="39" t="s">
        <v>3184</v>
      </c>
    </row>
    <row r="1211" spans="1:2" x14ac:dyDescent="0.25">
      <c r="A1211" s="39" t="s">
        <v>3987</v>
      </c>
      <c r="B1211" s="39" t="s">
        <v>3184</v>
      </c>
    </row>
    <row r="1212" spans="1:2" x14ac:dyDescent="0.25">
      <c r="A1212" s="39" t="s">
        <v>3988</v>
      </c>
      <c r="B1212" s="39" t="s">
        <v>3184</v>
      </c>
    </row>
    <row r="1213" spans="1:2" x14ac:dyDescent="0.25">
      <c r="A1213" s="39" t="s">
        <v>3989</v>
      </c>
      <c r="B1213" s="39" t="s">
        <v>3184</v>
      </c>
    </row>
    <row r="1214" spans="1:2" x14ac:dyDescent="0.25">
      <c r="A1214" s="39" t="s">
        <v>3990</v>
      </c>
      <c r="B1214" s="39" t="s">
        <v>3184</v>
      </c>
    </row>
    <row r="1215" spans="1:2" x14ac:dyDescent="0.25">
      <c r="A1215" s="39" t="s">
        <v>3991</v>
      </c>
      <c r="B1215" s="39" t="s">
        <v>3184</v>
      </c>
    </row>
    <row r="1216" spans="1:2" x14ac:dyDescent="0.25">
      <c r="A1216" s="39" t="s">
        <v>3992</v>
      </c>
      <c r="B1216" s="39" t="s">
        <v>3184</v>
      </c>
    </row>
    <row r="1217" spans="1:2" x14ac:dyDescent="0.25">
      <c r="A1217" s="39" t="s">
        <v>3993</v>
      </c>
      <c r="B1217" s="39" t="s">
        <v>3184</v>
      </c>
    </row>
    <row r="1218" spans="1:2" x14ac:dyDescent="0.25">
      <c r="A1218" s="39" t="s">
        <v>3994</v>
      </c>
      <c r="B1218" s="39" t="s">
        <v>3184</v>
      </c>
    </row>
    <row r="1219" spans="1:2" x14ac:dyDescent="0.25">
      <c r="A1219" s="39" t="s">
        <v>3995</v>
      </c>
      <c r="B1219" s="39" t="s">
        <v>3184</v>
      </c>
    </row>
    <row r="1220" spans="1:2" x14ac:dyDescent="0.25">
      <c r="A1220" s="39" t="s">
        <v>3996</v>
      </c>
      <c r="B1220" s="39" t="s">
        <v>3184</v>
      </c>
    </row>
    <row r="1221" spans="1:2" x14ac:dyDescent="0.25">
      <c r="A1221" s="39" t="s">
        <v>3997</v>
      </c>
      <c r="B1221" s="39" t="s">
        <v>3184</v>
      </c>
    </row>
    <row r="1222" spans="1:2" x14ac:dyDescent="0.25">
      <c r="A1222" s="39" t="s">
        <v>3998</v>
      </c>
      <c r="B1222" s="39" t="s">
        <v>3184</v>
      </c>
    </row>
    <row r="1223" spans="1:2" x14ac:dyDescent="0.25">
      <c r="A1223" s="39" t="s">
        <v>3999</v>
      </c>
      <c r="B1223" s="39" t="s">
        <v>3184</v>
      </c>
    </row>
    <row r="1224" spans="1:2" x14ac:dyDescent="0.25">
      <c r="A1224" s="39" t="s">
        <v>4000</v>
      </c>
      <c r="B1224" s="39" t="s">
        <v>3184</v>
      </c>
    </row>
    <row r="1225" spans="1:2" x14ac:dyDescent="0.25">
      <c r="A1225" s="39" t="s">
        <v>4001</v>
      </c>
      <c r="B1225" s="39" t="s">
        <v>3184</v>
      </c>
    </row>
    <row r="1226" spans="1:2" x14ac:dyDescent="0.25">
      <c r="A1226" s="39" t="s">
        <v>4002</v>
      </c>
      <c r="B1226" s="39" t="s">
        <v>3184</v>
      </c>
    </row>
    <row r="1227" spans="1:2" x14ac:dyDescent="0.25">
      <c r="A1227" s="39" t="s">
        <v>4003</v>
      </c>
      <c r="B1227" s="39" t="s">
        <v>3184</v>
      </c>
    </row>
    <row r="1228" spans="1:2" x14ac:dyDescent="0.25">
      <c r="A1228" s="39" t="s">
        <v>4004</v>
      </c>
      <c r="B1228" s="39" t="s">
        <v>3184</v>
      </c>
    </row>
    <row r="1229" spans="1:2" x14ac:dyDescent="0.25">
      <c r="A1229" s="39" t="s">
        <v>4005</v>
      </c>
      <c r="B1229" s="39" t="s">
        <v>3184</v>
      </c>
    </row>
    <row r="1230" spans="1:2" x14ac:dyDescent="0.25">
      <c r="A1230" s="50" t="s">
        <v>4064</v>
      </c>
      <c r="B1230" s="50" t="s">
        <v>3184</v>
      </c>
    </row>
    <row r="1231" spans="1:2" x14ac:dyDescent="0.25">
      <c r="A1231" s="50" t="s">
        <v>4065</v>
      </c>
      <c r="B1231" s="50" t="s">
        <v>3184</v>
      </c>
    </row>
    <row r="1232" spans="1:2" x14ac:dyDescent="0.25">
      <c r="A1232" s="50" t="s">
        <v>4066</v>
      </c>
      <c r="B1232" s="50" t="s">
        <v>3184</v>
      </c>
    </row>
    <row r="1233" spans="1:2" x14ac:dyDescent="0.25">
      <c r="A1233" s="50" t="s">
        <v>4067</v>
      </c>
      <c r="B1233" s="50" t="s">
        <v>3184</v>
      </c>
    </row>
    <row r="1234" spans="1:2" x14ac:dyDescent="0.25">
      <c r="A1234" s="50" t="s">
        <v>4068</v>
      </c>
      <c r="B1234" s="50" t="s">
        <v>3184</v>
      </c>
    </row>
    <row r="1235" spans="1:2" x14ac:dyDescent="0.25">
      <c r="A1235" s="50" t="s">
        <v>4069</v>
      </c>
      <c r="B1235" s="50" t="s">
        <v>3184</v>
      </c>
    </row>
    <row r="1236" spans="1:2" x14ac:dyDescent="0.25">
      <c r="A1236" s="50" t="s">
        <v>4070</v>
      </c>
      <c r="B1236" s="50" t="s">
        <v>3184</v>
      </c>
    </row>
    <row r="1237" spans="1:2" x14ac:dyDescent="0.25">
      <c r="A1237" s="50" t="s">
        <v>4071</v>
      </c>
      <c r="B1237" s="50" t="s">
        <v>3184</v>
      </c>
    </row>
    <row r="1238" spans="1:2" x14ac:dyDescent="0.25">
      <c r="A1238" s="50" t="s">
        <v>4072</v>
      </c>
      <c r="B1238" s="50" t="s">
        <v>3184</v>
      </c>
    </row>
    <row r="1239" spans="1:2" x14ac:dyDescent="0.25">
      <c r="A1239" s="50" t="s">
        <v>4073</v>
      </c>
      <c r="B1239" s="50" t="s">
        <v>3184</v>
      </c>
    </row>
    <row r="1240" spans="1:2" x14ac:dyDescent="0.25">
      <c r="A1240" s="50" t="s">
        <v>4074</v>
      </c>
      <c r="B1240" s="50" t="s">
        <v>3184</v>
      </c>
    </row>
    <row r="1241" spans="1:2" x14ac:dyDescent="0.25">
      <c r="A1241" s="50" t="s">
        <v>4075</v>
      </c>
      <c r="B1241" s="50" t="s">
        <v>3184</v>
      </c>
    </row>
    <row r="1242" spans="1:2" x14ac:dyDescent="0.25">
      <c r="A1242" s="50" t="s">
        <v>4076</v>
      </c>
      <c r="B1242" s="50" t="s">
        <v>3184</v>
      </c>
    </row>
    <row r="1243" spans="1:2" x14ac:dyDescent="0.25">
      <c r="A1243" s="50" t="s">
        <v>4077</v>
      </c>
      <c r="B1243" s="50" t="s">
        <v>3184</v>
      </c>
    </row>
    <row r="1244" spans="1:2" x14ac:dyDescent="0.25">
      <c r="A1244" s="50" t="s">
        <v>4078</v>
      </c>
      <c r="B1244" s="50" t="s">
        <v>3184</v>
      </c>
    </row>
    <row r="1245" spans="1:2" x14ac:dyDescent="0.25">
      <c r="A1245" s="50" t="s">
        <v>4079</v>
      </c>
      <c r="B1245" s="50" t="s">
        <v>3184</v>
      </c>
    </row>
    <row r="1246" spans="1:2" x14ac:dyDescent="0.25">
      <c r="A1246" s="50" t="s">
        <v>4080</v>
      </c>
      <c r="B1246" s="50" t="s">
        <v>3184</v>
      </c>
    </row>
    <row r="1247" spans="1:2" x14ac:dyDescent="0.25">
      <c r="A1247" s="50" t="s">
        <v>4081</v>
      </c>
      <c r="B1247" s="50" t="s">
        <v>3184</v>
      </c>
    </row>
    <row r="1248" spans="1:2" x14ac:dyDescent="0.25">
      <c r="A1248" s="50" t="s">
        <v>4082</v>
      </c>
      <c r="B1248" s="50" t="s">
        <v>3184</v>
      </c>
    </row>
    <row r="1249" spans="1:2" x14ac:dyDescent="0.25">
      <c r="A1249" s="50" t="s">
        <v>4083</v>
      </c>
      <c r="B1249" s="50" t="s">
        <v>3184</v>
      </c>
    </row>
    <row r="1250" spans="1:2" x14ac:dyDescent="0.25">
      <c r="A1250" s="39" t="s">
        <v>4084</v>
      </c>
      <c r="B1250" s="39" t="s">
        <v>3184</v>
      </c>
    </row>
    <row r="1251" spans="1:2" x14ac:dyDescent="0.25">
      <c r="A1251" s="39" t="s">
        <v>4086</v>
      </c>
      <c r="B1251" s="39" t="s">
        <v>3184</v>
      </c>
    </row>
    <row r="1252" spans="1:2" x14ac:dyDescent="0.25">
      <c r="A1252" s="39" t="s">
        <v>4087</v>
      </c>
      <c r="B1252" s="39" t="s">
        <v>3184</v>
      </c>
    </row>
    <row r="1253" spans="1:2" x14ac:dyDescent="0.25">
      <c r="A1253" s="39" t="s">
        <v>4088</v>
      </c>
      <c r="B1253" s="39" t="s">
        <v>3184</v>
      </c>
    </row>
    <row r="1254" spans="1:2" x14ac:dyDescent="0.25">
      <c r="A1254" s="39" t="s">
        <v>4089</v>
      </c>
      <c r="B1254" s="39" t="s">
        <v>3184</v>
      </c>
    </row>
    <row r="1255" spans="1:2" x14ac:dyDescent="0.25">
      <c r="A1255" s="39" t="s">
        <v>4090</v>
      </c>
      <c r="B1255" s="39" t="s">
        <v>3184</v>
      </c>
    </row>
    <row r="1256" spans="1:2" x14ac:dyDescent="0.25">
      <c r="A1256" s="39" t="s">
        <v>4091</v>
      </c>
      <c r="B1256" s="39" t="s">
        <v>3184</v>
      </c>
    </row>
    <row r="1257" spans="1:2" x14ac:dyDescent="0.25">
      <c r="A1257" s="39" t="s">
        <v>4092</v>
      </c>
      <c r="B1257" s="39" t="s">
        <v>3184</v>
      </c>
    </row>
    <row r="1258" spans="1:2" x14ac:dyDescent="0.25">
      <c r="A1258" s="39" t="s">
        <v>4093</v>
      </c>
      <c r="B1258" s="39" t="s">
        <v>3184</v>
      </c>
    </row>
    <row r="1259" spans="1:2" x14ac:dyDescent="0.25">
      <c r="A1259" s="39" t="s">
        <v>4094</v>
      </c>
      <c r="B1259" s="39" t="s">
        <v>3184</v>
      </c>
    </row>
    <row r="1260" spans="1:2" x14ac:dyDescent="0.25">
      <c r="A1260" s="39" t="s">
        <v>4095</v>
      </c>
      <c r="B1260" s="39" t="s">
        <v>3184</v>
      </c>
    </row>
    <row r="1261" spans="1:2" x14ac:dyDescent="0.25">
      <c r="A1261" s="39" t="s">
        <v>4096</v>
      </c>
      <c r="B1261" s="39" t="s">
        <v>3184</v>
      </c>
    </row>
    <row r="1262" spans="1:2" x14ac:dyDescent="0.25">
      <c r="A1262" s="39" t="s">
        <v>4097</v>
      </c>
      <c r="B1262" s="39" t="s">
        <v>3184</v>
      </c>
    </row>
    <row r="1263" spans="1:2" x14ac:dyDescent="0.25">
      <c r="A1263" s="39" t="s">
        <v>4098</v>
      </c>
      <c r="B1263" s="39" t="s">
        <v>3184</v>
      </c>
    </row>
    <row r="1264" spans="1:2" x14ac:dyDescent="0.25">
      <c r="A1264" s="39" t="s">
        <v>4099</v>
      </c>
      <c r="B1264" s="39" t="s">
        <v>3184</v>
      </c>
    </row>
    <row r="1265" spans="1:2" x14ac:dyDescent="0.25">
      <c r="A1265" s="39" t="s">
        <v>4100</v>
      </c>
      <c r="B1265" s="39" t="s">
        <v>3184</v>
      </c>
    </row>
    <row r="1266" spans="1:2" x14ac:dyDescent="0.25">
      <c r="A1266" s="39" t="s">
        <v>4101</v>
      </c>
      <c r="B1266" s="39" t="s">
        <v>3184</v>
      </c>
    </row>
    <row r="1267" spans="1:2" x14ac:dyDescent="0.25">
      <c r="A1267" s="39" t="s">
        <v>4102</v>
      </c>
      <c r="B1267" s="39" t="s">
        <v>3184</v>
      </c>
    </row>
    <row r="1268" spans="1:2" x14ac:dyDescent="0.25">
      <c r="A1268" s="39" t="s">
        <v>4103</v>
      </c>
      <c r="B1268" s="39" t="s">
        <v>3184</v>
      </c>
    </row>
    <row r="1269" spans="1:2" x14ac:dyDescent="0.25">
      <c r="A1269" s="39" t="s">
        <v>4104</v>
      </c>
      <c r="B1269" s="39" t="s">
        <v>3184</v>
      </c>
    </row>
    <row r="1270" spans="1:2" x14ac:dyDescent="0.25">
      <c r="A1270" s="39" t="s">
        <v>4105</v>
      </c>
      <c r="B1270" s="39" t="s">
        <v>3184</v>
      </c>
    </row>
    <row r="1271" spans="1:2" x14ac:dyDescent="0.25">
      <c r="A1271" s="39" t="s">
        <v>4106</v>
      </c>
      <c r="B1271" s="39" t="s">
        <v>3184</v>
      </c>
    </row>
    <row r="1272" spans="1:2" x14ac:dyDescent="0.25">
      <c r="A1272" s="39" t="s">
        <v>4107</v>
      </c>
      <c r="B1272" s="39" t="s">
        <v>3184</v>
      </c>
    </row>
    <row r="1273" spans="1:2" x14ac:dyDescent="0.25">
      <c r="A1273" s="39" t="s">
        <v>4108</v>
      </c>
      <c r="B1273" s="39" t="s">
        <v>3184</v>
      </c>
    </row>
    <row r="1274" spans="1:2" x14ac:dyDescent="0.25">
      <c r="A1274" s="39" t="s">
        <v>4109</v>
      </c>
      <c r="B1274" s="39" t="s">
        <v>3184</v>
      </c>
    </row>
    <row r="1275" spans="1:2" x14ac:dyDescent="0.25">
      <c r="A1275" s="39" t="s">
        <v>4110</v>
      </c>
      <c r="B1275" s="39" t="s">
        <v>3184</v>
      </c>
    </row>
    <row r="1276" spans="1:2" x14ac:dyDescent="0.25">
      <c r="A1276" s="39" t="s">
        <v>4111</v>
      </c>
      <c r="B1276" s="39" t="s">
        <v>3184</v>
      </c>
    </row>
    <row r="1277" spans="1:2" x14ac:dyDescent="0.25">
      <c r="A1277" s="39" t="s">
        <v>4112</v>
      </c>
      <c r="B1277" s="39" t="s">
        <v>3184</v>
      </c>
    </row>
    <row r="1278" spans="1:2" x14ac:dyDescent="0.25">
      <c r="A1278" s="39" t="s">
        <v>4113</v>
      </c>
      <c r="B1278" s="39" t="s">
        <v>3184</v>
      </c>
    </row>
    <row r="1279" spans="1:2" x14ac:dyDescent="0.25">
      <c r="A1279" s="39" t="s">
        <v>4114</v>
      </c>
      <c r="B1279" s="39" t="s">
        <v>3184</v>
      </c>
    </row>
    <row r="1280" spans="1:2" x14ac:dyDescent="0.25">
      <c r="A1280" s="39" t="s">
        <v>4115</v>
      </c>
      <c r="B1280" s="39" t="s">
        <v>3184</v>
      </c>
    </row>
    <row r="1281" spans="1:2" x14ac:dyDescent="0.25">
      <c r="A1281" s="39" t="s">
        <v>4116</v>
      </c>
      <c r="B1281" s="39" t="s">
        <v>3184</v>
      </c>
    </row>
    <row r="1282" spans="1:2" x14ac:dyDescent="0.25">
      <c r="A1282" s="39" t="s">
        <v>4117</v>
      </c>
      <c r="B1282" s="39" t="s">
        <v>3184</v>
      </c>
    </row>
    <row r="1283" spans="1:2" x14ac:dyDescent="0.25">
      <c r="A1283" s="39" t="s">
        <v>4118</v>
      </c>
      <c r="B1283" s="39" t="s">
        <v>3184</v>
      </c>
    </row>
    <row r="1284" spans="1:2" x14ac:dyDescent="0.25">
      <c r="A1284" s="39" t="s">
        <v>4119</v>
      </c>
      <c r="B1284" s="39" t="s">
        <v>3184</v>
      </c>
    </row>
    <row r="1285" spans="1:2" x14ac:dyDescent="0.25">
      <c r="A1285" s="39" t="s">
        <v>4120</v>
      </c>
      <c r="B1285" s="39" t="s">
        <v>3184</v>
      </c>
    </row>
    <row r="1286" spans="1:2" x14ac:dyDescent="0.25">
      <c r="A1286" s="39" t="s">
        <v>4121</v>
      </c>
      <c r="B1286" s="39" t="s">
        <v>3184</v>
      </c>
    </row>
    <row r="1287" spans="1:2" x14ac:dyDescent="0.25">
      <c r="A1287" s="39" t="s">
        <v>4122</v>
      </c>
      <c r="B1287" s="39" t="s">
        <v>3184</v>
      </c>
    </row>
    <row r="1288" spans="1:2" x14ac:dyDescent="0.25">
      <c r="A1288" s="39" t="s">
        <v>4123</v>
      </c>
      <c r="B1288" s="39" t="s">
        <v>3184</v>
      </c>
    </row>
    <row r="1289" spans="1:2" x14ac:dyDescent="0.25">
      <c r="A1289" s="39" t="s">
        <v>4124</v>
      </c>
      <c r="B1289" s="39" t="s">
        <v>3184</v>
      </c>
    </row>
    <row r="1290" spans="1:2" x14ac:dyDescent="0.25">
      <c r="A1290" s="39" t="s">
        <v>4125</v>
      </c>
      <c r="B1290" s="39" t="s">
        <v>3184</v>
      </c>
    </row>
    <row r="1291" spans="1:2" x14ac:dyDescent="0.25">
      <c r="A1291" s="39" t="s">
        <v>4126</v>
      </c>
      <c r="B1291" s="39" t="s">
        <v>3184</v>
      </c>
    </row>
    <row r="1292" spans="1:2" x14ac:dyDescent="0.25">
      <c r="A1292" s="39" t="s">
        <v>4127</v>
      </c>
      <c r="B1292" s="39" t="s">
        <v>3184</v>
      </c>
    </row>
    <row r="1293" spans="1:2" x14ac:dyDescent="0.25">
      <c r="A1293" s="39" t="s">
        <v>4128</v>
      </c>
      <c r="B1293" s="39" t="s">
        <v>3184</v>
      </c>
    </row>
    <row r="1294" spans="1:2" x14ac:dyDescent="0.25">
      <c r="A1294" s="39" t="s">
        <v>4129</v>
      </c>
      <c r="B1294" s="39" t="s">
        <v>3184</v>
      </c>
    </row>
    <row r="1295" spans="1:2" x14ac:dyDescent="0.25">
      <c r="A1295" s="39" t="s">
        <v>4130</v>
      </c>
      <c r="B1295" s="39" t="s">
        <v>3184</v>
      </c>
    </row>
    <row r="1296" spans="1:2" x14ac:dyDescent="0.25">
      <c r="A1296" s="39" t="s">
        <v>4131</v>
      </c>
      <c r="B1296" s="39" t="s">
        <v>3184</v>
      </c>
    </row>
    <row r="1297" spans="1:2" x14ac:dyDescent="0.25">
      <c r="A1297" s="39" t="s">
        <v>4132</v>
      </c>
      <c r="B1297" s="39" t="s">
        <v>3184</v>
      </c>
    </row>
    <row r="1298" spans="1:2" x14ac:dyDescent="0.25">
      <c r="A1298" s="39" t="s">
        <v>4133</v>
      </c>
      <c r="B1298" s="39" t="s">
        <v>3184</v>
      </c>
    </row>
    <row r="1299" spans="1:2" x14ac:dyDescent="0.25">
      <c r="A1299" s="39" t="s">
        <v>4134</v>
      </c>
      <c r="B1299" s="39" t="s">
        <v>3184</v>
      </c>
    </row>
    <row r="1300" spans="1:2" x14ac:dyDescent="0.25">
      <c r="A1300" s="39" t="s">
        <v>4135</v>
      </c>
      <c r="B1300" s="39" t="s">
        <v>3184</v>
      </c>
    </row>
    <row r="1301" spans="1:2" x14ac:dyDescent="0.25">
      <c r="A1301" s="39" t="s">
        <v>4136</v>
      </c>
      <c r="B1301" s="39" t="s">
        <v>3184</v>
      </c>
    </row>
    <row r="1302" spans="1:2" x14ac:dyDescent="0.25">
      <c r="A1302" s="39" t="s">
        <v>4153</v>
      </c>
      <c r="B1302" s="39" t="s">
        <v>3184</v>
      </c>
    </row>
    <row r="1303" spans="1:2" x14ac:dyDescent="0.25">
      <c r="A1303" s="39" t="s">
        <v>4154</v>
      </c>
      <c r="B1303" s="39" t="s">
        <v>3184</v>
      </c>
    </row>
    <row r="1304" spans="1:2" x14ac:dyDescent="0.25">
      <c r="A1304" s="39" t="s">
        <v>4183</v>
      </c>
      <c r="B1304" s="39" t="s">
        <v>98</v>
      </c>
    </row>
    <row r="1305" spans="1:2" x14ac:dyDescent="0.25">
      <c r="A1305" s="39" t="s">
        <v>1233</v>
      </c>
      <c r="B1305" s="39" t="s">
        <v>98</v>
      </c>
    </row>
    <row r="1306" spans="1:2" x14ac:dyDescent="0.25">
      <c r="A1306" s="39" t="s">
        <v>4184</v>
      </c>
      <c r="B1306" s="39" t="s">
        <v>98</v>
      </c>
    </row>
    <row r="1307" spans="1:2" x14ac:dyDescent="0.25">
      <c r="A1307" s="39" t="s">
        <v>4185</v>
      </c>
      <c r="B1307" s="39" t="s">
        <v>98</v>
      </c>
    </row>
    <row r="1308" spans="1:2" x14ac:dyDescent="0.25">
      <c r="A1308" s="39" t="s">
        <v>1231</v>
      </c>
      <c r="B1308" s="39" t="s">
        <v>98</v>
      </c>
    </row>
    <row r="1309" spans="1:2" x14ac:dyDescent="0.25">
      <c r="A1309" s="39" t="s">
        <v>4186</v>
      </c>
      <c r="B1309" s="39" t="s">
        <v>98</v>
      </c>
    </row>
    <row r="1310" spans="1:2" x14ac:dyDescent="0.25">
      <c r="A1310" s="45" t="s">
        <v>4187</v>
      </c>
      <c r="B1310" s="45" t="s">
        <v>98</v>
      </c>
    </row>
    <row r="1311" spans="1:2" x14ac:dyDescent="0.25">
      <c r="A1311" s="45" t="s">
        <v>1214</v>
      </c>
      <c r="B1311" s="45" t="s">
        <v>98</v>
      </c>
    </row>
    <row r="1312" spans="1:2" x14ac:dyDescent="0.25">
      <c r="A1312" s="50" t="s">
        <v>1219</v>
      </c>
      <c r="B1312" s="50" t="s">
        <v>98</v>
      </c>
    </row>
    <row r="1313" spans="1:2" x14ac:dyDescent="0.25">
      <c r="A1313" s="39" t="s">
        <v>4188</v>
      </c>
      <c r="B1313" s="39" t="s">
        <v>3184</v>
      </c>
    </row>
    <row r="1314" spans="1:2" x14ac:dyDescent="0.25">
      <c r="A1314" s="39" t="s">
        <v>4189</v>
      </c>
      <c r="B1314" s="39" t="s">
        <v>3184</v>
      </c>
    </row>
    <row r="1315" spans="1:2" x14ac:dyDescent="0.25">
      <c r="A1315" s="39" t="s">
        <v>4190</v>
      </c>
      <c r="B1315" s="39" t="s">
        <v>3184</v>
      </c>
    </row>
    <row r="1316" spans="1:2" x14ac:dyDescent="0.25">
      <c r="A1316" s="39" t="s">
        <v>4191</v>
      </c>
      <c r="B1316" s="39" t="s">
        <v>3184</v>
      </c>
    </row>
    <row r="1317" spans="1:2" x14ac:dyDescent="0.25">
      <c r="A1317" s="39" t="s">
        <v>4192</v>
      </c>
      <c r="B1317" s="39" t="s">
        <v>3184</v>
      </c>
    </row>
    <row r="1318" spans="1:2" x14ac:dyDescent="0.25">
      <c r="A1318" s="39" t="s">
        <v>4193</v>
      </c>
      <c r="B1318" s="39" t="s">
        <v>3184</v>
      </c>
    </row>
    <row r="1319" spans="1:2" x14ac:dyDescent="0.25">
      <c r="A1319" s="39" t="s">
        <v>4194</v>
      </c>
      <c r="B1319" s="39" t="s">
        <v>3184</v>
      </c>
    </row>
    <row r="1320" spans="1:2" x14ac:dyDescent="0.25">
      <c r="A1320" s="39" t="s">
        <v>4195</v>
      </c>
      <c r="B1320" s="39" t="s">
        <v>3184</v>
      </c>
    </row>
    <row r="1321" spans="1:2" x14ac:dyDescent="0.25">
      <c r="A1321" s="39" t="s">
        <v>4196</v>
      </c>
      <c r="B1321" s="39" t="s">
        <v>3184</v>
      </c>
    </row>
    <row r="1322" spans="1:2" x14ac:dyDescent="0.25">
      <c r="A1322" s="39" t="s">
        <v>4197</v>
      </c>
      <c r="B1322" s="39" t="s">
        <v>3184</v>
      </c>
    </row>
    <row r="1323" spans="1:2" x14ac:dyDescent="0.25">
      <c r="A1323" s="39" t="s">
        <v>4198</v>
      </c>
      <c r="B1323" s="39" t="s">
        <v>3184</v>
      </c>
    </row>
    <row r="1324" spans="1:2" x14ac:dyDescent="0.25">
      <c r="A1324" s="39" t="s">
        <v>4199</v>
      </c>
      <c r="B1324" s="39" t="s">
        <v>3184</v>
      </c>
    </row>
    <row r="1325" spans="1:2" x14ac:dyDescent="0.25">
      <c r="A1325" s="39" t="s">
        <v>4200</v>
      </c>
      <c r="B1325" s="39" t="s">
        <v>3184</v>
      </c>
    </row>
    <row r="1326" spans="1:2" x14ac:dyDescent="0.25">
      <c r="A1326" s="39" t="s">
        <v>4201</v>
      </c>
      <c r="B1326" s="39" t="s">
        <v>3184</v>
      </c>
    </row>
    <row r="1327" spans="1:2" x14ac:dyDescent="0.25">
      <c r="A1327" s="39" t="s">
        <v>4202</v>
      </c>
      <c r="B1327" s="39" t="s">
        <v>3184</v>
      </c>
    </row>
    <row r="1328" spans="1:2" x14ac:dyDescent="0.25">
      <c r="A1328" s="39" t="s">
        <v>4203</v>
      </c>
      <c r="B1328" s="39" t="s">
        <v>3184</v>
      </c>
    </row>
    <row r="1329" spans="1:2" x14ac:dyDescent="0.25">
      <c r="A1329" s="39" t="s">
        <v>4204</v>
      </c>
      <c r="B1329" s="39" t="s">
        <v>3184</v>
      </c>
    </row>
    <row r="1330" spans="1:2" x14ac:dyDescent="0.25">
      <c r="A1330" s="39" t="s">
        <v>4205</v>
      </c>
      <c r="B1330" s="39" t="s">
        <v>3184</v>
      </c>
    </row>
    <row r="1331" spans="1:2" x14ac:dyDescent="0.25">
      <c r="A1331" s="39" t="s">
        <v>4206</v>
      </c>
      <c r="B1331" s="39" t="s">
        <v>3184</v>
      </c>
    </row>
    <row r="1332" spans="1:2" x14ac:dyDescent="0.25">
      <c r="A1332" s="39" t="s">
        <v>4207</v>
      </c>
      <c r="B1332" s="39" t="s">
        <v>3184</v>
      </c>
    </row>
    <row r="1333" spans="1:2" x14ac:dyDescent="0.25">
      <c r="A1333" s="39" t="s">
        <v>4208</v>
      </c>
      <c r="B1333" s="39" t="s">
        <v>3184</v>
      </c>
    </row>
    <row r="1334" spans="1:2" x14ac:dyDescent="0.25">
      <c r="A1334" s="39" t="s">
        <v>4209</v>
      </c>
      <c r="B1334" s="39" t="s">
        <v>3184</v>
      </c>
    </row>
    <row r="1335" spans="1:2" x14ac:dyDescent="0.25">
      <c r="A1335" s="39" t="s">
        <v>4210</v>
      </c>
      <c r="B1335" s="39" t="s">
        <v>3184</v>
      </c>
    </row>
    <row r="1336" spans="1:2" x14ac:dyDescent="0.25">
      <c r="A1336" s="39" t="s">
        <v>4211</v>
      </c>
      <c r="B1336" s="39" t="s">
        <v>3184</v>
      </c>
    </row>
    <row r="1337" spans="1:2" x14ac:dyDescent="0.25">
      <c r="A1337" s="39" t="s">
        <v>4212</v>
      </c>
      <c r="B1337" s="39" t="s">
        <v>3184</v>
      </c>
    </row>
    <row r="1338" spans="1:2" x14ac:dyDescent="0.25">
      <c r="A1338" s="39" t="s">
        <v>4213</v>
      </c>
      <c r="B1338" s="39" t="s">
        <v>3184</v>
      </c>
    </row>
    <row r="1339" spans="1:2" x14ac:dyDescent="0.25">
      <c r="A1339" s="39" t="s">
        <v>4214</v>
      </c>
      <c r="B1339" s="39" t="s">
        <v>3184</v>
      </c>
    </row>
    <row r="1340" spans="1:2" x14ac:dyDescent="0.25">
      <c r="A1340" s="39" t="s">
        <v>4215</v>
      </c>
      <c r="B1340" s="39" t="s">
        <v>3184</v>
      </c>
    </row>
    <row r="1341" spans="1:2" x14ac:dyDescent="0.25">
      <c r="A1341" s="39" t="s">
        <v>4216</v>
      </c>
      <c r="B1341" s="39" t="s">
        <v>3184</v>
      </c>
    </row>
    <row r="1342" spans="1:2" x14ac:dyDescent="0.25">
      <c r="A1342" s="39" t="s">
        <v>4217</v>
      </c>
      <c r="B1342" s="39" t="s">
        <v>3184</v>
      </c>
    </row>
    <row r="1343" spans="1:2" x14ac:dyDescent="0.25">
      <c r="A1343" s="39" t="s">
        <v>4218</v>
      </c>
      <c r="B1343" s="39" t="s">
        <v>3184</v>
      </c>
    </row>
    <row r="1344" spans="1:2" x14ac:dyDescent="0.25">
      <c r="A1344" s="39" t="s">
        <v>4219</v>
      </c>
      <c r="B1344" s="39" t="s">
        <v>3184</v>
      </c>
    </row>
    <row r="1345" spans="1:2" x14ac:dyDescent="0.25">
      <c r="A1345" s="39" t="s">
        <v>4220</v>
      </c>
      <c r="B1345" s="39" t="s">
        <v>3184</v>
      </c>
    </row>
    <row r="1346" spans="1:2" x14ac:dyDescent="0.25">
      <c r="A1346" s="39" t="s">
        <v>4221</v>
      </c>
      <c r="B1346" s="39" t="s">
        <v>3184</v>
      </c>
    </row>
    <row r="1347" spans="1:2" x14ac:dyDescent="0.25">
      <c r="A1347" s="39" t="s">
        <v>4222</v>
      </c>
      <c r="B1347" s="39" t="s">
        <v>3184</v>
      </c>
    </row>
    <row r="1348" spans="1:2" x14ac:dyDescent="0.25">
      <c r="A1348" s="39" t="s">
        <v>4223</v>
      </c>
      <c r="B1348" s="39" t="s">
        <v>3184</v>
      </c>
    </row>
    <row r="1349" spans="1:2" x14ac:dyDescent="0.25">
      <c r="A1349" s="39" t="s">
        <v>4224</v>
      </c>
      <c r="B1349" s="39" t="s">
        <v>3184</v>
      </c>
    </row>
    <row r="1350" spans="1:2" x14ac:dyDescent="0.25">
      <c r="A1350" s="39" t="s">
        <v>4225</v>
      </c>
      <c r="B1350" s="39" t="s">
        <v>3184</v>
      </c>
    </row>
    <row r="1351" spans="1:2" x14ac:dyDescent="0.25">
      <c r="A1351" s="39" t="s">
        <v>4226</v>
      </c>
      <c r="B1351" s="39" t="s">
        <v>3184</v>
      </c>
    </row>
    <row r="1352" spans="1:2" x14ac:dyDescent="0.25">
      <c r="A1352" s="39" t="s">
        <v>4227</v>
      </c>
      <c r="B1352" s="39" t="s">
        <v>3184</v>
      </c>
    </row>
    <row r="1353" spans="1:2" x14ac:dyDescent="0.25">
      <c r="A1353" s="39" t="s">
        <v>4228</v>
      </c>
      <c r="B1353" s="39" t="s">
        <v>3184</v>
      </c>
    </row>
    <row r="1354" spans="1:2" x14ac:dyDescent="0.25">
      <c r="A1354" s="39" t="s">
        <v>4229</v>
      </c>
      <c r="B1354" s="39" t="s">
        <v>3184</v>
      </c>
    </row>
    <row r="1355" spans="1:2" x14ac:dyDescent="0.25">
      <c r="A1355" s="39" t="s">
        <v>4230</v>
      </c>
      <c r="B1355" s="39" t="s">
        <v>3184</v>
      </c>
    </row>
    <row r="1356" spans="1:2" x14ac:dyDescent="0.25">
      <c r="A1356" s="39" t="s">
        <v>4231</v>
      </c>
      <c r="B1356" s="39" t="s">
        <v>3184</v>
      </c>
    </row>
    <row r="1357" spans="1:2" x14ac:dyDescent="0.25">
      <c r="A1357" s="39" t="s">
        <v>4232</v>
      </c>
      <c r="B1357" s="39" t="s">
        <v>3184</v>
      </c>
    </row>
    <row r="1358" spans="1:2" x14ac:dyDescent="0.25">
      <c r="A1358" s="39" t="s">
        <v>4233</v>
      </c>
      <c r="B1358" s="39" t="s">
        <v>3184</v>
      </c>
    </row>
    <row r="1359" spans="1:2" x14ac:dyDescent="0.25">
      <c r="A1359" s="39" t="s">
        <v>4234</v>
      </c>
      <c r="B1359" s="39" t="s">
        <v>3184</v>
      </c>
    </row>
    <row r="1360" spans="1:2" x14ac:dyDescent="0.25">
      <c r="A1360" s="39" t="s">
        <v>4235</v>
      </c>
      <c r="B1360" s="39" t="s">
        <v>3184</v>
      </c>
    </row>
    <row r="1361" spans="1:2" x14ac:dyDescent="0.25">
      <c r="A1361" s="39" t="s">
        <v>4236</v>
      </c>
      <c r="B1361" s="39" t="s">
        <v>3184</v>
      </c>
    </row>
    <row r="1362" spans="1:2" x14ac:dyDescent="0.25">
      <c r="A1362" s="39" t="s">
        <v>4237</v>
      </c>
      <c r="B1362" s="39" t="s">
        <v>3184</v>
      </c>
    </row>
    <row r="1363" spans="1:2" x14ac:dyDescent="0.25">
      <c r="A1363" s="39" t="s">
        <v>4238</v>
      </c>
      <c r="B1363" s="39" t="s">
        <v>3184</v>
      </c>
    </row>
    <row r="1364" spans="1:2" x14ac:dyDescent="0.25">
      <c r="A1364" s="39" t="s">
        <v>4239</v>
      </c>
      <c r="B1364" s="39" t="s">
        <v>3184</v>
      </c>
    </row>
    <row r="1365" spans="1:2" x14ac:dyDescent="0.25">
      <c r="A1365" s="39" t="s">
        <v>4240</v>
      </c>
      <c r="B1365" s="39" t="s">
        <v>3184</v>
      </c>
    </row>
    <row r="1366" spans="1:2" x14ac:dyDescent="0.25">
      <c r="A1366" s="39" t="s">
        <v>4241</v>
      </c>
      <c r="B1366" s="39" t="s">
        <v>3184</v>
      </c>
    </row>
    <row r="1367" spans="1:2" x14ac:dyDescent="0.25">
      <c r="A1367" s="39" t="s">
        <v>4242</v>
      </c>
      <c r="B1367" s="39" t="s">
        <v>3184</v>
      </c>
    </row>
    <row r="1368" spans="1:2" x14ac:dyDescent="0.25">
      <c r="A1368" s="39" t="s">
        <v>4243</v>
      </c>
      <c r="B1368" s="39" t="s">
        <v>3184</v>
      </c>
    </row>
    <row r="1369" spans="1:2" x14ac:dyDescent="0.25">
      <c r="A1369" s="39" t="s">
        <v>4244</v>
      </c>
      <c r="B1369" s="39" t="s">
        <v>3184</v>
      </c>
    </row>
    <row r="1370" spans="1:2" x14ac:dyDescent="0.25">
      <c r="A1370" s="39" t="s">
        <v>4245</v>
      </c>
      <c r="B1370" s="39" t="s">
        <v>3184</v>
      </c>
    </row>
    <row r="1371" spans="1:2" x14ac:dyDescent="0.25">
      <c r="A1371" s="39" t="s">
        <v>4246</v>
      </c>
      <c r="B1371" s="39" t="s">
        <v>3184</v>
      </c>
    </row>
    <row r="1372" spans="1:2" x14ac:dyDescent="0.25">
      <c r="A1372" s="39" t="s">
        <v>4247</v>
      </c>
      <c r="B1372" s="39" t="s">
        <v>3184</v>
      </c>
    </row>
    <row r="1373" spans="1:2" x14ac:dyDescent="0.25">
      <c r="A1373" s="39" t="s">
        <v>4248</v>
      </c>
      <c r="B1373" s="39" t="s">
        <v>3184</v>
      </c>
    </row>
    <row r="1374" spans="1:2" x14ac:dyDescent="0.25">
      <c r="A1374" s="39" t="s">
        <v>4249</v>
      </c>
      <c r="B1374" s="39" t="s">
        <v>3184</v>
      </c>
    </row>
    <row r="1375" spans="1:2" x14ac:dyDescent="0.25">
      <c r="A1375" s="39" t="s">
        <v>4250</v>
      </c>
      <c r="B1375" s="39" t="s">
        <v>3184</v>
      </c>
    </row>
    <row r="1376" spans="1:2" x14ac:dyDescent="0.25">
      <c r="A1376" s="39" t="s">
        <v>4251</v>
      </c>
      <c r="B1376" s="39" t="s">
        <v>3184</v>
      </c>
    </row>
    <row r="1377" spans="1:2" x14ac:dyDescent="0.25">
      <c r="A1377" s="39" t="s">
        <v>4252</v>
      </c>
      <c r="B1377" s="39" t="s">
        <v>3184</v>
      </c>
    </row>
    <row r="1378" spans="1:2" x14ac:dyDescent="0.25">
      <c r="A1378" s="39" t="s">
        <v>4253</v>
      </c>
      <c r="B1378" s="39" t="s">
        <v>3184</v>
      </c>
    </row>
    <row r="1379" spans="1:2" x14ac:dyDescent="0.25">
      <c r="A1379" s="39" t="s">
        <v>4254</v>
      </c>
      <c r="B1379" s="39" t="s">
        <v>3184</v>
      </c>
    </row>
    <row r="1380" spans="1:2" x14ac:dyDescent="0.25">
      <c r="A1380" s="39" t="s">
        <v>4255</v>
      </c>
      <c r="B1380" s="39" t="s">
        <v>3184</v>
      </c>
    </row>
    <row r="1381" spans="1:2" x14ac:dyDescent="0.25">
      <c r="A1381" s="39" t="s">
        <v>4256</v>
      </c>
      <c r="B1381" s="39" t="s">
        <v>3184</v>
      </c>
    </row>
    <row r="1382" spans="1:2" x14ac:dyDescent="0.25">
      <c r="A1382" s="39" t="s">
        <v>4257</v>
      </c>
      <c r="B1382" s="39" t="s">
        <v>3184</v>
      </c>
    </row>
    <row r="1383" spans="1:2" x14ac:dyDescent="0.25">
      <c r="A1383" s="39" t="s">
        <v>4258</v>
      </c>
      <c r="B1383" s="39" t="s">
        <v>3184</v>
      </c>
    </row>
    <row r="1384" spans="1:2" x14ac:dyDescent="0.25">
      <c r="A1384" s="39" t="s">
        <v>4259</v>
      </c>
      <c r="B1384" s="39" t="s">
        <v>3184</v>
      </c>
    </row>
    <row r="1385" spans="1:2" x14ac:dyDescent="0.25">
      <c r="A1385" s="39" t="s">
        <v>4260</v>
      </c>
      <c r="B1385" s="39" t="s">
        <v>3184</v>
      </c>
    </row>
    <row r="1386" spans="1:2" x14ac:dyDescent="0.25">
      <c r="A1386" s="39" t="s">
        <v>4261</v>
      </c>
      <c r="B1386" s="39" t="s">
        <v>3184</v>
      </c>
    </row>
    <row r="1387" spans="1:2" x14ac:dyDescent="0.25">
      <c r="A1387" s="39" t="s">
        <v>4262</v>
      </c>
      <c r="B1387" s="39" t="s">
        <v>3184</v>
      </c>
    </row>
    <row r="1388" spans="1:2" x14ac:dyDescent="0.25">
      <c r="A1388" s="39" t="s">
        <v>4263</v>
      </c>
      <c r="B1388" s="39" t="s">
        <v>3184</v>
      </c>
    </row>
    <row r="1389" spans="1:2" x14ac:dyDescent="0.25">
      <c r="A1389" s="39" t="s">
        <v>4264</v>
      </c>
      <c r="B1389" s="39" t="s">
        <v>3184</v>
      </c>
    </row>
    <row r="1390" spans="1:2" x14ac:dyDescent="0.25">
      <c r="A1390" s="39" t="s">
        <v>4265</v>
      </c>
      <c r="B1390" s="39" t="s">
        <v>3184</v>
      </c>
    </row>
    <row r="1391" spans="1:2" x14ac:dyDescent="0.25">
      <c r="A1391" s="39" t="s">
        <v>4266</v>
      </c>
      <c r="B1391" s="39" t="s">
        <v>3184</v>
      </c>
    </row>
    <row r="1392" spans="1:2" x14ac:dyDescent="0.25">
      <c r="A1392" s="39" t="s">
        <v>4267</v>
      </c>
      <c r="B1392" s="39" t="s">
        <v>3184</v>
      </c>
    </row>
    <row r="1393" spans="1:2" x14ac:dyDescent="0.25">
      <c r="A1393" s="39" t="s">
        <v>4268</v>
      </c>
      <c r="B1393" s="39" t="s">
        <v>3184</v>
      </c>
    </row>
    <row r="1394" spans="1:2" x14ac:dyDescent="0.25">
      <c r="A1394" s="39" t="s">
        <v>4269</v>
      </c>
      <c r="B1394" s="39" t="s">
        <v>3184</v>
      </c>
    </row>
    <row r="1395" spans="1:2" x14ac:dyDescent="0.25">
      <c r="A1395" s="39" t="s">
        <v>4270</v>
      </c>
      <c r="B1395" s="39" t="s">
        <v>3184</v>
      </c>
    </row>
    <row r="1396" spans="1:2" x14ac:dyDescent="0.25">
      <c r="A1396" s="39" t="s">
        <v>4271</v>
      </c>
      <c r="B1396" s="39" t="s">
        <v>3184</v>
      </c>
    </row>
    <row r="1397" spans="1:2" x14ac:dyDescent="0.25">
      <c r="A1397" s="39" t="s">
        <v>4272</v>
      </c>
      <c r="B1397" s="39" t="s">
        <v>3184</v>
      </c>
    </row>
    <row r="1398" spans="1:2" x14ac:dyDescent="0.25">
      <c r="A1398" s="39" t="s">
        <v>4273</v>
      </c>
      <c r="B1398" s="39" t="s">
        <v>3184</v>
      </c>
    </row>
    <row r="1399" spans="1:2" x14ac:dyDescent="0.25">
      <c r="A1399" s="39" t="s">
        <v>4274</v>
      </c>
      <c r="B1399" s="39" t="s">
        <v>3184</v>
      </c>
    </row>
    <row r="1400" spans="1:2" x14ac:dyDescent="0.25">
      <c r="A1400" s="39" t="s">
        <v>4275</v>
      </c>
      <c r="B1400" s="39" t="s">
        <v>3184</v>
      </c>
    </row>
    <row r="1401" spans="1:2" x14ac:dyDescent="0.25">
      <c r="A1401" s="39" t="s">
        <v>4276</v>
      </c>
      <c r="B1401" s="39" t="s">
        <v>3184</v>
      </c>
    </row>
    <row r="1402" spans="1:2" x14ac:dyDescent="0.25">
      <c r="A1402" s="39" t="s">
        <v>4277</v>
      </c>
      <c r="B1402" s="39" t="s">
        <v>3184</v>
      </c>
    </row>
    <row r="1403" spans="1:2" x14ac:dyDescent="0.25">
      <c r="A1403" s="39" t="s">
        <v>4278</v>
      </c>
      <c r="B1403" s="39" t="s">
        <v>3184</v>
      </c>
    </row>
    <row r="1404" spans="1:2" x14ac:dyDescent="0.25">
      <c r="A1404" s="39" t="s">
        <v>4279</v>
      </c>
      <c r="B1404" s="39" t="s">
        <v>3184</v>
      </c>
    </row>
    <row r="1405" spans="1:2" x14ac:dyDescent="0.25">
      <c r="A1405" s="39" t="s">
        <v>4280</v>
      </c>
      <c r="B1405" s="39" t="s">
        <v>3184</v>
      </c>
    </row>
    <row r="1406" spans="1:2" x14ac:dyDescent="0.25">
      <c r="A1406" s="39" t="s">
        <v>4281</v>
      </c>
      <c r="B1406" s="39" t="s">
        <v>3184</v>
      </c>
    </row>
    <row r="1407" spans="1:2" x14ac:dyDescent="0.25">
      <c r="A1407" s="39" t="s">
        <v>4282</v>
      </c>
      <c r="B1407" s="39" t="s">
        <v>3184</v>
      </c>
    </row>
    <row r="1408" spans="1:2" x14ac:dyDescent="0.25">
      <c r="A1408" s="39" t="s">
        <v>4283</v>
      </c>
      <c r="B1408" s="39" t="s">
        <v>3184</v>
      </c>
    </row>
    <row r="1409" spans="1:2" x14ac:dyDescent="0.25">
      <c r="A1409" s="39" t="s">
        <v>4284</v>
      </c>
      <c r="B1409" s="39" t="s">
        <v>3184</v>
      </c>
    </row>
    <row r="1410" spans="1:2" x14ac:dyDescent="0.25">
      <c r="A1410" s="39" t="s">
        <v>4285</v>
      </c>
      <c r="B1410" s="39" t="s">
        <v>3184</v>
      </c>
    </row>
    <row r="1411" spans="1:2" x14ac:dyDescent="0.25">
      <c r="A1411" s="39" t="s">
        <v>4286</v>
      </c>
      <c r="B1411" s="39" t="s">
        <v>3184</v>
      </c>
    </row>
    <row r="1412" spans="1:2" x14ac:dyDescent="0.25">
      <c r="A1412" s="39" t="s">
        <v>4287</v>
      </c>
      <c r="B1412" s="39" t="s">
        <v>3184</v>
      </c>
    </row>
    <row r="1413" spans="1:2" x14ac:dyDescent="0.25">
      <c r="A1413" s="39" t="s">
        <v>4288</v>
      </c>
      <c r="B1413" s="39" t="s">
        <v>3184</v>
      </c>
    </row>
    <row r="1414" spans="1:2" x14ac:dyDescent="0.25">
      <c r="A1414" s="39" t="s">
        <v>4289</v>
      </c>
      <c r="B1414" s="39" t="s">
        <v>3184</v>
      </c>
    </row>
    <row r="1415" spans="1:2" x14ac:dyDescent="0.25">
      <c r="A1415" s="39" t="s">
        <v>4290</v>
      </c>
      <c r="B1415" s="39" t="s">
        <v>3184</v>
      </c>
    </row>
    <row r="1416" spans="1:2" x14ac:dyDescent="0.25">
      <c r="A1416" s="39" t="s">
        <v>4291</v>
      </c>
      <c r="B1416" s="39" t="s">
        <v>3184</v>
      </c>
    </row>
    <row r="1417" spans="1:2" x14ac:dyDescent="0.25">
      <c r="A1417" s="39" t="s">
        <v>4292</v>
      </c>
      <c r="B1417" s="39" t="s">
        <v>3184</v>
      </c>
    </row>
    <row r="1418" spans="1:2" x14ac:dyDescent="0.25">
      <c r="A1418" s="39" t="s">
        <v>4293</v>
      </c>
      <c r="B1418" s="39" t="s">
        <v>3184</v>
      </c>
    </row>
    <row r="1419" spans="1:2" x14ac:dyDescent="0.25">
      <c r="A1419" s="39" t="s">
        <v>4294</v>
      </c>
      <c r="B1419" s="39" t="s">
        <v>3184</v>
      </c>
    </row>
    <row r="1420" spans="1:2" x14ac:dyDescent="0.25">
      <c r="A1420" s="39" t="s">
        <v>4295</v>
      </c>
      <c r="B1420" s="39" t="s">
        <v>3184</v>
      </c>
    </row>
    <row r="1421" spans="1:2" x14ac:dyDescent="0.25">
      <c r="A1421" s="39" t="s">
        <v>4296</v>
      </c>
      <c r="B1421" s="39" t="s">
        <v>3184</v>
      </c>
    </row>
    <row r="1422" spans="1:2" x14ac:dyDescent="0.25">
      <c r="A1422" s="39" t="s">
        <v>4297</v>
      </c>
      <c r="B1422" s="39" t="s">
        <v>3184</v>
      </c>
    </row>
    <row r="1423" spans="1:2" x14ac:dyDescent="0.25">
      <c r="A1423" s="39" t="s">
        <v>4298</v>
      </c>
      <c r="B1423" s="39" t="s">
        <v>3184</v>
      </c>
    </row>
    <row r="1424" spans="1:2" x14ac:dyDescent="0.25">
      <c r="A1424" s="39" t="s">
        <v>4299</v>
      </c>
      <c r="B1424" s="39" t="s">
        <v>3184</v>
      </c>
    </row>
    <row r="1425" spans="1:2" x14ac:dyDescent="0.25">
      <c r="A1425" s="39" t="s">
        <v>4300</v>
      </c>
      <c r="B1425" s="39" t="s">
        <v>3184</v>
      </c>
    </row>
    <row r="1426" spans="1:2" x14ac:dyDescent="0.25">
      <c r="A1426" s="39" t="s">
        <v>4301</v>
      </c>
      <c r="B1426" s="39" t="s">
        <v>3184</v>
      </c>
    </row>
    <row r="1427" spans="1:2" x14ac:dyDescent="0.25">
      <c r="A1427" s="39" t="s">
        <v>4302</v>
      </c>
      <c r="B1427" s="39" t="s">
        <v>3184</v>
      </c>
    </row>
    <row r="1428" spans="1:2" x14ac:dyDescent="0.25">
      <c r="A1428" s="39" t="s">
        <v>4303</v>
      </c>
      <c r="B1428" s="39" t="s">
        <v>3184</v>
      </c>
    </row>
    <row r="1429" spans="1:2" x14ac:dyDescent="0.25">
      <c r="A1429" s="39" t="s">
        <v>4304</v>
      </c>
      <c r="B1429" s="39" t="s">
        <v>3184</v>
      </c>
    </row>
    <row r="1430" spans="1:2" x14ac:dyDescent="0.25">
      <c r="A1430" s="39" t="s">
        <v>4305</v>
      </c>
      <c r="B1430" s="39" t="s">
        <v>3184</v>
      </c>
    </row>
    <row r="1431" spans="1:2" x14ac:dyDescent="0.25">
      <c r="A1431" s="39" t="s">
        <v>4306</v>
      </c>
      <c r="B1431" s="39" t="s">
        <v>3184</v>
      </c>
    </row>
    <row r="1432" spans="1:2" x14ac:dyDescent="0.25">
      <c r="A1432" s="39" t="s">
        <v>4307</v>
      </c>
      <c r="B1432" s="39" t="s">
        <v>3184</v>
      </c>
    </row>
    <row r="1433" spans="1:2" x14ac:dyDescent="0.25">
      <c r="A1433" s="39" t="s">
        <v>4308</v>
      </c>
      <c r="B1433" s="39" t="s">
        <v>3184</v>
      </c>
    </row>
    <row r="1434" spans="1:2" x14ac:dyDescent="0.25">
      <c r="A1434" s="39" t="s">
        <v>4309</v>
      </c>
      <c r="B1434" s="39" t="s">
        <v>3184</v>
      </c>
    </row>
    <row r="1435" spans="1:2" x14ac:dyDescent="0.25">
      <c r="A1435" s="39" t="s">
        <v>4310</v>
      </c>
      <c r="B1435" s="39" t="s">
        <v>3184</v>
      </c>
    </row>
    <row r="1436" spans="1:2" x14ac:dyDescent="0.25">
      <c r="A1436" s="39" t="s">
        <v>4311</v>
      </c>
      <c r="B1436" s="39" t="s">
        <v>3184</v>
      </c>
    </row>
    <row r="1437" spans="1:2" x14ac:dyDescent="0.25">
      <c r="A1437" s="39" t="s">
        <v>3808</v>
      </c>
      <c r="B1437" s="39" t="s">
        <v>3184</v>
      </c>
    </row>
    <row r="1438" spans="1:2" x14ac:dyDescent="0.25">
      <c r="A1438" s="39" t="s">
        <v>4313</v>
      </c>
      <c r="B1438" s="39" t="s">
        <v>3184</v>
      </c>
    </row>
    <row r="1439" spans="1:2" x14ac:dyDescent="0.25">
      <c r="A1439" s="39" t="s">
        <v>4314</v>
      </c>
      <c r="B1439" s="39" t="s">
        <v>3184</v>
      </c>
    </row>
    <row r="1440" spans="1:2" x14ac:dyDescent="0.25">
      <c r="A1440" s="39" t="s">
        <v>4315</v>
      </c>
      <c r="B1440" s="39" t="s">
        <v>3184</v>
      </c>
    </row>
    <row r="1441" spans="1:2" x14ac:dyDescent="0.25">
      <c r="A1441" s="39" t="s">
        <v>4316</v>
      </c>
      <c r="B1441" s="39" t="s">
        <v>3184</v>
      </c>
    </row>
    <row r="1442" spans="1:2" x14ac:dyDescent="0.25">
      <c r="A1442" s="39" t="s">
        <v>4317</v>
      </c>
      <c r="B1442" s="39" t="s">
        <v>3184</v>
      </c>
    </row>
    <row r="1443" spans="1:2" x14ac:dyDescent="0.25">
      <c r="A1443" s="39" t="s">
        <v>4318</v>
      </c>
      <c r="B1443" s="39" t="s">
        <v>3184</v>
      </c>
    </row>
    <row r="1444" spans="1:2" x14ac:dyDescent="0.25">
      <c r="A1444" s="39" t="s">
        <v>4319</v>
      </c>
      <c r="B1444" s="39" t="s">
        <v>3184</v>
      </c>
    </row>
    <row r="1445" spans="1:2" x14ac:dyDescent="0.25">
      <c r="A1445" s="39" t="s">
        <v>4320</v>
      </c>
      <c r="B1445" s="39" t="s">
        <v>3184</v>
      </c>
    </row>
    <row r="1446" spans="1:2" x14ac:dyDescent="0.25">
      <c r="A1446" s="39" t="s">
        <v>4321</v>
      </c>
      <c r="B1446" s="39" t="s">
        <v>3184</v>
      </c>
    </row>
    <row r="1447" spans="1:2" x14ac:dyDescent="0.25">
      <c r="A1447" s="39" t="s">
        <v>4322</v>
      </c>
      <c r="B1447" s="39" t="s">
        <v>3184</v>
      </c>
    </row>
    <row r="1448" spans="1:2" x14ac:dyDescent="0.25">
      <c r="A1448" s="39" t="s">
        <v>4323</v>
      </c>
      <c r="B1448" s="39" t="s">
        <v>3184</v>
      </c>
    </row>
    <row r="1449" spans="1:2" x14ac:dyDescent="0.25">
      <c r="A1449" s="39" t="s">
        <v>4324</v>
      </c>
      <c r="B1449" s="39" t="s">
        <v>3184</v>
      </c>
    </row>
    <row r="1450" spans="1:2" x14ac:dyDescent="0.25">
      <c r="A1450" s="39" t="s">
        <v>4325</v>
      </c>
      <c r="B1450" s="39" t="s">
        <v>3184</v>
      </c>
    </row>
    <row r="1451" spans="1:2" x14ac:dyDescent="0.25">
      <c r="A1451" s="39" t="s">
        <v>4326</v>
      </c>
      <c r="B1451" s="39" t="s">
        <v>3184</v>
      </c>
    </row>
    <row r="1452" spans="1:2" x14ac:dyDescent="0.25">
      <c r="A1452" s="39" t="s">
        <v>4327</v>
      </c>
      <c r="B1452" s="39" t="s">
        <v>3184</v>
      </c>
    </row>
    <row r="1453" spans="1:2" x14ac:dyDescent="0.25">
      <c r="A1453" s="39" t="s">
        <v>4328</v>
      </c>
      <c r="B1453" s="39" t="s">
        <v>3184</v>
      </c>
    </row>
    <row r="1454" spans="1:2" x14ac:dyDescent="0.25">
      <c r="A1454" s="39" t="s">
        <v>4329</v>
      </c>
      <c r="B1454" s="39" t="s">
        <v>3184</v>
      </c>
    </row>
    <row r="1455" spans="1:2" x14ac:dyDescent="0.25">
      <c r="A1455" s="39" t="s">
        <v>4330</v>
      </c>
      <c r="B1455" s="39" t="s">
        <v>3184</v>
      </c>
    </row>
    <row r="1456" spans="1:2" x14ac:dyDescent="0.25">
      <c r="A1456" s="39" t="s">
        <v>4331</v>
      </c>
      <c r="B1456" s="39" t="s">
        <v>3184</v>
      </c>
    </row>
    <row r="1457" spans="1:2" x14ac:dyDescent="0.25">
      <c r="A1457" s="39" t="s">
        <v>4332</v>
      </c>
      <c r="B1457" s="39" t="s">
        <v>3184</v>
      </c>
    </row>
    <row r="1458" spans="1:2" x14ac:dyDescent="0.25">
      <c r="A1458" s="39" t="s">
        <v>4333</v>
      </c>
      <c r="B1458" s="39" t="s">
        <v>3184</v>
      </c>
    </row>
    <row r="1459" spans="1:2" x14ac:dyDescent="0.25">
      <c r="A1459" s="39" t="s">
        <v>4334</v>
      </c>
      <c r="B1459" s="39" t="s">
        <v>3184</v>
      </c>
    </row>
    <row r="1460" spans="1:2" x14ac:dyDescent="0.25">
      <c r="A1460" s="39" t="s">
        <v>4335</v>
      </c>
      <c r="B1460" s="39" t="s">
        <v>3184</v>
      </c>
    </row>
    <row r="1461" spans="1:2" x14ac:dyDescent="0.25">
      <c r="A1461" s="39" t="s">
        <v>4336</v>
      </c>
      <c r="B1461" s="39" t="s">
        <v>3184</v>
      </c>
    </row>
    <row r="1462" spans="1:2" x14ac:dyDescent="0.25">
      <c r="A1462" s="39" t="s">
        <v>4337</v>
      </c>
      <c r="B1462" s="39" t="s">
        <v>3184</v>
      </c>
    </row>
    <row r="1463" spans="1:2" x14ac:dyDescent="0.25">
      <c r="A1463" s="39" t="s">
        <v>4338</v>
      </c>
      <c r="B1463" s="39" t="s">
        <v>3184</v>
      </c>
    </row>
    <row r="1464" spans="1:2" x14ac:dyDescent="0.25">
      <c r="A1464" s="39" t="s">
        <v>4339</v>
      </c>
      <c r="B1464" s="39" t="s">
        <v>3184</v>
      </c>
    </row>
    <row r="1465" spans="1:2" x14ac:dyDescent="0.25">
      <c r="A1465" s="39" t="s">
        <v>4340</v>
      </c>
      <c r="B1465" s="39" t="s">
        <v>3184</v>
      </c>
    </row>
    <row r="1466" spans="1:2" x14ac:dyDescent="0.25">
      <c r="A1466" s="39" t="s">
        <v>4341</v>
      </c>
      <c r="B1466" s="39" t="s">
        <v>3184</v>
      </c>
    </row>
    <row r="1467" spans="1:2" x14ac:dyDescent="0.25">
      <c r="A1467" s="39" t="s">
        <v>4342</v>
      </c>
      <c r="B1467" s="39" t="s">
        <v>3184</v>
      </c>
    </row>
    <row r="1468" spans="1:2" x14ac:dyDescent="0.25">
      <c r="A1468" s="39" t="s">
        <v>4343</v>
      </c>
      <c r="B1468" s="39" t="s">
        <v>3184</v>
      </c>
    </row>
    <row r="1469" spans="1:2" x14ac:dyDescent="0.25">
      <c r="A1469" s="39" t="s">
        <v>4344</v>
      </c>
      <c r="B1469" s="39" t="s">
        <v>3184</v>
      </c>
    </row>
    <row r="1470" spans="1:2" x14ac:dyDescent="0.25">
      <c r="A1470" s="39" t="s">
        <v>4345</v>
      </c>
      <c r="B1470" s="39" t="s">
        <v>3184</v>
      </c>
    </row>
    <row r="1471" spans="1:2" x14ac:dyDescent="0.25">
      <c r="A1471" s="39" t="s">
        <v>4346</v>
      </c>
      <c r="B1471" s="39" t="s">
        <v>3184</v>
      </c>
    </row>
    <row r="1472" spans="1:2" x14ac:dyDescent="0.25">
      <c r="A1472" s="39" t="s">
        <v>4347</v>
      </c>
      <c r="B1472" s="39" t="s">
        <v>3184</v>
      </c>
    </row>
    <row r="1473" spans="1:2" x14ac:dyDescent="0.25">
      <c r="A1473" s="39" t="s">
        <v>4348</v>
      </c>
      <c r="B1473" s="39" t="s">
        <v>3184</v>
      </c>
    </row>
    <row r="1474" spans="1:2" x14ac:dyDescent="0.25">
      <c r="A1474" s="39" t="s">
        <v>4349</v>
      </c>
      <c r="B1474" s="39" t="s">
        <v>3184</v>
      </c>
    </row>
    <row r="1475" spans="1:2" x14ac:dyDescent="0.25">
      <c r="A1475" s="39" t="s">
        <v>4350</v>
      </c>
      <c r="B1475" s="39" t="s">
        <v>3184</v>
      </c>
    </row>
    <row r="1476" spans="1:2" x14ac:dyDescent="0.25">
      <c r="A1476" s="39" t="s">
        <v>4351</v>
      </c>
      <c r="B1476" s="39" t="s">
        <v>3184</v>
      </c>
    </row>
    <row r="1477" spans="1:2" x14ac:dyDescent="0.25">
      <c r="A1477" s="39" t="s">
        <v>4352</v>
      </c>
      <c r="B1477" s="39" t="s">
        <v>3184</v>
      </c>
    </row>
    <row r="1478" spans="1:2" x14ac:dyDescent="0.25">
      <c r="A1478" s="39" t="s">
        <v>4353</v>
      </c>
      <c r="B1478" s="39" t="s">
        <v>3184</v>
      </c>
    </row>
    <row r="1479" spans="1:2" x14ac:dyDescent="0.25">
      <c r="A1479" s="39" t="s">
        <v>4354</v>
      </c>
      <c r="B1479" s="39" t="s">
        <v>3184</v>
      </c>
    </row>
    <row r="1480" spans="1:2" x14ac:dyDescent="0.25">
      <c r="A1480" s="39" t="s">
        <v>4355</v>
      </c>
      <c r="B1480" s="39" t="s">
        <v>3184</v>
      </c>
    </row>
    <row r="1481" spans="1:2" x14ac:dyDescent="0.25">
      <c r="A1481" s="39" t="s">
        <v>4356</v>
      </c>
      <c r="B1481" s="39" t="s">
        <v>3184</v>
      </c>
    </row>
    <row r="1482" spans="1:2" x14ac:dyDescent="0.25">
      <c r="A1482" s="39" t="s">
        <v>4357</v>
      </c>
      <c r="B1482" s="39" t="s">
        <v>3184</v>
      </c>
    </row>
    <row r="1483" spans="1:2" x14ac:dyDescent="0.25">
      <c r="A1483" s="39" t="s">
        <v>4358</v>
      </c>
      <c r="B1483" s="39" t="s">
        <v>3184</v>
      </c>
    </row>
    <row r="1484" spans="1:2" x14ac:dyDescent="0.25">
      <c r="A1484" s="39" t="s">
        <v>4359</v>
      </c>
      <c r="B1484" s="39" t="s">
        <v>3184</v>
      </c>
    </row>
    <row r="1485" spans="1:2" x14ac:dyDescent="0.25">
      <c r="A1485" s="39" t="s">
        <v>4360</v>
      </c>
      <c r="B1485" s="39" t="s">
        <v>3184</v>
      </c>
    </row>
    <row r="1486" spans="1:2" x14ac:dyDescent="0.25">
      <c r="A1486" s="39" t="s">
        <v>4361</v>
      </c>
      <c r="B1486" s="39" t="s">
        <v>3184</v>
      </c>
    </row>
    <row r="1487" spans="1:2" x14ac:dyDescent="0.25">
      <c r="A1487" s="39" t="s">
        <v>4362</v>
      </c>
      <c r="B1487" s="39" t="s">
        <v>3184</v>
      </c>
    </row>
    <row r="1488" spans="1:2" x14ac:dyDescent="0.25">
      <c r="A1488" s="39" t="s">
        <v>4363</v>
      </c>
      <c r="B1488" s="39" t="s">
        <v>3184</v>
      </c>
    </row>
    <row r="1489" spans="1:2" x14ac:dyDescent="0.25">
      <c r="A1489" s="39" t="s">
        <v>4364</v>
      </c>
      <c r="B1489" s="39" t="s">
        <v>3184</v>
      </c>
    </row>
    <row r="1490" spans="1:2" x14ac:dyDescent="0.25">
      <c r="A1490" s="39" t="s">
        <v>4365</v>
      </c>
      <c r="B1490" s="39" t="s">
        <v>3184</v>
      </c>
    </row>
    <row r="1491" spans="1:2" x14ac:dyDescent="0.25">
      <c r="A1491" s="39" t="s">
        <v>4366</v>
      </c>
      <c r="B1491" s="39" t="s">
        <v>3184</v>
      </c>
    </row>
    <row r="1492" spans="1:2" x14ac:dyDescent="0.25">
      <c r="A1492" s="39" t="s">
        <v>4367</v>
      </c>
      <c r="B1492" s="39" t="s">
        <v>3184</v>
      </c>
    </row>
    <row r="1493" spans="1:2" x14ac:dyDescent="0.25">
      <c r="A1493" s="39" t="s">
        <v>4368</v>
      </c>
      <c r="B1493" s="39" t="s">
        <v>3184</v>
      </c>
    </row>
    <row r="1494" spans="1:2" x14ac:dyDescent="0.25">
      <c r="A1494" s="39" t="s">
        <v>4369</v>
      </c>
      <c r="B1494" s="39" t="s">
        <v>3184</v>
      </c>
    </row>
    <row r="1495" spans="1:2" x14ac:dyDescent="0.25">
      <c r="A1495" s="39" t="s">
        <v>4370</v>
      </c>
      <c r="B1495" s="39" t="s">
        <v>3184</v>
      </c>
    </row>
    <row r="1496" spans="1:2" x14ac:dyDescent="0.25">
      <c r="A1496" s="39" t="s">
        <v>4371</v>
      </c>
      <c r="B1496" s="39" t="s">
        <v>3184</v>
      </c>
    </row>
    <row r="1497" spans="1:2" x14ac:dyDescent="0.25">
      <c r="A1497" s="39" t="s">
        <v>4372</v>
      </c>
      <c r="B1497" s="39" t="s">
        <v>3184</v>
      </c>
    </row>
    <row r="1498" spans="1:2" x14ac:dyDescent="0.25">
      <c r="A1498" s="39" t="s">
        <v>4373</v>
      </c>
      <c r="B1498" s="39" t="s">
        <v>3184</v>
      </c>
    </row>
    <row r="1499" spans="1:2" x14ac:dyDescent="0.25">
      <c r="A1499" s="39" t="s">
        <v>4374</v>
      </c>
      <c r="B1499" s="39" t="s">
        <v>3184</v>
      </c>
    </row>
    <row r="1500" spans="1:2" x14ac:dyDescent="0.25">
      <c r="A1500" s="39" t="s">
        <v>4375</v>
      </c>
      <c r="B1500" s="39" t="s">
        <v>3184</v>
      </c>
    </row>
    <row r="1501" spans="1:2" x14ac:dyDescent="0.25">
      <c r="A1501" s="39" t="s">
        <v>4376</v>
      </c>
      <c r="B1501" s="39" t="s">
        <v>3184</v>
      </c>
    </row>
    <row r="1502" spans="1:2" x14ac:dyDescent="0.25">
      <c r="A1502" s="39" t="s">
        <v>4377</v>
      </c>
      <c r="B1502" s="39" t="s">
        <v>3184</v>
      </c>
    </row>
    <row r="1503" spans="1:2" x14ac:dyDescent="0.25">
      <c r="A1503" s="39" t="s">
        <v>4378</v>
      </c>
      <c r="B1503" s="39" t="s">
        <v>3184</v>
      </c>
    </row>
    <row r="1504" spans="1:2" x14ac:dyDescent="0.25">
      <c r="A1504" s="39" t="s">
        <v>4379</v>
      </c>
      <c r="B1504" s="39" t="s">
        <v>3184</v>
      </c>
    </row>
    <row r="1505" spans="1:2" x14ac:dyDescent="0.25">
      <c r="A1505" s="39" t="s">
        <v>4380</v>
      </c>
      <c r="B1505" s="39" t="s">
        <v>3184</v>
      </c>
    </row>
    <row r="1506" spans="1:2" x14ac:dyDescent="0.25">
      <c r="A1506" s="39" t="s">
        <v>4381</v>
      </c>
      <c r="B1506" s="39" t="s">
        <v>3184</v>
      </c>
    </row>
    <row r="1507" spans="1:2" x14ac:dyDescent="0.25">
      <c r="A1507" s="39" t="s">
        <v>4382</v>
      </c>
      <c r="B1507" s="39" t="s">
        <v>3184</v>
      </c>
    </row>
    <row r="1508" spans="1:2" x14ac:dyDescent="0.25">
      <c r="A1508" s="39" t="s">
        <v>4383</v>
      </c>
      <c r="B1508" s="39" t="s">
        <v>3184</v>
      </c>
    </row>
    <row r="1509" spans="1:2" x14ac:dyDescent="0.25">
      <c r="A1509" s="39" t="s">
        <v>4384</v>
      </c>
      <c r="B1509" s="39" t="s">
        <v>3184</v>
      </c>
    </row>
    <row r="1510" spans="1:2" x14ac:dyDescent="0.25">
      <c r="A1510" s="39" t="s">
        <v>4385</v>
      </c>
      <c r="B1510" s="39" t="s">
        <v>3184</v>
      </c>
    </row>
    <row r="1511" spans="1:2" x14ac:dyDescent="0.25">
      <c r="A1511" s="39" t="s">
        <v>4386</v>
      </c>
      <c r="B1511" s="39" t="s">
        <v>3184</v>
      </c>
    </row>
    <row r="1512" spans="1:2" x14ac:dyDescent="0.25">
      <c r="A1512" s="39" t="s">
        <v>1236</v>
      </c>
      <c r="B1512" s="39" t="s">
        <v>98</v>
      </c>
    </row>
    <row r="1513" spans="1:2" x14ac:dyDescent="0.25">
      <c r="A1513" s="39" t="s">
        <v>4395</v>
      </c>
      <c r="B1513" s="39" t="s">
        <v>3184</v>
      </c>
    </row>
    <row r="1514" spans="1:2" x14ac:dyDescent="0.25">
      <c r="A1514" s="39" t="s">
        <v>4410</v>
      </c>
      <c r="B1514" s="39" t="s">
        <v>98</v>
      </c>
    </row>
    <row r="1515" spans="1:2" x14ac:dyDescent="0.25">
      <c r="A1515" s="39" t="s">
        <v>4413</v>
      </c>
      <c r="B1515" s="39" t="s">
        <v>4414</v>
      </c>
    </row>
    <row r="1516" spans="1:2" x14ac:dyDescent="0.25">
      <c r="A1516" s="39" t="s">
        <v>4415</v>
      </c>
      <c r="B1516" s="39" t="s">
        <v>4414</v>
      </c>
    </row>
    <row r="1517" spans="1:2" x14ac:dyDescent="0.25">
      <c r="A1517" s="39" t="s">
        <v>4416</v>
      </c>
      <c r="B1517" s="39" t="s">
        <v>4414</v>
      </c>
    </row>
    <row r="1518" spans="1:2" x14ac:dyDescent="0.25">
      <c r="A1518" s="39" t="s">
        <v>4417</v>
      </c>
      <c r="B1518" s="39" t="s">
        <v>4414</v>
      </c>
    </row>
    <row r="1519" spans="1:2" x14ac:dyDescent="0.25">
      <c r="A1519" s="39" t="s">
        <v>4418</v>
      </c>
      <c r="B1519" s="39" t="s">
        <v>4414</v>
      </c>
    </row>
    <row r="1520" spans="1:2" x14ac:dyDescent="0.25">
      <c r="A1520" s="39" t="s">
        <v>4419</v>
      </c>
      <c r="B1520" s="39" t="s">
        <v>4414</v>
      </c>
    </row>
    <row r="1521" spans="1:2" x14ac:dyDescent="0.25">
      <c r="A1521" s="39" t="s">
        <v>3477</v>
      </c>
      <c r="B1521" s="39" t="s">
        <v>4414</v>
      </c>
    </row>
    <row r="1522" spans="1:2" x14ac:dyDescent="0.25">
      <c r="A1522" s="39" t="s">
        <v>4420</v>
      </c>
      <c r="B1522" s="39" t="s">
        <v>4414</v>
      </c>
    </row>
    <row r="1523" spans="1:2" x14ac:dyDescent="0.25">
      <c r="A1523" s="39" t="s">
        <v>4421</v>
      </c>
      <c r="B1523" s="39" t="s">
        <v>4414</v>
      </c>
    </row>
    <row r="1524" spans="1:2" x14ac:dyDescent="0.25">
      <c r="A1524" s="39" t="s">
        <v>4422</v>
      </c>
      <c r="B1524" s="39" t="s">
        <v>4414</v>
      </c>
    </row>
    <row r="1525" spans="1:2" x14ac:dyDescent="0.25">
      <c r="A1525" s="39" t="s">
        <v>4423</v>
      </c>
      <c r="B1525" s="39" t="s">
        <v>4414</v>
      </c>
    </row>
    <row r="1526" spans="1:2" x14ac:dyDescent="0.25">
      <c r="A1526" s="39" t="s">
        <v>4424</v>
      </c>
      <c r="B1526" s="39" t="s">
        <v>4414</v>
      </c>
    </row>
    <row r="1527" spans="1:2" x14ac:dyDescent="0.25">
      <c r="A1527" s="39" t="s">
        <v>4425</v>
      </c>
      <c r="B1527" s="39" t="s">
        <v>4414</v>
      </c>
    </row>
    <row r="1528" spans="1:2" x14ac:dyDescent="0.25">
      <c r="A1528" s="39" t="s">
        <v>4426</v>
      </c>
      <c r="B1528" s="39" t="s">
        <v>4414</v>
      </c>
    </row>
    <row r="1529" spans="1:2" x14ac:dyDescent="0.25">
      <c r="A1529" s="39" t="s">
        <v>4427</v>
      </c>
      <c r="B1529" s="39" t="s">
        <v>4414</v>
      </c>
    </row>
    <row r="1530" spans="1:2" x14ac:dyDescent="0.25">
      <c r="A1530" s="39" t="s">
        <v>4428</v>
      </c>
      <c r="B1530" s="39" t="s">
        <v>4414</v>
      </c>
    </row>
    <row r="1531" spans="1:2" x14ac:dyDescent="0.25">
      <c r="A1531" s="39" t="s">
        <v>4429</v>
      </c>
      <c r="B1531" s="39" t="s">
        <v>4414</v>
      </c>
    </row>
    <row r="1532" spans="1:2" x14ac:dyDescent="0.25">
      <c r="A1532" s="39" t="s">
        <v>4430</v>
      </c>
      <c r="B1532" s="39" t="s">
        <v>4414</v>
      </c>
    </row>
    <row r="1533" spans="1:2" x14ac:dyDescent="0.25">
      <c r="A1533" s="39" t="s">
        <v>4431</v>
      </c>
      <c r="B1533" s="39" t="s">
        <v>4414</v>
      </c>
    </row>
    <row r="1534" spans="1:2" x14ac:dyDescent="0.25">
      <c r="A1534" s="39" t="s">
        <v>4432</v>
      </c>
      <c r="B1534" s="39" t="s">
        <v>4414</v>
      </c>
    </row>
    <row r="1535" spans="1:2" x14ac:dyDescent="0.25">
      <c r="A1535" s="39" t="s">
        <v>4433</v>
      </c>
      <c r="B1535" s="39" t="s">
        <v>4414</v>
      </c>
    </row>
    <row r="1536" spans="1:2" x14ac:dyDescent="0.25">
      <c r="A1536" s="39" t="s">
        <v>4434</v>
      </c>
      <c r="B1536" s="39" t="s">
        <v>4414</v>
      </c>
    </row>
    <row r="1537" spans="1:2" x14ac:dyDescent="0.25">
      <c r="A1537" s="39" t="s">
        <v>4435</v>
      </c>
      <c r="B1537" s="39" t="s">
        <v>4414</v>
      </c>
    </row>
    <row r="1538" spans="1:2" x14ac:dyDescent="0.25">
      <c r="A1538" s="39" t="s">
        <v>4436</v>
      </c>
      <c r="B1538" s="39" t="s">
        <v>4414</v>
      </c>
    </row>
    <row r="1539" spans="1:2" x14ac:dyDescent="0.25">
      <c r="A1539" s="39" t="s">
        <v>4437</v>
      </c>
      <c r="B1539" s="39" t="s">
        <v>4414</v>
      </c>
    </row>
    <row r="1540" spans="1:2" x14ac:dyDescent="0.25">
      <c r="A1540" s="39" t="s">
        <v>4438</v>
      </c>
      <c r="B1540" s="39" t="s">
        <v>4414</v>
      </c>
    </row>
    <row r="1541" spans="1:2" x14ac:dyDescent="0.25">
      <c r="A1541" s="39" t="s">
        <v>4439</v>
      </c>
      <c r="B1541" s="39" t="s">
        <v>4414</v>
      </c>
    </row>
    <row r="1542" spans="1:2" x14ac:dyDescent="0.25">
      <c r="A1542" s="39" t="s">
        <v>4440</v>
      </c>
      <c r="B1542" s="39" t="s">
        <v>4414</v>
      </c>
    </row>
    <row r="1543" spans="1:2" x14ac:dyDescent="0.25">
      <c r="A1543" s="39" t="s">
        <v>4441</v>
      </c>
      <c r="B1543" s="39" t="s">
        <v>4414</v>
      </c>
    </row>
    <row r="1544" spans="1:2" x14ac:dyDescent="0.25">
      <c r="A1544" s="39" t="s">
        <v>4442</v>
      </c>
      <c r="B1544" s="39" t="s">
        <v>4414</v>
      </c>
    </row>
    <row r="1545" spans="1:2" x14ac:dyDescent="0.25">
      <c r="A1545" s="39" t="s">
        <v>4443</v>
      </c>
      <c r="B1545" s="39" t="s">
        <v>4414</v>
      </c>
    </row>
    <row r="1546" spans="1:2" x14ac:dyDescent="0.25">
      <c r="A1546" s="39" t="s">
        <v>4444</v>
      </c>
      <c r="B1546" s="39" t="s">
        <v>4414</v>
      </c>
    </row>
    <row r="1547" spans="1:2" x14ac:dyDescent="0.25">
      <c r="A1547" s="39" t="s">
        <v>4445</v>
      </c>
      <c r="B1547" s="39" t="s">
        <v>4414</v>
      </c>
    </row>
    <row r="1548" spans="1:2" x14ac:dyDescent="0.25">
      <c r="A1548" s="39" t="s">
        <v>4446</v>
      </c>
      <c r="B1548" s="39" t="s">
        <v>4414</v>
      </c>
    </row>
    <row r="1549" spans="1:2" x14ac:dyDescent="0.25">
      <c r="A1549" s="39" t="s">
        <v>4447</v>
      </c>
      <c r="B1549" s="39" t="s">
        <v>4414</v>
      </c>
    </row>
    <row r="1550" spans="1:2" x14ac:dyDescent="0.25">
      <c r="A1550" s="39" t="s">
        <v>4448</v>
      </c>
      <c r="B1550" s="39" t="s">
        <v>4414</v>
      </c>
    </row>
    <row r="1551" spans="1:2" x14ac:dyDescent="0.25">
      <c r="A1551" s="39" t="s">
        <v>4449</v>
      </c>
      <c r="B1551" s="39" t="s">
        <v>4414</v>
      </c>
    </row>
    <row r="1552" spans="1:2" x14ac:dyDescent="0.25">
      <c r="A1552" s="39" t="s">
        <v>4450</v>
      </c>
      <c r="B1552" s="39" t="s">
        <v>4414</v>
      </c>
    </row>
    <row r="1553" spans="1:2" x14ac:dyDescent="0.25">
      <c r="A1553" s="39" t="s">
        <v>4451</v>
      </c>
      <c r="B1553" s="39" t="s">
        <v>4414</v>
      </c>
    </row>
    <row r="1554" spans="1:2" x14ac:dyDescent="0.25">
      <c r="A1554" s="39" t="s">
        <v>4452</v>
      </c>
      <c r="B1554" s="39" t="s">
        <v>4414</v>
      </c>
    </row>
    <row r="1555" spans="1:2" x14ac:dyDescent="0.25">
      <c r="A1555" s="39" t="s">
        <v>4453</v>
      </c>
      <c r="B1555" s="39" t="s">
        <v>4414</v>
      </c>
    </row>
    <row r="1556" spans="1:2" x14ac:dyDescent="0.25">
      <c r="A1556" s="39" t="s">
        <v>4454</v>
      </c>
      <c r="B1556" s="39" t="s">
        <v>4414</v>
      </c>
    </row>
    <row r="1557" spans="1:2" x14ac:dyDescent="0.25">
      <c r="A1557" s="39" t="s">
        <v>4455</v>
      </c>
      <c r="B1557" s="39" t="s">
        <v>4414</v>
      </c>
    </row>
    <row r="1558" spans="1:2" x14ac:dyDescent="0.25">
      <c r="A1558" s="39" t="s">
        <v>4456</v>
      </c>
      <c r="B1558" s="39" t="s">
        <v>4414</v>
      </c>
    </row>
    <row r="1559" spans="1:2" x14ac:dyDescent="0.25">
      <c r="A1559" s="39" t="s">
        <v>4457</v>
      </c>
      <c r="B1559" s="39" t="s">
        <v>4414</v>
      </c>
    </row>
    <row r="1560" spans="1:2" x14ac:dyDescent="0.25">
      <c r="A1560" s="39" t="s">
        <v>4458</v>
      </c>
      <c r="B1560" s="39" t="s">
        <v>4414</v>
      </c>
    </row>
    <row r="1561" spans="1:2" x14ac:dyDescent="0.25">
      <c r="A1561" s="39" t="s">
        <v>4459</v>
      </c>
      <c r="B1561" s="39" t="s">
        <v>4414</v>
      </c>
    </row>
    <row r="1562" spans="1:2" x14ac:dyDescent="0.25">
      <c r="A1562" s="39" t="s">
        <v>4460</v>
      </c>
      <c r="B1562" s="39" t="s">
        <v>4414</v>
      </c>
    </row>
    <row r="1563" spans="1:2" x14ac:dyDescent="0.25">
      <c r="A1563" s="39" t="s">
        <v>4461</v>
      </c>
      <c r="B1563" s="39" t="s">
        <v>4414</v>
      </c>
    </row>
    <row r="1564" spans="1:2" x14ac:dyDescent="0.25">
      <c r="A1564" s="39" t="s">
        <v>4462</v>
      </c>
      <c r="B1564" s="39" t="s">
        <v>4414</v>
      </c>
    </row>
    <row r="1565" spans="1:2" x14ac:dyDescent="0.25">
      <c r="A1565" s="39" t="s">
        <v>4463</v>
      </c>
      <c r="B1565" s="39" t="s">
        <v>4414</v>
      </c>
    </row>
    <row r="1566" spans="1:2" x14ac:dyDescent="0.25">
      <c r="A1566" s="39" t="s">
        <v>4464</v>
      </c>
      <c r="B1566" s="39" t="s">
        <v>4414</v>
      </c>
    </row>
    <row r="1567" spans="1:2" x14ac:dyDescent="0.25">
      <c r="A1567" s="39" t="s">
        <v>4465</v>
      </c>
      <c r="B1567" s="39" t="s">
        <v>4414</v>
      </c>
    </row>
    <row r="1568" spans="1:2" x14ac:dyDescent="0.25">
      <c r="A1568" s="39" t="s">
        <v>4466</v>
      </c>
      <c r="B1568" s="39" t="s">
        <v>4414</v>
      </c>
    </row>
    <row r="1569" spans="1:2" x14ac:dyDescent="0.25">
      <c r="A1569" s="39" t="s">
        <v>4467</v>
      </c>
      <c r="B1569" s="39" t="s">
        <v>4414</v>
      </c>
    </row>
    <row r="1570" spans="1:2" x14ac:dyDescent="0.25">
      <c r="A1570" s="39" t="s">
        <v>4468</v>
      </c>
      <c r="B1570" s="39" t="s">
        <v>4414</v>
      </c>
    </row>
    <row r="1571" spans="1:2" x14ac:dyDescent="0.25">
      <c r="A1571" s="39" t="s">
        <v>4469</v>
      </c>
      <c r="B1571" s="39" t="s">
        <v>4414</v>
      </c>
    </row>
    <row r="1572" spans="1:2" x14ac:dyDescent="0.25">
      <c r="A1572" s="39" t="s">
        <v>4470</v>
      </c>
      <c r="B1572" s="39" t="s">
        <v>4414</v>
      </c>
    </row>
    <row r="1573" spans="1:2" x14ac:dyDescent="0.25">
      <c r="A1573" s="39" t="s">
        <v>4471</v>
      </c>
      <c r="B1573" s="39" t="s">
        <v>4414</v>
      </c>
    </row>
    <row r="1574" spans="1:2" x14ac:dyDescent="0.25">
      <c r="A1574" s="39" t="s">
        <v>4472</v>
      </c>
      <c r="B1574" s="39" t="s">
        <v>4414</v>
      </c>
    </row>
    <row r="1575" spans="1:2" x14ac:dyDescent="0.25">
      <c r="A1575" s="39" t="s">
        <v>4473</v>
      </c>
      <c r="B1575" s="39" t="s">
        <v>4414</v>
      </c>
    </row>
    <row r="1576" spans="1:2" x14ac:dyDescent="0.25">
      <c r="A1576" s="39" t="s">
        <v>4474</v>
      </c>
      <c r="B1576" s="39" t="s">
        <v>4414</v>
      </c>
    </row>
    <row r="1577" spans="1:2" x14ac:dyDescent="0.25">
      <c r="A1577" s="39" t="s">
        <v>4475</v>
      </c>
      <c r="B1577" s="39" t="s">
        <v>4414</v>
      </c>
    </row>
    <row r="1578" spans="1:2" x14ac:dyDescent="0.25">
      <c r="A1578" s="39" t="s">
        <v>4476</v>
      </c>
      <c r="B1578" s="39" t="s">
        <v>4414</v>
      </c>
    </row>
    <row r="1579" spans="1:2" x14ac:dyDescent="0.25">
      <c r="A1579" s="39" t="s">
        <v>4477</v>
      </c>
      <c r="B1579" s="39" t="s">
        <v>4414</v>
      </c>
    </row>
    <row r="1580" spans="1:2" x14ac:dyDescent="0.25">
      <c r="A1580" s="39" t="s">
        <v>4478</v>
      </c>
      <c r="B1580" s="39" t="s">
        <v>4414</v>
      </c>
    </row>
    <row r="1581" spans="1:2" x14ac:dyDescent="0.25">
      <c r="A1581" s="39" t="s">
        <v>4479</v>
      </c>
      <c r="B1581" s="39" t="s">
        <v>4414</v>
      </c>
    </row>
    <row r="1582" spans="1:2" x14ac:dyDescent="0.25">
      <c r="A1582" s="39" t="s">
        <v>4480</v>
      </c>
      <c r="B1582" s="39" t="s">
        <v>4414</v>
      </c>
    </row>
    <row r="1583" spans="1:2" x14ac:dyDescent="0.25">
      <c r="A1583" s="39" t="s">
        <v>4481</v>
      </c>
      <c r="B1583" s="39" t="s">
        <v>4414</v>
      </c>
    </row>
    <row r="1584" spans="1:2" x14ac:dyDescent="0.25">
      <c r="A1584" s="39" t="s">
        <v>4482</v>
      </c>
      <c r="B1584" s="39" t="s">
        <v>4414</v>
      </c>
    </row>
    <row r="1585" spans="1:2" x14ac:dyDescent="0.25">
      <c r="A1585" s="39" t="s">
        <v>4483</v>
      </c>
      <c r="B1585" s="39" t="s">
        <v>4414</v>
      </c>
    </row>
    <row r="1586" spans="1:2" x14ac:dyDescent="0.25">
      <c r="A1586" s="39" t="s">
        <v>4484</v>
      </c>
      <c r="B1586" s="39" t="s">
        <v>4414</v>
      </c>
    </row>
    <row r="1587" spans="1:2" x14ac:dyDescent="0.25">
      <c r="A1587" s="39" t="s">
        <v>4485</v>
      </c>
      <c r="B1587" s="39" t="s">
        <v>4414</v>
      </c>
    </row>
    <row r="1588" spans="1:2" x14ac:dyDescent="0.25">
      <c r="A1588" s="39" t="s">
        <v>4486</v>
      </c>
      <c r="B1588" s="39" t="s">
        <v>4414</v>
      </c>
    </row>
    <row r="1589" spans="1:2" x14ac:dyDescent="0.25">
      <c r="A1589" s="39" t="s">
        <v>4487</v>
      </c>
      <c r="B1589" s="39" t="s">
        <v>4414</v>
      </c>
    </row>
    <row r="1590" spans="1:2" x14ac:dyDescent="0.25">
      <c r="A1590" s="39" t="s">
        <v>4488</v>
      </c>
      <c r="B1590" s="39" t="s">
        <v>4414</v>
      </c>
    </row>
    <row r="1591" spans="1:2" x14ac:dyDescent="0.25">
      <c r="A1591" s="39" t="s">
        <v>4489</v>
      </c>
      <c r="B1591" s="39" t="s">
        <v>4414</v>
      </c>
    </row>
    <row r="1592" spans="1:2" x14ac:dyDescent="0.25">
      <c r="A1592" s="39" t="s">
        <v>4490</v>
      </c>
      <c r="B1592" s="39" t="s">
        <v>4414</v>
      </c>
    </row>
    <row r="1593" spans="1:2" x14ac:dyDescent="0.25">
      <c r="A1593" s="39" t="s">
        <v>4491</v>
      </c>
      <c r="B1593" s="39" t="s">
        <v>4414</v>
      </c>
    </row>
    <row r="1594" spans="1:2" x14ac:dyDescent="0.25">
      <c r="A1594" s="39" t="s">
        <v>4492</v>
      </c>
      <c r="B1594" s="39" t="s">
        <v>4414</v>
      </c>
    </row>
    <row r="1595" spans="1:2" x14ac:dyDescent="0.25">
      <c r="A1595" s="39" t="s">
        <v>4493</v>
      </c>
      <c r="B1595" s="39" t="s">
        <v>4414</v>
      </c>
    </row>
    <row r="1596" spans="1:2" x14ac:dyDescent="0.25">
      <c r="A1596" s="39" t="s">
        <v>4494</v>
      </c>
      <c r="B1596" s="39" t="s">
        <v>4414</v>
      </c>
    </row>
    <row r="1597" spans="1:2" x14ac:dyDescent="0.25">
      <c r="A1597" s="39" t="s">
        <v>4495</v>
      </c>
      <c r="B1597" s="39" t="s">
        <v>4414</v>
      </c>
    </row>
    <row r="1598" spans="1:2" x14ac:dyDescent="0.25">
      <c r="A1598" s="39" t="s">
        <v>4496</v>
      </c>
      <c r="B1598" s="39" t="s">
        <v>4414</v>
      </c>
    </row>
    <row r="1599" spans="1:2" x14ac:dyDescent="0.25">
      <c r="A1599" s="39" t="s">
        <v>4497</v>
      </c>
      <c r="B1599" s="39" t="s">
        <v>4414</v>
      </c>
    </row>
    <row r="1600" spans="1:2" x14ac:dyDescent="0.25">
      <c r="A1600" s="39" t="s">
        <v>4519</v>
      </c>
      <c r="B1600" s="39" t="s">
        <v>98</v>
      </c>
    </row>
    <row r="1601" spans="1:2" x14ac:dyDescent="0.25">
      <c r="A1601" s="45" t="s">
        <v>4520</v>
      </c>
      <c r="B1601" s="45" t="s">
        <v>3184</v>
      </c>
    </row>
    <row r="1602" spans="1:2" x14ac:dyDescent="0.25">
      <c r="A1602" s="45" t="s">
        <v>4521</v>
      </c>
      <c r="B1602" s="45" t="s">
        <v>3184</v>
      </c>
    </row>
    <row r="1603" spans="1:2" x14ac:dyDescent="0.25">
      <c r="A1603" s="45" t="s">
        <v>4524</v>
      </c>
      <c r="B1603" s="45" t="s">
        <v>4414</v>
      </c>
    </row>
    <row r="1604" spans="1:2" x14ac:dyDescent="0.25">
      <c r="A1604" s="50" t="s">
        <v>4525</v>
      </c>
      <c r="B1604" s="50" t="s">
        <v>4414</v>
      </c>
    </row>
    <row r="1605" spans="1:2" x14ac:dyDescent="0.25">
      <c r="A1605" s="50" t="s">
        <v>4526</v>
      </c>
      <c r="B1605" s="50" t="s">
        <v>4414</v>
      </c>
    </row>
    <row r="1606" spans="1:2" x14ac:dyDescent="0.25">
      <c r="A1606" s="45" t="s">
        <v>4527</v>
      </c>
      <c r="B1606" s="45" t="s">
        <v>4414</v>
      </c>
    </row>
    <row r="1607" spans="1:2" x14ac:dyDescent="0.25">
      <c r="A1607" s="50" t="s">
        <v>4528</v>
      </c>
      <c r="B1607" s="50" t="s">
        <v>4414</v>
      </c>
    </row>
    <row r="1608" spans="1:2" x14ac:dyDescent="0.25">
      <c r="A1608" s="39" t="s">
        <v>4529</v>
      </c>
      <c r="B1608" s="39" t="s">
        <v>98</v>
      </c>
    </row>
    <row r="1609" spans="1:2" x14ac:dyDescent="0.25">
      <c r="A1609" s="39" t="s">
        <v>1289</v>
      </c>
      <c r="B1609" s="39" t="s">
        <v>98</v>
      </c>
    </row>
    <row r="1610" spans="1:2" x14ac:dyDescent="0.25">
      <c r="A1610" s="39" t="s">
        <v>3798</v>
      </c>
      <c r="B1610" s="39" t="s">
        <v>98</v>
      </c>
    </row>
    <row r="1611" spans="1:2" x14ac:dyDescent="0.25">
      <c r="A1611" s="39" t="s">
        <v>4393</v>
      </c>
      <c r="B1611" s="39" t="s">
        <v>98</v>
      </c>
    </row>
    <row r="1612" spans="1:2" x14ac:dyDescent="0.25">
      <c r="A1612" s="39" t="s">
        <v>4391</v>
      </c>
      <c r="B1612" s="39" t="s">
        <v>98</v>
      </c>
    </row>
    <row r="1613" spans="1:2" x14ac:dyDescent="0.25">
      <c r="A1613" s="39" t="s">
        <v>1215</v>
      </c>
      <c r="B1613" s="39" t="s">
        <v>98</v>
      </c>
    </row>
    <row r="1614" spans="1:2" x14ac:dyDescent="0.25">
      <c r="A1614" s="39" t="s">
        <v>4530</v>
      </c>
      <c r="B1614" s="39" t="s">
        <v>98</v>
      </c>
    </row>
    <row r="1615" spans="1:2" x14ac:dyDescent="0.25">
      <c r="A1615" s="39" t="s">
        <v>4537</v>
      </c>
      <c r="B1615" s="39" t="s">
        <v>98</v>
      </c>
    </row>
    <row r="1616" spans="1:2" x14ac:dyDescent="0.25">
      <c r="A1616" s="39" t="s">
        <v>1239</v>
      </c>
      <c r="B1616" s="39" t="s">
        <v>98</v>
      </c>
    </row>
    <row r="1617" spans="1:2" x14ac:dyDescent="0.25">
      <c r="A1617" s="39" t="s">
        <v>3601</v>
      </c>
      <c r="B1617" s="39" t="s">
        <v>98</v>
      </c>
    </row>
    <row r="1618" spans="1:2" x14ac:dyDescent="0.25">
      <c r="A1618" s="39" t="s">
        <v>4566</v>
      </c>
      <c r="B1618" s="39" t="s">
        <v>98</v>
      </c>
    </row>
    <row r="1619" spans="1:2" x14ac:dyDescent="0.25">
      <c r="A1619" s="45" t="s">
        <v>4613</v>
      </c>
      <c r="B1619" s="45" t="s">
        <v>4414</v>
      </c>
    </row>
    <row r="1620" spans="1:2" x14ac:dyDescent="0.25">
      <c r="A1620" s="45" t="s">
        <v>4614</v>
      </c>
      <c r="B1620" s="45" t="s">
        <v>4414</v>
      </c>
    </row>
    <row r="1621" spans="1:2" x14ac:dyDescent="0.25">
      <c r="A1621" s="45" t="s">
        <v>4615</v>
      </c>
      <c r="B1621" s="45" t="s">
        <v>4414</v>
      </c>
    </row>
    <row r="1622" spans="1:2" x14ac:dyDescent="0.25">
      <c r="A1622" s="39" t="s">
        <v>4616</v>
      </c>
      <c r="B1622" s="39" t="s">
        <v>4414</v>
      </c>
    </row>
    <row r="1623" spans="1:2" x14ac:dyDescent="0.25">
      <c r="A1623" s="39" t="s">
        <v>4617</v>
      </c>
      <c r="B1623" s="39" t="s">
        <v>4414</v>
      </c>
    </row>
    <row r="1624" spans="1:2" x14ac:dyDescent="0.25">
      <c r="A1624" s="39" t="s">
        <v>4618</v>
      </c>
      <c r="B1624" s="39" t="s">
        <v>4414</v>
      </c>
    </row>
    <row r="1625" spans="1:2" x14ac:dyDescent="0.25">
      <c r="A1625" s="39" t="s">
        <v>4619</v>
      </c>
      <c r="B1625" s="39" t="s">
        <v>4414</v>
      </c>
    </row>
    <row r="1626" spans="1:2" x14ac:dyDescent="0.25">
      <c r="A1626" s="45" t="s">
        <v>4673</v>
      </c>
      <c r="B1626" s="45" t="s">
        <v>3184</v>
      </c>
    </row>
    <row r="1627" spans="1:2" x14ac:dyDescent="0.25">
      <c r="A1627" s="45" t="s">
        <v>4674</v>
      </c>
      <c r="B1627" s="45" t="s">
        <v>3184</v>
      </c>
    </row>
    <row r="1628" spans="1:2" x14ac:dyDescent="0.25">
      <c r="A1628" s="45" t="s">
        <v>4675</v>
      </c>
      <c r="B1628" s="45" t="s">
        <v>3184</v>
      </c>
    </row>
    <row r="1629" spans="1:2" x14ac:dyDescent="0.25">
      <c r="A1629" s="45" t="s">
        <v>4676</v>
      </c>
      <c r="B1629" s="45" t="s">
        <v>3184</v>
      </c>
    </row>
    <row r="1630" spans="1:2" x14ac:dyDescent="0.25">
      <c r="A1630" s="45" t="s">
        <v>4677</v>
      </c>
      <c r="B1630" s="45" t="s">
        <v>3184</v>
      </c>
    </row>
    <row r="1631" spans="1:2" x14ac:dyDescent="0.25">
      <c r="A1631" s="45" t="s">
        <v>4678</v>
      </c>
      <c r="B1631" s="45" t="s">
        <v>3184</v>
      </c>
    </row>
    <row r="1632" spans="1:2" x14ac:dyDescent="0.25">
      <c r="A1632" s="45" t="s">
        <v>4679</v>
      </c>
      <c r="B1632" s="45" t="s">
        <v>3184</v>
      </c>
    </row>
    <row r="1633" spans="1:2" x14ac:dyDescent="0.25">
      <c r="A1633" s="45" t="s">
        <v>4680</v>
      </c>
      <c r="B1633" s="45" t="s">
        <v>3184</v>
      </c>
    </row>
    <row r="1634" spans="1:2" x14ac:dyDescent="0.25">
      <c r="A1634" s="45" t="s">
        <v>4681</v>
      </c>
      <c r="B1634" s="45" t="s">
        <v>3184</v>
      </c>
    </row>
    <row r="1635" spans="1:2" x14ac:dyDescent="0.25">
      <c r="A1635" s="45" t="s">
        <v>4682</v>
      </c>
      <c r="B1635" s="45" t="s">
        <v>3184</v>
      </c>
    </row>
    <row r="1636" spans="1:2" x14ac:dyDescent="0.25">
      <c r="A1636" s="45" t="s">
        <v>4683</v>
      </c>
      <c r="B1636" s="45" t="s">
        <v>3184</v>
      </c>
    </row>
    <row r="1637" spans="1:2" x14ac:dyDescent="0.25">
      <c r="A1637" s="45" t="s">
        <v>4684</v>
      </c>
      <c r="B1637" s="45" t="s">
        <v>3184</v>
      </c>
    </row>
    <row r="1638" spans="1:2" x14ac:dyDescent="0.25">
      <c r="A1638" s="45" t="s">
        <v>4685</v>
      </c>
      <c r="B1638" s="45" t="s">
        <v>3184</v>
      </c>
    </row>
    <row r="1639" spans="1:2" x14ac:dyDescent="0.25">
      <c r="A1639" s="45" t="s">
        <v>4686</v>
      </c>
      <c r="B1639" s="45" t="s">
        <v>3184</v>
      </c>
    </row>
    <row r="1640" spans="1:2" x14ac:dyDescent="0.25">
      <c r="A1640" s="45" t="s">
        <v>4687</v>
      </c>
      <c r="B1640" s="45" t="s">
        <v>3184</v>
      </c>
    </row>
    <row r="1641" spans="1:2" x14ac:dyDescent="0.25">
      <c r="A1641" s="45" t="s">
        <v>4688</v>
      </c>
      <c r="B1641" s="45" t="s">
        <v>3184</v>
      </c>
    </row>
    <row r="1642" spans="1:2" x14ac:dyDescent="0.25">
      <c r="A1642" s="45" t="s">
        <v>4689</v>
      </c>
      <c r="B1642" s="45" t="s">
        <v>3184</v>
      </c>
    </row>
    <row r="1643" spans="1:2" x14ac:dyDescent="0.25">
      <c r="A1643" s="45" t="s">
        <v>4690</v>
      </c>
      <c r="B1643" s="45" t="s">
        <v>3184</v>
      </c>
    </row>
    <row r="1644" spans="1:2" x14ac:dyDescent="0.25">
      <c r="A1644" s="45" t="s">
        <v>4691</v>
      </c>
      <c r="B1644" s="45" t="s">
        <v>3184</v>
      </c>
    </row>
    <row r="1645" spans="1:2" x14ac:dyDescent="0.25">
      <c r="A1645" s="69" t="s">
        <v>4701</v>
      </c>
      <c r="B1645" s="50" t="s">
        <v>98</v>
      </c>
    </row>
    <row r="1646" spans="1:2" x14ac:dyDescent="0.25">
      <c r="A1646" s="71" t="s">
        <v>4702</v>
      </c>
      <c r="B1646" s="45" t="s">
        <v>98</v>
      </c>
    </row>
    <row r="1647" spans="1:2" x14ac:dyDescent="0.25">
      <c r="A1647" s="70"/>
      <c r="B1647" s="70"/>
    </row>
  </sheetData>
  <autoFilter ref="B1:B1046610" xr:uid="{3F8AAF9B-D7B9-4A5A-957B-613EA4AF1D6C}"/>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I s V h 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D 9 U i x 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I s V i i K R 7 g O A A A A E Q A A A B M A H A B G b 3 J t d W x h c y 9 T Z W N 0 a W 9 u M S 5 t I K I Y A C i g F A A A A A A A A A A A A A A A A A A A A A A A A A A A A C t O T S 7 J z M 9 T C I b Q h t Y A U E s B A i 0 A F A A C A A g A / V I s V h 7 t 5 J O j A A A A 9 g A A A B I A A A A A A A A A A A A A A A A A A A A A A E N v b m Z p Z y 9 Q Y W N r Y W d l L n h t b F B L A Q I t A B Q A A g A I A P 1 S L F Y P y u m r p A A A A O k A A A A T A A A A A A A A A A A A A A A A A O 8 A A A B b Q 2 9 u d G V u d F 9 U e X B l c 1 0 u e G 1 s U E s B A i 0 A F A A C A A g A / V I s 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W K O W + / b W d F m E 4 y z F G F 2 d w A A A A A A g A A A A A A A 2 Y A A M A A A A A Q A A A A w S j K p S 1 L 8 c 7 X m O p + Z X x A d Q A A A A A E g A A A o A A A A B A A A A B h 2 V m 4 0 m z 0 e + P a G 3 v L M P A V U A A A A O H 7 d 7 q I I q C H W U P + f W 3 h l U n 8 Y / T R H V U e y q d M k j D 6 G R l Q j z a p / + 1 D 8 Q F i v A u U P s d A L c 7 X X D l / 7 H c W m e / Z c 9 Z G + T G W B w 4 q d e X n l u r r a g K o t v Z c F A A A A P R Q 7 8 8 f v f d f Y G Q L I E + k 9 e w B I z n a < / D a t a M a s h u p > 
</file>

<file path=customXml/itemProps1.xml><?xml version="1.0" encoding="utf-8"?>
<ds:datastoreItem xmlns:ds="http://schemas.openxmlformats.org/officeDocument/2006/customXml" ds:itemID="{CFBB7945-137F-49C5-BC4B-2A07C39E76E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Inventory</vt:lpstr>
      <vt:lpstr>Clean_Formulas</vt:lpstr>
      <vt:lpstr>OLD_EquipmentDatabase</vt:lpstr>
      <vt:lpstr>OLD_working</vt:lpstr>
      <vt:lpstr>OLD_ICXs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Colorado County Voting Systems Inventory</dc:title>
  <dc:creator>Will Graham</dc:creator>
  <cp:lastModifiedBy>Edward Morgan</cp:lastModifiedBy>
  <dcterms:created xsi:type="dcterms:W3CDTF">2022-05-23T14:51:39Z</dcterms:created>
  <dcterms:modified xsi:type="dcterms:W3CDTF">2024-06-20T16:14:20Z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2022-10-20T15:44:43Z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54071652-7ed6-4391-bd7c-691fd8bc9370</vt:lpwstr>
  </property>
  <property fmtid="{D5CDD505-2E9C-101B-9397-08002B2CF9AE}" pid="8" name="MSIP_Label_59e4beaa-c4ba-4ea9-a1f4-4e52626a3d73_ContentBits">
    <vt:lpwstr>0</vt:lpwstr>
  </property>
</Properties>
</file>