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T:\Elections\SCORE\SCORE\Reports\CDOR\Monthly_Reports\2024\"/>
    </mc:Choice>
  </mc:AlternateContent>
  <xr:revisionPtr revIDLastSave="0" documentId="13_ncr:1_{7B4C6E0C-1364-4C6E-A5C2-830652E3D57A}" xr6:coauthVersionLast="47" xr6:coauthVersionMax="47" xr10:uidLastSave="{00000000-0000-0000-0000-000000000000}"/>
  <bookViews>
    <workbookView xWindow="1116" yWindow="1236" windowWidth="14616" windowHeight="11856" activeTab="3" xr2:uid="{00000000-000D-0000-FFFF-FFFF00000000}"/>
  </bookViews>
  <sheets>
    <sheet name="Jan-2024" sheetId="2" r:id="rId1"/>
    <sheet name="Feb-2024" sheetId="3" r:id="rId2"/>
    <sheet name="Mar-2024" sheetId="4" r:id="rId3"/>
    <sheet name="Apr-2024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5" l="1"/>
  <c r="C21" i="5"/>
  <c r="B21" i="5"/>
  <c r="D21" i="5" s="1"/>
  <c r="C20" i="5"/>
  <c r="B20" i="5"/>
  <c r="D20" i="5" s="1"/>
  <c r="C19" i="5"/>
  <c r="D19" i="5" s="1"/>
  <c r="B19" i="5"/>
  <c r="C18" i="5"/>
  <c r="B18" i="5"/>
  <c r="D18" i="5" s="1"/>
  <c r="C17" i="5"/>
  <c r="B17" i="5"/>
  <c r="D17" i="5" s="1"/>
  <c r="C16" i="5"/>
  <c r="B16" i="5"/>
  <c r="D16" i="5" s="1"/>
  <c r="D15" i="5"/>
  <c r="C15" i="5"/>
  <c r="B15" i="5"/>
  <c r="C14" i="5"/>
  <c r="B14" i="5"/>
  <c r="D14" i="5" s="1"/>
  <c r="C13" i="5"/>
  <c r="B13" i="5"/>
  <c r="D13" i="5" s="1"/>
  <c r="C12" i="5"/>
  <c r="B12" i="5"/>
  <c r="D12" i="5" s="1"/>
  <c r="C11" i="5"/>
  <c r="C22" i="5" s="1"/>
  <c r="B11" i="5"/>
  <c r="B22" i="5" s="1"/>
  <c r="C9" i="5"/>
  <c r="B9" i="5"/>
  <c r="D9" i="5" s="1"/>
  <c r="C8" i="5"/>
  <c r="B8" i="5"/>
  <c r="D8" i="5" s="1"/>
  <c r="C7" i="5"/>
  <c r="B7" i="5"/>
  <c r="D7" i="5" s="1"/>
  <c r="B6" i="5"/>
  <c r="D6" i="5" s="1"/>
  <c r="D5" i="5"/>
  <c r="C5" i="5"/>
  <c r="B5" i="5"/>
  <c r="C4" i="5"/>
  <c r="B4" i="5"/>
  <c r="D4" i="5" s="1"/>
  <c r="D3" i="5" s="1"/>
  <c r="A2" i="5"/>
  <c r="D4" i="2"/>
  <c r="D5" i="2"/>
  <c r="D6" i="2"/>
  <c r="D7" i="2"/>
  <c r="D8" i="2"/>
  <c r="D3" i="2" s="1"/>
  <c r="D9" i="2"/>
  <c r="D11" i="2"/>
  <c r="D12" i="2"/>
  <c r="D13" i="2"/>
  <c r="D22" i="2" s="1"/>
  <c r="D14" i="2"/>
  <c r="D15" i="2"/>
  <c r="D16" i="2"/>
  <c r="D17" i="2"/>
  <c r="D18" i="2"/>
  <c r="D19" i="2"/>
  <c r="D20" i="2"/>
  <c r="D21" i="2"/>
  <c r="B22" i="2"/>
  <c r="C22" i="2"/>
  <c r="D26" i="2"/>
  <c r="D11" i="5" l="1"/>
  <c r="D22" i="5" s="1"/>
</calcChain>
</file>

<file path=xl/sharedStrings.xml><?xml version="1.0" encoding="utf-8"?>
<sst xmlns="http://schemas.openxmlformats.org/spreadsheetml/2006/main" count="119" uniqueCount="28">
  <si>
    <t>Cancelled/Declined AVR Letter</t>
  </si>
  <si>
    <t>TOTAL</t>
  </si>
  <si>
    <t>PreReg</t>
  </si>
  <si>
    <t>Voter Eligible</t>
  </si>
  <si>
    <t>*Colorado Department of Revenue, which includes state Division of Motor Vehicle offices and the Colorado Department of Revenue myDMV website</t>
  </si>
  <si>
    <t>Unity</t>
  </si>
  <si>
    <t>Unaffiliated</t>
  </si>
  <si>
    <t>Republican</t>
  </si>
  <si>
    <t>No Labels</t>
  </si>
  <si>
    <t>Libertarian</t>
  </si>
  <si>
    <t>Green</t>
  </si>
  <si>
    <t>Forward</t>
  </si>
  <si>
    <t>Democratic</t>
  </si>
  <si>
    <t>Center</t>
  </si>
  <si>
    <t>Approval Voting</t>
  </si>
  <si>
    <t>American Constitution</t>
  </si>
  <si>
    <t>Customers With a New Registration Who Chose a Party Affiliation</t>
  </si>
  <si>
    <t>Customers Who Registered New</t>
  </si>
  <si>
    <t>Customers Who Declined Online Through CDOR website/application</t>
  </si>
  <si>
    <t>Customers Who Declined In Person at CDOR Office</t>
  </si>
  <si>
    <t>Customers Who Updated Existing Registration Online</t>
  </si>
  <si>
    <t>Customers Who Updated Existing Registration at CDOR Office</t>
  </si>
  <si>
    <t>Automatic Voter Registrations</t>
  </si>
  <si>
    <t>Total CDOR* Transactions (all registrations, updates to existing registrations, and declinations)</t>
  </si>
  <si>
    <t>01.01.2024-01.31.2024</t>
  </si>
  <si>
    <t>Date:</t>
  </si>
  <si>
    <t>02.01.2024-02.29.2024</t>
  </si>
  <si>
    <t>Mar-2024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</si>
</sst>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0" fontId="2" fillId="0" borderId="0" xfId="1" applyFont="1" applyAlignment="1">
      <alignment vertical="center"/>
    </xf>
    <xf numFmtId="0" fontId="1" fillId="0" borderId="0" xfId="1" applyAlignment="1">
      <alignment vertical="center" wrapText="1"/>
    </xf>
    <xf numFmtId="3" fontId="2" fillId="0" borderId="2" xfId="1" applyNumberFormat="1" applyFont="1" applyBorder="1"/>
    <xf numFmtId="3" fontId="2" fillId="0" borderId="3" xfId="1" applyNumberFormat="1" applyFont="1" applyBorder="1"/>
    <xf numFmtId="3" fontId="1" fillId="0" borderId="1" xfId="1" applyNumberFormat="1" applyBorder="1"/>
    <xf numFmtId="0" fontId="1" fillId="0" borderId="4" xfId="1" applyBorder="1" applyAlignment="1">
      <alignment horizontal="right" vertical="center"/>
    </xf>
    <xf numFmtId="0" fontId="1" fillId="0" borderId="1" xfId="1" applyBorder="1"/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/>
    </xf>
    <xf numFmtId="0" fontId="1" fillId="0" borderId="4" xfId="1" applyBorder="1" applyAlignment="1">
      <alignment vertical="center" wrapText="1"/>
    </xf>
    <xf numFmtId="3" fontId="2" fillId="0" borderId="6" xfId="1" applyNumberFormat="1" applyFont="1" applyBorder="1"/>
    <xf numFmtId="0" fontId="2" fillId="3" borderId="1" xfId="1" applyFont="1" applyFill="1" applyBorder="1" applyAlignment="1">
      <alignment vertical="center"/>
    </xf>
    <xf numFmtId="17" fontId="2" fillId="3" borderId="1" xfId="1" applyNumberFormat="1" applyFont="1" applyFill="1" applyBorder="1"/>
    <xf numFmtId="0" fontId="3" fillId="0" borderId="3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1" fillId="0" borderId="8" xfId="1" applyBorder="1" applyAlignment="1">
      <alignment vertical="center"/>
    </xf>
    <xf numFmtId="0" fontId="1" fillId="3" borderId="6" xfId="1" applyFill="1" applyBorder="1" applyAlignment="1">
      <alignment vertical="center"/>
    </xf>
    <xf numFmtId="0" fontId="1" fillId="2" borderId="5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</cellXfs>
  <cellStyles count="2">
    <cellStyle name="Normal" xfId="0" builtinId="0"/>
    <cellStyle name="Normal 2" xfId="1" xr:uid="{80D45887-26E1-43D2-8A70-7E7ED3F99E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Elections\SCORE\SCORE\Reports\CDOR\CDOR_AVR_Weekly_Monthly_Template.xlsx" TargetMode="External"/><Relationship Id="rId1" Type="http://schemas.openxmlformats.org/officeDocument/2006/relationships/externalLinkPath" Target="/Elections/SCORE/SCORE/Reports/CDOR/CDOR_AVR_Weekly_Monthly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Pivots"/>
      <sheetName val="Report"/>
    </sheetNames>
    <sheetDataSet>
      <sheetData sheetId="0">
        <row r="13">
          <cell r="D13" t="str">
            <v>Apr-2024</v>
          </cell>
        </row>
      </sheetData>
      <sheetData sheetId="1">
        <row r="9">
          <cell r="B9">
            <v>9683</v>
          </cell>
          <cell r="C9">
            <v>2073</v>
          </cell>
        </row>
        <row r="13">
          <cell r="B13">
            <v>26771</v>
          </cell>
          <cell r="C13">
            <v>347</v>
          </cell>
        </row>
        <row r="17">
          <cell r="B17">
            <v>42476</v>
          </cell>
        </row>
        <row r="21">
          <cell r="B21">
            <v>7443</v>
          </cell>
          <cell r="C21">
            <v>1183</v>
          </cell>
        </row>
        <row r="25">
          <cell r="B25">
            <v>3911</v>
          </cell>
          <cell r="C25">
            <v>394</v>
          </cell>
        </row>
        <row r="29">
          <cell r="B29">
            <v>1682</v>
          </cell>
          <cell r="C29">
            <v>1175</v>
          </cell>
        </row>
        <row r="33">
          <cell r="B33">
            <v>3</v>
          </cell>
          <cell r="C33">
            <v>2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207</v>
          </cell>
          <cell r="C36">
            <v>69</v>
          </cell>
        </row>
        <row r="37">
          <cell r="B37">
            <v>0</v>
          </cell>
          <cell r="C37">
            <v>0</v>
          </cell>
        </row>
        <row r="38">
          <cell r="B38">
            <v>1</v>
          </cell>
          <cell r="C38">
            <v>0</v>
          </cell>
        </row>
        <row r="39">
          <cell r="B39">
            <v>6</v>
          </cell>
          <cell r="C39">
            <v>1</v>
          </cell>
        </row>
        <row r="40">
          <cell r="B40">
            <v>2</v>
          </cell>
          <cell r="C40">
            <v>1</v>
          </cell>
        </row>
        <row r="41">
          <cell r="B41">
            <v>277</v>
          </cell>
          <cell r="C41">
            <v>183</v>
          </cell>
        </row>
        <row r="42">
          <cell r="B42">
            <v>1185</v>
          </cell>
          <cell r="C42">
            <v>919</v>
          </cell>
        </row>
        <row r="43">
          <cell r="B43">
            <v>1</v>
          </cell>
          <cell r="C4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164A-EC10-40C6-B3D3-295C58C2D81B}">
  <dimension ref="A1:D26"/>
  <sheetViews>
    <sheetView workbookViewId="0">
      <selection activeCell="D3" sqref="D3"/>
    </sheetView>
  </sheetViews>
  <sheetFormatPr defaultRowHeight="14.4" x14ac:dyDescent="0.3"/>
  <cols>
    <col min="1" max="1" width="42.6640625" style="1" customWidth="1"/>
    <col min="2" max="2" width="13.33203125" style="1" bestFit="1" customWidth="1"/>
    <col min="3" max="3" width="7.33203125" style="1" bestFit="1" customWidth="1"/>
    <col min="4" max="4" width="8" style="1" bestFit="1" customWidth="1"/>
    <col min="5" max="16384" width="8.88671875" style="1"/>
  </cols>
  <sheetData>
    <row r="1" spans="1:4" x14ac:dyDescent="0.3">
      <c r="A1" s="23" t="s">
        <v>25</v>
      </c>
      <c r="B1" s="22"/>
      <c r="C1" s="22"/>
      <c r="D1" s="21"/>
    </row>
    <row r="2" spans="1:4" x14ac:dyDescent="0.3">
      <c r="A2" s="20" t="s">
        <v>24</v>
      </c>
      <c r="B2" s="19" t="s">
        <v>3</v>
      </c>
      <c r="C2" s="19" t="s">
        <v>2</v>
      </c>
      <c r="D2" s="19" t="s">
        <v>1</v>
      </c>
    </row>
    <row r="3" spans="1:4" ht="49.5" customHeight="1" x14ac:dyDescent="0.3">
      <c r="A3" s="15" t="s">
        <v>23</v>
      </c>
      <c r="B3" s="24"/>
      <c r="C3" s="24"/>
      <c r="D3" s="18">
        <f>SUM(D4:D9)</f>
        <v>95839</v>
      </c>
    </row>
    <row r="4" spans="1:4" x14ac:dyDescent="0.3">
      <c r="A4" s="16" t="s">
        <v>22</v>
      </c>
      <c r="B4" s="12">
        <v>10353</v>
      </c>
      <c r="C4" s="12">
        <v>1948</v>
      </c>
      <c r="D4" s="11">
        <f t="shared" ref="D4:D9" si="0">SUM(B4:C4)</f>
        <v>12301</v>
      </c>
    </row>
    <row r="5" spans="1:4" ht="28.8" x14ac:dyDescent="0.3">
      <c r="A5" s="17" t="s">
        <v>21</v>
      </c>
      <c r="B5" s="12">
        <v>25955</v>
      </c>
      <c r="C5" s="12">
        <v>263</v>
      </c>
      <c r="D5" s="11">
        <f t="shared" si="0"/>
        <v>26218</v>
      </c>
    </row>
    <row r="6" spans="1:4" ht="28.8" x14ac:dyDescent="0.3">
      <c r="A6" s="17" t="s">
        <v>20</v>
      </c>
      <c r="B6" s="12">
        <v>41884</v>
      </c>
      <c r="C6" s="12">
        <v>0</v>
      </c>
      <c r="D6" s="11">
        <f t="shared" si="0"/>
        <v>41884</v>
      </c>
    </row>
    <row r="7" spans="1:4" ht="28.8" x14ac:dyDescent="0.3">
      <c r="A7" s="17" t="s">
        <v>19</v>
      </c>
      <c r="B7" s="12">
        <v>7305</v>
      </c>
      <c r="C7" s="12">
        <v>1103</v>
      </c>
      <c r="D7" s="11">
        <f t="shared" si="0"/>
        <v>8408</v>
      </c>
    </row>
    <row r="8" spans="1:4" ht="28.8" x14ac:dyDescent="0.3">
      <c r="A8" s="17" t="s">
        <v>18</v>
      </c>
      <c r="B8" s="12">
        <v>3881</v>
      </c>
      <c r="C8" s="12">
        <v>368</v>
      </c>
      <c r="D8" s="11">
        <f t="shared" si="0"/>
        <v>4249</v>
      </c>
    </row>
    <row r="9" spans="1:4" x14ac:dyDescent="0.3">
      <c r="A9" s="16" t="s">
        <v>17</v>
      </c>
      <c r="B9" s="12">
        <v>1684</v>
      </c>
      <c r="C9" s="12">
        <v>1095</v>
      </c>
      <c r="D9" s="11">
        <f t="shared" si="0"/>
        <v>2779</v>
      </c>
    </row>
    <row r="10" spans="1:4" ht="28.8" x14ac:dyDescent="0.3">
      <c r="A10" s="15" t="s">
        <v>16</v>
      </c>
      <c r="B10" s="25"/>
      <c r="C10" s="25"/>
      <c r="D10" s="26"/>
    </row>
    <row r="11" spans="1:4" x14ac:dyDescent="0.3">
      <c r="A11" s="13" t="s">
        <v>15</v>
      </c>
      <c r="B11" s="12">
        <v>2</v>
      </c>
      <c r="C11" s="12">
        <v>1</v>
      </c>
      <c r="D11" s="11">
        <f t="shared" ref="D11:D21" si="1">SUM(B11:C11)</f>
        <v>3</v>
      </c>
    </row>
    <row r="12" spans="1:4" x14ac:dyDescent="0.3">
      <c r="A12" s="13" t="s">
        <v>14</v>
      </c>
      <c r="B12" s="12">
        <v>0</v>
      </c>
      <c r="C12" s="12">
        <v>0</v>
      </c>
      <c r="D12" s="11">
        <f t="shared" si="1"/>
        <v>0</v>
      </c>
    </row>
    <row r="13" spans="1:4" x14ac:dyDescent="0.3">
      <c r="A13" s="13" t="s">
        <v>13</v>
      </c>
      <c r="B13" s="12">
        <v>0</v>
      </c>
      <c r="C13" s="12">
        <v>0</v>
      </c>
      <c r="D13" s="11">
        <f t="shared" si="1"/>
        <v>0</v>
      </c>
    </row>
    <row r="14" spans="1:4" x14ac:dyDescent="0.3">
      <c r="A14" s="13" t="s">
        <v>12</v>
      </c>
      <c r="B14" s="12">
        <v>234</v>
      </c>
      <c r="C14" s="12">
        <v>75</v>
      </c>
      <c r="D14" s="11">
        <f t="shared" si="1"/>
        <v>309</v>
      </c>
    </row>
    <row r="15" spans="1:4" x14ac:dyDescent="0.3">
      <c r="A15" s="13" t="s">
        <v>11</v>
      </c>
      <c r="B15" s="12">
        <v>0</v>
      </c>
      <c r="C15" s="12">
        <v>0</v>
      </c>
      <c r="D15" s="11">
        <f t="shared" si="1"/>
        <v>0</v>
      </c>
    </row>
    <row r="16" spans="1:4" x14ac:dyDescent="0.3">
      <c r="A16" s="13" t="s">
        <v>10</v>
      </c>
      <c r="B16" s="12">
        <v>2</v>
      </c>
      <c r="C16" s="12">
        <v>0</v>
      </c>
      <c r="D16" s="11">
        <f t="shared" si="1"/>
        <v>2</v>
      </c>
    </row>
    <row r="17" spans="1:4" x14ac:dyDescent="0.3">
      <c r="A17" s="13" t="s">
        <v>9</v>
      </c>
      <c r="B17" s="12">
        <v>7</v>
      </c>
      <c r="C17" s="12">
        <v>0</v>
      </c>
      <c r="D17" s="11">
        <f t="shared" si="1"/>
        <v>7</v>
      </c>
    </row>
    <row r="18" spans="1:4" x14ac:dyDescent="0.3">
      <c r="A18" s="13" t="s">
        <v>8</v>
      </c>
      <c r="B18" s="14">
        <v>1</v>
      </c>
      <c r="C18" s="14">
        <v>1</v>
      </c>
      <c r="D18" s="11">
        <f t="shared" si="1"/>
        <v>2</v>
      </c>
    </row>
    <row r="19" spans="1:4" x14ac:dyDescent="0.3">
      <c r="A19" s="13" t="s">
        <v>7</v>
      </c>
      <c r="B19" s="12">
        <v>289</v>
      </c>
      <c r="C19" s="12">
        <v>182</v>
      </c>
      <c r="D19" s="11">
        <f t="shared" si="1"/>
        <v>471</v>
      </c>
    </row>
    <row r="20" spans="1:4" x14ac:dyDescent="0.3">
      <c r="A20" s="13" t="s">
        <v>6</v>
      </c>
      <c r="B20" s="12">
        <v>1148</v>
      </c>
      <c r="C20" s="12">
        <v>836</v>
      </c>
      <c r="D20" s="11">
        <f t="shared" si="1"/>
        <v>1984</v>
      </c>
    </row>
    <row r="21" spans="1:4" x14ac:dyDescent="0.3">
      <c r="A21" s="13" t="s">
        <v>5</v>
      </c>
      <c r="B21" s="12">
        <v>1</v>
      </c>
      <c r="C21" s="12">
        <v>0</v>
      </c>
      <c r="D21" s="11">
        <f t="shared" si="1"/>
        <v>1</v>
      </c>
    </row>
    <row r="22" spans="1:4" x14ac:dyDescent="0.3">
      <c r="A22" s="2" t="s">
        <v>1</v>
      </c>
      <c r="B22" s="10">
        <f>SUM(B11:B21)</f>
        <v>1684</v>
      </c>
      <c r="C22" s="10">
        <f>SUM(C11:C21)</f>
        <v>1095</v>
      </c>
      <c r="D22" s="10">
        <f>SUM(D11:D21)</f>
        <v>2779</v>
      </c>
    </row>
    <row r="23" spans="1:4" ht="57.6" x14ac:dyDescent="0.3">
      <c r="A23" s="9" t="s">
        <v>4</v>
      </c>
      <c r="B23" s="8"/>
      <c r="C23" s="8"/>
      <c r="D23" s="8"/>
    </row>
    <row r="24" spans="1:4" x14ac:dyDescent="0.3">
      <c r="A24" s="7"/>
      <c r="B24" s="6"/>
      <c r="C24" s="6"/>
      <c r="D24" s="6"/>
    </row>
    <row r="25" spans="1:4" x14ac:dyDescent="0.3">
      <c r="A25" s="5"/>
      <c r="B25" s="4" t="s">
        <v>3</v>
      </c>
      <c r="C25" s="4" t="s">
        <v>2</v>
      </c>
      <c r="D25" s="4" t="s">
        <v>1</v>
      </c>
    </row>
    <row r="26" spans="1:4" x14ac:dyDescent="0.3">
      <c r="A26" s="3" t="s">
        <v>0</v>
      </c>
      <c r="B26" s="3">
        <v>61</v>
      </c>
      <c r="C26" s="3">
        <v>16</v>
      </c>
      <c r="D26" s="2">
        <f>SUM(B26:C26)</f>
        <v>77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1F04-DD58-43E1-AD56-2E724553E2B5}">
  <dimension ref="A1:D26"/>
  <sheetViews>
    <sheetView workbookViewId="0">
      <selection activeCell="P15" sqref="P15"/>
    </sheetView>
  </sheetViews>
  <sheetFormatPr defaultRowHeight="14.4" x14ac:dyDescent="0.3"/>
  <cols>
    <col min="1" max="1" width="42.6640625" style="1" customWidth="1"/>
    <col min="2" max="2" width="13.33203125" style="1" bestFit="1" customWidth="1"/>
    <col min="3" max="3" width="7.33203125" style="1" bestFit="1" customWidth="1"/>
    <col min="4" max="4" width="8" style="1" bestFit="1" customWidth="1"/>
    <col min="5" max="16384" width="8.88671875" style="1"/>
  </cols>
  <sheetData>
    <row r="1" spans="1:4" x14ac:dyDescent="0.3">
      <c r="A1" s="23" t="s">
        <v>25</v>
      </c>
      <c r="B1" s="22"/>
      <c r="C1" s="22"/>
      <c r="D1" s="21"/>
    </row>
    <row r="2" spans="1:4" x14ac:dyDescent="0.3">
      <c r="A2" s="20" t="s">
        <v>26</v>
      </c>
      <c r="B2" s="19" t="s">
        <v>3</v>
      </c>
      <c r="C2" s="19" t="s">
        <v>2</v>
      </c>
      <c r="D2" s="19" t="s">
        <v>1</v>
      </c>
    </row>
    <row r="3" spans="1:4" ht="49.5" customHeight="1" x14ac:dyDescent="0.3">
      <c r="A3" s="15" t="s">
        <v>23</v>
      </c>
      <c r="B3" s="24"/>
      <c r="C3" s="24"/>
      <c r="D3" s="18">
        <v>92285</v>
      </c>
    </row>
    <row r="4" spans="1:4" x14ac:dyDescent="0.3">
      <c r="A4" s="16" t="s">
        <v>22</v>
      </c>
      <c r="B4" s="12">
        <v>9735</v>
      </c>
      <c r="C4" s="12">
        <v>1816</v>
      </c>
      <c r="D4" s="11">
        <v>11551</v>
      </c>
    </row>
    <row r="5" spans="1:4" ht="28.8" x14ac:dyDescent="0.3">
      <c r="A5" s="17" t="s">
        <v>21</v>
      </c>
      <c r="B5" s="12">
        <v>25260</v>
      </c>
      <c r="C5" s="12">
        <v>303</v>
      </c>
      <c r="D5" s="11">
        <v>25563</v>
      </c>
    </row>
    <row r="6" spans="1:4" ht="28.8" x14ac:dyDescent="0.3">
      <c r="A6" s="17" t="s">
        <v>20</v>
      </c>
      <c r="B6" s="12">
        <v>40541</v>
      </c>
      <c r="C6" s="12">
        <v>0</v>
      </c>
      <c r="D6" s="11">
        <v>40541</v>
      </c>
    </row>
    <row r="7" spans="1:4" ht="28.8" x14ac:dyDescent="0.3">
      <c r="A7" s="17" t="s">
        <v>19</v>
      </c>
      <c r="B7" s="12">
        <v>6942</v>
      </c>
      <c r="C7" s="12">
        <v>971</v>
      </c>
      <c r="D7" s="11">
        <v>7913</v>
      </c>
    </row>
    <row r="8" spans="1:4" ht="28.8" x14ac:dyDescent="0.3">
      <c r="A8" s="17" t="s">
        <v>18</v>
      </c>
      <c r="B8" s="12">
        <v>3800</v>
      </c>
      <c r="C8" s="12">
        <v>287</v>
      </c>
      <c r="D8" s="11">
        <v>4087</v>
      </c>
    </row>
    <row r="9" spans="1:4" x14ac:dyDescent="0.3">
      <c r="A9" s="16" t="s">
        <v>17</v>
      </c>
      <c r="B9" s="12">
        <v>1586</v>
      </c>
      <c r="C9" s="12">
        <v>1044</v>
      </c>
      <c r="D9" s="11">
        <v>2630</v>
      </c>
    </row>
    <row r="10" spans="1:4" ht="28.8" x14ac:dyDescent="0.3">
      <c r="A10" s="15" t="s">
        <v>16</v>
      </c>
      <c r="B10" s="25"/>
      <c r="C10" s="25"/>
      <c r="D10" s="26"/>
    </row>
    <row r="11" spans="1:4" x14ac:dyDescent="0.3">
      <c r="A11" s="13" t="s">
        <v>15</v>
      </c>
      <c r="B11" s="12">
        <v>3</v>
      </c>
      <c r="C11" s="12">
        <v>3</v>
      </c>
      <c r="D11" s="11">
        <v>6</v>
      </c>
    </row>
    <row r="12" spans="1:4" x14ac:dyDescent="0.3">
      <c r="A12" s="13" t="s">
        <v>14</v>
      </c>
      <c r="B12" s="12">
        <v>0</v>
      </c>
      <c r="C12" s="12">
        <v>0</v>
      </c>
      <c r="D12" s="11">
        <v>0</v>
      </c>
    </row>
    <row r="13" spans="1:4" x14ac:dyDescent="0.3">
      <c r="A13" s="13" t="s">
        <v>13</v>
      </c>
      <c r="B13" s="12">
        <v>0</v>
      </c>
      <c r="C13" s="12">
        <v>0</v>
      </c>
      <c r="D13" s="11">
        <v>0</v>
      </c>
    </row>
    <row r="14" spans="1:4" x14ac:dyDescent="0.3">
      <c r="A14" s="13" t="s">
        <v>12</v>
      </c>
      <c r="B14" s="12">
        <v>207</v>
      </c>
      <c r="C14" s="12">
        <v>63</v>
      </c>
      <c r="D14" s="11">
        <v>270</v>
      </c>
    </row>
    <row r="15" spans="1:4" x14ac:dyDescent="0.3">
      <c r="A15" s="13" t="s">
        <v>11</v>
      </c>
      <c r="B15" s="12">
        <v>0</v>
      </c>
      <c r="C15" s="12">
        <v>0</v>
      </c>
      <c r="D15" s="11">
        <v>0</v>
      </c>
    </row>
    <row r="16" spans="1:4" x14ac:dyDescent="0.3">
      <c r="A16" s="13" t="s">
        <v>10</v>
      </c>
      <c r="B16" s="12">
        <v>5</v>
      </c>
      <c r="C16" s="12">
        <v>1</v>
      </c>
      <c r="D16" s="11">
        <v>6</v>
      </c>
    </row>
    <row r="17" spans="1:4" x14ac:dyDescent="0.3">
      <c r="A17" s="13" t="s">
        <v>9</v>
      </c>
      <c r="B17" s="12">
        <v>6</v>
      </c>
      <c r="C17" s="12">
        <v>2</v>
      </c>
      <c r="D17" s="11">
        <v>8</v>
      </c>
    </row>
    <row r="18" spans="1:4" x14ac:dyDescent="0.3">
      <c r="A18" s="13" t="s">
        <v>8</v>
      </c>
      <c r="B18" s="12">
        <v>4</v>
      </c>
      <c r="C18" s="12">
        <v>0</v>
      </c>
      <c r="D18" s="11">
        <v>4</v>
      </c>
    </row>
    <row r="19" spans="1:4" x14ac:dyDescent="0.3">
      <c r="A19" s="13" t="s">
        <v>7</v>
      </c>
      <c r="B19" s="12">
        <v>227</v>
      </c>
      <c r="C19" s="12">
        <v>152</v>
      </c>
      <c r="D19" s="11">
        <v>379</v>
      </c>
    </row>
    <row r="20" spans="1:4" x14ac:dyDescent="0.3">
      <c r="A20" s="13" t="s">
        <v>6</v>
      </c>
      <c r="B20" s="12">
        <v>1134</v>
      </c>
      <c r="C20" s="12">
        <v>821</v>
      </c>
      <c r="D20" s="11">
        <v>1955</v>
      </c>
    </row>
    <row r="21" spans="1:4" x14ac:dyDescent="0.3">
      <c r="A21" s="13" t="s">
        <v>5</v>
      </c>
      <c r="B21" s="12">
        <v>0</v>
      </c>
      <c r="C21" s="12">
        <v>2</v>
      </c>
      <c r="D21" s="11">
        <v>2</v>
      </c>
    </row>
    <row r="22" spans="1:4" x14ac:dyDescent="0.3">
      <c r="A22" s="2" t="s">
        <v>1</v>
      </c>
      <c r="B22" s="10">
        <v>1586</v>
      </c>
      <c r="C22" s="10">
        <v>1044</v>
      </c>
      <c r="D22" s="10">
        <v>2630</v>
      </c>
    </row>
    <row r="23" spans="1:4" ht="57.6" x14ac:dyDescent="0.3">
      <c r="A23" s="9" t="s">
        <v>4</v>
      </c>
      <c r="B23" s="8"/>
      <c r="C23" s="8"/>
      <c r="D23" s="8"/>
    </row>
    <row r="24" spans="1:4" x14ac:dyDescent="0.3">
      <c r="A24" s="7"/>
      <c r="B24" s="6"/>
      <c r="C24" s="6"/>
      <c r="D24" s="6"/>
    </row>
    <row r="25" spans="1:4" x14ac:dyDescent="0.3">
      <c r="A25" s="5"/>
      <c r="B25" s="4" t="s">
        <v>3</v>
      </c>
      <c r="C25" s="4" t="s">
        <v>2</v>
      </c>
      <c r="D25" s="4" t="s">
        <v>1</v>
      </c>
    </row>
    <row r="26" spans="1:4" x14ac:dyDescent="0.3">
      <c r="A26" s="3" t="s">
        <v>0</v>
      </c>
      <c r="B26" s="3">
        <v>79</v>
      </c>
      <c r="C26" s="3">
        <v>10</v>
      </c>
      <c r="D26" s="2">
        <v>89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C913-BFFA-47A7-9546-0D9D707ECFBE}">
  <dimension ref="A1:D26"/>
  <sheetViews>
    <sheetView workbookViewId="0">
      <selection activeCell="B20" sqref="B20"/>
    </sheetView>
  </sheetViews>
  <sheetFormatPr defaultRowHeight="14.4" x14ac:dyDescent="0.3"/>
  <cols>
    <col min="1" max="1" width="42.6640625" style="1" customWidth="1"/>
    <col min="2" max="2" width="13.33203125" style="1" bestFit="1" customWidth="1"/>
    <col min="3" max="3" width="7.33203125" style="1" bestFit="1" customWidth="1"/>
    <col min="4" max="4" width="8" style="1" bestFit="1" customWidth="1"/>
    <col min="5" max="16384" width="8.88671875" style="1"/>
  </cols>
  <sheetData>
    <row r="1" spans="1:4" x14ac:dyDescent="0.3">
      <c r="A1" s="23" t="s">
        <v>25</v>
      </c>
      <c r="B1" s="22"/>
      <c r="C1" s="22"/>
      <c r="D1" s="21"/>
    </row>
    <row r="2" spans="1:4" x14ac:dyDescent="0.3">
      <c r="A2" s="20" t="s">
        <v>27</v>
      </c>
      <c r="B2" s="19" t="s">
        <v>3</v>
      </c>
      <c r="C2" s="19" t="s">
        <v>2</v>
      </c>
      <c r="D2" s="19" t="s">
        <v>1</v>
      </c>
    </row>
    <row r="3" spans="1:4" ht="49.5" customHeight="1" x14ac:dyDescent="0.3">
      <c r="A3" s="15" t="s">
        <v>23</v>
      </c>
      <c r="B3" s="24"/>
      <c r="C3" s="24"/>
      <c r="D3" s="18">
        <v>94183</v>
      </c>
    </row>
    <row r="4" spans="1:4" x14ac:dyDescent="0.3">
      <c r="A4" s="16" t="s">
        <v>22</v>
      </c>
      <c r="B4" s="12">
        <v>9259</v>
      </c>
      <c r="C4" s="12">
        <v>1977</v>
      </c>
      <c r="D4" s="11">
        <v>11236</v>
      </c>
    </row>
    <row r="5" spans="1:4" ht="28.8" x14ac:dyDescent="0.3">
      <c r="A5" s="17" t="s">
        <v>21</v>
      </c>
      <c r="B5" s="12">
        <v>24879</v>
      </c>
      <c r="C5" s="12">
        <v>292</v>
      </c>
      <c r="D5" s="11">
        <v>25171</v>
      </c>
    </row>
    <row r="6" spans="1:4" ht="28.8" x14ac:dyDescent="0.3">
      <c r="A6" s="17" t="s">
        <v>20</v>
      </c>
      <c r="B6" s="12">
        <v>42761</v>
      </c>
      <c r="C6" s="12">
        <v>0</v>
      </c>
      <c r="D6" s="11">
        <v>42761</v>
      </c>
    </row>
    <row r="7" spans="1:4" ht="28.8" x14ac:dyDescent="0.3">
      <c r="A7" s="17" t="s">
        <v>19</v>
      </c>
      <c r="B7" s="12">
        <v>6970</v>
      </c>
      <c r="C7" s="12">
        <v>1035</v>
      </c>
      <c r="D7" s="11">
        <v>8005</v>
      </c>
    </row>
    <row r="8" spans="1:4" ht="28.8" x14ac:dyDescent="0.3">
      <c r="A8" s="17" t="s">
        <v>18</v>
      </c>
      <c r="B8" s="12">
        <v>4065</v>
      </c>
      <c r="C8" s="12">
        <v>301</v>
      </c>
      <c r="D8" s="11">
        <v>4366</v>
      </c>
    </row>
    <row r="9" spans="1:4" x14ac:dyDescent="0.3">
      <c r="A9" s="16" t="s">
        <v>17</v>
      </c>
      <c r="B9" s="12">
        <v>1636</v>
      </c>
      <c r="C9" s="12">
        <v>1008</v>
      </c>
      <c r="D9" s="11">
        <v>2644</v>
      </c>
    </row>
    <row r="10" spans="1:4" ht="28.8" x14ac:dyDescent="0.3">
      <c r="A10" s="15" t="s">
        <v>16</v>
      </c>
      <c r="B10" s="25"/>
      <c r="C10" s="25"/>
      <c r="D10" s="26"/>
    </row>
    <row r="11" spans="1:4" x14ac:dyDescent="0.3">
      <c r="A11" s="13" t="s">
        <v>15</v>
      </c>
      <c r="B11" s="12">
        <v>5</v>
      </c>
      <c r="C11" s="12">
        <v>4</v>
      </c>
      <c r="D11" s="11">
        <v>9</v>
      </c>
    </row>
    <row r="12" spans="1:4" x14ac:dyDescent="0.3">
      <c r="A12" s="13" t="s">
        <v>14</v>
      </c>
      <c r="B12" s="12">
        <v>0</v>
      </c>
      <c r="C12" s="12">
        <v>0</v>
      </c>
      <c r="D12" s="11">
        <v>0</v>
      </c>
    </row>
    <row r="13" spans="1:4" x14ac:dyDescent="0.3">
      <c r="A13" s="13" t="s">
        <v>13</v>
      </c>
      <c r="B13" s="12">
        <v>0</v>
      </c>
      <c r="C13" s="12">
        <v>0</v>
      </c>
      <c r="D13" s="11">
        <v>0</v>
      </c>
    </row>
    <row r="14" spans="1:4" x14ac:dyDescent="0.3">
      <c r="A14" s="13" t="s">
        <v>12</v>
      </c>
      <c r="B14" s="12">
        <v>191</v>
      </c>
      <c r="C14" s="12">
        <v>55</v>
      </c>
      <c r="D14" s="11">
        <v>246</v>
      </c>
    </row>
    <row r="15" spans="1:4" x14ac:dyDescent="0.3">
      <c r="A15" s="13" t="s">
        <v>11</v>
      </c>
      <c r="B15" s="12">
        <v>0</v>
      </c>
      <c r="C15" s="12">
        <v>0</v>
      </c>
      <c r="D15" s="11">
        <v>0</v>
      </c>
    </row>
    <row r="16" spans="1:4" x14ac:dyDescent="0.3">
      <c r="A16" s="13" t="s">
        <v>10</v>
      </c>
      <c r="B16" s="12">
        <v>2</v>
      </c>
      <c r="C16" s="12">
        <v>1</v>
      </c>
      <c r="D16" s="11">
        <v>3</v>
      </c>
    </row>
    <row r="17" spans="1:4" x14ac:dyDescent="0.3">
      <c r="A17" s="13" t="s">
        <v>9</v>
      </c>
      <c r="B17" s="12">
        <v>7</v>
      </c>
      <c r="C17" s="12">
        <v>2</v>
      </c>
      <c r="D17" s="11">
        <v>9</v>
      </c>
    </row>
    <row r="18" spans="1:4" x14ac:dyDescent="0.3">
      <c r="A18" s="13" t="s">
        <v>8</v>
      </c>
      <c r="B18" s="12">
        <v>0</v>
      </c>
      <c r="C18" s="12">
        <v>0</v>
      </c>
      <c r="D18" s="11">
        <v>0</v>
      </c>
    </row>
    <row r="19" spans="1:4" x14ac:dyDescent="0.3">
      <c r="A19" s="13" t="s">
        <v>7</v>
      </c>
      <c r="B19" s="12">
        <v>257</v>
      </c>
      <c r="C19" s="12">
        <v>175</v>
      </c>
      <c r="D19" s="11">
        <v>432</v>
      </c>
    </row>
    <row r="20" spans="1:4" x14ac:dyDescent="0.3">
      <c r="A20" s="13" t="s">
        <v>6</v>
      </c>
      <c r="B20" s="12">
        <v>1174</v>
      </c>
      <c r="C20" s="12">
        <v>770</v>
      </c>
      <c r="D20" s="11">
        <v>1944</v>
      </c>
    </row>
    <row r="21" spans="1:4" x14ac:dyDescent="0.3">
      <c r="A21" s="13" t="s">
        <v>5</v>
      </c>
      <c r="B21" s="12">
        <v>0</v>
      </c>
      <c r="C21" s="12">
        <v>1</v>
      </c>
      <c r="D21" s="11">
        <v>1</v>
      </c>
    </row>
    <row r="22" spans="1:4" x14ac:dyDescent="0.3">
      <c r="A22" s="2" t="s">
        <v>1</v>
      </c>
      <c r="B22" s="10">
        <v>1636</v>
      </c>
      <c r="C22" s="10">
        <v>1008</v>
      </c>
      <c r="D22" s="10">
        <v>2644</v>
      </c>
    </row>
    <row r="23" spans="1:4" ht="57.6" x14ac:dyDescent="0.3">
      <c r="A23" s="9" t="s">
        <v>4</v>
      </c>
      <c r="B23" s="8"/>
      <c r="C23" s="8"/>
      <c r="D23" s="8"/>
    </row>
    <row r="24" spans="1:4" x14ac:dyDescent="0.3">
      <c r="A24" s="7"/>
      <c r="B24" s="6"/>
      <c r="C24" s="6"/>
      <c r="D24" s="6"/>
    </row>
    <row r="25" spans="1:4" x14ac:dyDescent="0.3">
      <c r="A25" s="5"/>
      <c r="B25" s="4" t="s">
        <v>3</v>
      </c>
      <c r="C25" s="4" t="s">
        <v>2</v>
      </c>
      <c r="D25" s="4" t="s">
        <v>1</v>
      </c>
    </row>
    <row r="26" spans="1:4" x14ac:dyDescent="0.3">
      <c r="A26" s="3" t="s">
        <v>0</v>
      </c>
      <c r="B26" s="3">
        <v>20</v>
      </c>
      <c r="C26" s="3">
        <v>1</v>
      </c>
      <c r="D26" s="2">
        <v>21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467A-CAFC-478D-805C-7408400AAF4A}">
  <dimension ref="A1:D26"/>
  <sheetViews>
    <sheetView tabSelected="1" workbookViewId="0"/>
  </sheetViews>
  <sheetFormatPr defaultRowHeight="14.4" x14ac:dyDescent="0.3"/>
  <cols>
    <col min="1" max="1" width="42.6640625" style="1" customWidth="1"/>
    <col min="2" max="2" width="13.33203125" style="1" bestFit="1" customWidth="1"/>
    <col min="3" max="3" width="7.33203125" style="1" bestFit="1" customWidth="1"/>
    <col min="4" max="4" width="8" style="1" bestFit="1" customWidth="1"/>
    <col min="5" max="16384" width="8.88671875" style="1"/>
  </cols>
  <sheetData>
    <row r="1" spans="1:4" x14ac:dyDescent="0.3">
      <c r="A1" s="23" t="s">
        <v>25</v>
      </c>
      <c r="B1" s="22"/>
      <c r="C1" s="22"/>
      <c r="D1" s="21"/>
    </row>
    <row r="2" spans="1:4" x14ac:dyDescent="0.3">
      <c r="A2" s="20" t="str">
        <f>[1]Data!D13</f>
        <v>Apr-2024</v>
      </c>
      <c r="B2" s="19" t="s">
        <v>3</v>
      </c>
      <c r="C2" s="19" t="s">
        <v>2</v>
      </c>
      <c r="D2" s="19" t="s">
        <v>1</v>
      </c>
    </row>
    <row r="3" spans="1:4" ht="49.5" customHeight="1" x14ac:dyDescent="0.3">
      <c r="A3" s="15" t="s">
        <v>23</v>
      </c>
      <c r="B3" s="24"/>
      <c r="C3" s="24"/>
      <c r="D3" s="18">
        <f>SUM(D4:D9)</f>
        <v>97138</v>
      </c>
    </row>
    <row r="4" spans="1:4" x14ac:dyDescent="0.3">
      <c r="A4" s="16" t="s">
        <v>22</v>
      </c>
      <c r="B4" s="12">
        <f>[1]Pivots!B9</f>
        <v>9683</v>
      </c>
      <c r="C4" s="12">
        <f>[1]Pivots!C9</f>
        <v>2073</v>
      </c>
      <c r="D4" s="11">
        <f t="shared" ref="D4:D21" si="0">SUM(B4:C4)</f>
        <v>11756</v>
      </c>
    </row>
    <row r="5" spans="1:4" ht="28.8" x14ac:dyDescent="0.3">
      <c r="A5" s="17" t="s">
        <v>21</v>
      </c>
      <c r="B5" s="12">
        <f>[1]Pivots!B13</f>
        <v>26771</v>
      </c>
      <c r="C5" s="12">
        <f>[1]Pivots!C13</f>
        <v>347</v>
      </c>
      <c r="D5" s="11">
        <f t="shared" si="0"/>
        <v>27118</v>
      </c>
    </row>
    <row r="6" spans="1:4" ht="28.8" x14ac:dyDescent="0.3">
      <c r="A6" s="17" t="s">
        <v>20</v>
      </c>
      <c r="B6" s="12">
        <f>[1]Pivots!B17</f>
        <v>42476</v>
      </c>
      <c r="C6" s="12">
        <v>0</v>
      </c>
      <c r="D6" s="11">
        <f t="shared" si="0"/>
        <v>42476</v>
      </c>
    </row>
    <row r="7" spans="1:4" ht="28.8" x14ac:dyDescent="0.3">
      <c r="A7" s="17" t="s">
        <v>19</v>
      </c>
      <c r="B7" s="12">
        <f>[1]Pivots!B21</f>
        <v>7443</v>
      </c>
      <c r="C7" s="12">
        <f>[1]Pivots!C21</f>
        <v>1183</v>
      </c>
      <c r="D7" s="11">
        <f t="shared" si="0"/>
        <v>8626</v>
      </c>
    </row>
    <row r="8" spans="1:4" ht="28.8" x14ac:dyDescent="0.3">
      <c r="A8" s="17" t="s">
        <v>18</v>
      </c>
      <c r="B8" s="12">
        <f>[1]Pivots!B25</f>
        <v>3911</v>
      </c>
      <c r="C8" s="12">
        <f>[1]Pivots!C25</f>
        <v>394</v>
      </c>
      <c r="D8" s="11">
        <f t="shared" si="0"/>
        <v>4305</v>
      </c>
    </row>
    <row r="9" spans="1:4" x14ac:dyDescent="0.3">
      <c r="A9" s="16" t="s">
        <v>17</v>
      </c>
      <c r="B9" s="12">
        <f>[1]Pivots!B29</f>
        <v>1682</v>
      </c>
      <c r="C9" s="12">
        <f>[1]Pivots!C29</f>
        <v>1175</v>
      </c>
      <c r="D9" s="11">
        <f t="shared" si="0"/>
        <v>2857</v>
      </c>
    </row>
    <row r="10" spans="1:4" ht="28.8" x14ac:dyDescent="0.3">
      <c r="A10" s="15" t="s">
        <v>16</v>
      </c>
      <c r="B10" s="25"/>
      <c r="C10" s="25"/>
      <c r="D10" s="26"/>
    </row>
    <row r="11" spans="1:4" x14ac:dyDescent="0.3">
      <c r="A11" s="13" t="s">
        <v>15</v>
      </c>
      <c r="B11" s="12">
        <f>[1]Pivots!B33</f>
        <v>3</v>
      </c>
      <c r="C11" s="12">
        <f>[1]Pivots!C33</f>
        <v>2</v>
      </c>
      <c r="D11" s="11">
        <f t="shared" si="0"/>
        <v>5</v>
      </c>
    </row>
    <row r="12" spans="1:4" x14ac:dyDescent="0.3">
      <c r="A12" s="13" t="s">
        <v>14</v>
      </c>
      <c r="B12" s="12">
        <f>[1]Pivots!B34</f>
        <v>0</v>
      </c>
      <c r="C12" s="12">
        <f>[1]Pivots!C34</f>
        <v>0</v>
      </c>
      <c r="D12" s="11">
        <f t="shared" si="0"/>
        <v>0</v>
      </c>
    </row>
    <row r="13" spans="1:4" x14ac:dyDescent="0.3">
      <c r="A13" s="13" t="s">
        <v>13</v>
      </c>
      <c r="B13" s="12">
        <f>[1]Pivots!B35</f>
        <v>0</v>
      </c>
      <c r="C13" s="12">
        <f>[1]Pivots!C35</f>
        <v>0</v>
      </c>
      <c r="D13" s="11">
        <f t="shared" si="0"/>
        <v>0</v>
      </c>
    </row>
    <row r="14" spans="1:4" x14ac:dyDescent="0.3">
      <c r="A14" s="13" t="s">
        <v>12</v>
      </c>
      <c r="B14" s="12">
        <f>[1]Pivots!B36</f>
        <v>207</v>
      </c>
      <c r="C14" s="12">
        <f>[1]Pivots!C36</f>
        <v>69</v>
      </c>
      <c r="D14" s="11">
        <f t="shared" si="0"/>
        <v>276</v>
      </c>
    </row>
    <row r="15" spans="1:4" x14ac:dyDescent="0.3">
      <c r="A15" s="13" t="s">
        <v>11</v>
      </c>
      <c r="B15" s="12">
        <f>[1]Pivots!B37</f>
        <v>0</v>
      </c>
      <c r="C15" s="12">
        <f>[1]Pivots!C37</f>
        <v>0</v>
      </c>
      <c r="D15" s="11">
        <f t="shared" si="0"/>
        <v>0</v>
      </c>
    </row>
    <row r="16" spans="1:4" x14ac:dyDescent="0.3">
      <c r="A16" s="13" t="s">
        <v>10</v>
      </c>
      <c r="B16" s="12">
        <f>[1]Pivots!B38</f>
        <v>1</v>
      </c>
      <c r="C16" s="12">
        <f>[1]Pivots!C38</f>
        <v>0</v>
      </c>
      <c r="D16" s="11">
        <f t="shared" si="0"/>
        <v>1</v>
      </c>
    </row>
    <row r="17" spans="1:4" x14ac:dyDescent="0.3">
      <c r="A17" s="13" t="s">
        <v>9</v>
      </c>
      <c r="B17" s="12">
        <f>[1]Pivots!B39</f>
        <v>6</v>
      </c>
      <c r="C17" s="12">
        <f>[1]Pivots!C39</f>
        <v>1</v>
      </c>
      <c r="D17" s="11">
        <f t="shared" si="0"/>
        <v>7</v>
      </c>
    </row>
    <row r="18" spans="1:4" x14ac:dyDescent="0.3">
      <c r="A18" s="13" t="s">
        <v>8</v>
      </c>
      <c r="B18" s="12">
        <f>[1]Pivots!B40</f>
        <v>2</v>
      </c>
      <c r="C18" s="12">
        <f>[1]Pivots!C40</f>
        <v>1</v>
      </c>
      <c r="D18" s="11">
        <f t="shared" si="0"/>
        <v>3</v>
      </c>
    </row>
    <row r="19" spans="1:4" x14ac:dyDescent="0.3">
      <c r="A19" s="13" t="s">
        <v>7</v>
      </c>
      <c r="B19" s="12">
        <f>[1]Pivots!B41</f>
        <v>277</v>
      </c>
      <c r="C19" s="12">
        <f>[1]Pivots!C41</f>
        <v>183</v>
      </c>
      <c r="D19" s="11">
        <f t="shared" si="0"/>
        <v>460</v>
      </c>
    </row>
    <row r="20" spans="1:4" x14ac:dyDescent="0.3">
      <c r="A20" s="13" t="s">
        <v>6</v>
      </c>
      <c r="B20" s="12">
        <f>[1]Pivots!B42</f>
        <v>1185</v>
      </c>
      <c r="C20" s="12">
        <f>[1]Pivots!C42</f>
        <v>919</v>
      </c>
      <c r="D20" s="11">
        <f t="shared" si="0"/>
        <v>2104</v>
      </c>
    </row>
    <row r="21" spans="1:4" x14ac:dyDescent="0.3">
      <c r="A21" s="13" t="s">
        <v>5</v>
      </c>
      <c r="B21" s="12">
        <f>[1]Pivots!B43</f>
        <v>1</v>
      </c>
      <c r="C21" s="12">
        <f>[1]Pivots!C43</f>
        <v>0</v>
      </c>
      <c r="D21" s="11">
        <f t="shared" si="0"/>
        <v>1</v>
      </c>
    </row>
    <row r="22" spans="1:4" x14ac:dyDescent="0.3">
      <c r="A22" s="2" t="s">
        <v>1</v>
      </c>
      <c r="B22" s="10">
        <f>SUM(B11:B21)</f>
        <v>1682</v>
      </c>
      <c r="C22" s="10">
        <f t="shared" ref="C22:D22" si="1">SUM(C11:C21)</f>
        <v>1175</v>
      </c>
      <c r="D22" s="10">
        <f t="shared" si="1"/>
        <v>2857</v>
      </c>
    </row>
    <row r="23" spans="1:4" ht="57.6" x14ac:dyDescent="0.3">
      <c r="A23" s="9" t="s">
        <v>4</v>
      </c>
      <c r="B23" s="8"/>
      <c r="C23" s="8"/>
      <c r="D23" s="8"/>
    </row>
    <row r="24" spans="1:4" x14ac:dyDescent="0.3">
      <c r="A24" s="7"/>
      <c r="B24" s="6"/>
      <c r="C24" s="6"/>
      <c r="D24" s="6"/>
    </row>
    <row r="25" spans="1:4" x14ac:dyDescent="0.3">
      <c r="A25" s="5"/>
      <c r="B25" s="4" t="s">
        <v>3</v>
      </c>
      <c r="C25" s="4" t="s">
        <v>2</v>
      </c>
      <c r="D25" s="4" t="s">
        <v>1</v>
      </c>
    </row>
    <row r="26" spans="1:4" x14ac:dyDescent="0.3">
      <c r="A26" s="3" t="s">
        <v>0</v>
      </c>
      <c r="B26" s="3">
        <v>83</v>
      </c>
      <c r="C26" s="3">
        <v>27</v>
      </c>
      <c r="D26" s="2">
        <f>SUM(B26:C26)</f>
        <v>110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Jan-2024</vt:lpstr>
      <vt:lpstr>Feb-2024</vt:lpstr>
      <vt:lpstr>Mar-2024</vt:lpstr>
      <vt:lpstr>Apr-2024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Lieberman</dc:creator>
  <cp:lastModifiedBy>Alexander Lieberman</cp:lastModifiedBy>
  <dcterms:created xsi:type="dcterms:W3CDTF">2015-06-05T18:17:20Z</dcterms:created>
  <dcterms:modified xsi:type="dcterms:W3CDTF">2024-05-01T15:16:03Z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2024-03-01T18:36:14Z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d1afc6ec-e7cc-4748-83c3-d62a54567ea5</vt:lpwstr>
  </property>
  <property fmtid="{D5CDD505-2E9C-101B-9397-08002B2CF9AE}" pid="8" name="MSIP_Label_59e4beaa-c4ba-4ea9-a1f4-4e52626a3d73_ContentBits">
    <vt:lpwstr>0</vt:lpwstr>
  </property>
</Properties>
</file>